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850595A7-B543-4F5F-8ABC-EF49225EDB23}" xr6:coauthVersionLast="47" xr6:coauthVersionMax="47" xr10:uidLastSave="{00000000-0000-0000-0000-000000000000}"/>
  <bookViews>
    <workbookView xWindow="6285" yWindow="1425" windowWidth="2119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AM35" i="10" s="1"/>
  <c r="AM36" i="10" s="1"/>
  <c r="BW34" i="10"/>
  <c r="BW35" i="10" s="1"/>
  <c r="BW36" i="10" s="1"/>
  <c r="BW37" i="10" s="1"/>
  <c r="BW38" i="10" s="1"/>
  <c r="BW39" i="10" s="1"/>
  <c r="BW40" i="10" s="1"/>
  <c r="BW41" i="10" s="1"/>
  <c r="CO34" i="10" l="1"/>
  <c r="CO35" i="10" s="1"/>
</calcChain>
</file>

<file path=xl/sharedStrings.xml><?xml version="1.0" encoding="utf-8"?>
<sst xmlns="http://schemas.openxmlformats.org/spreadsheetml/2006/main" count="1102" uniqueCount="577">
  <si>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</si>
  <si>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</si>
  <si>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</si>
  <si>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</si>
  <si>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</si>
  <si>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</si>
  <si>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</si>
  <si>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</si>
  <si>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</si>
  <si>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</si>
  <si>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</si>
  <si>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</si>
  <si>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</si>
  <si>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</si>
  <si>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</si>
  <si>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</si>
  <si>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</si>
  <si>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</si>
  <si>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</si>
  <si>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</si>
  <si>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</si>
  <si>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</si>
  <si>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</si>
  <si>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</si>
  <si>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</si>
  <si>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</si>
  <si>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</si>
  <si>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</si>
  <si>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</si>
  <si>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</si>
  <si>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</si>
  <si>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</si>
  <si>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</si>
  <si>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</si>
  <si>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</si>
  <si>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</si>
  <si>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</si>
  <si>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</si>
  <si>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</si>
  <si>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</si>
  <si>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</si>
  <si>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</si>
  <si>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</si>
  <si>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</si>
  <si>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</si>
  <si>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</si>
  <si>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</si>
  <si>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</si>
  <si>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</si>
  <si>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</si>
  <si>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</si>
  <si>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</si>
  <si>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</si>
  <si>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</si>
  <si>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</si>
  <si>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</si>
  <si>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</si>
  <si>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</si>
  <si>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</si>
  <si>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</si>
  <si>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</si>
  <si>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</si>
  <si>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</si>
  <si>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</si>
  <si>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</si>
  <si>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</si>
  <si>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</si>
  <si>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</si>
  <si>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</si>
  <si>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</si>
  <si>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</si>
  <si>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</si>
  <si>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</si>
  <si>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</si>
  <si>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</si>
  <si>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</si>
  <si>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</si>
  <si>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</si>
  <si>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</si>
  <si>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</si>
  <si>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</si>
  <si>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</si>
  <si>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</si>
  <si>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</si>
  <si>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</si>
  <si>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</si>
  <si>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</si>
  <si>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</si>
  <si>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</si>
  <si>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</si>
  <si>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</si>
  <si>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</si>
  <si>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</si>
  <si>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</si>
  <si>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京田辺市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</si>
  <si>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</si>
  <si>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</si>
  <si>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</si>
  <si>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</si>
  <si>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</si>
  <si>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</si>
  <si>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</si>
  <si>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</si>
  <si>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</si>
  <si>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</si>
  <si>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</si>
  <si>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</si>
  <si>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</si>
  <si>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</si>
  <si>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</si>
  <si>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</si>
  <si>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</si>
  <si>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</si>
  <si>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</si>
  <si>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</si>
  <si>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</si>
  <si>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</si>
  <si>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</si>
  <si>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</si>
  <si>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</si>
  <si>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</si>
  <si>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</si>
  <si>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</si>
  <si>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</si>
  <si>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</si>
  <si>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</si>
  <si>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</si>
  <si>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</si>
  <si>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</si>
  <si>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</si>
  <si>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</si>
  <si>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</si>
  <si>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</si>
  <si>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</si>
  <si>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</si>
  <si>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</si>
  <si>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</si>
  <si>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</si>
  <si>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</si>
  <si>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</si>
  <si>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</si>
  <si>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</si>
  <si>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</si>
  <si>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</si>
  <si>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</si>
  <si>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</si>
  <si>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</si>
  <si>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</si>
  <si>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</si>
  <si>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</si>
  <si>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</si>
  <si>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</si>
  <si>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</si>
  <si>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</si>
  <si>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</si>
  <si>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</si>
  <si>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</si>
  <si>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</si>
  <si>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</si>
  <si>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</si>
  <si>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</si>
  <si>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</si>
  <si>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</si>
  <si>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</si>
  <si>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</si>
  <si>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</si>
  <si>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</si>
  <si>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</si>
  <si>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</si>
  <si>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</si>
  <si>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</si>
  <si>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</si>
  <si>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</si>
  <si>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</si>
  <si>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</si>
  <si>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</si>
  <si>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</si>
  <si>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</si>
  <si>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</si>
  <si>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</si>
  <si>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</si>
  <si>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</si>
  <si>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</si>
  <si>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</si>
  <si>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</si>
  <si>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</si>
  <si>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</si>
  <si>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</si>
  <si>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</si>
  <si>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</si>
  <si>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</si>
  <si>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</si>
  <si>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</si>
  <si>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</si>
  <si>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</si>
  <si>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</si>
  <si>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</si>
  <si>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</si>
  <si>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</si>
  <si>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</si>
  <si>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</si>
  <si>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</si>
  <si>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</si>
  <si>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京都府京田辺市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</si>
  <si>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</si>
  <si>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</si>
  <si>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</si>
  <si>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</si>
  <si>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</si>
  <si>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</si>
  <si>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</si>
  <si>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</si>
  <si>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</si>
  <si>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</si>
  <si>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</si>
  <si>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</si>
  <si>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</si>
  <si>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</si>
  <si>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</si>
  <si>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</si>
  <si>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</si>
  <si>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</si>
  <si>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</si>
  <si>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</si>
  <si>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</si>
  <si>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</si>
  <si>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</si>
  <si>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</si>
  <si>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</si>
  <si>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</si>
  <si>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</si>
  <si>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</si>
  <si>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</si>
  <si>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</si>
  <si>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</si>
  <si>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</si>
  <si>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</si>
  <si>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</si>
  <si>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</si>
  <si>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</si>
  <si>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</si>
  <si>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</si>
  <si>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</si>
  <si>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</si>
  <si>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</si>
  <si>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</si>
  <si>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</si>
  <si>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</si>
  <si>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</si>
  <si>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</si>
  <si>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</si>
  <si>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</si>
  <si>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</si>
  <si>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</si>
  <si>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</si>
  <si>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</si>
  <si>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</si>
  <si>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</si>
  <si>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</si>
  <si>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</si>
  <si>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</si>
  <si>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</si>
  <si>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</si>
  <si>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</si>
  <si>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</si>
  <si>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</si>
  <si>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</si>
  <si>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</si>
  <si>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</si>
  <si>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</si>
  <si>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</si>
  <si>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</si>
  <si>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</si>
  <si>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</si>
  <si>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</si>
  <si>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</si>
  <si>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</si>
  <si>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</si>
  <si>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</si>
  <si>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</si>
  <si>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</si>
  <si>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</si>
  <si>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</si>
  <si>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</si>
  <si>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</si>
  <si>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</si>
  <si>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</si>
  <si>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</si>
  <si>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</si>
  <si>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</si>
  <si>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</si>
  <si>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</si>
  <si>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</si>
  <si>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</si>
  <si>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</si>
  <si>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</si>
  <si>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</si>
  <si>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</si>
  <si>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</si>
  <si>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</si>
  <si>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</si>
  <si>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</si>
  <si>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</si>
  <si>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</si>
  <si>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</si>
  <si>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</si>
  <si>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</si>
  <si>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</si>
  <si>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</si>
  <si>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</si>
  <si>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</si>
  <si>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</si>
  <si>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</si>
  <si>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</si>
  <si>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</si>
  <si>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</si>
  <si>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</si>
  <si>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</si>
  <si>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</si>
  <si>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</si>
  <si>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</si>
  <si>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</si>
  <si>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</si>
  <si>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</si>
  <si>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</si>
  <si>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</si>
  <si>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</si>
  <si>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</si>
  <si>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</si>
  <si>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</si>
  <si>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</si>
  <si>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</si>
  <si>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</si>
  <si>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</si>
  <si>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</si>
  <si>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</si>
  <si>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</si>
  <si>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</si>
  <si>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</si>
  <si>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</si>
  <si>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</si>
  <si>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</si>
  <si>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</si>
  <si>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</si>
  <si>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</si>
  <si>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</si>
  <si>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</si>
  <si>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</si>
  <si>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</si>
  <si>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</si>
  <si>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</si>
  <si>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</si>
  <si>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</si>
  <si>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</si>
  <si>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京都府京田辺市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</si>
  <si>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</si>
  <si>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</si>
  <si>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</si>
  <si>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</si>
  <si>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</si>
  <si>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</si>
  <si>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</si>
  <si>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</si>
  <si>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</si>
  <si>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</si>
  <si>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</si>
  <si>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</si>
  <si>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</si>
  <si>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</si>
  <si>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</si>
  <si>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</si>
  <si>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</si>
  <si>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</si>
  <si>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</si>
  <si>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</si>
  <si>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</si>
  <si>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</si>
  <si>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</si>
  <si>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</si>
  <si>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</si>
  <si>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</si>
  <si>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</si>
  <si>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</si>
  <si>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</si>
  <si>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</si>
  <si>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</si>
  <si>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</si>
  <si>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</si>
  <si>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</si>
  <si>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</si>
  <si>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</si>
  <si>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</si>
  <si>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</si>
  <si>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</si>
  <si>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</si>
  <si>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</si>
  <si>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</si>
  <si>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</si>
  <si>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</si>
  <si>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</si>
  <si>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</si>
  <si>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</si>
  <si>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</si>
  <si>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</si>
  <si>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</si>
  <si>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</si>
  <si>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</si>
  <si>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</si>
  <si>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</si>
  <si>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</si>
  <si>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</si>
  <si>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</si>
  <si>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</si>
  <si>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</si>
  <si>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</si>
  <si>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</si>
  <si>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</si>
  <si>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</si>
  <si>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</si>
  <si>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</si>
  <si>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</si>
  <si>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</si>
  <si>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</si>
  <si>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</si>
  <si>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</si>
  <si>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</si>
  <si>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</si>
  <si>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</si>
  <si>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</si>
  <si>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</si>
  <si>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</si>
  <si>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</si>
  <si>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</si>
  <si>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</si>
  <si>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</si>
  <si>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</si>
  <si>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</si>
  <si>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</si>
  <si>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</si>
  <si>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</si>
  <si>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</si>
  <si>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</si>
  <si>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</si>
  <si>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</si>
  <si>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</si>
  <si>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</si>
  <si>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</si>
  <si>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</si>
  <si>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</si>
  <si>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</si>
  <si>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</si>
  <si>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</si>
  <si>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</si>
  <si>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</si>
  <si>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</si>
  <si>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</si>
  <si>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</si>
  <si>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</si>
  <si>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</si>
  <si>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</si>
  <si>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</si>
  <si>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</si>
  <si>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</si>
  <si>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</si>
  <si>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</si>
  <si>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</si>
  <si>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</si>
  <si>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</si>
  <si>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</si>
  <si>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</si>
  <si>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</si>
  <si>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</si>
  <si>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</si>
  <si>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</si>
  <si>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</si>
  <si>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</si>
  <si>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</si>
  <si>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</si>
  <si>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</si>
  <si>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</si>
  <si>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</si>
  <si>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</si>
  <si>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</si>
  <si>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</si>
  <si>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</si>
  <si>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</si>
  <si>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</si>
  <si>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</si>
  <si>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</si>
  <si>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</si>
  <si>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</si>
  <si>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</si>
  <si>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</si>
  <si>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</si>
  <si>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</si>
  <si>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</si>
  <si>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</si>
  <si>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</si>
  <si>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</si>
  <si>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</si>
  <si>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</si>
  <si>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</si>
  <si>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</si>
  <si>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</si>
  <si>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</si>
  <si>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</si>
  <si>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</si>
  <si>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</si>
  <si>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</si>
  <si>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</si>
  <si>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</si>
  <si>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</si>
  <si>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</si>
  <si>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</si>
  <si>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</si>
  <si>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</si>
  <si>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</si>
  <si>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</si>
  <si>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</si>
  <si>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</si>
  <si>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</si>
  <si>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</si>
  <si>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</si>
  <si>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</si>
  <si>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</si>
  <si>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</si>
  <si>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</si>
  <si>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</si>
  <si>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</si>
  <si>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</si>
  <si>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</si>
  <si>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0.69</t>
  </si>
  <si>
    <t>▲ 2.57</t>
  </si>
  <si>
    <t>▲ 1.82</t>
  </si>
  <si>
    <t>水道事業会計</t>
  </si>
  <si>
    <t>公共下水道事業会計</t>
  </si>
  <si>
    <t>一般会計</t>
  </si>
  <si>
    <t>国民健康保険特別会計</t>
  </si>
  <si>
    <t>介護保険特別会計</t>
  </si>
  <si>
    <t>農業集落排水事業会計</t>
  </si>
  <si>
    <t>休日応急診療所特別会計</t>
  </si>
  <si>
    <t>後期高齢者医療特別会計</t>
  </si>
  <si>
    <t>▲ 0.00</t>
  </si>
  <si>
    <t>その他会計（赤字）</t>
  </si>
  <si>
    <t>その他会計（黒字）</t>
  </si>
  <si>
    <t>R01</t>
    <phoneticPr fontId="5"/>
  </si>
  <si>
    <t>R02</t>
    <phoneticPr fontId="5"/>
  </si>
  <si>
    <t>R03</t>
    <phoneticPr fontId="5"/>
  </si>
  <si>
    <t>R04</t>
    <phoneticPr fontId="5"/>
  </si>
  <si>
    <t>R05</t>
    <phoneticPr fontId="5"/>
  </si>
  <si>
    <t>-</t>
    <phoneticPr fontId="2"/>
  </si>
  <si>
    <t>京都府市町村職員退職手当組合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</si>
  <si>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</si>
  <si>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</si>
  <si>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</si>
  <si>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</si>
  <si>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京都府後期高齢者医療広域連合（特別会計）</t>
  </si>
  <si>
    <t>京都地方税機構（一般会計）</t>
  </si>
  <si>
    <t>枚方京田辺環境施設組合</t>
    <rPh sb="0" eb="2">
      <t>ヒラカタ</t>
    </rPh>
    <rPh sb="2" eb="5">
      <t>キョウタナベ</t>
    </rPh>
    <rPh sb="5" eb="7">
      <t>カンキョウ</t>
    </rPh>
    <rPh sb="7" eb="9">
      <t>シセツ</t>
    </rPh>
    <rPh sb="9" eb="11">
      <t>クミアイ</t>
    </rPh>
    <phoneticPr fontId="2"/>
  </si>
  <si>
    <t>京田辺市都市緑化協会</t>
  </si>
  <si>
    <t>学研都市京都土地開発公社</t>
  </si>
  <si>
    <t>文化施設整備基金</t>
    <phoneticPr fontId="5"/>
  </si>
  <si>
    <t>開発関連公共施設整備基金</t>
    <phoneticPr fontId="2"/>
  </si>
  <si>
    <t>環境衛生センター基金</t>
    <phoneticPr fontId="2"/>
  </si>
  <si>
    <t>開発行為等関連公園基金</t>
    <phoneticPr fontId="2"/>
  </si>
  <si>
    <t>福祉基金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</si>
  <si>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</si>
  <si>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</si>
  <si>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等の将来負担が、基金等の財源を超える水準にないことから、将来負担比率は発生しておらず良好な状況である。一方、昭和60年代初期に建築された一般廃棄物処理施設や、昭和54年に建築された消防施設において、有形固定資産減価償却率が80％以上になっていることから、有形固定資産減価償却率は類似団体よりも高く、上昇傾向にある。公共施設等総合管理計画に基づき、各施設の長寿命化計画や更新計画を策定し、老朽化対策に積極的に取り組んでいく。</t>
    <rPh sb="1" eb="4">
      <t>チホウサイ</t>
    </rPh>
    <rPh sb="4" eb="5">
      <t>ナド</t>
    </rPh>
    <rPh sb="6" eb="8">
      <t>ショウライ</t>
    </rPh>
    <rPh sb="8" eb="10">
      <t>フタン</t>
    </rPh>
    <rPh sb="12" eb="15">
      <t>キキンナド</t>
    </rPh>
    <rPh sb="16" eb="18">
      <t>ザイゲン</t>
    </rPh>
    <rPh sb="19" eb="20">
      <t>コ</t>
    </rPh>
    <rPh sb="22" eb="24">
      <t>スイジュン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</si>
  <si>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</si>
  <si>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</si>
  <si>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</si>
  <si>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</si>
  <si>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</si>
  <si>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</si>
  <si>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発生しておらず、実質公債費比率は類似団体と比較して低い水準にあるが、今後迎える老朽化した施設の更新等による上昇も考えられるため、これまで以上に公債費の適正化に取り組んでいく必要がある。</t>
    <rPh sb="1" eb="3">
      <t>ショウライ</t>
    </rPh>
    <rPh sb="3" eb="5">
      <t>フタン</t>
    </rPh>
    <rPh sb="5" eb="7">
      <t>ヒリツ</t>
    </rPh>
    <rPh sb="8" eb="10">
      <t>ハッセイ</t>
    </rPh>
    <rPh sb="16" eb="18">
      <t>ジッシツ</t>
    </rPh>
    <rPh sb="18" eb="21">
      <t>コウサイヒ</t>
    </rPh>
    <rPh sb="21" eb="23">
      <t>ヒリツ</t>
    </rPh>
    <rPh sb="24" eb="26">
      <t>ルイジ</t>
    </rPh>
    <rPh sb="26" eb="28">
      <t>ダンタイ</t>
    </rPh>
    <rPh sb="29" eb="31">
      <t>ヒカク</t>
    </rPh>
    <rPh sb="33" eb="34">
      <t>ヒク</t>
    </rPh>
    <rPh sb="35" eb="37">
      <t>スイジュン</t>
    </rPh>
    <rPh sb="42" eb="44">
      <t>コンゴ</t>
    </rPh>
    <rPh sb="44" eb="45">
      <t>ムカ</t>
    </rPh>
    <rPh sb="47" eb="50">
      <t>ロウキュウカ</t>
    </rPh>
    <rPh sb="52" eb="54">
      <t>シセツ</t>
    </rPh>
    <rPh sb="55" eb="58">
      <t>コウシンナド</t>
    </rPh>
    <rPh sb="61" eb="63">
      <t>ジョウショウ</t>
    </rPh>
    <rPh sb="64" eb="65">
      <t>カンガ</t>
    </rPh>
    <rPh sb="76" eb="78">
      <t>イジョウ</t>
    </rPh>
    <rPh sb="79" eb="82">
      <t>コウサイヒ</t>
    </rPh>
    <rPh sb="83" eb="86">
      <t>テキセイカ</t>
    </rPh>
    <rPh sb="87" eb="88">
      <t>ト</t>
    </rPh>
    <rPh sb="89" eb="90">
      <t>ク</t>
    </rPh>
    <rPh sb="94" eb="96">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</si>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</sst>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9523F5A-8A78-4BB2-9C31-42F3EDCBE03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1B05-4A47-9952-90958EC39E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24751</c:v>
                </c:pt>
                <c:pt idx="1">
                  <c:v>30918</c:v>
                </c:pt>
                <c:pt idx="2">
                  <c:v>28535</c:v>
                </c:pt>
                <c:pt idx="3">
                  <c:v>76278</c:v>
                </c:pt>
                <c:pt idx="4">
                  <c:v>89896</c:v>
                </c:pt>
              </c:numCache>
            </c:numRef>
          </c:val>
          <c:smooth val="0"/>
          <c:extLst>
            <c:ext xmlns:c16="http://schemas.microsoft.com/office/drawing/2014/chart" uri="{C3380CC4-5D6E-409C-BE32-E72D297353CC}">
              <c16:uniqueId val="{00000001-1B05-4A47-9952-90958EC39E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2.36</c:v>
                </c:pt>
                <c:pt idx="1">
                  <c:v>4.74</c:v>
                </c:pt>
                <c:pt idx="2">
                  <c:v>5.07</c:v>
                </c:pt>
                <c:pt idx="3">
                  <c:v>3.13</c:v>
                </c:pt>
                <c:pt idx="4">
                  <c:v>1.28</c:v>
                </c:pt>
              </c:numCache>
            </c:numRef>
          </c:val>
          <c:extLst>
            <c:ext xmlns:c16="http://schemas.microsoft.com/office/drawing/2014/chart" uri="{C3380CC4-5D6E-409C-BE32-E72D297353CC}">
              <c16:uniqueId val="{00000000-4023-4466-BF66-B480737609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10.37</c:v>
                </c:pt>
                <c:pt idx="1">
                  <c:v>9.73</c:v>
                </c:pt>
                <c:pt idx="2">
                  <c:v>11.45</c:v>
                </c:pt>
                <c:pt idx="3">
                  <c:v>11.21</c:v>
                </c:pt>
                <c:pt idx="4">
                  <c:v>10.9</c:v>
                </c:pt>
              </c:numCache>
            </c:numRef>
          </c:val>
          <c:extLst>
            <c:ext xmlns:c16="http://schemas.microsoft.com/office/drawing/2014/chart" uri="{C3380CC4-5D6E-409C-BE32-E72D297353CC}">
              <c16:uniqueId val="{00000001-4023-4466-BF66-B4807376095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-0.69</c:v>
                </c:pt>
                <c:pt idx="1">
                  <c:v>2.34</c:v>
                </c:pt>
                <c:pt idx="2">
                  <c:v>2.83</c:v>
                </c:pt>
                <c:pt idx="3">
                  <c:v>-2.57</c:v>
                </c:pt>
                <c:pt idx="4">
                  <c:v>-1.82</c:v>
                </c:pt>
              </c:numCache>
            </c:numRef>
          </c:val>
          <c:smooth val="0"/>
          <c:extLst>
            <c:ext xmlns:c16="http://schemas.microsoft.com/office/drawing/2014/chart" uri="{C3380CC4-5D6E-409C-BE32-E72D297353CC}">
              <c16:uniqueId val="{00000002-4023-4466-BF66-B4807376095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228-4608-A990-3FE6B55AD9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28-4608-A990-3FE6B55AD9F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228-4608-A990-3FE6B55AD9F3}"/>
            </c:ext>
          </c:extLst>
        </c:ser>
        <c:ser>
          <c:idx val="3"/>
          <c:order val="3"/>
          <c:tx>
            <c:strRef>
              <c:f>データシート!$A$30</c:f>
              <c:strCache>
                <c:ptCount val="1"/>
                <c:pt idx="0">
                  <c:v>休日応急診療所特別会計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1228-4608-A990-3FE6B55AD9F3}"/>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0.16</c:v>
                </c:pt>
                <c:pt idx="4">
                  <c:v>#N/A</c:v>
                </c:pt>
                <c:pt idx="5">
                  <c:v>0.25</c:v>
                </c:pt>
                <c:pt idx="6">
                  <c:v>#N/A</c:v>
                </c:pt>
                <c:pt idx="7">
                  <c:v>0.33</c:v>
                </c:pt>
                <c:pt idx="8">
                  <c:v>#N/A</c:v>
                </c:pt>
                <c:pt idx="9">
                  <c:v>0.43</c:v>
                </c:pt>
              </c:numCache>
            </c:numRef>
          </c:val>
          <c:extLst>
            <c:ext xmlns:c16="http://schemas.microsoft.com/office/drawing/2014/chart" uri="{C3380CC4-5D6E-409C-BE32-E72D297353CC}">
              <c16:uniqueId val="{00000004-1228-4608-A990-3FE6B55AD9F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0.59</c:v>
                </c:pt>
                <c:pt idx="2">
                  <c:v>#N/A</c:v>
                </c:pt>
                <c:pt idx="3">
                  <c:v>0.67</c:v>
                </c:pt>
                <c:pt idx="4">
                  <c:v>#N/A</c:v>
                </c:pt>
                <c:pt idx="5">
                  <c:v>0.89</c:v>
                </c:pt>
                <c:pt idx="6">
                  <c:v>#N/A</c:v>
                </c:pt>
                <c:pt idx="7">
                  <c:v>0.85</c:v>
                </c:pt>
                <c:pt idx="8">
                  <c:v>#N/A</c:v>
                </c:pt>
                <c:pt idx="9">
                  <c:v>0.76</c:v>
                </c:pt>
              </c:numCache>
            </c:numRef>
          </c:val>
          <c:extLst>
            <c:ext xmlns:c16="http://schemas.microsoft.com/office/drawing/2014/chart" uri="{C3380CC4-5D6E-409C-BE32-E72D297353CC}">
              <c16:uniqueId val="{00000005-1228-4608-A990-3FE6B55AD9F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0.03</c:v>
                </c:pt>
                <c:pt idx="2">
                  <c:v>#N/A</c:v>
                </c:pt>
                <c:pt idx="3">
                  <c:v>0.04</c:v>
                </c:pt>
                <c:pt idx="4">
                  <c:v>#N/A</c:v>
                </c:pt>
                <c:pt idx="5">
                  <c:v>0.56999999999999995</c:v>
                </c:pt>
                <c:pt idx="6">
                  <c:v>#N/A</c:v>
                </c:pt>
                <c:pt idx="7">
                  <c:v>0.61</c:v>
                </c:pt>
                <c:pt idx="8">
                  <c:v>#N/A</c:v>
                </c:pt>
                <c:pt idx="9">
                  <c:v>0.77</c:v>
                </c:pt>
              </c:numCache>
            </c:numRef>
          </c:val>
          <c:extLst>
            <c:ext xmlns:c16="http://schemas.microsoft.com/office/drawing/2014/chart" uri="{C3380CC4-5D6E-409C-BE32-E72D297353CC}">
              <c16:uniqueId val="{00000006-1228-4608-A990-3FE6B55AD9F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2.35</c:v>
                </c:pt>
                <c:pt idx="2">
                  <c:v>#N/A</c:v>
                </c:pt>
                <c:pt idx="3">
                  <c:v>4.74</c:v>
                </c:pt>
                <c:pt idx="4">
                  <c:v>#N/A</c:v>
                </c:pt>
                <c:pt idx="5">
                  <c:v>5.07</c:v>
                </c:pt>
                <c:pt idx="6">
                  <c:v>#N/A</c:v>
                </c:pt>
                <c:pt idx="7">
                  <c:v>3.12</c:v>
                </c:pt>
                <c:pt idx="8">
                  <c:v>#N/A</c:v>
                </c:pt>
                <c:pt idx="9">
                  <c:v>1.26</c:v>
                </c:pt>
              </c:numCache>
            </c:numRef>
          </c:val>
          <c:extLst>
            <c:ext xmlns:c16="http://schemas.microsoft.com/office/drawing/2014/chart" uri="{C3380CC4-5D6E-409C-BE32-E72D297353CC}">
              <c16:uniqueId val="{00000007-1228-4608-A990-3FE6B55AD9F3}"/>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0.49</c:v>
                </c:pt>
                <c:pt idx="2">
                  <c:v>#N/A</c:v>
                </c:pt>
                <c:pt idx="3">
                  <c:v>0.62</c:v>
                </c:pt>
                <c:pt idx="4">
                  <c:v>#N/A</c:v>
                </c:pt>
                <c:pt idx="5">
                  <c:v>0.77</c:v>
                </c:pt>
                <c:pt idx="6">
                  <c:v>#N/A</c:v>
                </c:pt>
                <c:pt idx="7">
                  <c:v>1.49</c:v>
                </c:pt>
                <c:pt idx="8">
                  <c:v>#N/A</c:v>
                </c:pt>
                <c:pt idx="9">
                  <c:v>2.2200000000000002</c:v>
                </c:pt>
              </c:numCache>
            </c:numRef>
          </c:val>
          <c:extLst>
            <c:ext xmlns:c16="http://schemas.microsoft.com/office/drawing/2014/chart" uri="{C3380CC4-5D6E-409C-BE32-E72D297353CC}">
              <c16:uniqueId val="{00000008-1228-4608-A990-3FE6B55AD9F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25.11</c:v>
                </c:pt>
                <c:pt idx="2">
                  <c:v>#N/A</c:v>
                </c:pt>
                <c:pt idx="3">
                  <c:v>20.51</c:v>
                </c:pt>
                <c:pt idx="4">
                  <c:v>#N/A</c:v>
                </c:pt>
                <c:pt idx="5">
                  <c:v>15.11</c:v>
                </c:pt>
                <c:pt idx="6">
                  <c:v>#N/A</c:v>
                </c:pt>
                <c:pt idx="7">
                  <c:v>14.39</c:v>
                </c:pt>
                <c:pt idx="8">
                  <c:v>#N/A</c:v>
                </c:pt>
                <c:pt idx="9">
                  <c:v>13.81</c:v>
                </c:pt>
              </c:numCache>
            </c:numRef>
          </c:val>
          <c:extLst>
            <c:ext xmlns:c16="http://schemas.microsoft.com/office/drawing/2014/chart" uri="{C3380CC4-5D6E-409C-BE32-E72D297353CC}">
              <c16:uniqueId val="{00000009-1228-4608-A990-3FE6B55AD9F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2541</c:v>
                </c:pt>
                <c:pt idx="5">
                  <c:v>2598</c:v>
                </c:pt>
                <c:pt idx="8">
                  <c:v>2668</c:v>
                </c:pt>
                <c:pt idx="11">
                  <c:v>2568</c:v>
                </c:pt>
                <c:pt idx="14">
                  <c:v>2581</c:v>
                </c:pt>
              </c:numCache>
            </c:numRef>
          </c:val>
          <c:extLst>
            <c:ext xmlns:c16="http://schemas.microsoft.com/office/drawing/2014/chart" uri="{C3380CC4-5D6E-409C-BE32-E72D297353CC}">
              <c16:uniqueId val="{00000000-D423-458C-B576-14BF889C2E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423-458C-B576-14BF889C2E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27</c:v>
                </c:pt>
                <c:pt idx="3">
                  <c:v>16</c:v>
                </c:pt>
                <c:pt idx="6">
                  <c:v>13</c:v>
                </c:pt>
                <c:pt idx="9">
                  <c:v>13</c:v>
                </c:pt>
                <c:pt idx="12">
                  <c:v>13</c:v>
                </c:pt>
              </c:numCache>
            </c:numRef>
          </c:val>
          <c:extLst>
            <c:ext xmlns:c16="http://schemas.microsoft.com/office/drawing/2014/chart" uri="{C3380CC4-5D6E-409C-BE32-E72D297353CC}">
              <c16:uniqueId val="{00000002-D423-458C-B576-14BF889C2E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1</c:v>
                </c:pt>
                <c:pt idx="12">
                  <c:v>6</c:v>
                </c:pt>
              </c:numCache>
            </c:numRef>
          </c:val>
          <c:extLst>
            <c:ext xmlns:c16="http://schemas.microsoft.com/office/drawing/2014/chart" uri="{C3380CC4-5D6E-409C-BE32-E72D297353CC}">
              <c16:uniqueId val="{00000003-D423-458C-B576-14BF889C2E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374</c:v>
                </c:pt>
                <c:pt idx="3">
                  <c:v>418</c:v>
                </c:pt>
                <c:pt idx="6">
                  <c:v>679</c:v>
                </c:pt>
                <c:pt idx="9">
                  <c:v>661</c:v>
                </c:pt>
                <c:pt idx="12">
                  <c:v>678</c:v>
                </c:pt>
              </c:numCache>
            </c:numRef>
          </c:val>
          <c:extLst>
            <c:ext xmlns:c16="http://schemas.microsoft.com/office/drawing/2014/chart" uri="{C3380CC4-5D6E-409C-BE32-E72D297353CC}">
              <c16:uniqueId val="{00000004-D423-458C-B576-14BF889C2E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23-458C-B576-14BF889C2E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23-458C-B576-14BF889C2E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2231</c:v>
                </c:pt>
                <c:pt idx="3">
                  <c:v>2151</c:v>
                </c:pt>
                <c:pt idx="6">
                  <c:v>2141</c:v>
                </c:pt>
                <c:pt idx="9">
                  <c:v>2143</c:v>
                </c:pt>
                <c:pt idx="12">
                  <c:v>2251</c:v>
                </c:pt>
              </c:numCache>
            </c:numRef>
          </c:val>
          <c:extLst>
            <c:ext xmlns:c16="http://schemas.microsoft.com/office/drawing/2014/chart" uri="{C3380CC4-5D6E-409C-BE32-E72D297353CC}">
              <c16:uniqueId val="{00000007-D423-458C-B576-14BF889C2E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91</c:v>
                </c:pt>
                <c:pt idx="2">
                  <c:v>#N/A</c:v>
                </c:pt>
                <c:pt idx="3">
                  <c:v>#N/A</c:v>
                </c:pt>
                <c:pt idx="4">
                  <c:v>-13</c:v>
                </c:pt>
                <c:pt idx="5">
                  <c:v>#N/A</c:v>
                </c:pt>
                <c:pt idx="6">
                  <c:v>#N/A</c:v>
                </c:pt>
                <c:pt idx="7">
                  <c:v>165</c:v>
                </c:pt>
                <c:pt idx="8">
                  <c:v>#N/A</c:v>
                </c:pt>
                <c:pt idx="9">
                  <c:v>#N/A</c:v>
                </c:pt>
                <c:pt idx="10">
                  <c:v>250</c:v>
                </c:pt>
                <c:pt idx="11">
                  <c:v>#N/A</c:v>
                </c:pt>
                <c:pt idx="12">
                  <c:v>#N/A</c:v>
                </c:pt>
                <c:pt idx="13">
                  <c:v>367</c:v>
                </c:pt>
                <c:pt idx="14">
                  <c:v>#N/A</c:v>
                </c:pt>
              </c:numCache>
            </c:numRef>
          </c:val>
          <c:smooth val="0"/>
          <c:extLst>
            <c:ext xmlns:c16="http://schemas.microsoft.com/office/drawing/2014/chart" uri="{C3380CC4-5D6E-409C-BE32-E72D297353CC}">
              <c16:uniqueId val="{00000008-D423-458C-B576-14BF889C2E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20422</c:v>
                </c:pt>
                <c:pt idx="5">
                  <c:v>19977</c:v>
                </c:pt>
                <c:pt idx="8">
                  <c:v>19814</c:v>
                </c:pt>
                <c:pt idx="11">
                  <c:v>19338</c:v>
                </c:pt>
                <c:pt idx="14">
                  <c:v>18659</c:v>
                </c:pt>
              </c:numCache>
            </c:numRef>
          </c:val>
          <c:extLst>
            <c:ext xmlns:c16="http://schemas.microsoft.com/office/drawing/2014/chart" uri="{C3380CC4-5D6E-409C-BE32-E72D297353CC}">
              <c16:uniqueId val="{00000000-2D0E-4A4C-B3D7-9BE1AEB8C0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4568</c:v>
                </c:pt>
                <c:pt idx="5">
                  <c:v>4064</c:v>
                </c:pt>
                <c:pt idx="8">
                  <c:v>4741</c:v>
                </c:pt>
                <c:pt idx="11">
                  <c:v>4869</c:v>
                </c:pt>
                <c:pt idx="14">
                  <c:v>5820</c:v>
                </c:pt>
              </c:numCache>
            </c:numRef>
          </c:val>
          <c:extLst>
            <c:ext xmlns:c16="http://schemas.microsoft.com/office/drawing/2014/chart" uri="{C3380CC4-5D6E-409C-BE32-E72D297353CC}">
              <c16:uniqueId val="{00000001-2D0E-4A4C-B3D7-9BE1AEB8C0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7209</c:v>
                </c:pt>
                <c:pt idx="5">
                  <c:v>7321</c:v>
                </c:pt>
                <c:pt idx="8">
                  <c:v>8305</c:v>
                </c:pt>
                <c:pt idx="11">
                  <c:v>8016</c:v>
                </c:pt>
                <c:pt idx="14">
                  <c:v>7646</c:v>
                </c:pt>
              </c:numCache>
            </c:numRef>
          </c:val>
          <c:extLst>
            <c:ext xmlns:c16="http://schemas.microsoft.com/office/drawing/2014/chart" uri="{C3380CC4-5D6E-409C-BE32-E72D297353CC}">
              <c16:uniqueId val="{00000002-2D0E-4A4C-B3D7-9BE1AEB8C0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0E-4A4C-B3D7-9BE1AEB8C0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0E-4A4C-B3D7-9BE1AEB8C0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0E-4A4C-B3D7-9BE1AEB8C0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2874</c:v>
                </c:pt>
                <c:pt idx="3">
                  <c:v>2827</c:v>
                </c:pt>
                <c:pt idx="6">
                  <c:v>2862</c:v>
                </c:pt>
                <c:pt idx="9">
                  <c:v>2891</c:v>
                </c:pt>
                <c:pt idx="12">
                  <c:v>2958</c:v>
                </c:pt>
              </c:numCache>
            </c:numRef>
          </c:val>
          <c:extLst>
            <c:ext xmlns:c16="http://schemas.microsoft.com/office/drawing/2014/chart" uri="{C3380CC4-5D6E-409C-BE32-E72D297353CC}">
              <c16:uniqueId val="{00000006-2D0E-4A4C-B3D7-9BE1AEB8C0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46</c:v>
                </c:pt>
                <c:pt idx="12">
                  <c:v>322</c:v>
                </c:pt>
              </c:numCache>
            </c:numRef>
          </c:val>
          <c:extLst>
            <c:ext xmlns:c16="http://schemas.microsoft.com/office/drawing/2014/chart" uri="{C3380CC4-5D6E-409C-BE32-E72D297353CC}">
              <c16:uniqueId val="{00000007-2D0E-4A4C-B3D7-9BE1AEB8C0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4009</c:v>
                </c:pt>
                <c:pt idx="3">
                  <c:v>3060</c:v>
                </c:pt>
                <c:pt idx="6">
                  <c:v>4037</c:v>
                </c:pt>
                <c:pt idx="9">
                  <c:v>4739</c:v>
                </c:pt>
                <c:pt idx="12">
                  <c:v>5282</c:v>
                </c:pt>
              </c:numCache>
            </c:numRef>
          </c:val>
          <c:extLst>
            <c:ext xmlns:c16="http://schemas.microsoft.com/office/drawing/2014/chart" uri="{C3380CC4-5D6E-409C-BE32-E72D297353CC}">
              <c16:uniqueId val="{00000008-2D0E-4A4C-B3D7-9BE1AEB8C0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482</c:v>
                </c:pt>
                <c:pt idx="3">
                  <c:v>523</c:v>
                </c:pt>
                <c:pt idx="6">
                  <c:v>2512</c:v>
                </c:pt>
                <c:pt idx="9">
                  <c:v>1821</c:v>
                </c:pt>
                <c:pt idx="12">
                  <c:v>693</c:v>
                </c:pt>
              </c:numCache>
            </c:numRef>
          </c:val>
          <c:extLst>
            <c:ext xmlns:c16="http://schemas.microsoft.com/office/drawing/2014/chart" uri="{C3380CC4-5D6E-409C-BE32-E72D297353CC}">
              <c16:uniqueId val="{00000009-2D0E-4A4C-B3D7-9BE1AEB8C0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19143</c:v>
                </c:pt>
                <c:pt idx="3">
                  <c:v>18885</c:v>
                </c:pt>
                <c:pt idx="6">
                  <c:v>18274</c:v>
                </c:pt>
                <c:pt idx="9">
                  <c:v>19379</c:v>
                </c:pt>
                <c:pt idx="12">
                  <c:v>20877</c:v>
                </c:pt>
              </c:numCache>
            </c:numRef>
          </c:val>
          <c:extLst>
            <c:ext xmlns:c16="http://schemas.microsoft.com/office/drawing/2014/chart" uri="{C3380CC4-5D6E-409C-BE32-E72D297353CC}">
              <c16:uniqueId val="{0000000A-2D0E-4A4C-B3D7-9BE1AEB8C0D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D0E-4A4C-B3D7-9BE1AEB8C0D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1889</c:v>
                </c:pt>
                <c:pt idx="1">
                  <c:v>1808</c:v>
                </c:pt>
                <c:pt idx="2">
                  <c:v>1800</c:v>
                </c:pt>
              </c:numCache>
            </c:numRef>
          </c:val>
          <c:extLst>
            <c:ext xmlns:c16="http://schemas.microsoft.com/office/drawing/2014/chart" uri="{C3380CC4-5D6E-409C-BE32-E72D297353CC}">
              <c16:uniqueId val="{00000000-01F8-4925-A927-6B3CA1CB2F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241</c:v>
                </c:pt>
                <c:pt idx="1">
                  <c:v>241</c:v>
                </c:pt>
                <c:pt idx="2">
                  <c:v>268</c:v>
                </c:pt>
              </c:numCache>
            </c:numRef>
          </c:val>
          <c:extLst>
            <c:ext xmlns:c16="http://schemas.microsoft.com/office/drawing/2014/chart" uri="{C3380CC4-5D6E-409C-BE32-E72D297353CC}">
              <c16:uniqueId val="{00000001-01F8-4925-A927-6B3CA1CB2F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4712</c:v>
                </c:pt>
                <c:pt idx="1">
                  <c:v>4780</c:v>
                </c:pt>
                <c:pt idx="2">
                  <c:v>4152</c:v>
                </c:pt>
              </c:numCache>
            </c:numRef>
          </c:val>
          <c:extLst>
            <c:ext xmlns:c16="http://schemas.microsoft.com/office/drawing/2014/chart" uri="{C3380CC4-5D6E-409C-BE32-E72D297353CC}">
              <c16:uniqueId val="{00000002-01F8-4925-A927-6B3CA1CB2F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{8989D66C-9D4F-444A-9947-070933C8D315}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1D0-452A-835A-FF9923630A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{AC0069B8-7E22-4354-A06A-2DBEC1148546}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D0-452A-835A-FF9923630A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{09C8B6BC-2BAD-41AC-B56A-D3ECEE362AF7}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D0-452A-835A-FF9923630A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{196016FF-BCCE-462E-A56F-AF263FD9D026}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D0-452A-835A-FF9923630A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{5B05F5FC-52D7-437A-AA47-1A7328F1BFB2}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D0-452A-835A-FF9923630A7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{3E0689A6-55A5-4157-9D12-1851DD6378B3}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1D0-452A-835A-FF9923630A7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{9FB867E0-EB91-4FB7-8824-88F500DB8F3C}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1D0-452A-835A-FF9923630A7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{3F596AC9-0056-4A6C-84A2-AA77F0DA2D6A}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1D0-452A-835A-FF9923630A7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{C44D8662-0A95-4C22-B2CD-89346EA9C219}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1D0-452A-835A-FF9923630A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67.3</c:v>
                </c:pt>
                <c:pt idx="8">
                  <c:v>68.2</c:v>
                </c:pt>
                <c:pt idx="16">
                  <c:v>69.5</c:v>
                </c:pt>
                <c:pt idx="24">
                  <c:v>69.7</c:v>
                </c:pt>
                <c:pt idx="32">
                  <c:v>68.5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1D0-452A-835A-FF9923630A7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{BF435020-9101-461C-A155-FA8EA5830588}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1D0-452A-835A-FF9923630A7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{11183302-4173-478E-AA72-9C075F80A4C6}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D0-452A-835A-FF9923630A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{C52362B5-BC05-4826-B6CA-5D8833A33A9F}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D0-452A-835A-FF9923630A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{51DF52CE-E836-43E4-A1DC-3B7BBA28FD67}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D0-452A-835A-FF9923630A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{9FD0A4B3-3B4E-408A-8C12-ECEDD5F354AB}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D0-452A-835A-FF9923630A7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{01BB4175-C71A-4819-A2DF-E80E597B7F2F}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1D0-452A-835A-FF9923630A7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{DA595B89-1059-4F26-8912-343320BDA40D}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1D0-452A-835A-FF9923630A7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{0E4C9CE0-86DB-43A7-931B-16F7A7461212}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1D0-452A-835A-FF9923630A7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{6EB9FA6D-E261-4CD2-A15F-82D5979E70D7}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1D0-452A-835A-FF9923630A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C1D0-452A-835A-FF9923630A7E}"/>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{4BC9DF27-A9BB-494E-93A2-7140612491B2}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D0E-4451-972F-73763B8A06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{86058D36-E7EE-4A5E-A493-9B178F45EE2B}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0E-4451-972F-73763B8A06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{72CC5221-176A-4E4B-BFC1-ACCAD3ADD8AC}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0E-4451-972F-73763B8A06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{B8A4BF25-D2F1-47C9-9D1A-78BCFBCE92CA}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0E-4451-972F-73763B8A06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{E4436867-6307-4AE6-9FBC-C714D36C19E1}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0E-4451-972F-73763B8A06D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{09AE54BC-3A71-4D80-8E41-EE122855CD78}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D0E-4451-972F-73763B8A06D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{D03D0AB6-7F65-4A86-BE52-5CBB8D1BA129}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D0E-4451-972F-73763B8A06D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{D08537E7-B4DA-42EB-876B-0742F0692AF7}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D0E-4451-972F-73763B8A06D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{20DEF734-1330-4C35-BE36-F599295B63B0}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D0E-4451-972F-73763B8A06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0.4</c:v>
                </c:pt>
                <c:pt idx="16">
                  <c:v>0.5</c:v>
                </c:pt>
                <c:pt idx="24">
                  <c:v>0.9</c:v>
                </c:pt>
                <c:pt idx="32">
                  <c:v>1.7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D0E-4451-972F-73763B8A06D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{4153D20F-B59E-47A2-BD23-C0B1555EC379}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D0E-4451-972F-73763B8A06D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{E21B2DE7-1F32-4174-994D-29E4341E0C37}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0E-4451-972F-73763B8A06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{77B68403-4765-4B96-A1C5-76688F7340CB}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0E-4451-972F-73763B8A06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{62D5E01B-9A0E-4CD8-A1CD-145A4F56F7A2}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0E-4451-972F-73763B8A06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{D96849ED-BA59-4A64-9647-BD626E89E265}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0E-4451-972F-73763B8A06D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{D2BD1CB2-253E-4E03-B66A-A62F708783FF}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D0E-4451-972F-73763B8A06D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{3CCCD5F9-A97D-468B-A27B-7C70CC3DE08A}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D0E-4451-972F-73763B8A06D1}"/>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{1A99A79B-6616-40A2-876A-D29FC8B715FC}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D0E-4451-972F-73763B8A06D1}"/>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{98E46943-266D-406A-9D2D-67C57B356E5D}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D0E-4451-972F-73763B8A06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5D0E-4451-972F-73763B8A06D1}"/>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〇元利償還金等</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元利償還金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公営企業債の元利償還金に対する繰入金</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算入公債費等は微増した。</a:t>
          </a:r>
          <a:endParaRPr lang="ja-JP" altLang="ja-JP" sz="1400">
            <a:effectLst/>
          </a:endParaRPr>
        </a:p>
        <a:p>
          <a:r>
            <a:rPr kumimoji="1" lang="ja-JP" altLang="ja-JP" sz="1100">
              <a:solidFill>
                <a:schemeClr val="dk1"/>
              </a:solidFill>
              <a:effectLst/>
              <a:latin typeface="+mn-lt"/>
              <a:ea typeface="+mn-ea"/>
              <a:cs typeface="+mn-cs"/>
            </a:rPr>
            <a:t>〇実質公債費比率の分子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元利償還金の増加</a:t>
          </a:r>
          <a:r>
            <a:rPr kumimoji="1" lang="ja-JP" altLang="ja-JP" sz="110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により、実質公債費比率の分子は増加した。</a:t>
          </a:r>
          <a:endParaRPr lang="ja-JP" altLang="ja-JP" sz="1400">
            <a:effectLst/>
          </a:endParaRPr>
        </a:p>
        <a:p>
          <a:r>
            <a:rPr kumimoji="1" lang="ja-JP" altLang="ja-JP" sz="1100">
              <a:solidFill>
                <a:schemeClr val="dk1"/>
              </a:solidFill>
              <a:effectLst/>
              <a:latin typeface="+mn-lt"/>
              <a:ea typeface="+mn-ea"/>
              <a:cs typeface="+mn-cs"/>
            </a:rPr>
            <a:t>〇今後の対応</a:t>
          </a:r>
          <a:endParaRPr lang="ja-JP" altLang="ja-JP" sz="1400">
            <a:effectLst/>
          </a:endParaRPr>
        </a:p>
        <a:p>
          <a:r>
            <a:rPr kumimoji="1" lang="ja-JP" altLang="ja-JP" sz="1100">
              <a:solidFill>
                <a:schemeClr val="dk1"/>
              </a:solidFill>
              <a:effectLst/>
              <a:latin typeface="+mn-lt"/>
              <a:ea typeface="+mn-ea"/>
              <a:cs typeface="+mn-cs"/>
            </a:rPr>
            <a:t>　実質公債費比率は</a:t>
          </a:r>
          <a:r>
            <a:rPr kumimoji="1" lang="ja-JP" altLang="en-US" sz="1100">
              <a:solidFill>
                <a:schemeClr val="dk1"/>
              </a:solidFill>
              <a:effectLst/>
              <a:latin typeface="+mn-lt"/>
              <a:ea typeface="+mn-ea"/>
              <a:cs typeface="+mn-cs"/>
            </a:rPr>
            <a:t>１．７</a:t>
          </a:r>
          <a:r>
            <a:rPr kumimoji="1" lang="ja-JP" altLang="ja-JP" sz="1100">
              <a:solidFill>
                <a:schemeClr val="dk1"/>
              </a:solidFill>
              <a:effectLst/>
              <a:latin typeface="+mn-lt"/>
              <a:ea typeface="+mn-ea"/>
              <a:cs typeface="+mn-cs"/>
            </a:rPr>
            <a:t>％で健全化判断基準未満であるが、今後も普通建設事業の計画的な実施に努める。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対象外</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○将来負担比率の分子</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地方債現在高及び公営企業債等繰入見込額が増加したこと等により、将来負担額全体では増加となった。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分子の控除要因である充当可能財源は増加したものの、将来負担額の増加により、将来負担比率の分子としては前年度比で増加した。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○今後の対応</a:t>
          </a:r>
          <a:endParaRPr lang="ja-JP" altLang="ja-JP" sz="1400">
            <a:effectLst/>
          </a:endParaRPr>
        </a:p>
        <a:p>
          <a:r>
            <a:rPr kumimoji="1" lang="ja-JP" altLang="ja-JP" sz="1100" b="0" i="0" baseline="0">
              <a:solidFill>
                <a:schemeClr val="dk1"/>
              </a:solidFill>
              <a:effectLst/>
              <a:latin typeface="+mn-lt"/>
              <a:ea typeface="+mn-ea"/>
              <a:cs typeface="+mn-cs"/>
            </a:rPr>
            <a:t>　将来負担比率はマイナスとなっているが、今後も将来世代への負担の先送りがないよう、計画的な普通建設事業の実施に努める。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京都府京田辺市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中学校給食施設整備事業に伴う基金の取崩し</a:t>
          </a:r>
          <a:r>
            <a:rPr kumimoji="1" lang="ja-JP" altLang="ja-JP" sz="1100">
              <a:solidFill>
                <a:schemeClr val="dk1"/>
              </a:solidFill>
              <a:effectLst/>
              <a:latin typeface="+mn-lt"/>
              <a:ea typeface="+mn-ea"/>
              <a:cs typeface="+mn-cs"/>
            </a:rPr>
            <a:t>等が要因とな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取崩額が積立額を上回ったため、基金全体では減少した。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企業誘致やふるさと納税制度のさらなる活用等により税収等を確保するとともに、公共施設マネジメントの推進やＰａｒｋ－ＰＦＩの活用により歳出の削減を図ることで、普通建設事業や突発的な災害等に対応できる水準を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文化施設整備基金：</a:t>
          </a:r>
          <a:r>
            <a:rPr lang="ja-JP" altLang="ja-JP" sz="1100">
              <a:solidFill>
                <a:schemeClr val="dk1"/>
              </a:solidFill>
              <a:effectLst/>
              <a:latin typeface="+mn-lt"/>
              <a:ea typeface="+mn-ea"/>
              <a:cs typeface="+mn-cs"/>
            </a:rPr>
            <a:t>文化施設の整備を図るための積立金</a:t>
          </a:r>
          <a:endParaRPr lang="ja-JP" altLang="ja-JP" sz="1400">
            <a:effectLst/>
          </a:endParaRPr>
        </a:p>
        <a:p>
          <a:r>
            <a:rPr kumimoji="1" lang="ja-JP" altLang="ja-JP" sz="1100">
              <a:solidFill>
                <a:schemeClr val="dk1"/>
              </a:solidFill>
              <a:effectLst/>
              <a:latin typeface="+mn-lt"/>
              <a:ea typeface="+mn-ea"/>
              <a:cs typeface="+mn-cs"/>
            </a:rPr>
            <a:t>　環境衛生センター基金：環境衛生センター施設の整備改善を図るための積立金</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開発関連公共施設整備基金：</a:t>
          </a:r>
          <a:r>
            <a:rPr lang="ja-JP" altLang="ja-JP" sz="1100">
              <a:solidFill>
                <a:schemeClr val="dk1"/>
              </a:solidFill>
              <a:effectLst/>
              <a:latin typeface="+mn-lt"/>
              <a:ea typeface="+mn-ea"/>
              <a:cs typeface="+mn-cs"/>
            </a:rPr>
            <a:t>公共施設等の整備充実を図るための積立金</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開発行為等関連公園基金：公園、緑地又は広場の整備を図るための積立金</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福祉基金：福祉事業の推進を図るための積立金</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文化施設整備基金：文化施設整備にあわせて繰入れを予定しており、基金残高は横ばいで推移している。</a:t>
          </a:r>
          <a:endParaRPr lang="ja-JP" altLang="ja-JP" sz="1400">
            <a:effectLst/>
          </a:endParaRPr>
        </a:p>
        <a:p>
          <a:r>
            <a:rPr kumimoji="1" lang="ja-JP" altLang="ja-JP" sz="1100">
              <a:solidFill>
                <a:schemeClr val="dk1"/>
              </a:solidFill>
              <a:effectLst/>
              <a:latin typeface="+mn-lt"/>
              <a:ea typeface="+mn-ea"/>
              <a:cs typeface="+mn-cs"/>
            </a:rPr>
            <a:t>　環境衛生センター基金：環境衛生センター甘南備園の改修及び可燃ごみ広域処理</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に充当するために順次繰入れをしている。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開発関連公共施設整備基金：公共施設整備にあわせて順次繰入れをしており、中学校給食施設整備事業に伴う取崩し等</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減少した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開発行為等関連公園基金：公園、緑地又は広場の整備にあわせて順次繰入れ</a:t>
          </a:r>
          <a:r>
            <a:rPr lang="ja-JP" altLang="en-US" sz="1100">
              <a:solidFill>
                <a:schemeClr val="dk1"/>
              </a:solidFill>
              <a:effectLst/>
              <a:latin typeface="+mn-lt"/>
              <a:ea typeface="+mn-ea"/>
              <a:cs typeface="+mn-cs"/>
            </a:rPr>
            <a:t>を</a:t>
          </a:r>
          <a:r>
            <a:rPr lang="ja-JP" altLang="ja-JP" sz="1100">
              <a:solidFill>
                <a:schemeClr val="dk1"/>
              </a:solidFill>
              <a:effectLst/>
              <a:latin typeface="+mn-lt"/>
              <a:ea typeface="+mn-ea"/>
              <a:cs typeface="+mn-cs"/>
            </a:rPr>
            <a:t>している。開発行為に伴う負担金の積立をしており、基金残高は増加している。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福祉基金：福祉事業の推進に備えて積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順次繰入れをしており、</a:t>
          </a:r>
          <a:r>
            <a:rPr kumimoji="1" lang="ja-JP" altLang="en-US" sz="1100">
              <a:solidFill>
                <a:schemeClr val="dk1"/>
              </a:solidFill>
              <a:effectLst/>
              <a:latin typeface="+mn-lt"/>
              <a:ea typeface="+mn-ea"/>
              <a:cs typeface="+mn-cs"/>
            </a:rPr>
            <a:t>地域子育て支援センター移転事業に伴う取崩し等により減少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文化施設整備基金：文化施設整備にあわせて、順次繰入れ予定である。</a:t>
          </a:r>
          <a:endParaRPr lang="ja-JP" altLang="ja-JP" sz="1400">
            <a:effectLst/>
          </a:endParaRPr>
        </a:p>
        <a:p>
          <a:r>
            <a:rPr kumimoji="1" lang="ja-JP" altLang="ja-JP" sz="1100">
              <a:solidFill>
                <a:schemeClr val="dk1"/>
              </a:solidFill>
              <a:effectLst/>
              <a:latin typeface="+mn-lt"/>
              <a:ea typeface="+mn-ea"/>
              <a:cs typeface="+mn-cs"/>
            </a:rPr>
            <a:t>　環境衛生センター基金：環境衛生センター甘南備園の改修とともに、可燃ごみ広域処理</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に順次繰入れ予定である。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開発関連公共施設整備基金：公共施設整備に</a:t>
          </a:r>
          <a:r>
            <a:rPr kumimoji="1" lang="ja-JP" altLang="en-US" sz="1100">
              <a:solidFill>
                <a:schemeClr val="dk1"/>
              </a:solidFill>
              <a:effectLst/>
              <a:latin typeface="+mn-lt"/>
              <a:ea typeface="+mn-ea"/>
              <a:cs typeface="+mn-cs"/>
            </a:rPr>
            <a:t>あわせて</a:t>
          </a:r>
          <a:r>
            <a:rPr kumimoji="1" lang="ja-JP" altLang="ja-JP" sz="1100">
              <a:solidFill>
                <a:schemeClr val="dk1"/>
              </a:solidFill>
              <a:effectLst/>
              <a:latin typeface="+mn-lt"/>
              <a:ea typeface="+mn-ea"/>
              <a:cs typeface="+mn-cs"/>
            </a:rPr>
            <a:t>順次繰入れ</a:t>
          </a:r>
          <a:r>
            <a:rPr kumimoji="1" lang="ja-JP" altLang="en-US" sz="1100">
              <a:solidFill>
                <a:schemeClr val="dk1"/>
              </a:solidFill>
              <a:effectLst/>
              <a:latin typeface="+mn-lt"/>
              <a:ea typeface="+mn-ea"/>
              <a:cs typeface="+mn-cs"/>
            </a:rPr>
            <a:t>予定である</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開発行為等関連公園基金：公園、緑地又は広場の整備にあわせて、順次繰入れ予定である。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福祉基金：福祉事業の推進にあわせて、順次繰入れ予定である。</a:t>
          </a:r>
          <a:r>
            <a:rPr lang="ja-JP" altLang="ja-JP" sz="1100">
              <a:solidFill>
                <a:schemeClr val="dk1"/>
              </a:solidFill>
              <a:effectLst/>
              <a:latin typeface="+mn-lt"/>
              <a:ea typeface="+mn-ea"/>
              <a:cs typeface="+mn-cs"/>
            </a:rPr>
            <a:t>　</a:t>
          </a:r>
          <a:endParaRPr lang="ja-JP" altLang="ja-JP" sz="1400">
            <a:effectLst/>
          </a:endParaRPr>
        </a:p>
        <a:p>
          <a:r>
            <a:rPr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取崩し額が積立て額を上回り、前年度比８百万円の減少となった。</a:t>
          </a:r>
          <a:endParaRPr lang="ja-JP" altLang="ja-JP">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企業誘致やふるさと納税制度のさらなる活用等により税収等を確保するとともに、公共施設マネジメントの推進やＰａｒｋ－ＰＦＩの活用により歳出の削減を図ることで、普通建設事業や突発的な災害等に対応できる水準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普通交付税の一部を</a:t>
          </a:r>
          <a:r>
            <a:rPr kumimoji="1" lang="ja-JP" altLang="ja-JP" sz="1100">
              <a:solidFill>
                <a:schemeClr val="dk1"/>
              </a:solidFill>
              <a:effectLst/>
              <a:latin typeface="+mn-lt"/>
              <a:ea typeface="+mn-ea"/>
              <a:cs typeface="+mn-cs"/>
            </a:rPr>
            <a:t>減債基金に積み立て</a:t>
          </a:r>
          <a:r>
            <a:rPr kumimoji="1" lang="ja-JP" altLang="en-US" sz="1100">
              <a:solidFill>
                <a:schemeClr val="dk1"/>
              </a:solidFill>
              <a:effectLst/>
              <a:latin typeface="+mn-lt"/>
              <a:ea typeface="+mn-ea"/>
              <a:cs typeface="+mn-cs"/>
            </a:rPr>
            <a:t>たこと等が要因となり</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今後実施予定の大型事業を見据えながら、地方債償還額の増減を適切に見込み、計画的に積み立てや取り崩しを行う。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D0BC13B-3425-4EFB-9BC7-617892F661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7524CC3-1243-496E-930F-9BA0138761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68A1594-DF10-4ABA-8EB2-EE504F1342D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33550BB-27E3-4BF7-AF87-C8D083F1D39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12C5FDC-431F-4D11-B835-F11970420BA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37FD5FB-3A89-4CF3-A260-203CC03D6F8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1645B1A-8329-4DFA-8D65-934539D8D06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A1C5B9A-51AD-40EC-AFA9-391E775D7A1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5C13305-D5CC-4F3F-B622-519397D89F0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5A3D8FC-AC7D-4949-A2A4-0A166C7A2F1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9634121-7EA8-4DC2-B1DA-DC5B5D422E2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4B07610-25FD-46FF-A3BC-42A51D26B32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8D5E6EB-4591-4DD2-B670-ADD53508BA5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A180488-0EAB-47B9-A767-1803AEE5D30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A31A25B-D970-47CC-BC84-C5EC679B314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038BF08-E8FA-46C9-89D7-B1DB2949D97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A2231FA-B34E-437D-923B-44145E043AE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E83F947-B51B-4802-A30A-D60AB2E131D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4A780E9-139C-45A1-A7F0-F91CBE71993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B363E79-2013-4819-977C-E8C553FB4F1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372A37C-8DC7-4AC0-9361-FF1BD3CFEE2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2D6B1E7-BEB6-4E6C-933E-A43E7AEF7EE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71,865
70,507
42.92
34,053,777
33,746,765
211,019
16,516,840
20,877,433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9894F80-B59E-48FD-AFFA-35BA21C89E4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C788574-0E6C-4CCE-BBFE-9ED62244B63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7DA8EEB-DE8D-4D9C-9CC5-DB08B175463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EF5014C-FC0E-4495-BD7B-B18787C8778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4736F66-F5B6-4BF0-81A3-7C610E47E98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E4EA0AE-9EB8-4AC5-A0A5-53BC766DF60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2271A54-4598-493F-A302-9262DA51CEB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CF9067E-45AA-4650-B8B8-BE5D0919770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F441401-6BA5-49C2-ADD6-8D1C1360269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908A4E8-6923-488D-A58B-2B8C3BC5786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A480A26-354C-4189-92A6-E26077315D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65B33E9-D913-40BB-B041-86B7BA33426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2BB174E-5C6A-46D4-9D5B-FFE53FBFCE5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E6DBFA1-7D18-4EDA-931B-5C81B1BD631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C98EB0E-87D1-4577-9329-D48D86129A5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925A6A3-ABEA-44EE-88A8-1D363A4D67A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17C32FD-514F-44B6-9DF2-47F09DA0942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C17691C-7B6C-4A25-8AA1-03724F11A8C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AF0304E-A67C-45BD-A22F-356F81CBA40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38D8F87-F3A2-4D58-8D70-E11F29EE92B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6CD55C3-0CAF-4D1C-B8D5-2A8AF628C01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3D98D8DD-EFFB-4502-8233-B4230E6B57C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088868C-7AA9-4553-BB1C-D93E4C0EA28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6A6EEB6-D0AC-4CA8-9148-17C3AE1DAA3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2F8A5BA-DCE9-4048-B16D-2A8B2A45006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411B645-14DE-4D04-A1DA-929C9A419AB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A5011B0-AF2F-4DB8-B431-EA578D58493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459F6B6-2FFB-4C73-B774-36CE8788D0B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BA45D8E-C60D-43DB-8E1E-366A2881BB7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21019CA-16C5-4319-9754-93C360F908D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800CE0D-E363-420B-B37E-AC07CBF5475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D203F0E-5ECA-4957-8097-DEE2C61918C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FAF513E-4A86-45B3-A1AF-C0CCB0DB197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6D1B5FA-2586-4FF4-AC15-717CC157E28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0F61618-1B1C-469F-9BF7-5A3C3411B45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本市が保有する建築物施設は、昭和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年代までは主に学校教育施設、昭和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年代からは官公署や保健福祉・社会教育等施設などを整備し、築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超</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の棟が半数以上を占め、また、インフラ施設についても同様に施設の老朽化が進行しており、今後、施設更新時期を迎える。本市の有形固定資産減価償却率は類似団体より高い水準にあるが、令和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月に改訂した公共施設等総合管理計画のマネジメント目標や基本方針を踏まえて、各施設が必要に応じて個別施設計画を作成し、長寿命化や保有量の適正化に向けた取り組みを実施する。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1B759A7-E79D-4190-AD19-C08978C584C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417676F-C88B-4A47-BB3D-1CB4FB38150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488D5285-B9EA-4888-9A0E-D5495C794DD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19B246D6-85E9-4959-8463-6E0B9FDDFBD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9CDDE920-EC1C-4F2F-B5DB-039BF522C54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73317F09-3AD6-4EC8-9D07-44DD0AA0AA1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E3BC1F2-A459-49AB-9F1D-4D2C77567F1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48CA803-2387-48D8-A2A0-E3F01108561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37502041-C404-4AE7-B025-6DD58A43E87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DF361D58-BABC-40C0-B67E-2405064CAD1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874DC22-2192-4DEB-B079-2A9DC20D161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A8FAD914-5590-4629-9CB2-954EE6C59E9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34990C61-7990-484A-AAC2-9877B5542A0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BF84CA2-59C0-4278-BAC7-BA63ECCE6FA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14D7410A-7165-4D33-82A8-BFF07A6153F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1D4AD741-A2CB-4B91-AF8C-962000201A9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F25146E7-753B-43C8-9E6D-3CC641EEEB2B}"/>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5C6AF37A-742C-4F9D-9E28-48D63927D40A}"/>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56BC8F53-B0E8-45A4-B1A4-0E328E7B6514}"/>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B3C70F36-4A58-4E3C-BE84-6ACCDB4172B2}"/>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D4CB265F-D9AF-43B3-8DDE-0F18EDBAC6EE}"/>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80" name="有形固定資産減価償却率平均値テキスト">
          <a:extLst>
            <a:ext uri="{FF2B5EF4-FFF2-40B4-BE49-F238E27FC236}">
              <a16:creationId xmlns:a16="http://schemas.microsoft.com/office/drawing/2014/main" id="{DEB43078-F043-4E12-AB51-02087DDF160D}"/>
            </a:ext>
          </a:extLst>
        </xdr:cNvPr>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a:extLst>
            <a:ext uri="{FF2B5EF4-FFF2-40B4-BE49-F238E27FC236}">
              <a16:creationId xmlns:a16="http://schemas.microsoft.com/office/drawing/2014/main" id="{040768FF-DE92-40E7-B8B9-5466C2A2293C}"/>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a:extLst>
            <a:ext uri="{FF2B5EF4-FFF2-40B4-BE49-F238E27FC236}">
              <a16:creationId xmlns:a16="http://schemas.microsoft.com/office/drawing/2014/main" id="{2B17BF53-498B-457A-80FF-776EF8B5D53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a:extLst>
            <a:ext uri="{FF2B5EF4-FFF2-40B4-BE49-F238E27FC236}">
              <a16:creationId xmlns:a16="http://schemas.microsoft.com/office/drawing/2014/main" id="{56824D58-071B-4378-A05B-FDD9F1291CA1}"/>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a:extLst>
            <a:ext uri="{FF2B5EF4-FFF2-40B4-BE49-F238E27FC236}">
              <a16:creationId xmlns:a16="http://schemas.microsoft.com/office/drawing/2014/main" id="{7139C4D4-98FF-4E9D-BD2A-50A7C3F2F0A8}"/>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a:extLst>
            <a:ext uri="{FF2B5EF4-FFF2-40B4-BE49-F238E27FC236}">
              <a16:creationId xmlns:a16="http://schemas.microsoft.com/office/drawing/2014/main" id="{1DA4FD0F-6B85-45E2-AAC9-9DED22CBEE74}"/>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F462300-9DFE-454C-9ECB-A8E5AFCEF22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47AC628-5FF6-4EA4-AAE2-7E000D10489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3F6BF56-ED20-472E-8185-8289A2E5954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51A86A4-DF0F-48C9-86B3-53AD1614292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E41F40B-06AE-4730-9E48-7EB9A4C2319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29633</xdr:rowOff>
    </xdr:from>
    <xdr:to>
      <xdr:col>23</xdr:col>
      <xdr:colOff>136525</xdr:colOff>
      <xdr:row>32</xdr:row>
      <xdr:rowOff>131233</xdr:rowOff>
    </xdr:to>
    <xdr:sp macro="" textlink="">
      <xdr:nvSpPr>
        <xdr:cNvPr id="91" name="楕円 90">
          <a:extLst>
            <a:ext uri="{FF2B5EF4-FFF2-40B4-BE49-F238E27FC236}">
              <a16:creationId xmlns:a16="http://schemas.microsoft.com/office/drawing/2014/main" id="{E3DD61D3-4552-40DD-997C-0F6B2AF16573}"/>
            </a:ext>
          </a:extLst>
        </xdr:cNvPr>
        <xdr:cNvSpPr/>
      </xdr:nvSpPr>
      <xdr:spPr>
        <a:xfrm>
          <a:off x="4711700" y="628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8060</xdr:rowOff>
    </xdr:from>
    <xdr:ext cx="405111" cy="259045"/>
    <xdr:sp macro="" textlink="">
      <xdr:nvSpPr>
        <xdr:cNvPr id="92" name="有形固定資産減価償却率該当値テキスト">
          <a:extLst>
            <a:ext uri="{FF2B5EF4-FFF2-40B4-BE49-F238E27FC236}">
              <a16:creationId xmlns:a16="http://schemas.microsoft.com/office/drawing/2014/main" id="{7041B348-CDA0-46CD-B4C3-DC761D4D7D5B}"/>
            </a:ext>
          </a:extLst>
        </xdr:cNvPr>
        <xdr:cNvSpPr txBox="1"/>
      </xdr:nvSpPr>
      <xdr:spPr>
        <a:xfrm>
          <a:off x="4813300" y="6265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72813</xdr:rowOff>
    </xdr:from>
    <xdr:to>
      <xdr:col>19</xdr:col>
      <xdr:colOff>187325</xdr:colOff>
      <xdr:row>33</xdr:row>
      <xdr:rowOff>2963</xdr:rowOff>
    </xdr:to>
    <xdr:sp macro="" textlink="">
      <xdr:nvSpPr>
        <xdr:cNvPr id="93" name="楕円 92">
          <a:extLst>
            <a:ext uri="{FF2B5EF4-FFF2-40B4-BE49-F238E27FC236}">
              <a16:creationId xmlns:a16="http://schemas.microsoft.com/office/drawing/2014/main" id="{D873C9C5-4457-4580-A56E-1D73B01277A2}"/>
            </a:ext>
          </a:extLst>
        </xdr:cNvPr>
        <xdr:cNvSpPr/>
      </xdr:nvSpPr>
      <xdr:spPr>
        <a:xfrm>
          <a:off x="4000500" y="63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80433</xdr:rowOff>
    </xdr:from>
    <xdr:to>
      <xdr:col>23</xdr:col>
      <xdr:colOff>85725</xdr:colOff>
      <xdr:row>32</xdr:row>
      <xdr:rowOff>123613</xdr:rowOff>
    </xdr:to>
    <xdr:cxnSp macro="">
      <xdr:nvCxnSpPr>
        <xdr:cNvPr id="94" name="直線コネクタ 93">
          <a:extLst>
            <a:ext uri="{FF2B5EF4-FFF2-40B4-BE49-F238E27FC236}">
              <a16:creationId xmlns:a16="http://schemas.microsoft.com/office/drawing/2014/main" id="{80AD315E-A448-4660-9263-478C93700BAF}"/>
            </a:ext>
          </a:extLst>
        </xdr:cNvPr>
        <xdr:cNvCxnSpPr/>
      </xdr:nvCxnSpPr>
      <xdr:spPr>
        <a:xfrm flipV="1">
          <a:off x="4051300" y="633835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65617</xdr:rowOff>
    </xdr:from>
    <xdr:to>
      <xdr:col>15</xdr:col>
      <xdr:colOff>187325</xdr:colOff>
      <xdr:row>32</xdr:row>
      <xdr:rowOff>167217</xdr:rowOff>
    </xdr:to>
    <xdr:sp macro="" textlink="">
      <xdr:nvSpPr>
        <xdr:cNvPr id="95" name="楕円 94">
          <a:extLst>
            <a:ext uri="{FF2B5EF4-FFF2-40B4-BE49-F238E27FC236}">
              <a16:creationId xmlns:a16="http://schemas.microsoft.com/office/drawing/2014/main" id="{A8188818-4BAC-499F-ACAD-A81F7146F0F7}"/>
            </a:ext>
          </a:extLst>
        </xdr:cNvPr>
        <xdr:cNvSpPr/>
      </xdr:nvSpPr>
      <xdr:spPr>
        <a:xfrm>
          <a:off x="3238500" y="632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116417</xdr:rowOff>
    </xdr:from>
    <xdr:to>
      <xdr:col>19</xdr:col>
      <xdr:colOff>136525</xdr:colOff>
      <xdr:row>32</xdr:row>
      <xdr:rowOff>123613</xdr:rowOff>
    </xdr:to>
    <xdr:cxnSp macro="">
      <xdr:nvCxnSpPr>
        <xdr:cNvPr id="96" name="直線コネクタ 95">
          <a:extLst>
            <a:ext uri="{FF2B5EF4-FFF2-40B4-BE49-F238E27FC236}">
              <a16:creationId xmlns:a16="http://schemas.microsoft.com/office/drawing/2014/main" id="{690F3B9C-E637-4DDB-B6EE-70301C601A9F}"/>
            </a:ext>
          </a:extLst>
        </xdr:cNvPr>
        <xdr:cNvCxnSpPr/>
      </xdr:nvCxnSpPr>
      <xdr:spPr>
        <a:xfrm>
          <a:off x="3289300" y="6374342"/>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18838</xdr:rowOff>
    </xdr:from>
    <xdr:to>
      <xdr:col>11</xdr:col>
      <xdr:colOff>187325</xdr:colOff>
      <xdr:row>32</xdr:row>
      <xdr:rowOff>120438</xdr:rowOff>
    </xdr:to>
    <xdr:sp macro="" textlink="">
      <xdr:nvSpPr>
        <xdr:cNvPr id="97" name="楕円 96">
          <a:extLst>
            <a:ext uri="{FF2B5EF4-FFF2-40B4-BE49-F238E27FC236}">
              <a16:creationId xmlns:a16="http://schemas.microsoft.com/office/drawing/2014/main" id="{FB81E3A8-6CCF-46FC-AEB7-C24F67367D75}"/>
            </a:ext>
          </a:extLst>
        </xdr:cNvPr>
        <xdr:cNvSpPr/>
      </xdr:nvSpPr>
      <xdr:spPr>
        <a:xfrm>
          <a:off x="2476500" y="627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69638</xdr:rowOff>
    </xdr:from>
    <xdr:to>
      <xdr:col>15</xdr:col>
      <xdr:colOff>136525</xdr:colOff>
      <xdr:row>32</xdr:row>
      <xdr:rowOff>116417</xdr:rowOff>
    </xdr:to>
    <xdr:cxnSp macro="">
      <xdr:nvCxnSpPr>
        <xdr:cNvPr id="98" name="直線コネクタ 97">
          <a:extLst>
            <a:ext uri="{FF2B5EF4-FFF2-40B4-BE49-F238E27FC236}">
              <a16:creationId xmlns:a16="http://schemas.microsoft.com/office/drawing/2014/main" id="{D34E40FD-818A-401D-9EC7-32FF5C1B4E56}"/>
            </a:ext>
          </a:extLst>
        </xdr:cNvPr>
        <xdr:cNvCxnSpPr/>
      </xdr:nvCxnSpPr>
      <xdr:spPr>
        <a:xfrm>
          <a:off x="2527300" y="632756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157903</xdr:rowOff>
    </xdr:from>
    <xdr:to>
      <xdr:col>7</xdr:col>
      <xdr:colOff>187325</xdr:colOff>
      <xdr:row>32</xdr:row>
      <xdr:rowOff>88053</xdr:rowOff>
    </xdr:to>
    <xdr:sp macro="" textlink="">
      <xdr:nvSpPr>
        <xdr:cNvPr id="99" name="楕円 98">
          <a:extLst>
            <a:ext uri="{FF2B5EF4-FFF2-40B4-BE49-F238E27FC236}">
              <a16:creationId xmlns:a16="http://schemas.microsoft.com/office/drawing/2014/main" id="{5831CAF4-2BE7-4BF6-A964-2ED8B448562A}"/>
            </a:ext>
          </a:extLst>
        </xdr:cNvPr>
        <xdr:cNvSpPr/>
      </xdr:nvSpPr>
      <xdr:spPr>
        <a:xfrm>
          <a:off x="17145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37253</xdr:rowOff>
    </xdr:from>
    <xdr:to>
      <xdr:col>11</xdr:col>
      <xdr:colOff>136525</xdr:colOff>
      <xdr:row>32</xdr:row>
      <xdr:rowOff>69638</xdr:rowOff>
    </xdr:to>
    <xdr:cxnSp macro="">
      <xdr:nvCxnSpPr>
        <xdr:cNvPr id="100" name="直線コネクタ 99">
          <a:extLst>
            <a:ext uri="{FF2B5EF4-FFF2-40B4-BE49-F238E27FC236}">
              <a16:creationId xmlns:a16="http://schemas.microsoft.com/office/drawing/2014/main" id="{BD94B4D8-B252-4A51-BE0A-6E6E464E0C02}"/>
            </a:ext>
          </a:extLst>
        </xdr:cNvPr>
        <xdr:cNvCxnSpPr/>
      </xdr:nvCxnSpPr>
      <xdr:spPr>
        <a:xfrm>
          <a:off x="1765300" y="629517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101" name="n_1aveValue有形固定資産減価償却率">
          <a:extLst>
            <a:ext uri="{FF2B5EF4-FFF2-40B4-BE49-F238E27FC236}">
              <a16:creationId xmlns:a16="http://schemas.microsoft.com/office/drawing/2014/main" id="{FE641FE6-1045-4878-8DA9-BC5B8ED17BAB}"/>
            </a:ext>
          </a:extLst>
        </xdr:cNvPr>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102" name="n_2aveValue有形固定資産減価償却率">
          <a:extLst>
            <a:ext uri="{FF2B5EF4-FFF2-40B4-BE49-F238E27FC236}">
              <a16:creationId xmlns:a16="http://schemas.microsoft.com/office/drawing/2014/main" id="{28C9B4C0-1B7F-4A3A-8345-1C34C53F9B23}"/>
            </a:ext>
          </a:extLst>
        </xdr:cNvPr>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103" name="n_3aveValue有形固定資産減価償却率">
          <a:extLst>
            <a:ext uri="{FF2B5EF4-FFF2-40B4-BE49-F238E27FC236}">
              <a16:creationId xmlns:a16="http://schemas.microsoft.com/office/drawing/2014/main" id="{4DCCD435-90F9-4189-9BE9-C7E62CD561A7}"/>
            </a:ext>
          </a:extLst>
        </xdr:cNvPr>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104" name="n_4aveValue有形固定資産減価償却率">
          <a:extLst>
            <a:ext uri="{FF2B5EF4-FFF2-40B4-BE49-F238E27FC236}">
              <a16:creationId xmlns:a16="http://schemas.microsoft.com/office/drawing/2014/main" id="{CE6FEFE7-CDCE-41D3-963A-18C603913959}"/>
            </a:ext>
          </a:extLst>
        </xdr:cNvPr>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165540</xdr:rowOff>
    </xdr:from>
    <xdr:ext cx="405111" cy="259045"/>
    <xdr:sp macro="" textlink="">
      <xdr:nvSpPr>
        <xdr:cNvPr id="105" name="n_1mainValue有形固定資産減価償却率">
          <a:extLst>
            <a:ext uri="{FF2B5EF4-FFF2-40B4-BE49-F238E27FC236}">
              <a16:creationId xmlns:a16="http://schemas.microsoft.com/office/drawing/2014/main" id="{BF8BF137-CA73-48AB-9CA4-B648F73CD6EA}"/>
            </a:ext>
          </a:extLst>
        </xdr:cNvPr>
        <xdr:cNvSpPr txBox="1"/>
      </xdr:nvSpPr>
      <xdr:spPr>
        <a:xfrm>
          <a:off x="3836044" y="642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158344</xdr:rowOff>
    </xdr:from>
    <xdr:ext cx="405111" cy="259045"/>
    <xdr:sp macro="" textlink="">
      <xdr:nvSpPr>
        <xdr:cNvPr id="106" name="n_2mainValue有形固定資産減価償却率">
          <a:extLst>
            <a:ext uri="{FF2B5EF4-FFF2-40B4-BE49-F238E27FC236}">
              <a16:creationId xmlns:a16="http://schemas.microsoft.com/office/drawing/2014/main" id="{0FD263C0-16AC-4930-BA7D-8C3AF76008A6}"/>
            </a:ext>
          </a:extLst>
        </xdr:cNvPr>
        <xdr:cNvSpPr txBox="1"/>
      </xdr:nvSpPr>
      <xdr:spPr>
        <a:xfrm>
          <a:off x="3086744" y="6416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111565</xdr:rowOff>
    </xdr:from>
    <xdr:ext cx="405111" cy="259045"/>
    <xdr:sp macro="" textlink="">
      <xdr:nvSpPr>
        <xdr:cNvPr id="107" name="n_3mainValue有形固定資産減価償却率">
          <a:extLst>
            <a:ext uri="{FF2B5EF4-FFF2-40B4-BE49-F238E27FC236}">
              <a16:creationId xmlns:a16="http://schemas.microsoft.com/office/drawing/2014/main" id="{34E6D977-41D0-4422-B96D-437455A6E926}"/>
            </a:ext>
          </a:extLst>
        </xdr:cNvPr>
        <xdr:cNvSpPr txBox="1"/>
      </xdr:nvSpPr>
      <xdr:spPr>
        <a:xfrm>
          <a:off x="2324744" y="636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79180</xdr:rowOff>
    </xdr:from>
    <xdr:ext cx="405111" cy="259045"/>
    <xdr:sp macro="" textlink="">
      <xdr:nvSpPr>
        <xdr:cNvPr id="108" name="n_4mainValue有形固定資産減価償却率">
          <a:extLst>
            <a:ext uri="{FF2B5EF4-FFF2-40B4-BE49-F238E27FC236}">
              <a16:creationId xmlns:a16="http://schemas.microsoft.com/office/drawing/2014/main" id="{17003537-CADE-49C4-869E-65DD72816043}"/>
            </a:ext>
          </a:extLst>
        </xdr:cNvPr>
        <xdr:cNvSpPr txBox="1"/>
      </xdr:nvSpPr>
      <xdr:spPr>
        <a:xfrm>
          <a:off x="1562744" y="633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EFB282E-4E63-4742-BDFC-A55D26C4CA6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67049F84-516C-44B4-AE2B-32C315DA723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D9417D3D-FCF0-4E9D-94E2-2D3422FDB5D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1E276186-BAB7-4169-92C8-2B3706AAD5F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BAF5A604-1598-4D55-BD42-57DD62DC9E2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B871C8FF-4E44-4307-B72A-AA3821CBCA6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80EC93F3-EDA7-4F5F-B326-A4573068F94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EB22BAD-9996-44C5-9A91-E1CD992DFFA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4D9A0AA9-089F-44F2-84F9-71626A25F65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7062E606-0B8D-4F0C-9328-3A5618ED7B5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5E925D1-E36B-4B3E-B2E3-89E172C0322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4B187A51-690C-492C-B76F-2749435AB8A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A9BCA271-8074-4E66-80AD-B6535086995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中学校給食施設整備事業</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などの建設事業にかかる市債の発行額が増加し、市債残高も増加したことから、令和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年度の債務償還比率は悪化した。</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今後迎える老朽化した施設の更新等の大型事業の実施によって、将来負担の増加が考えられ、公共施設等総合管理計画に基づいた計画的な更新と長寿命化を進めていく。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40139DC3-FE9D-450F-8B1B-487FD2B5645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A0568CB-BEF9-4006-809B-B4D23EAA36D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EFD38A29-F20E-4D64-A91D-715D5912742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C0508CC9-1B06-4EC6-A846-2E72BF75D38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418C522-4B64-416D-9B16-8A685B38E37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25009C2B-CD76-4385-A6BA-10C096CB93B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65AD3C69-AE54-4513-910B-7DF7896B83A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6B982421-76FA-46CE-BE94-934621174B8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BAD668A-82F7-4E9F-A4C4-C00715D8279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4546EA23-FF3A-4953-AEAF-B03303FBBF0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824715B5-B34C-4751-B5D4-1B38920C7AC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A40E1427-A8C3-4887-96FC-C9B613F46B2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A8C91328-1E0B-485F-8875-21EA5BF2208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DD88FE77-89A8-45E3-B2A3-E34B91D62F0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403A625-622F-4799-B8E8-C1B2B7F4833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261E9BB3-93C4-49CB-83C1-0942C1314F64}"/>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a:extLst>
            <a:ext uri="{FF2B5EF4-FFF2-40B4-BE49-F238E27FC236}">
              <a16:creationId xmlns:a16="http://schemas.microsoft.com/office/drawing/2014/main" id="{3854732B-F584-4D40-9C54-707AF3972B11}"/>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7A46AC8B-395A-4347-B1F1-C6E5B24E7F93}"/>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59FFE43B-4A94-4867-8BD2-1CBB53F6B3F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5D265A7E-66A9-46A8-A0A0-0984F81211A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a:extLst>
            <a:ext uri="{FF2B5EF4-FFF2-40B4-BE49-F238E27FC236}">
              <a16:creationId xmlns:a16="http://schemas.microsoft.com/office/drawing/2014/main" id="{570A97B2-9B34-43BF-A7AB-7F048F5DB88A}"/>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a:extLst>
            <a:ext uri="{FF2B5EF4-FFF2-40B4-BE49-F238E27FC236}">
              <a16:creationId xmlns:a16="http://schemas.microsoft.com/office/drawing/2014/main" id="{FA1772C4-9695-4F06-9539-7E9C24A227E2}"/>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a:extLst>
            <a:ext uri="{FF2B5EF4-FFF2-40B4-BE49-F238E27FC236}">
              <a16:creationId xmlns:a16="http://schemas.microsoft.com/office/drawing/2014/main" id="{798955A2-814E-410A-84DD-4833BAC13C05}"/>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a:extLst>
            <a:ext uri="{FF2B5EF4-FFF2-40B4-BE49-F238E27FC236}">
              <a16:creationId xmlns:a16="http://schemas.microsoft.com/office/drawing/2014/main" id="{C42C05CD-EF46-44CD-83AC-A751D4C00187}"/>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a:extLst>
            <a:ext uri="{FF2B5EF4-FFF2-40B4-BE49-F238E27FC236}">
              <a16:creationId xmlns:a16="http://schemas.microsoft.com/office/drawing/2014/main" id="{C8E5E40F-D98A-4615-B4FA-5D065D0B9FC8}"/>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a:extLst>
            <a:ext uri="{FF2B5EF4-FFF2-40B4-BE49-F238E27FC236}">
              <a16:creationId xmlns:a16="http://schemas.microsoft.com/office/drawing/2014/main" id="{CF3ED610-F429-40E0-A93C-4EA03B5C4077}"/>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990BE3B-FD71-43C5-A299-5DA9B74CF7B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219FEED-56D2-4ADB-B34C-DE0D2B77574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43F162B-109D-47ED-B5B7-C7CC6318241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21CC265-479D-4D58-A033-2E625BFBB83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2163981-4DAD-4C5C-9878-D2304576758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81238</xdr:rowOff>
    </xdr:from>
    <xdr:to>
      <xdr:col>76</xdr:col>
      <xdr:colOff>73025</xdr:colOff>
      <xdr:row>30</xdr:row>
      <xdr:rowOff>11388</xdr:rowOff>
    </xdr:to>
    <xdr:sp macro="" textlink="">
      <xdr:nvSpPr>
        <xdr:cNvPr id="153" name="楕円 152">
          <a:extLst>
            <a:ext uri="{FF2B5EF4-FFF2-40B4-BE49-F238E27FC236}">
              <a16:creationId xmlns:a16="http://schemas.microsoft.com/office/drawing/2014/main" id="{ACF3B1BC-470C-4126-81EE-4AAB77C56765}"/>
            </a:ext>
          </a:extLst>
        </xdr:cNvPr>
        <xdr:cNvSpPr/>
      </xdr:nvSpPr>
      <xdr:spPr>
        <a:xfrm>
          <a:off x="14744700" y="582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104115</xdr:rowOff>
    </xdr:from>
    <xdr:ext cx="469744" cy="259045"/>
    <xdr:sp macro="" textlink="">
      <xdr:nvSpPr>
        <xdr:cNvPr id="154" name="債務償還比率該当値テキスト">
          <a:extLst>
            <a:ext uri="{FF2B5EF4-FFF2-40B4-BE49-F238E27FC236}">
              <a16:creationId xmlns:a16="http://schemas.microsoft.com/office/drawing/2014/main" id="{311E5B2E-EA22-458B-9CD7-09AE2A616A01}"/>
            </a:ext>
          </a:extLst>
        </xdr:cNvPr>
        <xdr:cNvSpPr txBox="1"/>
      </xdr:nvSpPr>
      <xdr:spPr>
        <a:xfrm>
          <a:off x="14846300" y="567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10590</xdr:rowOff>
    </xdr:from>
    <xdr:to>
      <xdr:col>72</xdr:col>
      <xdr:colOff>123825</xdr:colOff>
      <xdr:row>29</xdr:row>
      <xdr:rowOff>112190</xdr:rowOff>
    </xdr:to>
    <xdr:sp macro="" textlink="">
      <xdr:nvSpPr>
        <xdr:cNvPr id="155" name="楕円 154">
          <a:extLst>
            <a:ext uri="{FF2B5EF4-FFF2-40B4-BE49-F238E27FC236}">
              <a16:creationId xmlns:a16="http://schemas.microsoft.com/office/drawing/2014/main" id="{A53F87CA-B056-48AB-AD4F-1A8CAE0ABA7E}"/>
            </a:ext>
          </a:extLst>
        </xdr:cNvPr>
        <xdr:cNvSpPr/>
      </xdr:nvSpPr>
      <xdr:spPr>
        <a:xfrm>
          <a:off x="14033500" y="57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61390</xdr:rowOff>
    </xdr:from>
    <xdr:to>
      <xdr:col>76</xdr:col>
      <xdr:colOff>22225</xdr:colOff>
      <xdr:row>29</xdr:row>
      <xdr:rowOff>132038</xdr:rowOff>
    </xdr:to>
    <xdr:cxnSp macro="">
      <xdr:nvCxnSpPr>
        <xdr:cNvPr id="156" name="直線コネクタ 155">
          <a:extLst>
            <a:ext uri="{FF2B5EF4-FFF2-40B4-BE49-F238E27FC236}">
              <a16:creationId xmlns:a16="http://schemas.microsoft.com/office/drawing/2014/main" id="{861319C9-DDC4-4A04-8325-5B2425697ADA}"/>
            </a:ext>
          </a:extLst>
        </xdr:cNvPr>
        <xdr:cNvCxnSpPr/>
      </xdr:nvCxnSpPr>
      <xdr:spPr>
        <a:xfrm>
          <a:off x="14084300" y="5804965"/>
          <a:ext cx="711200" cy="7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54180</xdr:rowOff>
    </xdr:from>
    <xdr:to>
      <xdr:col>68</xdr:col>
      <xdr:colOff>123825</xdr:colOff>
      <xdr:row>28</xdr:row>
      <xdr:rowOff>155780</xdr:rowOff>
    </xdr:to>
    <xdr:sp macro="" textlink="">
      <xdr:nvSpPr>
        <xdr:cNvPr id="157" name="楕円 156">
          <a:extLst>
            <a:ext uri="{FF2B5EF4-FFF2-40B4-BE49-F238E27FC236}">
              <a16:creationId xmlns:a16="http://schemas.microsoft.com/office/drawing/2014/main" id="{46D7BAFE-7238-48FC-AE2E-450D60DA5CC6}"/>
            </a:ext>
          </a:extLst>
        </xdr:cNvPr>
        <xdr:cNvSpPr/>
      </xdr:nvSpPr>
      <xdr:spPr>
        <a:xfrm>
          <a:off x="13271500" y="56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104980</xdr:rowOff>
    </xdr:from>
    <xdr:to>
      <xdr:col>72</xdr:col>
      <xdr:colOff>73025</xdr:colOff>
      <xdr:row>29</xdr:row>
      <xdr:rowOff>61390</xdr:rowOff>
    </xdr:to>
    <xdr:cxnSp macro="">
      <xdr:nvCxnSpPr>
        <xdr:cNvPr id="158" name="直線コネクタ 157">
          <a:extLst>
            <a:ext uri="{FF2B5EF4-FFF2-40B4-BE49-F238E27FC236}">
              <a16:creationId xmlns:a16="http://schemas.microsoft.com/office/drawing/2014/main" id="{4BE0C62D-7F2B-476C-9983-0744F1BCEF2A}"/>
            </a:ext>
          </a:extLst>
        </xdr:cNvPr>
        <xdr:cNvCxnSpPr/>
      </xdr:nvCxnSpPr>
      <xdr:spPr>
        <a:xfrm>
          <a:off x="13322300" y="5677105"/>
          <a:ext cx="762000" cy="12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164888</xdr:rowOff>
    </xdr:from>
    <xdr:to>
      <xdr:col>64</xdr:col>
      <xdr:colOff>123825</xdr:colOff>
      <xdr:row>29</xdr:row>
      <xdr:rowOff>95038</xdr:rowOff>
    </xdr:to>
    <xdr:sp macro="" textlink="">
      <xdr:nvSpPr>
        <xdr:cNvPr id="159" name="楕円 158">
          <a:extLst>
            <a:ext uri="{FF2B5EF4-FFF2-40B4-BE49-F238E27FC236}">
              <a16:creationId xmlns:a16="http://schemas.microsoft.com/office/drawing/2014/main" id="{14B86B21-AE09-4130-83BA-8D68832AB53A}"/>
            </a:ext>
          </a:extLst>
        </xdr:cNvPr>
        <xdr:cNvSpPr/>
      </xdr:nvSpPr>
      <xdr:spPr>
        <a:xfrm>
          <a:off x="12509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104980</xdr:rowOff>
    </xdr:from>
    <xdr:to>
      <xdr:col>68</xdr:col>
      <xdr:colOff>73025</xdr:colOff>
      <xdr:row>29</xdr:row>
      <xdr:rowOff>44238</xdr:rowOff>
    </xdr:to>
    <xdr:cxnSp macro="">
      <xdr:nvCxnSpPr>
        <xdr:cNvPr id="160" name="直線コネクタ 159">
          <a:extLst>
            <a:ext uri="{FF2B5EF4-FFF2-40B4-BE49-F238E27FC236}">
              <a16:creationId xmlns:a16="http://schemas.microsoft.com/office/drawing/2014/main" id="{2DFE8F8D-595E-4CCF-8E9B-244A25698ED7}"/>
            </a:ext>
          </a:extLst>
        </xdr:cNvPr>
        <xdr:cNvCxnSpPr/>
      </xdr:nvCxnSpPr>
      <xdr:spPr>
        <a:xfrm flipV="1">
          <a:off x="12560300" y="5677105"/>
          <a:ext cx="762000" cy="1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40696</xdr:rowOff>
    </xdr:from>
    <xdr:to>
      <xdr:col>60</xdr:col>
      <xdr:colOff>123825</xdr:colOff>
      <xdr:row>29</xdr:row>
      <xdr:rowOff>142296</xdr:rowOff>
    </xdr:to>
    <xdr:sp macro="" textlink="">
      <xdr:nvSpPr>
        <xdr:cNvPr id="161" name="楕円 160">
          <a:extLst>
            <a:ext uri="{FF2B5EF4-FFF2-40B4-BE49-F238E27FC236}">
              <a16:creationId xmlns:a16="http://schemas.microsoft.com/office/drawing/2014/main" id="{FAF72A37-B6E5-4875-B25F-B3FC63F8DFEE}"/>
            </a:ext>
          </a:extLst>
        </xdr:cNvPr>
        <xdr:cNvSpPr/>
      </xdr:nvSpPr>
      <xdr:spPr>
        <a:xfrm>
          <a:off x="11747500" y="578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44238</xdr:rowOff>
    </xdr:from>
    <xdr:to>
      <xdr:col>64</xdr:col>
      <xdr:colOff>73025</xdr:colOff>
      <xdr:row>29</xdr:row>
      <xdr:rowOff>91496</xdr:rowOff>
    </xdr:to>
    <xdr:cxnSp macro="">
      <xdr:nvCxnSpPr>
        <xdr:cNvPr id="162" name="直線コネクタ 161">
          <a:extLst>
            <a:ext uri="{FF2B5EF4-FFF2-40B4-BE49-F238E27FC236}">
              <a16:creationId xmlns:a16="http://schemas.microsoft.com/office/drawing/2014/main" id="{BA19D7AF-D8F5-4D9D-91C8-4204D429C327}"/>
            </a:ext>
          </a:extLst>
        </xdr:cNvPr>
        <xdr:cNvCxnSpPr/>
      </xdr:nvCxnSpPr>
      <xdr:spPr>
        <a:xfrm flipV="1">
          <a:off x="11798300" y="5787813"/>
          <a:ext cx="762000" cy="4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a:extLst>
            <a:ext uri="{FF2B5EF4-FFF2-40B4-BE49-F238E27FC236}">
              <a16:creationId xmlns:a16="http://schemas.microsoft.com/office/drawing/2014/main" id="{92ACC579-0455-49DC-8166-3850C09B756F}"/>
            </a:ext>
          </a:extLst>
        </xdr:cNvPr>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4" name="n_2aveValue債務償還比率">
          <a:extLst>
            <a:ext uri="{FF2B5EF4-FFF2-40B4-BE49-F238E27FC236}">
              <a16:creationId xmlns:a16="http://schemas.microsoft.com/office/drawing/2014/main" id="{07EB8336-1FDD-4925-8D23-F49F7FEA2237}"/>
            </a:ext>
          </a:extLst>
        </xdr:cNvPr>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5" name="n_3aveValue債務償還比率">
          <a:extLst>
            <a:ext uri="{FF2B5EF4-FFF2-40B4-BE49-F238E27FC236}">
              <a16:creationId xmlns:a16="http://schemas.microsoft.com/office/drawing/2014/main" id="{D635D903-A956-4FF0-919D-D8C351EB5300}"/>
            </a:ext>
          </a:extLst>
        </xdr:cNvPr>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6" name="n_4aveValue債務償還比率">
          <a:extLst>
            <a:ext uri="{FF2B5EF4-FFF2-40B4-BE49-F238E27FC236}">
              <a16:creationId xmlns:a16="http://schemas.microsoft.com/office/drawing/2014/main" id="{36888A77-5CFB-45F2-8662-D05E49A06C4C}"/>
            </a:ext>
          </a:extLst>
        </xdr:cNvPr>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128717</xdr:rowOff>
    </xdr:from>
    <xdr:ext cx="469744" cy="259045"/>
    <xdr:sp macro="" textlink="">
      <xdr:nvSpPr>
        <xdr:cNvPr id="167" name="n_1mainValue債務償還比率">
          <a:extLst>
            <a:ext uri="{FF2B5EF4-FFF2-40B4-BE49-F238E27FC236}">
              <a16:creationId xmlns:a16="http://schemas.microsoft.com/office/drawing/2014/main" id="{00CE820F-6477-4A59-B843-C3CC700D710E}"/>
            </a:ext>
          </a:extLst>
        </xdr:cNvPr>
        <xdr:cNvSpPr txBox="1"/>
      </xdr:nvSpPr>
      <xdr:spPr>
        <a:xfrm>
          <a:off x="13836727" y="552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857</xdr:rowOff>
    </xdr:from>
    <xdr:ext cx="469744" cy="259045"/>
    <xdr:sp macro="" textlink="">
      <xdr:nvSpPr>
        <xdr:cNvPr id="168" name="n_2mainValue債務償還比率">
          <a:extLst>
            <a:ext uri="{FF2B5EF4-FFF2-40B4-BE49-F238E27FC236}">
              <a16:creationId xmlns:a16="http://schemas.microsoft.com/office/drawing/2014/main" id="{274F6EC2-137A-49C5-BD1B-5155EED6B72B}"/>
            </a:ext>
          </a:extLst>
        </xdr:cNvPr>
        <xdr:cNvSpPr txBox="1"/>
      </xdr:nvSpPr>
      <xdr:spPr>
        <a:xfrm>
          <a:off x="13087427" y="540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111565</xdr:rowOff>
    </xdr:from>
    <xdr:ext cx="469744" cy="259045"/>
    <xdr:sp macro="" textlink="">
      <xdr:nvSpPr>
        <xdr:cNvPr id="169" name="n_3mainValue債務償還比率">
          <a:extLst>
            <a:ext uri="{FF2B5EF4-FFF2-40B4-BE49-F238E27FC236}">
              <a16:creationId xmlns:a16="http://schemas.microsoft.com/office/drawing/2014/main" id="{7EA9DD95-AB47-457B-BAA6-2AB219ABA8BF}"/>
            </a:ext>
          </a:extLst>
        </xdr:cNvPr>
        <xdr:cNvSpPr txBox="1"/>
      </xdr:nvSpPr>
      <xdr:spPr>
        <a:xfrm>
          <a:off x="12325427" y="551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158823</xdr:rowOff>
    </xdr:from>
    <xdr:ext cx="469744" cy="259045"/>
    <xdr:sp macro="" textlink="">
      <xdr:nvSpPr>
        <xdr:cNvPr id="170" name="n_4mainValue債務償還比率">
          <a:extLst>
            <a:ext uri="{FF2B5EF4-FFF2-40B4-BE49-F238E27FC236}">
              <a16:creationId xmlns:a16="http://schemas.microsoft.com/office/drawing/2014/main" id="{875FF938-DBA3-451B-BEE6-B667D3D820CF}"/>
            </a:ext>
          </a:extLst>
        </xdr:cNvPr>
        <xdr:cNvSpPr txBox="1"/>
      </xdr:nvSpPr>
      <xdr:spPr>
        <a:xfrm>
          <a:off x="11563427" y="555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8BF061A9-86C2-4F95-A2C4-82AE5AC5FC0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775EB30C-5495-4E4B-924B-88E31DBE8B9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1B82B1CC-3052-4C23-97CE-112FBAB955F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D372A50B-CC8E-4E70-AED9-41949399E88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EB976F8C-1422-40E1-B113-1AB7D09F95C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C8D68CA9-9F5F-4BE2-83C7-DEDED33AA6C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38F6F19-F42C-45CC-8BF0-27CD7E9840B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25FA331-5255-424E-9977-FDB04CC2B7A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57DB2C3-90C1-4109-831B-4BEA2E94A77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84047D-86F9-4919-9E03-7CFA31B2F12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E6EA981-5E8B-45F0-81D3-B208C27834E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F1611A3-5F93-4972-8A24-63C7D1E0903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914AA66-73F1-4D31-89D8-5B6296D0F1C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7118A9F-B800-452F-9661-77311F1819B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4ECA5B-06BA-4BC4-8952-A52514CA805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C283AA-62D5-4817-B300-E189B09F821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71,865
70,507
42.92
34,053,777
33,746,765
211,019
16,516,840
20,877,433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BA030E-88DF-4625-A29C-DD38F8C50FC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006C85B-F2DB-437A-B704-A017B6030D6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92C0CD-8B77-455B-8BF7-4F93362808A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446583-DBFD-4F51-9203-2DB3FF6CA26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775D3CD-AC5F-4380-8E21-D7DE0160BFC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F2E765D-FD59-4B5B-9484-A017ADE5695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5B38F8C-73C5-46A4-863D-502EB92525F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CE33087-009E-4168-99BA-09B0D6B0A27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E2FEE26-6FE7-41B6-A21F-7786F92C85C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E14437E-8F54-4E6C-B6D8-461C3D69ACE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A1D4F60-D782-4FA3-96E1-1EB532A5B7F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7575B18-D724-49F8-86B0-B2774C1B9F8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3B71427-9623-46D2-9E61-DAA52DADE92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DC86E5A-FDEA-46A7-8C2C-00E9199A571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F06DE0-F967-4B55-ABF8-01D670FA1D4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CDFCEC7-21C5-4BD6-9BE9-99440793448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56A248-C024-490D-B7CD-5609DEFF851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2DFEF53-19C7-42FF-9AA7-5762E01258C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A5DEC65-934B-49D2-A9E4-57A52FED47B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BDA0AB0-B72A-4FEA-8281-0EFA5CF5253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880810-4DD9-4119-A4AF-B45BE288E88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74BD8FE-2177-4CEC-8895-AC2F3D3F5C4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296B0A9-A808-4D3A-9EC7-0087AF6ACE1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63DB863-DFA2-4FC6-A5CF-BD083B0DD1A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0C9C82B-47A1-4288-ACD7-F46608019A6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FF8B8EB-91AF-4378-BFB1-88A4A523AE4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1B3587C-F98A-48F9-A1E6-62CA928D6D5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018AE51-917D-4DBC-A89D-E88E4DABFE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183797A-B9CC-48AB-8ABE-FAD7BF7BC27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A595CA0-90DC-46D0-90AF-2DE0B95D18E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FCDA874-EF81-489E-8E84-F5C0BADF3C5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51D78EB-DF61-4448-B2C5-4D3C17E0E7E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DA16D28-54A3-4981-B82D-37B5F32D0D2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E8DD144-5DA6-4E28-913E-7C956CC9AB7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8304FC2-7D20-417F-BA9F-354D486C3EE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BB1737C-C45F-4561-BC2E-EEF7C3B88B8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66E9772-3C3F-461F-9C05-EC58EA540CD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DFF094E-52B8-4685-B2DF-5A1814082FE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9CB8D69-572E-4448-856C-7B5ABE4AE6F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43315EF-6496-4D71-A259-0841AC5232C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918B87E-EEF4-4D00-82A8-F7A14971B90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30F8774-17B0-44E9-879A-907141E11C9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64CC5DF-E56F-4F1D-B87F-48D76C9572E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ED6DB88-1E69-4A20-A956-4D3AA48F867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379EC86-7A17-41CD-9A37-48138326941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5382BFFC-EE08-4640-BC82-2777ADACD864}"/>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121F31F2-F152-4792-B2C8-50821AC7090A}"/>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959C83F9-ECDB-4207-9147-175F4FC038E6}"/>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BD31075-214C-449D-9C0B-455F48BA333A}"/>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AD9AE398-6790-40EA-861A-524A0241A575}"/>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1FBCE0F0-9762-48E2-B7A8-B5AD741AF2A5}"/>
            </a:ext>
          </a:extLst>
        </xdr:cNvPr>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9CE289B8-70D6-4FF0-876C-C2D8246F5D63}"/>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9F73B65F-3626-4CF7-921F-1B22AFBA7208}"/>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3A20A08F-D4DD-4905-AB9B-E68495F04694}"/>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7C781EF7-DC4E-42B7-BFB3-289E838FEF8C}"/>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15036324-B2BC-41F2-A3BA-017C10326A2B}"/>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7F674D0-CD37-4398-8169-867A9875F75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1123ED3-68B3-4961-AA04-7AB5663E589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A45B83-68B1-48E4-BE91-1300FBC4A78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8A50089-52C9-4DDD-B3BD-8B28BD4F4A7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C6C2306-EC74-4264-923B-23044A6309E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46355</xdr:rowOff>
    </xdr:from>
    <xdr:to>
      <xdr:col>24</xdr:col>
      <xdr:colOff>114300</xdr:colOff>
      <xdr:row>39</xdr:row>
      <xdr:rowOff>147955</xdr:rowOff>
    </xdr:to>
    <xdr:sp macro="" textlink="">
      <xdr:nvSpPr>
        <xdr:cNvPr id="73" name="楕円 72">
          <a:extLst>
            <a:ext uri="{FF2B5EF4-FFF2-40B4-BE49-F238E27FC236}">
              <a16:creationId xmlns:a16="http://schemas.microsoft.com/office/drawing/2014/main" id="{C33EB63D-80BF-4AAE-9C0A-668EA6AF838A}"/>
            </a:ext>
          </a:extLst>
        </xdr:cNvPr>
        <xdr:cNvSpPr/>
      </xdr:nvSpPr>
      <xdr:spPr>
        <a:xfrm>
          <a:off x="45847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24782</xdr:rowOff>
    </xdr:from>
    <xdr:ext cx="405111" cy="259045"/>
    <xdr:sp macro="" textlink="">
      <xdr:nvSpPr>
        <xdr:cNvPr id="74" name="【道路】&#10;有形固定資産減価償却率該当値テキスト">
          <a:extLst>
            <a:ext uri="{FF2B5EF4-FFF2-40B4-BE49-F238E27FC236}">
              <a16:creationId xmlns:a16="http://schemas.microsoft.com/office/drawing/2014/main" id="{228A0318-F724-4FF4-BC9E-CB0F78226739}"/>
            </a:ext>
          </a:extLst>
        </xdr:cNvPr>
        <xdr:cNvSpPr txBox="1"/>
      </xdr:nvSpPr>
      <xdr:spPr>
        <a:xfrm>
          <a:off x="4673600"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33020</xdr:rowOff>
    </xdr:from>
    <xdr:to>
      <xdr:col>20</xdr:col>
      <xdr:colOff>38100</xdr:colOff>
      <xdr:row>39</xdr:row>
      <xdr:rowOff>134620</xdr:rowOff>
    </xdr:to>
    <xdr:sp macro="" textlink="">
      <xdr:nvSpPr>
        <xdr:cNvPr id="75" name="楕円 74">
          <a:extLst>
            <a:ext uri="{FF2B5EF4-FFF2-40B4-BE49-F238E27FC236}">
              <a16:creationId xmlns:a16="http://schemas.microsoft.com/office/drawing/2014/main" id="{59D6CDCF-7F98-4FBF-BAA8-3205C631D495}"/>
            </a:ext>
          </a:extLst>
        </xdr:cNvPr>
        <xdr:cNvSpPr/>
      </xdr:nvSpPr>
      <xdr:spPr>
        <a:xfrm>
          <a:off x="3746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83820</xdr:rowOff>
    </xdr:from>
    <xdr:to>
      <xdr:col>24</xdr:col>
      <xdr:colOff>63500</xdr:colOff>
      <xdr:row>39</xdr:row>
      <xdr:rowOff>97155</xdr:rowOff>
    </xdr:to>
    <xdr:cxnSp macro="">
      <xdr:nvCxnSpPr>
        <xdr:cNvPr id="76" name="直線コネクタ 75">
          <a:extLst>
            <a:ext uri="{FF2B5EF4-FFF2-40B4-BE49-F238E27FC236}">
              <a16:creationId xmlns:a16="http://schemas.microsoft.com/office/drawing/2014/main" id="{7194F9FE-4BF4-4F78-8A65-EE66D8824DC6}"/>
            </a:ext>
          </a:extLst>
        </xdr:cNvPr>
        <xdr:cNvCxnSpPr/>
      </xdr:nvCxnSpPr>
      <xdr:spPr>
        <a:xfrm>
          <a:off x="3797300" y="677037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17780</xdr:rowOff>
    </xdr:from>
    <xdr:to>
      <xdr:col>15</xdr:col>
      <xdr:colOff>101600</xdr:colOff>
      <xdr:row>39</xdr:row>
      <xdr:rowOff>119380</xdr:rowOff>
    </xdr:to>
    <xdr:sp macro="" textlink="">
      <xdr:nvSpPr>
        <xdr:cNvPr id="77" name="楕円 76">
          <a:extLst>
            <a:ext uri="{FF2B5EF4-FFF2-40B4-BE49-F238E27FC236}">
              <a16:creationId xmlns:a16="http://schemas.microsoft.com/office/drawing/2014/main" id="{64F996B3-29C8-41E0-BCB9-D4079688344F}"/>
            </a:ext>
          </a:extLst>
        </xdr:cNvPr>
        <xdr:cNvSpPr/>
      </xdr:nvSpPr>
      <xdr:spPr>
        <a:xfrm>
          <a:off x="2857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68580</xdr:rowOff>
    </xdr:from>
    <xdr:to>
      <xdr:col>19</xdr:col>
      <xdr:colOff>177800</xdr:colOff>
      <xdr:row>39</xdr:row>
      <xdr:rowOff>83820</xdr:rowOff>
    </xdr:to>
    <xdr:cxnSp macro="">
      <xdr:nvCxnSpPr>
        <xdr:cNvPr id="78" name="直線コネクタ 77">
          <a:extLst>
            <a:ext uri="{FF2B5EF4-FFF2-40B4-BE49-F238E27FC236}">
              <a16:creationId xmlns:a16="http://schemas.microsoft.com/office/drawing/2014/main" id="{8B6BACB7-5B0C-48C7-AF73-144CE9EA804A}"/>
            </a:ext>
          </a:extLst>
        </xdr:cNvPr>
        <xdr:cNvCxnSpPr/>
      </xdr:nvCxnSpPr>
      <xdr:spPr>
        <a:xfrm>
          <a:off x="2908300" y="67551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8255</xdr:rowOff>
    </xdr:from>
    <xdr:to>
      <xdr:col>10</xdr:col>
      <xdr:colOff>165100</xdr:colOff>
      <xdr:row>39</xdr:row>
      <xdr:rowOff>109855</xdr:rowOff>
    </xdr:to>
    <xdr:sp macro="" textlink="">
      <xdr:nvSpPr>
        <xdr:cNvPr id="79" name="楕円 78">
          <a:extLst>
            <a:ext uri="{FF2B5EF4-FFF2-40B4-BE49-F238E27FC236}">
              <a16:creationId xmlns:a16="http://schemas.microsoft.com/office/drawing/2014/main" id="{1886CC52-A4EA-49ED-BCE7-17DB7F081B98}"/>
            </a:ext>
          </a:extLst>
        </xdr:cNvPr>
        <xdr:cNvSpPr/>
      </xdr:nvSpPr>
      <xdr:spPr>
        <a:xfrm>
          <a:off x="1968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59055</xdr:rowOff>
    </xdr:from>
    <xdr:to>
      <xdr:col>15</xdr:col>
      <xdr:colOff>50800</xdr:colOff>
      <xdr:row>39</xdr:row>
      <xdr:rowOff>68580</xdr:rowOff>
    </xdr:to>
    <xdr:cxnSp macro="">
      <xdr:nvCxnSpPr>
        <xdr:cNvPr id="80" name="直線コネクタ 79">
          <a:extLst>
            <a:ext uri="{FF2B5EF4-FFF2-40B4-BE49-F238E27FC236}">
              <a16:creationId xmlns:a16="http://schemas.microsoft.com/office/drawing/2014/main" id="{4B6C8182-834A-497C-8216-93406FD28F0A}"/>
            </a:ext>
          </a:extLst>
        </xdr:cNvPr>
        <xdr:cNvCxnSpPr/>
      </xdr:nvCxnSpPr>
      <xdr:spPr>
        <a:xfrm>
          <a:off x="2019300" y="67456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168275</xdr:rowOff>
    </xdr:from>
    <xdr:to>
      <xdr:col>6</xdr:col>
      <xdr:colOff>38100</xdr:colOff>
      <xdr:row>39</xdr:row>
      <xdr:rowOff>98425</xdr:rowOff>
    </xdr:to>
    <xdr:sp macro="" textlink="">
      <xdr:nvSpPr>
        <xdr:cNvPr id="81" name="楕円 80">
          <a:extLst>
            <a:ext uri="{FF2B5EF4-FFF2-40B4-BE49-F238E27FC236}">
              <a16:creationId xmlns:a16="http://schemas.microsoft.com/office/drawing/2014/main" id="{B88D2164-15BE-4868-8488-534C2D445D31}"/>
            </a:ext>
          </a:extLst>
        </xdr:cNvPr>
        <xdr:cNvSpPr/>
      </xdr:nvSpPr>
      <xdr:spPr>
        <a:xfrm>
          <a:off x="1079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47625</xdr:rowOff>
    </xdr:from>
    <xdr:to>
      <xdr:col>10</xdr:col>
      <xdr:colOff>114300</xdr:colOff>
      <xdr:row>39</xdr:row>
      <xdr:rowOff>59055</xdr:rowOff>
    </xdr:to>
    <xdr:cxnSp macro="">
      <xdr:nvCxnSpPr>
        <xdr:cNvPr id="82" name="直線コネクタ 81">
          <a:extLst>
            <a:ext uri="{FF2B5EF4-FFF2-40B4-BE49-F238E27FC236}">
              <a16:creationId xmlns:a16="http://schemas.microsoft.com/office/drawing/2014/main" id="{DD154839-D0A8-4487-AC91-A76659115E2C}"/>
            </a:ext>
          </a:extLst>
        </xdr:cNvPr>
        <xdr:cNvCxnSpPr/>
      </xdr:nvCxnSpPr>
      <xdr:spPr>
        <a:xfrm>
          <a:off x="1130300" y="67341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518F827A-0C38-4F5A-AC5E-DB5E6E1E5EC9}"/>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57D35794-9272-42E2-A82A-51F4752E6C11}"/>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08E900A9-2CE7-4675-9732-99172CC320A4}"/>
            </a:ext>
          </a:extLst>
        </xdr:cNvPr>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C384A6CB-3249-4062-8FA3-93E39496EF0C}"/>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125747</xdr:rowOff>
    </xdr:from>
    <xdr:ext cx="405111" cy="259045"/>
    <xdr:sp macro="" textlink="">
      <xdr:nvSpPr>
        <xdr:cNvPr id="87" name="n_1mainValue【道路】&#10;有形固定資産減価償却率">
          <a:extLst>
            <a:ext uri="{FF2B5EF4-FFF2-40B4-BE49-F238E27FC236}">
              <a16:creationId xmlns:a16="http://schemas.microsoft.com/office/drawing/2014/main" id="{BDF2C4B2-0061-4A99-9AA9-910B32F5349B}"/>
            </a:ext>
          </a:extLst>
        </xdr:cNvPr>
        <xdr:cNvSpPr txBox="1"/>
      </xdr:nvSpPr>
      <xdr:spPr>
        <a:xfrm>
          <a:off x="35820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110507</xdr:rowOff>
    </xdr:from>
    <xdr:ext cx="405111" cy="259045"/>
    <xdr:sp macro="" textlink="">
      <xdr:nvSpPr>
        <xdr:cNvPr id="88" name="n_2mainValue【道路】&#10;有形固定資産減価償却率">
          <a:extLst>
            <a:ext uri="{FF2B5EF4-FFF2-40B4-BE49-F238E27FC236}">
              <a16:creationId xmlns:a16="http://schemas.microsoft.com/office/drawing/2014/main" id="{449FE8A9-2816-4E2D-AD97-EEDCD195B426}"/>
            </a:ext>
          </a:extLst>
        </xdr:cNvPr>
        <xdr:cNvSpPr txBox="1"/>
      </xdr:nvSpPr>
      <xdr:spPr>
        <a:xfrm>
          <a:off x="27057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100982</xdr:rowOff>
    </xdr:from>
    <xdr:ext cx="405111" cy="259045"/>
    <xdr:sp macro="" textlink="">
      <xdr:nvSpPr>
        <xdr:cNvPr id="89" name="n_3mainValue【道路】&#10;有形固定資産減価償却率">
          <a:extLst>
            <a:ext uri="{FF2B5EF4-FFF2-40B4-BE49-F238E27FC236}">
              <a16:creationId xmlns:a16="http://schemas.microsoft.com/office/drawing/2014/main" id="{6CD243DC-DFC3-47D9-9662-84AFB251DC8E}"/>
            </a:ext>
          </a:extLst>
        </xdr:cNvPr>
        <xdr:cNvSpPr txBox="1"/>
      </xdr:nvSpPr>
      <xdr:spPr>
        <a:xfrm>
          <a:off x="1816744"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89552</xdr:rowOff>
    </xdr:from>
    <xdr:ext cx="405111" cy="259045"/>
    <xdr:sp macro="" textlink="">
      <xdr:nvSpPr>
        <xdr:cNvPr id="90" name="n_4mainValue【道路】&#10;有形固定資産減価償却率">
          <a:extLst>
            <a:ext uri="{FF2B5EF4-FFF2-40B4-BE49-F238E27FC236}">
              <a16:creationId xmlns:a16="http://schemas.microsoft.com/office/drawing/2014/main" id="{8955ECF7-A808-4AF1-A910-7F6466DA386E}"/>
            </a:ext>
          </a:extLst>
        </xdr:cNvPr>
        <xdr:cNvSpPr txBox="1"/>
      </xdr:nvSpPr>
      <xdr:spPr>
        <a:xfrm>
          <a:off x="927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99A076B-E4F4-475B-B756-942F262F79E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2F0FC2B-6BBA-446F-873C-23C15FF5FA2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4722E96-4CDC-4219-B9D5-5AB9D60315A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BB3769A-DC8B-497C-94A5-DD95D6DB691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F7E5377-DBB5-4FE2-8514-B6CF151A84D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3079137-1D48-4373-8CF6-875EDDAA96C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A8D9EAB-964B-4ADB-AB2A-5A2F6B9B6F8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2DC822B-841D-42F2-AE69-0DCDE9C4AEA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30BA291-0B85-437F-8310-AF8B0F88D24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6C6141B-1C43-4E51-B726-D0672DC8250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B8A15ED-4D54-4F77-B4C0-10AD3C244EF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4DACB31-4958-4B30-958B-ACCEE420CC3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4DC64AE-2130-42BA-B00F-3B920C21523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995A5BB9-D083-4B72-9302-3615F1C1D68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D634B5B-AEAB-429F-AEEF-77715138159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8F985F4-91F6-4058-8D21-3C89CC2D0B2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CF77116-E1D8-488A-A489-833B84B01C9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C39CB67-B583-4B05-91B7-E35A39C96E4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0A64D0B-D62E-43D6-91E2-A7785BF26D8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578130A-2552-4A43-9B37-7A0F281A626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989ADA8-7E66-425C-A1D9-0641BAC3485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928F6361-D6EF-453F-B8B2-2DE9E410B53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CE0692B-76D6-4165-ACEB-CCD9A7AF9A3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7990B291-6C31-445F-A8B7-CA9A57FAB6DF}"/>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A27C8A10-D756-4EAB-9CCB-DEC7AC5F588F}"/>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8C1BE9CC-3854-4A4E-A8F7-FF0F98D9DBAE}"/>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E120E3D0-B44E-4492-A336-E62BC68DDA8A}"/>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5AAB3C57-0812-4006-AD0E-E5581F828784}"/>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B146F868-5559-4E3B-AA54-765A71B7550F}"/>
            </a:ext>
          </a:extLst>
        </xdr:cNvPr>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38FAC646-22D7-4236-84CC-BA40250C12D6}"/>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C51076B0-2CDA-466A-B09C-ABBB1FEB8B24}"/>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A018806-6146-4C5E-A186-B029BD3E1987}"/>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18E93FC0-6E3B-42E1-AFDE-828FAC8494F5}"/>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AF0EBF57-F809-4FB7-8A74-204644B0FABF}"/>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4C82E2A-0C37-4E3F-8CF3-9327E7163F8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1BB053B-CAFA-470F-AAAC-5C7F2950A28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B0E2126-C138-45B7-AD00-E37CF61EA23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BEF74D1-81B8-47C9-AD61-112F9F5E5FC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1E23576-9BB3-4569-B396-7C84025E2FF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41021</xdr:rowOff>
    </xdr:from>
    <xdr:to>
      <xdr:col>55</xdr:col>
      <xdr:colOff>50800</xdr:colOff>
      <xdr:row>40</xdr:row>
      <xdr:rowOff>142621</xdr:rowOff>
    </xdr:to>
    <xdr:sp macro="" textlink="">
      <xdr:nvSpPr>
        <xdr:cNvPr id="130" name="楕円 129">
          <a:extLst>
            <a:ext uri="{FF2B5EF4-FFF2-40B4-BE49-F238E27FC236}">
              <a16:creationId xmlns:a16="http://schemas.microsoft.com/office/drawing/2014/main" id="{A8183EC4-B124-4F22-93EA-812B1DBBCB6C}"/>
            </a:ext>
          </a:extLst>
        </xdr:cNvPr>
        <xdr:cNvSpPr/>
      </xdr:nvSpPr>
      <xdr:spPr>
        <a:xfrm>
          <a:off x="10426700" y="68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63898</xdr:rowOff>
    </xdr:from>
    <xdr:ext cx="469744" cy="259045"/>
    <xdr:sp macro="" textlink="">
      <xdr:nvSpPr>
        <xdr:cNvPr id="131" name="【道路】&#10;一人当たり延長該当値テキスト">
          <a:extLst>
            <a:ext uri="{FF2B5EF4-FFF2-40B4-BE49-F238E27FC236}">
              <a16:creationId xmlns:a16="http://schemas.microsoft.com/office/drawing/2014/main" id="{B6337A2C-162C-4149-911D-7F37698AEE04}"/>
            </a:ext>
          </a:extLst>
        </xdr:cNvPr>
        <xdr:cNvSpPr txBox="1"/>
      </xdr:nvSpPr>
      <xdr:spPr>
        <a:xfrm>
          <a:off x="10515600" y="675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41059</xdr:rowOff>
    </xdr:from>
    <xdr:to>
      <xdr:col>50</xdr:col>
      <xdr:colOff>165100</xdr:colOff>
      <xdr:row>40</xdr:row>
      <xdr:rowOff>142659</xdr:rowOff>
    </xdr:to>
    <xdr:sp macro="" textlink="">
      <xdr:nvSpPr>
        <xdr:cNvPr id="132" name="楕円 131">
          <a:extLst>
            <a:ext uri="{FF2B5EF4-FFF2-40B4-BE49-F238E27FC236}">
              <a16:creationId xmlns:a16="http://schemas.microsoft.com/office/drawing/2014/main" id="{E98A3925-2F64-4203-80FA-BBFAA9D300B5}"/>
            </a:ext>
          </a:extLst>
        </xdr:cNvPr>
        <xdr:cNvSpPr/>
      </xdr:nvSpPr>
      <xdr:spPr>
        <a:xfrm>
          <a:off x="9588500" y="689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91821</xdr:rowOff>
    </xdr:from>
    <xdr:to>
      <xdr:col>55</xdr:col>
      <xdr:colOff>0</xdr:colOff>
      <xdr:row>40</xdr:row>
      <xdr:rowOff>91859</xdr:rowOff>
    </xdr:to>
    <xdr:cxnSp macro="">
      <xdr:nvCxnSpPr>
        <xdr:cNvPr id="133" name="直線コネクタ 132">
          <a:extLst>
            <a:ext uri="{FF2B5EF4-FFF2-40B4-BE49-F238E27FC236}">
              <a16:creationId xmlns:a16="http://schemas.microsoft.com/office/drawing/2014/main" id="{51749411-29AE-4297-A5DC-AE5739314F65}"/>
            </a:ext>
          </a:extLst>
        </xdr:cNvPr>
        <xdr:cNvCxnSpPr/>
      </xdr:nvCxnSpPr>
      <xdr:spPr>
        <a:xfrm flipV="1">
          <a:off x="9639300" y="6949821"/>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39001</xdr:rowOff>
    </xdr:from>
    <xdr:to>
      <xdr:col>46</xdr:col>
      <xdr:colOff>38100</xdr:colOff>
      <xdr:row>40</xdr:row>
      <xdr:rowOff>140601</xdr:rowOff>
    </xdr:to>
    <xdr:sp macro="" textlink="">
      <xdr:nvSpPr>
        <xdr:cNvPr id="134" name="楕円 133">
          <a:extLst>
            <a:ext uri="{FF2B5EF4-FFF2-40B4-BE49-F238E27FC236}">
              <a16:creationId xmlns:a16="http://schemas.microsoft.com/office/drawing/2014/main" id="{6799858D-586F-46E5-90D5-D90A59DFD0B9}"/>
            </a:ext>
          </a:extLst>
        </xdr:cNvPr>
        <xdr:cNvSpPr/>
      </xdr:nvSpPr>
      <xdr:spPr>
        <a:xfrm>
          <a:off x="8699500" y="689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89801</xdr:rowOff>
    </xdr:from>
    <xdr:to>
      <xdr:col>50</xdr:col>
      <xdr:colOff>114300</xdr:colOff>
      <xdr:row>40</xdr:row>
      <xdr:rowOff>91859</xdr:rowOff>
    </xdr:to>
    <xdr:cxnSp macro="">
      <xdr:nvCxnSpPr>
        <xdr:cNvPr id="135" name="直線コネクタ 134">
          <a:extLst>
            <a:ext uri="{FF2B5EF4-FFF2-40B4-BE49-F238E27FC236}">
              <a16:creationId xmlns:a16="http://schemas.microsoft.com/office/drawing/2014/main" id="{3C7EDEC2-9572-4A1C-8A12-5CC4B2E4A3C4}"/>
            </a:ext>
          </a:extLst>
        </xdr:cNvPr>
        <xdr:cNvCxnSpPr/>
      </xdr:nvCxnSpPr>
      <xdr:spPr>
        <a:xfrm>
          <a:off x="8750300" y="6947801"/>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31991</xdr:rowOff>
    </xdr:from>
    <xdr:to>
      <xdr:col>41</xdr:col>
      <xdr:colOff>101600</xdr:colOff>
      <xdr:row>40</xdr:row>
      <xdr:rowOff>133591</xdr:rowOff>
    </xdr:to>
    <xdr:sp macro="" textlink="">
      <xdr:nvSpPr>
        <xdr:cNvPr id="136" name="楕円 135">
          <a:extLst>
            <a:ext uri="{FF2B5EF4-FFF2-40B4-BE49-F238E27FC236}">
              <a16:creationId xmlns:a16="http://schemas.microsoft.com/office/drawing/2014/main" id="{1FC2F76A-F9CB-43EE-BF92-C201595AB0E0}"/>
            </a:ext>
          </a:extLst>
        </xdr:cNvPr>
        <xdr:cNvSpPr/>
      </xdr:nvSpPr>
      <xdr:spPr>
        <a:xfrm>
          <a:off x="7810500" y="68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82791</xdr:rowOff>
    </xdr:from>
    <xdr:to>
      <xdr:col>45</xdr:col>
      <xdr:colOff>177800</xdr:colOff>
      <xdr:row>40</xdr:row>
      <xdr:rowOff>89801</xdr:rowOff>
    </xdr:to>
    <xdr:cxnSp macro="">
      <xdr:nvCxnSpPr>
        <xdr:cNvPr id="137" name="直線コネクタ 136">
          <a:extLst>
            <a:ext uri="{FF2B5EF4-FFF2-40B4-BE49-F238E27FC236}">
              <a16:creationId xmlns:a16="http://schemas.microsoft.com/office/drawing/2014/main" id="{E6297F50-EB53-4D52-BBBB-8A1AFE006540}"/>
            </a:ext>
          </a:extLst>
        </xdr:cNvPr>
        <xdr:cNvCxnSpPr/>
      </xdr:nvCxnSpPr>
      <xdr:spPr>
        <a:xfrm>
          <a:off x="7861300" y="6940791"/>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57785</xdr:rowOff>
    </xdr:from>
    <xdr:to>
      <xdr:col>36</xdr:col>
      <xdr:colOff>165100</xdr:colOff>
      <xdr:row>40</xdr:row>
      <xdr:rowOff>159385</xdr:rowOff>
    </xdr:to>
    <xdr:sp macro="" textlink="">
      <xdr:nvSpPr>
        <xdr:cNvPr id="138" name="楕円 137">
          <a:extLst>
            <a:ext uri="{FF2B5EF4-FFF2-40B4-BE49-F238E27FC236}">
              <a16:creationId xmlns:a16="http://schemas.microsoft.com/office/drawing/2014/main" id="{5DE8FD95-48C5-45AF-910E-42CC17343521}"/>
            </a:ext>
          </a:extLst>
        </xdr:cNvPr>
        <xdr:cNvSpPr/>
      </xdr:nvSpPr>
      <xdr:spPr>
        <a:xfrm>
          <a:off x="6921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82791</xdr:rowOff>
    </xdr:from>
    <xdr:to>
      <xdr:col>41</xdr:col>
      <xdr:colOff>50800</xdr:colOff>
      <xdr:row>40</xdr:row>
      <xdr:rowOff>108585</xdr:rowOff>
    </xdr:to>
    <xdr:cxnSp macro="">
      <xdr:nvCxnSpPr>
        <xdr:cNvPr id="139" name="直線コネクタ 138">
          <a:extLst>
            <a:ext uri="{FF2B5EF4-FFF2-40B4-BE49-F238E27FC236}">
              <a16:creationId xmlns:a16="http://schemas.microsoft.com/office/drawing/2014/main" id="{EF2E6687-E926-4637-A02C-14E0D51DB66C}"/>
            </a:ext>
          </a:extLst>
        </xdr:cNvPr>
        <xdr:cNvCxnSpPr/>
      </xdr:nvCxnSpPr>
      <xdr:spPr>
        <a:xfrm flipV="1">
          <a:off x="6972300" y="6940791"/>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B9F8BF21-8521-45D1-AD77-E4125FDBBD6A}"/>
            </a:ext>
          </a:extLst>
        </xdr:cNvPr>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1F47BC3D-5A50-4FF3-BBB0-C51B62B73C56}"/>
            </a:ext>
          </a:extLst>
        </xdr:cNvPr>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a:extLst>
            <a:ext uri="{FF2B5EF4-FFF2-40B4-BE49-F238E27FC236}">
              <a16:creationId xmlns:a16="http://schemas.microsoft.com/office/drawing/2014/main" id="{11528925-2E48-4473-93D4-BCBE075C04E4}"/>
            </a:ext>
          </a:extLst>
        </xdr:cNvPr>
        <xdr:cNvSpPr txBox="1"/>
      </xdr:nvSpPr>
      <xdr:spPr>
        <a:xfrm>
          <a:off x="7626427" y="70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a:extLst>
            <a:ext uri="{FF2B5EF4-FFF2-40B4-BE49-F238E27FC236}">
              <a16:creationId xmlns:a16="http://schemas.microsoft.com/office/drawing/2014/main" id="{DF881C63-9A74-4944-BBA5-6E900F61748C}"/>
            </a:ext>
          </a:extLst>
        </xdr:cNvPr>
        <xdr:cNvSpPr txBox="1"/>
      </xdr:nvSpPr>
      <xdr:spPr>
        <a:xfrm>
          <a:off x="6737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159186</xdr:rowOff>
    </xdr:from>
    <xdr:ext cx="469744" cy="259045"/>
    <xdr:sp macro="" textlink="">
      <xdr:nvSpPr>
        <xdr:cNvPr id="144" name="n_1mainValue【道路】&#10;一人当たり延長">
          <a:extLst>
            <a:ext uri="{FF2B5EF4-FFF2-40B4-BE49-F238E27FC236}">
              <a16:creationId xmlns:a16="http://schemas.microsoft.com/office/drawing/2014/main" id="{D431B7A1-2D4C-4948-805D-180CF0C2DE4B}"/>
            </a:ext>
          </a:extLst>
        </xdr:cNvPr>
        <xdr:cNvSpPr txBox="1"/>
      </xdr:nvSpPr>
      <xdr:spPr>
        <a:xfrm>
          <a:off x="9391727" y="667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157128</xdr:rowOff>
    </xdr:from>
    <xdr:ext cx="469744" cy="259045"/>
    <xdr:sp macro="" textlink="">
      <xdr:nvSpPr>
        <xdr:cNvPr id="145" name="n_2mainValue【道路】&#10;一人当たり延長">
          <a:extLst>
            <a:ext uri="{FF2B5EF4-FFF2-40B4-BE49-F238E27FC236}">
              <a16:creationId xmlns:a16="http://schemas.microsoft.com/office/drawing/2014/main" id="{091D34E1-1218-4BCA-B069-2D8C61EDE4AF}"/>
            </a:ext>
          </a:extLst>
        </xdr:cNvPr>
        <xdr:cNvSpPr txBox="1"/>
      </xdr:nvSpPr>
      <xdr:spPr>
        <a:xfrm>
          <a:off x="8515427" y="667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150118</xdr:rowOff>
    </xdr:from>
    <xdr:ext cx="469744" cy="259045"/>
    <xdr:sp macro="" textlink="">
      <xdr:nvSpPr>
        <xdr:cNvPr id="146" name="n_3mainValue【道路】&#10;一人当たり延長">
          <a:extLst>
            <a:ext uri="{FF2B5EF4-FFF2-40B4-BE49-F238E27FC236}">
              <a16:creationId xmlns:a16="http://schemas.microsoft.com/office/drawing/2014/main" id="{C187FAB9-9C7D-4B12-8E94-48037093145B}"/>
            </a:ext>
          </a:extLst>
        </xdr:cNvPr>
        <xdr:cNvSpPr txBox="1"/>
      </xdr:nvSpPr>
      <xdr:spPr>
        <a:xfrm>
          <a:off x="7626427" y="666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4462</xdr:rowOff>
    </xdr:from>
    <xdr:ext cx="469744" cy="259045"/>
    <xdr:sp macro="" textlink="">
      <xdr:nvSpPr>
        <xdr:cNvPr id="147" name="n_4mainValue【道路】&#10;一人当たり延長">
          <a:extLst>
            <a:ext uri="{FF2B5EF4-FFF2-40B4-BE49-F238E27FC236}">
              <a16:creationId xmlns:a16="http://schemas.microsoft.com/office/drawing/2014/main" id="{54357715-D9A3-4EB9-9719-D4B514EBC6F0}"/>
            </a:ext>
          </a:extLst>
        </xdr:cNvPr>
        <xdr:cNvSpPr txBox="1"/>
      </xdr:nvSpPr>
      <xdr:spPr>
        <a:xfrm>
          <a:off x="6737427" y="669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44DD056-D084-4778-840F-50819BD337A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9CA301E-6623-4830-950B-D715541D64D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1C279A5-A439-4776-928D-48434F39761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098F1BC-C513-43DD-B39F-EFB858CC130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A2678D0-0400-42A8-8533-418DFCE310A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9C9B414-A8D4-452A-8F72-C4C190D1C16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6F3BB68-C280-4062-B072-367C7B567D6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330A4AE-2058-405A-9949-A2AD2ACC5A9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DF5E2D2-82DE-4AA0-9542-C6400578B84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6362F35-4A4E-4F99-81C2-E366504F91D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B19C09D-371C-4A64-A1EC-2A981506556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D04BC0C-CA88-4570-A7CC-6B98AE682EF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292BF9E-A424-491F-88F3-5700DA46CF0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5A664B9-3778-46F9-998F-7299B411741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D1301E5-7C77-4470-8625-ED267CB823A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8DA480D-1D1D-437A-B76C-192C14823DB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9B76266-4ADF-4F54-A87A-484CD09373E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E4A0033-8D35-4018-9006-BE27235AC63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BE2D4C3-D7E6-466A-956A-79E3C5DF2C9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7A42225-515D-4D67-AA5B-DAD737581A3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48F363B-E58D-455C-BDF6-DFD4BBFCABB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F6994E6-447B-40B8-ABDD-C57DFF0B2A3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F24E05A-E745-4077-A1E1-120C4AFA6B9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D26D4AB-BD0D-4747-AE0B-71A2AD6DFA2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E06AA9C-0800-4E20-B24E-CD74E8BE411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15595FA3-B822-4FC5-8F15-62757827FF41}"/>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105F493-C97C-4ED0-BF9B-5EE4E371EC6E}"/>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4D68E12-CF32-433A-A5A3-4352EBA52DFF}"/>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FC7D862-58F2-4240-8906-C7E1617475A9}"/>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588DF333-8EDC-4146-ACBB-71D6C075FB4C}"/>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9B5A36F-A7C4-41AD-B8C3-59303A4CCABE}"/>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73D34F45-D835-4D76-BFC2-C2F8FD98B7B3}"/>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4DAD00F0-C44D-45FF-B010-796E7552B435}"/>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51BAB935-9738-41ED-9241-FC75F3F3DFA4}"/>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D7E91867-4EE7-4C9C-8906-EA7A8EEC316A}"/>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0EE7EAAB-8660-4E18-B4C2-6B74606404ED}"/>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D719E78-49CF-4F0A-97D7-A4CEC805932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88FF1BB-60E9-4929-9CAF-12970F32076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38535F7-9384-455E-9398-75DC9D48E9E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42FE4A6-80D8-44DC-8319-DCAA754708E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B68701B-2EEE-40A2-B852-30E03688A55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141877</xdr:rowOff>
    </xdr:from>
    <xdr:to>
      <xdr:col>24</xdr:col>
      <xdr:colOff>114300</xdr:colOff>
      <xdr:row>60</xdr:row>
      <xdr:rowOff>72027</xdr:rowOff>
    </xdr:to>
    <xdr:sp macro="" textlink="">
      <xdr:nvSpPr>
        <xdr:cNvPr id="189" name="楕円 188">
          <a:extLst>
            <a:ext uri="{FF2B5EF4-FFF2-40B4-BE49-F238E27FC236}">
              <a16:creationId xmlns:a16="http://schemas.microsoft.com/office/drawing/2014/main" id="{5C20C191-D25F-4DCD-8EA3-9F4C605A95A5}"/>
            </a:ext>
          </a:extLst>
        </xdr:cNvPr>
        <xdr:cNvSpPr/>
      </xdr:nvSpPr>
      <xdr:spPr>
        <a:xfrm>
          <a:off x="45847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164754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70EE043-3DBD-4043-9C51-0DD0B50ADA17}"/>
            </a:ext>
          </a:extLst>
        </xdr:cNvPr>
        <xdr:cNvSpPr txBox="1"/>
      </xdr:nvSpPr>
      <xdr:spPr>
        <a:xfrm>
          <a:off x="4673600" y="1010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112485</xdr:rowOff>
    </xdr:from>
    <xdr:to>
      <xdr:col>20</xdr:col>
      <xdr:colOff>38100</xdr:colOff>
      <xdr:row>60</xdr:row>
      <xdr:rowOff>42635</xdr:rowOff>
    </xdr:to>
    <xdr:sp macro="" textlink="">
      <xdr:nvSpPr>
        <xdr:cNvPr id="191" name="楕円 190">
          <a:extLst>
            <a:ext uri="{FF2B5EF4-FFF2-40B4-BE49-F238E27FC236}">
              <a16:creationId xmlns:a16="http://schemas.microsoft.com/office/drawing/2014/main" id="{F07712B9-9EAB-4A96-8A94-8FE884F690F5}"/>
            </a:ext>
          </a:extLst>
        </xdr:cNvPr>
        <xdr:cNvSpPr/>
      </xdr:nvSpPr>
      <xdr:spPr>
        <a:xfrm>
          <a:off x="3746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163285</xdr:rowOff>
    </xdr:from>
    <xdr:to>
      <xdr:col>24</xdr:col>
      <xdr:colOff>63500</xdr:colOff>
      <xdr:row>60</xdr:row>
      <xdr:rowOff>21227</xdr:rowOff>
    </xdr:to>
    <xdr:cxnSp macro="">
      <xdr:nvCxnSpPr>
        <xdr:cNvPr id="192" name="直線コネクタ 191">
          <a:extLst>
            <a:ext uri="{FF2B5EF4-FFF2-40B4-BE49-F238E27FC236}">
              <a16:creationId xmlns:a16="http://schemas.microsoft.com/office/drawing/2014/main" id="{10CC7F47-F995-444E-B2EE-17EE4524C919}"/>
            </a:ext>
          </a:extLst>
        </xdr:cNvPr>
        <xdr:cNvCxnSpPr/>
      </xdr:nvCxnSpPr>
      <xdr:spPr>
        <a:xfrm>
          <a:off x="3797300" y="10278835"/>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87993</xdr:rowOff>
    </xdr:from>
    <xdr:to>
      <xdr:col>15</xdr:col>
      <xdr:colOff>101600</xdr:colOff>
      <xdr:row>60</xdr:row>
      <xdr:rowOff>18143</xdr:rowOff>
    </xdr:to>
    <xdr:sp macro="" textlink="">
      <xdr:nvSpPr>
        <xdr:cNvPr id="193" name="楕円 192">
          <a:extLst>
            <a:ext uri="{FF2B5EF4-FFF2-40B4-BE49-F238E27FC236}">
              <a16:creationId xmlns:a16="http://schemas.microsoft.com/office/drawing/2014/main" id="{A801B9A7-DD3C-4B95-AFDC-88AE2873CAAB}"/>
            </a:ext>
          </a:extLst>
        </xdr:cNvPr>
        <xdr:cNvSpPr/>
      </xdr:nvSpPr>
      <xdr:spPr>
        <a:xfrm>
          <a:off x="2857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138793</xdr:rowOff>
    </xdr:from>
    <xdr:to>
      <xdr:col>19</xdr:col>
      <xdr:colOff>177800</xdr:colOff>
      <xdr:row>59</xdr:row>
      <xdr:rowOff>163285</xdr:rowOff>
    </xdr:to>
    <xdr:cxnSp macro="">
      <xdr:nvCxnSpPr>
        <xdr:cNvPr id="194" name="直線コネクタ 193">
          <a:extLst>
            <a:ext uri="{FF2B5EF4-FFF2-40B4-BE49-F238E27FC236}">
              <a16:creationId xmlns:a16="http://schemas.microsoft.com/office/drawing/2014/main" id="{448781F3-3695-4FB4-8970-20C392531B14}"/>
            </a:ext>
          </a:extLst>
        </xdr:cNvPr>
        <xdr:cNvCxnSpPr/>
      </xdr:nvCxnSpPr>
      <xdr:spPr>
        <a:xfrm>
          <a:off x="2908300" y="102543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73297</xdr:rowOff>
    </xdr:from>
    <xdr:to>
      <xdr:col>10</xdr:col>
      <xdr:colOff>165100</xdr:colOff>
      <xdr:row>60</xdr:row>
      <xdr:rowOff>3447</xdr:rowOff>
    </xdr:to>
    <xdr:sp macro="" textlink="">
      <xdr:nvSpPr>
        <xdr:cNvPr id="195" name="楕円 194">
          <a:extLst>
            <a:ext uri="{FF2B5EF4-FFF2-40B4-BE49-F238E27FC236}">
              <a16:creationId xmlns:a16="http://schemas.microsoft.com/office/drawing/2014/main" id="{3011C292-F3C4-42D9-B454-E99E141E2795}"/>
            </a:ext>
          </a:extLst>
        </xdr:cNvPr>
        <xdr:cNvSpPr/>
      </xdr:nvSpPr>
      <xdr:spPr>
        <a:xfrm>
          <a:off x="1968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124097</xdr:rowOff>
    </xdr:from>
    <xdr:to>
      <xdr:col>15</xdr:col>
      <xdr:colOff>50800</xdr:colOff>
      <xdr:row>59</xdr:row>
      <xdr:rowOff>138793</xdr:rowOff>
    </xdr:to>
    <xdr:cxnSp macro="">
      <xdr:nvCxnSpPr>
        <xdr:cNvPr id="196" name="直線コネクタ 195">
          <a:extLst>
            <a:ext uri="{FF2B5EF4-FFF2-40B4-BE49-F238E27FC236}">
              <a16:creationId xmlns:a16="http://schemas.microsoft.com/office/drawing/2014/main" id="{6D3AC8C5-D763-4223-B6AB-45C99DB18BA1}"/>
            </a:ext>
          </a:extLst>
        </xdr:cNvPr>
        <xdr:cNvCxnSpPr/>
      </xdr:nvCxnSpPr>
      <xdr:spPr>
        <a:xfrm>
          <a:off x="2019300" y="1023964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52070</xdr:rowOff>
    </xdr:from>
    <xdr:to>
      <xdr:col>6</xdr:col>
      <xdr:colOff>38100</xdr:colOff>
      <xdr:row>59</xdr:row>
      <xdr:rowOff>153670</xdr:rowOff>
    </xdr:to>
    <xdr:sp macro="" textlink="">
      <xdr:nvSpPr>
        <xdr:cNvPr id="197" name="楕円 196">
          <a:extLst>
            <a:ext uri="{FF2B5EF4-FFF2-40B4-BE49-F238E27FC236}">
              <a16:creationId xmlns:a16="http://schemas.microsoft.com/office/drawing/2014/main" id="{AF5E5116-5594-4F91-B843-20B1C4B11F05}"/>
            </a:ext>
          </a:extLst>
        </xdr:cNvPr>
        <xdr:cNvSpPr/>
      </xdr:nvSpPr>
      <xdr:spPr>
        <a:xfrm>
          <a:off x="1079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102870</xdr:rowOff>
    </xdr:from>
    <xdr:to>
      <xdr:col>10</xdr:col>
      <xdr:colOff>114300</xdr:colOff>
      <xdr:row>59</xdr:row>
      <xdr:rowOff>124097</xdr:rowOff>
    </xdr:to>
    <xdr:cxnSp macro="">
      <xdr:nvCxnSpPr>
        <xdr:cNvPr id="198" name="直線コネクタ 197">
          <a:extLst>
            <a:ext uri="{FF2B5EF4-FFF2-40B4-BE49-F238E27FC236}">
              <a16:creationId xmlns:a16="http://schemas.microsoft.com/office/drawing/2014/main" id="{6F845E30-2AD0-4BB5-9E8E-85583596DF4F}"/>
            </a:ext>
          </a:extLst>
        </xdr:cNvPr>
        <xdr:cNvCxnSpPr/>
      </xdr:nvCxnSpPr>
      <xdr:spPr>
        <a:xfrm>
          <a:off x="1130300" y="1021842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6C47A6B-FA7B-4B0E-A543-43038EA34F37}"/>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039434F-FA11-430D-8931-DF02B05B6D63}"/>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AF36BF7-22BF-475B-935F-416F37740A48}"/>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74732DD-F006-458C-A5C3-4D2E342F8A2B}"/>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59162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3202912-9D4F-41F5-A958-1DF808B1B584}"/>
            </a:ext>
          </a:extLst>
        </xdr:cNvPr>
        <xdr:cNvSpPr txBox="1"/>
      </xdr:nvSpPr>
      <xdr:spPr>
        <a:xfrm>
          <a:off x="35820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34670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658A1E2-3DF3-46FD-AC25-8F029FA63686}"/>
            </a:ext>
          </a:extLst>
        </xdr:cNvPr>
        <xdr:cNvSpPr txBox="1"/>
      </xdr:nvSpPr>
      <xdr:spPr>
        <a:xfrm>
          <a:off x="2705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19974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0687D42-BF91-43F2-AD59-44534592C68B}"/>
            </a:ext>
          </a:extLst>
        </xdr:cNvPr>
        <xdr:cNvSpPr txBox="1"/>
      </xdr:nvSpPr>
      <xdr:spPr>
        <a:xfrm>
          <a:off x="1816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1C115DA-C423-4F38-B01E-C50621FF7DA7}"/>
            </a:ext>
          </a:extLst>
        </xdr:cNvPr>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3282366-F0E0-4DF0-A293-EBA9DB5ED0A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29D377-0B66-4023-9982-651DEF24E96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6776F64-CF65-4F8A-9A80-931993DEC5D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411E29C-AA06-4F38-ABF9-67B012B3F76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4A4D984-7649-4B44-BF67-6FB42FD6A64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AE5AE23-0287-41DA-801D-D0C9C5A695E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3F2C6A5-6797-4C9D-AF78-5366D1D0E39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1C57291-76B7-4383-BC4D-53E285E8D0B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3DAF9D6-BA69-4574-A349-65657FA357E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3746C56-2D48-459C-9FF9-E0A171820AF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44E8302-3A10-4811-B17E-15DDF7B0EEF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2181381-58D2-4BFC-878F-A312BE9DAF7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7A8516F-06B9-45D6-A3AF-7908BE3324C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BEDFBE67-E179-433C-8D3F-44CC28DE3E7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1C06D57-65C2-4813-8867-408F06960C3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A1CE04FE-DF4A-4B1C-8FAD-DF69E6421AC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5523973-FFD4-4F3D-8EE1-0E16C1D56B8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272046B9-CC71-43C8-8038-37D5F8C8F2E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44F22F1-FE2F-4B08-8148-7025FDFCB1F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CBA1388A-3077-425B-A8B5-0B58893F3B1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22054CA-E571-45B5-99B6-867C8BC5863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94ABD018-8C7E-496A-B879-BF403C5342D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3F4519A-91FB-487E-A47F-7A4A84A4A91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3510528F-D68C-4181-91ED-F7B66EE06715}"/>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19E0E159-A980-4FD3-B219-54DBE88D4431}"/>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52F810DE-93F3-49CF-8205-7D98A8E2FE28}"/>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BD8DB39-60F3-4D3F-A9F7-6472839D4C3E}"/>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003A9A1D-397F-46AF-A770-B0F6E265BC9E}"/>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ADC3FC9-CA93-4C93-A000-BEF02AC3F2B8}"/>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44B3830D-F5D9-4725-9FA6-A650EC7794A2}"/>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2844590D-626B-475A-8EBF-4E3A536716F8}"/>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C69D67D1-F665-4CFD-89F8-659828CE4155}"/>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6B2C7F74-F4AE-434D-9AB1-942B99DA4F67}"/>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F5BBB892-D793-4CED-B32C-531A8A889C42}"/>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8964BD3-F141-456F-ACA7-8F1A4DC8FF1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F2EF18C-9EF1-4813-844F-11B06C5C4C6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6E117AC-9260-4281-9901-67372E21007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4F7A287-B784-43A5-A3CF-1E8949C6BDB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A31E5AD-0DC2-4E4F-85C6-080CBACF150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62647</xdr:rowOff>
    </xdr:from>
    <xdr:to>
      <xdr:col>55</xdr:col>
      <xdr:colOff>50800</xdr:colOff>
      <xdr:row>63</xdr:row>
      <xdr:rowOff>164247</xdr:rowOff>
    </xdr:to>
    <xdr:sp macro="" textlink="">
      <xdr:nvSpPr>
        <xdr:cNvPr id="246" name="楕円 245">
          <a:extLst>
            <a:ext uri="{FF2B5EF4-FFF2-40B4-BE49-F238E27FC236}">
              <a16:creationId xmlns:a16="http://schemas.microsoft.com/office/drawing/2014/main" id="{7B0D5CC1-31A1-4C90-A827-DDC72E462B78}"/>
            </a:ext>
          </a:extLst>
        </xdr:cNvPr>
        <xdr:cNvSpPr/>
      </xdr:nvSpPr>
      <xdr:spPr>
        <a:xfrm>
          <a:off x="10426700" y="1086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41074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581C8AC-7E9C-4515-A358-BC4393C7AC3F}"/>
            </a:ext>
          </a:extLst>
        </xdr:cNvPr>
        <xdr:cNvSpPr txBox="1"/>
      </xdr:nvSpPr>
      <xdr:spPr>
        <a:xfrm>
          <a:off x="10515600" y="1084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61710</xdr:rowOff>
    </xdr:from>
    <xdr:to>
      <xdr:col>50</xdr:col>
      <xdr:colOff>165100</xdr:colOff>
      <xdr:row>63</xdr:row>
      <xdr:rowOff>163310</xdr:rowOff>
    </xdr:to>
    <xdr:sp macro="" textlink="">
      <xdr:nvSpPr>
        <xdr:cNvPr id="248" name="楕円 247">
          <a:extLst>
            <a:ext uri="{FF2B5EF4-FFF2-40B4-BE49-F238E27FC236}">
              <a16:creationId xmlns:a16="http://schemas.microsoft.com/office/drawing/2014/main" id="{0B718602-A106-4E8A-AA36-1506CF299A67}"/>
            </a:ext>
          </a:extLst>
        </xdr:cNvPr>
        <xdr:cNvSpPr/>
      </xdr:nvSpPr>
      <xdr:spPr>
        <a:xfrm>
          <a:off x="9588500" y="10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112510</xdr:rowOff>
    </xdr:from>
    <xdr:to>
      <xdr:col>55</xdr:col>
      <xdr:colOff>0</xdr:colOff>
      <xdr:row>63</xdr:row>
      <xdr:rowOff>113447</xdr:rowOff>
    </xdr:to>
    <xdr:cxnSp macro="">
      <xdr:nvCxnSpPr>
        <xdr:cNvPr id="249" name="直線コネクタ 248">
          <a:extLst>
            <a:ext uri="{FF2B5EF4-FFF2-40B4-BE49-F238E27FC236}">
              <a16:creationId xmlns:a16="http://schemas.microsoft.com/office/drawing/2014/main" id="{7B4C3448-DC97-491D-BE33-10FCFEC7A24C}"/>
            </a:ext>
          </a:extLst>
        </xdr:cNvPr>
        <xdr:cNvCxnSpPr/>
      </xdr:nvCxnSpPr>
      <xdr:spPr>
        <a:xfrm>
          <a:off x="9639300" y="10913860"/>
          <a:ext cx="8382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61161</xdr:rowOff>
    </xdr:from>
    <xdr:to>
      <xdr:col>46</xdr:col>
      <xdr:colOff>38100</xdr:colOff>
      <xdr:row>63</xdr:row>
      <xdr:rowOff>162761</xdr:rowOff>
    </xdr:to>
    <xdr:sp macro="" textlink="">
      <xdr:nvSpPr>
        <xdr:cNvPr id="250" name="楕円 249">
          <a:extLst>
            <a:ext uri="{FF2B5EF4-FFF2-40B4-BE49-F238E27FC236}">
              <a16:creationId xmlns:a16="http://schemas.microsoft.com/office/drawing/2014/main" id="{7609FCBC-AD76-4A33-ADBB-AC871BC7BC81}"/>
            </a:ext>
          </a:extLst>
        </xdr:cNvPr>
        <xdr:cNvSpPr/>
      </xdr:nvSpPr>
      <xdr:spPr>
        <a:xfrm>
          <a:off x="8699500" y="1086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111961</xdr:rowOff>
    </xdr:from>
    <xdr:to>
      <xdr:col>50</xdr:col>
      <xdr:colOff>114300</xdr:colOff>
      <xdr:row>63</xdr:row>
      <xdr:rowOff>112510</xdr:rowOff>
    </xdr:to>
    <xdr:cxnSp macro="">
      <xdr:nvCxnSpPr>
        <xdr:cNvPr id="251" name="直線コネクタ 250">
          <a:extLst>
            <a:ext uri="{FF2B5EF4-FFF2-40B4-BE49-F238E27FC236}">
              <a16:creationId xmlns:a16="http://schemas.microsoft.com/office/drawing/2014/main" id="{F90C9667-6AEF-4ECF-9C61-1AE4CDFFAAD5}"/>
            </a:ext>
          </a:extLst>
        </xdr:cNvPr>
        <xdr:cNvCxnSpPr/>
      </xdr:nvCxnSpPr>
      <xdr:spPr>
        <a:xfrm>
          <a:off x="8750300" y="1091331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59241</xdr:rowOff>
    </xdr:from>
    <xdr:to>
      <xdr:col>41</xdr:col>
      <xdr:colOff>101600</xdr:colOff>
      <xdr:row>63</xdr:row>
      <xdr:rowOff>160841</xdr:rowOff>
    </xdr:to>
    <xdr:sp macro="" textlink="">
      <xdr:nvSpPr>
        <xdr:cNvPr id="252" name="楕円 251">
          <a:extLst>
            <a:ext uri="{FF2B5EF4-FFF2-40B4-BE49-F238E27FC236}">
              <a16:creationId xmlns:a16="http://schemas.microsoft.com/office/drawing/2014/main" id="{952E2BD2-133D-4A76-BC5C-702EBF1979F8}"/>
            </a:ext>
          </a:extLst>
        </xdr:cNvPr>
        <xdr:cNvSpPr/>
      </xdr:nvSpPr>
      <xdr:spPr>
        <a:xfrm>
          <a:off x="7810500" y="1086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110041</xdr:rowOff>
    </xdr:from>
    <xdr:to>
      <xdr:col>45</xdr:col>
      <xdr:colOff>177800</xdr:colOff>
      <xdr:row>63</xdr:row>
      <xdr:rowOff>111961</xdr:rowOff>
    </xdr:to>
    <xdr:cxnSp macro="">
      <xdr:nvCxnSpPr>
        <xdr:cNvPr id="253" name="直線コネクタ 252">
          <a:extLst>
            <a:ext uri="{FF2B5EF4-FFF2-40B4-BE49-F238E27FC236}">
              <a16:creationId xmlns:a16="http://schemas.microsoft.com/office/drawing/2014/main" id="{ED18F16D-A907-4BE1-9A98-A29EE0609AE3}"/>
            </a:ext>
          </a:extLst>
        </xdr:cNvPr>
        <xdr:cNvCxnSpPr/>
      </xdr:nvCxnSpPr>
      <xdr:spPr>
        <a:xfrm>
          <a:off x="7861300" y="10911391"/>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59929</xdr:rowOff>
    </xdr:from>
    <xdr:to>
      <xdr:col>36</xdr:col>
      <xdr:colOff>165100</xdr:colOff>
      <xdr:row>63</xdr:row>
      <xdr:rowOff>161529</xdr:rowOff>
    </xdr:to>
    <xdr:sp macro="" textlink="">
      <xdr:nvSpPr>
        <xdr:cNvPr id="254" name="楕円 253">
          <a:extLst>
            <a:ext uri="{FF2B5EF4-FFF2-40B4-BE49-F238E27FC236}">
              <a16:creationId xmlns:a16="http://schemas.microsoft.com/office/drawing/2014/main" id="{64BC27F0-763B-444E-9E48-4E05DE3AFB7B}"/>
            </a:ext>
          </a:extLst>
        </xdr:cNvPr>
        <xdr:cNvSpPr/>
      </xdr:nvSpPr>
      <xdr:spPr>
        <a:xfrm>
          <a:off x="6921500" y="108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110041</xdr:rowOff>
    </xdr:from>
    <xdr:to>
      <xdr:col>41</xdr:col>
      <xdr:colOff>50800</xdr:colOff>
      <xdr:row>63</xdr:row>
      <xdr:rowOff>110729</xdr:rowOff>
    </xdr:to>
    <xdr:cxnSp macro="">
      <xdr:nvCxnSpPr>
        <xdr:cNvPr id="255" name="直線コネクタ 254">
          <a:extLst>
            <a:ext uri="{FF2B5EF4-FFF2-40B4-BE49-F238E27FC236}">
              <a16:creationId xmlns:a16="http://schemas.microsoft.com/office/drawing/2014/main" id="{79D19830-CF3F-4B19-8820-8D8CB65CF813}"/>
            </a:ext>
          </a:extLst>
        </xdr:cNvPr>
        <xdr:cNvCxnSpPr/>
      </xdr:nvCxnSpPr>
      <xdr:spPr>
        <a:xfrm flipV="1">
          <a:off x="6972300" y="10911391"/>
          <a:ext cx="889000" cy="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8F53586-E723-41EC-8BC8-40795E2B56C2}"/>
            </a:ext>
          </a:extLst>
        </xdr:cNvPr>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6E85302-53E2-4F02-9BD8-939EF6619D18}"/>
            </a:ext>
          </a:extLst>
        </xdr:cNvPr>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8A222E6-7195-415B-8F5E-216D6B4C4E34}"/>
            </a:ext>
          </a:extLst>
        </xdr:cNvPr>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2813605-B3A5-49DD-9EA8-E4DE4469FA78}"/>
            </a:ext>
          </a:extLst>
        </xdr:cNvPr>
        <xdr:cNvSpPr txBox="1"/>
      </xdr:nvSpPr>
      <xdr:spPr>
        <a:xfrm>
          <a:off x="6672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8387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9D1C2519-237D-4ADB-8E34-3190656962E8}"/>
            </a:ext>
          </a:extLst>
        </xdr:cNvPr>
        <xdr:cNvSpPr txBox="1"/>
      </xdr:nvSpPr>
      <xdr:spPr>
        <a:xfrm>
          <a:off x="9327095" y="1063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7838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7991B070-885B-426F-87FE-8FB31C371642}"/>
            </a:ext>
          </a:extLst>
        </xdr:cNvPr>
        <xdr:cNvSpPr txBox="1"/>
      </xdr:nvSpPr>
      <xdr:spPr>
        <a:xfrm>
          <a:off x="8450795" y="1063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151968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E5E96B24-C769-474B-AEA7-A7256F5BB1A3}"/>
            </a:ext>
          </a:extLst>
        </xdr:cNvPr>
        <xdr:cNvSpPr txBox="1"/>
      </xdr:nvSpPr>
      <xdr:spPr>
        <a:xfrm>
          <a:off x="7561795" y="1095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6606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8D220D4-94FD-4553-9779-E737F98A0078}"/>
            </a:ext>
          </a:extLst>
        </xdr:cNvPr>
        <xdr:cNvSpPr txBox="1"/>
      </xdr:nvSpPr>
      <xdr:spPr>
        <a:xfrm>
          <a:off x="6672795" y="1063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79B0EF5-9993-43AD-820E-7BA5B575225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3BC80EF-F990-4F6E-A8FB-E4D89E8E131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BC2E7EA-4965-4E75-96EE-CDB101EA9B6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3A19D74-5641-47A2-9964-427C528B351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C6158F8-BDDA-4168-BAA7-D5D49012FE3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BF41043-F654-47EC-B65B-473BD154FB2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FFD9E6B-EAF9-4346-A4EB-2630C74DC50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594E551-0E11-4678-8EBE-2E48E14AB77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5F660785-3B89-4527-93BB-ACC98C15863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B40D251-D892-42C6-B278-88C8FFBB14B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955565D-54FA-430E-84D7-BF1234ACF14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A283651-84DC-43DD-AEC6-2DB5F2999D5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1A96CAF-C306-4A2E-8CB7-538043BE71B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1A427B4-D336-424A-BCD1-3F3FCDA3C39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87E026FC-6B8D-4451-8565-81D8FA3F985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730BF96-67BE-477B-88C1-7F115C0E74C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8DDD640-3C01-4712-85B0-2EA4B123CBC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EBAE164-E27C-4256-BEB1-D5D629FE851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6CF9E2D-394C-4682-83AC-A78767C58F2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0663600-7607-4D93-AC70-B08229ECEFB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B6802B6-1B5F-447D-B925-CB795A862C8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BC67EE5-77B8-4844-8EF0-7DD38090180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F64952D6-EEA8-421B-917D-C09C8142774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A8165CF-E8FC-445A-BC8D-DF89B886BBE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744A6D1-C24F-4F6F-ADC8-6E07CB44824C}"/>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1668BDC-95C4-4473-ABC6-4AAA249C5C3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510C5FA3-254A-4DD9-A0DD-7A2A1926A7E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1A3C73C-3C41-4149-9B4A-90BDA9BB439A}"/>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87D5CAF3-ABCF-4578-A4FE-55FF30C36109}"/>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10C3962-6731-4F5C-B386-6DB0F6951E0B}"/>
            </a:ext>
          </a:extLst>
        </xdr:cNvPr>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9679A50F-4783-4848-A50E-8BEA683B72C0}"/>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FD820338-989E-42A7-82FC-6FEDD6EF17B3}"/>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09152258-6587-45ED-AC06-1EA33499CB88}"/>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756DC048-2391-49C9-A950-857E9CEF28EF}"/>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9BD2F78D-BDD7-4E15-8FCC-485A87B12041}"/>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DC6DC6B-801D-4DF5-B0F4-4854CA301D2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0CA37D1-EC60-43F8-B04A-699E47E216E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2C50627-D446-4D57-83BE-9AB559A05E7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66AE6CD-E792-410C-A0A6-B4680DFD673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43ED65E-D584-4511-8314-B8BC8786DF7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304" name="楕円 303">
          <a:extLst>
            <a:ext uri="{FF2B5EF4-FFF2-40B4-BE49-F238E27FC236}">
              <a16:creationId xmlns:a16="http://schemas.microsoft.com/office/drawing/2014/main" id="{70DD02D5-7CF2-4AF8-9A6A-FE0B3B02126B}"/>
            </a:ext>
          </a:extLst>
        </xdr:cNvPr>
        <xdr:cNvSpPr/>
      </xdr:nvSpPr>
      <xdr:spPr>
        <a:xfrm>
          <a:off x="4584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97172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6300F89-884E-4A4F-8932-31869581FD67}"/>
            </a:ext>
          </a:extLst>
        </xdr:cNvPr>
        <xdr:cNvSpPr txBox="1"/>
      </xdr:nvSpPr>
      <xdr:spPr>
        <a:xfrm>
          <a:off x="4673600"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82550</xdr:rowOff>
    </xdr:from>
    <xdr:to>
      <xdr:col>20</xdr:col>
      <xdr:colOff>38100</xdr:colOff>
      <xdr:row>83</xdr:row>
      <xdr:rowOff>12700</xdr:rowOff>
    </xdr:to>
    <xdr:sp macro="" textlink="">
      <xdr:nvSpPr>
        <xdr:cNvPr id="306" name="楕円 305">
          <a:extLst>
            <a:ext uri="{FF2B5EF4-FFF2-40B4-BE49-F238E27FC236}">
              <a16:creationId xmlns:a16="http://schemas.microsoft.com/office/drawing/2014/main" id="{45B3EC60-70EC-416F-AF14-97A93667A095}"/>
            </a:ext>
          </a:extLst>
        </xdr:cNvPr>
        <xdr:cNvSpPr/>
      </xdr:nvSpPr>
      <xdr:spPr>
        <a:xfrm>
          <a:off x="3746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133350</xdr:rowOff>
    </xdr:from>
    <xdr:to>
      <xdr:col>24</xdr:col>
      <xdr:colOff>63500</xdr:colOff>
      <xdr:row>82</xdr:row>
      <xdr:rowOff>169545</xdr:rowOff>
    </xdr:to>
    <xdr:cxnSp macro="">
      <xdr:nvCxnSpPr>
        <xdr:cNvPr id="307" name="直線コネクタ 306">
          <a:extLst>
            <a:ext uri="{FF2B5EF4-FFF2-40B4-BE49-F238E27FC236}">
              <a16:creationId xmlns:a16="http://schemas.microsoft.com/office/drawing/2014/main" id="{507AFE9E-4AB9-480C-A6F3-F469D2416C5C}"/>
            </a:ext>
          </a:extLst>
        </xdr:cNvPr>
        <xdr:cNvCxnSpPr/>
      </xdr:nvCxnSpPr>
      <xdr:spPr>
        <a:xfrm>
          <a:off x="3797300" y="141922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74930</xdr:rowOff>
    </xdr:from>
    <xdr:to>
      <xdr:col>15</xdr:col>
      <xdr:colOff>101600</xdr:colOff>
      <xdr:row>83</xdr:row>
      <xdr:rowOff>5080</xdr:rowOff>
    </xdr:to>
    <xdr:sp macro="" textlink="">
      <xdr:nvSpPr>
        <xdr:cNvPr id="308" name="楕円 307">
          <a:extLst>
            <a:ext uri="{FF2B5EF4-FFF2-40B4-BE49-F238E27FC236}">
              <a16:creationId xmlns:a16="http://schemas.microsoft.com/office/drawing/2014/main" id="{6F4FE624-7A48-4F1B-B85F-D71AF7D08AF7}"/>
            </a:ext>
          </a:extLst>
        </xdr:cNvPr>
        <xdr:cNvSpPr/>
      </xdr:nvSpPr>
      <xdr:spPr>
        <a:xfrm>
          <a:off x="2857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125730</xdr:rowOff>
    </xdr:from>
    <xdr:to>
      <xdr:col>19</xdr:col>
      <xdr:colOff>177800</xdr:colOff>
      <xdr:row>82</xdr:row>
      <xdr:rowOff>133350</xdr:rowOff>
    </xdr:to>
    <xdr:cxnSp macro="">
      <xdr:nvCxnSpPr>
        <xdr:cNvPr id="309" name="直線コネクタ 308">
          <a:extLst>
            <a:ext uri="{FF2B5EF4-FFF2-40B4-BE49-F238E27FC236}">
              <a16:creationId xmlns:a16="http://schemas.microsoft.com/office/drawing/2014/main" id="{B575133D-2FE8-48CC-93E0-0E4237F1F85B}"/>
            </a:ext>
          </a:extLst>
        </xdr:cNvPr>
        <xdr:cNvCxnSpPr/>
      </xdr:nvCxnSpPr>
      <xdr:spPr>
        <a:xfrm>
          <a:off x="2908300" y="14184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36830</xdr:rowOff>
    </xdr:from>
    <xdr:to>
      <xdr:col>10</xdr:col>
      <xdr:colOff>165100</xdr:colOff>
      <xdr:row>82</xdr:row>
      <xdr:rowOff>138430</xdr:rowOff>
    </xdr:to>
    <xdr:sp macro="" textlink="">
      <xdr:nvSpPr>
        <xdr:cNvPr id="310" name="楕円 309">
          <a:extLst>
            <a:ext uri="{FF2B5EF4-FFF2-40B4-BE49-F238E27FC236}">
              <a16:creationId xmlns:a16="http://schemas.microsoft.com/office/drawing/2014/main" id="{0DF3CF0C-0189-4AE0-94F0-D745DA91A99F}"/>
            </a:ext>
          </a:extLst>
        </xdr:cNvPr>
        <xdr:cNvSpPr/>
      </xdr:nvSpPr>
      <xdr:spPr>
        <a:xfrm>
          <a:off x="1968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87630</xdr:rowOff>
    </xdr:from>
    <xdr:to>
      <xdr:col>15</xdr:col>
      <xdr:colOff>50800</xdr:colOff>
      <xdr:row>82</xdr:row>
      <xdr:rowOff>125730</xdr:rowOff>
    </xdr:to>
    <xdr:cxnSp macro="">
      <xdr:nvCxnSpPr>
        <xdr:cNvPr id="311" name="直線コネクタ 310">
          <a:extLst>
            <a:ext uri="{FF2B5EF4-FFF2-40B4-BE49-F238E27FC236}">
              <a16:creationId xmlns:a16="http://schemas.microsoft.com/office/drawing/2014/main" id="{AC6D4B86-FCA2-4E16-887A-0BAB92097EA8}"/>
            </a:ext>
          </a:extLst>
        </xdr:cNvPr>
        <xdr:cNvCxnSpPr/>
      </xdr:nvCxnSpPr>
      <xdr:spPr>
        <a:xfrm>
          <a:off x="2019300" y="14146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636</xdr:rowOff>
    </xdr:from>
    <xdr:to>
      <xdr:col>6</xdr:col>
      <xdr:colOff>38100</xdr:colOff>
      <xdr:row>82</xdr:row>
      <xdr:rowOff>102236</xdr:rowOff>
    </xdr:to>
    <xdr:sp macro="" textlink="">
      <xdr:nvSpPr>
        <xdr:cNvPr id="312" name="楕円 311">
          <a:extLst>
            <a:ext uri="{FF2B5EF4-FFF2-40B4-BE49-F238E27FC236}">
              <a16:creationId xmlns:a16="http://schemas.microsoft.com/office/drawing/2014/main" id="{52C51F51-6D90-44C8-9A8A-6ADA173129C7}"/>
            </a:ext>
          </a:extLst>
        </xdr:cNvPr>
        <xdr:cNvSpPr/>
      </xdr:nvSpPr>
      <xdr:spPr>
        <a:xfrm>
          <a:off x="1079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51436</xdr:rowOff>
    </xdr:from>
    <xdr:to>
      <xdr:col>10</xdr:col>
      <xdr:colOff>114300</xdr:colOff>
      <xdr:row>82</xdr:row>
      <xdr:rowOff>87630</xdr:rowOff>
    </xdr:to>
    <xdr:cxnSp macro="">
      <xdr:nvCxnSpPr>
        <xdr:cNvPr id="313" name="直線コネクタ 312">
          <a:extLst>
            <a:ext uri="{FF2B5EF4-FFF2-40B4-BE49-F238E27FC236}">
              <a16:creationId xmlns:a16="http://schemas.microsoft.com/office/drawing/2014/main" id="{126890D6-3C42-40A8-BD28-EE6D4DC2CD3E}"/>
            </a:ext>
          </a:extLst>
        </xdr:cNvPr>
        <xdr:cNvCxnSpPr/>
      </xdr:nvCxnSpPr>
      <xdr:spPr>
        <a:xfrm>
          <a:off x="1130300" y="141103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397E324E-55D6-496A-8EE4-0DB8A3D19B02}"/>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2DC13A55-8DA1-4DB7-971D-5EE408220358}"/>
            </a:ext>
          </a:extLst>
        </xdr:cNvPr>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9B5F69A8-8F47-4D0A-BD6F-25A461F0E6CA}"/>
            </a:ext>
          </a:extLst>
        </xdr:cNvPr>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a:extLst>
            <a:ext uri="{FF2B5EF4-FFF2-40B4-BE49-F238E27FC236}">
              <a16:creationId xmlns:a16="http://schemas.microsoft.com/office/drawing/2014/main" id="{42015BC1-11D6-4E7E-807B-CC2BE6C3ACD2}"/>
            </a:ext>
          </a:extLst>
        </xdr:cNvPr>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3827</xdr:rowOff>
    </xdr:from>
    <xdr:ext cx="405111" cy="259045"/>
    <xdr:sp macro="" textlink="">
      <xdr:nvSpPr>
        <xdr:cNvPr id="318" name="n_1mainValue【公営住宅】&#10;有形固定資産減価償却率">
          <a:extLst>
            <a:ext uri="{FF2B5EF4-FFF2-40B4-BE49-F238E27FC236}">
              <a16:creationId xmlns:a16="http://schemas.microsoft.com/office/drawing/2014/main" id="{078FEE7A-1454-43F8-B244-80925246EB7D}"/>
            </a:ext>
          </a:extLst>
        </xdr:cNvPr>
        <xdr:cNvSpPr txBox="1"/>
      </xdr:nvSpPr>
      <xdr:spPr>
        <a:xfrm>
          <a:off x="35820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21607</xdr:rowOff>
    </xdr:from>
    <xdr:ext cx="405111" cy="259045"/>
    <xdr:sp macro="" textlink="">
      <xdr:nvSpPr>
        <xdr:cNvPr id="319" name="n_2mainValue【公営住宅】&#10;有形固定資産減価償却率">
          <a:extLst>
            <a:ext uri="{FF2B5EF4-FFF2-40B4-BE49-F238E27FC236}">
              <a16:creationId xmlns:a16="http://schemas.microsoft.com/office/drawing/2014/main" id="{5D72552C-7707-42B8-AEBD-46EDA28D85BE}"/>
            </a:ext>
          </a:extLst>
        </xdr:cNvPr>
        <xdr:cNvSpPr txBox="1"/>
      </xdr:nvSpPr>
      <xdr:spPr>
        <a:xfrm>
          <a:off x="27057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154957</xdr:rowOff>
    </xdr:from>
    <xdr:ext cx="405111" cy="259045"/>
    <xdr:sp macro="" textlink="">
      <xdr:nvSpPr>
        <xdr:cNvPr id="320" name="n_3mainValue【公営住宅】&#10;有形固定資産減価償却率">
          <a:extLst>
            <a:ext uri="{FF2B5EF4-FFF2-40B4-BE49-F238E27FC236}">
              <a16:creationId xmlns:a16="http://schemas.microsoft.com/office/drawing/2014/main" id="{7F237F56-E383-4218-9409-FE03C23F6695}"/>
            </a:ext>
          </a:extLst>
        </xdr:cNvPr>
        <xdr:cNvSpPr txBox="1"/>
      </xdr:nvSpPr>
      <xdr:spPr>
        <a:xfrm>
          <a:off x="1816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118763</xdr:rowOff>
    </xdr:from>
    <xdr:ext cx="405111" cy="259045"/>
    <xdr:sp macro="" textlink="">
      <xdr:nvSpPr>
        <xdr:cNvPr id="321" name="n_4mainValue【公営住宅】&#10;有形固定資産減価償却率">
          <a:extLst>
            <a:ext uri="{FF2B5EF4-FFF2-40B4-BE49-F238E27FC236}">
              <a16:creationId xmlns:a16="http://schemas.microsoft.com/office/drawing/2014/main" id="{41436682-8F6D-46C1-AF3E-A2362710FC3B}"/>
            </a:ext>
          </a:extLst>
        </xdr:cNvPr>
        <xdr:cNvSpPr txBox="1"/>
      </xdr:nvSpPr>
      <xdr:spPr>
        <a:xfrm>
          <a:off x="927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275D9D7-6FBB-4171-8F5F-FEE33B2BDA1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BCBDB27-EEB2-43C8-8649-4DFAD8E77AA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E0C1E9A-1E9F-4BA3-B9EB-B046AA95A47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EC687A0-26BD-46C9-9A3A-DCFFD684227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BC10A78-0598-4EE1-8077-35ED8B964FC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4E37F49-CB4B-4C2B-A4BC-D9A84D6097F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F9D42A7-706D-4124-A38E-3519BA02098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1CB1D2F-FD19-404F-8403-ED851112293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934DD6C-A165-445A-98FF-24A47FA2BFA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48C8810-A57F-424B-9F9A-98581D826E7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F35B7860-0876-4E5F-ABC3-E301AAE897A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96A8F1AF-D669-4DA5-A4E3-37A159987B1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203BEDDA-A3FC-4C7D-B1BA-C886F40A165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9776567B-5FC0-4E2D-A5BF-D5CD66C2031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B4A049AB-8B8F-410A-8F13-9326FFE2E14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5F9A0470-AAF4-41F8-949D-543D9E4B267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9640EF2A-3CA1-4057-B435-1665B6757C4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65E5E0AD-C72A-4A87-9FCF-E267E50471D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AAE8E98-3401-4939-B25F-1EFCC16EE0D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39A121CB-D2FC-4C07-A1E2-AB4D7B67B2D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C24D4-752A-4922-86B6-A23410D299F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4AEAC0D0-0F8C-4C7B-84ED-899696B4694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5AD259EE-C97E-4DD5-882F-DBD20240187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3A9B82D2-CA30-43A0-B67B-C8EC8EBA4248}"/>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5436EEA4-932F-4B29-AB9E-8F8676DFAD23}"/>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DA66384B-F99A-41C9-9D69-D71906221745}"/>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A192BA1F-8CCA-46AF-A135-750864DC7A2D}"/>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EBD8A94C-1CBB-48FE-9AC6-EBE9DEC9D057}"/>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64559ADC-E883-4972-9CD0-20210242CF66}"/>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A4B7DB54-5BF6-45E7-B940-08DE6AE0B9FC}"/>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5E0C9793-FB41-48D2-9C01-F40B98FE8838}"/>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601D0DDB-4D4C-41F0-95D3-49B54A29AFD7}"/>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F36B46D1-50B9-4BEB-A671-7353705AE7EE}"/>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915DF88A-EAFD-477A-895F-73866267C25D}"/>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C9FB7E0-61B5-44B7-B5B6-3F63F1915AF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77E86BA-6496-4C38-BB01-8A441BE60E2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2A7FD89-3ACD-4078-800D-32E1BED44C3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E8E7904-86BB-43C7-900D-A5729C5AACA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6D9867B-D411-4C51-9F81-F15704946A5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135510</xdr:rowOff>
    </xdr:from>
    <xdr:to>
      <xdr:col>55</xdr:col>
      <xdr:colOff>50800</xdr:colOff>
      <xdr:row>86</xdr:row>
      <xdr:rowOff>65660</xdr:rowOff>
    </xdr:to>
    <xdr:sp macro="" textlink="">
      <xdr:nvSpPr>
        <xdr:cNvPr id="361" name="楕円 360">
          <a:extLst>
            <a:ext uri="{FF2B5EF4-FFF2-40B4-BE49-F238E27FC236}">
              <a16:creationId xmlns:a16="http://schemas.microsoft.com/office/drawing/2014/main" id="{8DD4B407-6E0F-40FA-AC5B-63573187D999}"/>
            </a:ext>
          </a:extLst>
        </xdr:cNvPr>
        <xdr:cNvSpPr/>
      </xdr:nvSpPr>
      <xdr:spPr>
        <a:xfrm>
          <a:off x="10426700" y="1470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50437</xdr:rowOff>
    </xdr:from>
    <xdr:ext cx="469744" cy="259045"/>
    <xdr:sp macro="" textlink="">
      <xdr:nvSpPr>
        <xdr:cNvPr id="362" name="【公営住宅】&#10;一人当たり面積該当値テキスト">
          <a:extLst>
            <a:ext uri="{FF2B5EF4-FFF2-40B4-BE49-F238E27FC236}">
              <a16:creationId xmlns:a16="http://schemas.microsoft.com/office/drawing/2014/main" id="{4F48CC4B-8A55-43E1-B68C-FF7391D5C6D7}"/>
            </a:ext>
          </a:extLst>
        </xdr:cNvPr>
        <xdr:cNvSpPr txBox="1"/>
      </xdr:nvSpPr>
      <xdr:spPr>
        <a:xfrm>
          <a:off x="10515600" y="146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134747</xdr:rowOff>
    </xdr:from>
    <xdr:to>
      <xdr:col>50</xdr:col>
      <xdr:colOff>165100</xdr:colOff>
      <xdr:row>86</xdr:row>
      <xdr:rowOff>64897</xdr:rowOff>
    </xdr:to>
    <xdr:sp macro="" textlink="">
      <xdr:nvSpPr>
        <xdr:cNvPr id="363" name="楕円 362">
          <a:extLst>
            <a:ext uri="{FF2B5EF4-FFF2-40B4-BE49-F238E27FC236}">
              <a16:creationId xmlns:a16="http://schemas.microsoft.com/office/drawing/2014/main" id="{28A30882-8C25-4535-B4F0-04163E86556C}"/>
            </a:ext>
          </a:extLst>
        </xdr:cNvPr>
        <xdr:cNvSpPr/>
      </xdr:nvSpPr>
      <xdr:spPr>
        <a:xfrm>
          <a:off x="9588500" y="147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14097</xdr:rowOff>
    </xdr:from>
    <xdr:to>
      <xdr:col>55</xdr:col>
      <xdr:colOff>0</xdr:colOff>
      <xdr:row>86</xdr:row>
      <xdr:rowOff>14860</xdr:rowOff>
    </xdr:to>
    <xdr:cxnSp macro="">
      <xdr:nvCxnSpPr>
        <xdr:cNvPr id="364" name="直線コネクタ 363">
          <a:extLst>
            <a:ext uri="{FF2B5EF4-FFF2-40B4-BE49-F238E27FC236}">
              <a16:creationId xmlns:a16="http://schemas.microsoft.com/office/drawing/2014/main" id="{0AB966CE-5D3E-4CDD-923D-E03FA4E91234}"/>
            </a:ext>
          </a:extLst>
        </xdr:cNvPr>
        <xdr:cNvCxnSpPr/>
      </xdr:nvCxnSpPr>
      <xdr:spPr>
        <a:xfrm>
          <a:off x="9639300" y="14758797"/>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133986</xdr:rowOff>
    </xdr:from>
    <xdr:to>
      <xdr:col>46</xdr:col>
      <xdr:colOff>38100</xdr:colOff>
      <xdr:row>86</xdr:row>
      <xdr:rowOff>64136</xdr:rowOff>
    </xdr:to>
    <xdr:sp macro="" textlink="">
      <xdr:nvSpPr>
        <xdr:cNvPr id="365" name="楕円 364">
          <a:extLst>
            <a:ext uri="{FF2B5EF4-FFF2-40B4-BE49-F238E27FC236}">
              <a16:creationId xmlns:a16="http://schemas.microsoft.com/office/drawing/2014/main" id="{29E30CF2-7C13-40A5-94BE-9731410B1165}"/>
            </a:ext>
          </a:extLst>
        </xdr:cNvPr>
        <xdr:cNvSpPr/>
      </xdr:nvSpPr>
      <xdr:spPr>
        <a:xfrm>
          <a:off x="86995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13336</xdr:rowOff>
    </xdr:from>
    <xdr:to>
      <xdr:col>50</xdr:col>
      <xdr:colOff>114300</xdr:colOff>
      <xdr:row>86</xdr:row>
      <xdr:rowOff>14097</xdr:rowOff>
    </xdr:to>
    <xdr:cxnSp macro="">
      <xdr:nvCxnSpPr>
        <xdr:cNvPr id="366" name="直線コネクタ 365">
          <a:extLst>
            <a:ext uri="{FF2B5EF4-FFF2-40B4-BE49-F238E27FC236}">
              <a16:creationId xmlns:a16="http://schemas.microsoft.com/office/drawing/2014/main" id="{962BF704-CD10-4E3D-9CDE-BF7BEBA8029B}"/>
            </a:ext>
          </a:extLst>
        </xdr:cNvPr>
        <xdr:cNvCxnSpPr/>
      </xdr:nvCxnSpPr>
      <xdr:spPr>
        <a:xfrm>
          <a:off x="8750300" y="14758036"/>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132842</xdr:rowOff>
    </xdr:from>
    <xdr:to>
      <xdr:col>41</xdr:col>
      <xdr:colOff>101600</xdr:colOff>
      <xdr:row>86</xdr:row>
      <xdr:rowOff>62992</xdr:rowOff>
    </xdr:to>
    <xdr:sp macro="" textlink="">
      <xdr:nvSpPr>
        <xdr:cNvPr id="367" name="楕円 366">
          <a:extLst>
            <a:ext uri="{FF2B5EF4-FFF2-40B4-BE49-F238E27FC236}">
              <a16:creationId xmlns:a16="http://schemas.microsoft.com/office/drawing/2014/main" id="{E686162D-F290-4DB1-9947-F9C07DBDAD10}"/>
            </a:ext>
          </a:extLst>
        </xdr:cNvPr>
        <xdr:cNvSpPr/>
      </xdr:nvSpPr>
      <xdr:spPr>
        <a:xfrm>
          <a:off x="7810500" y="1470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12192</xdr:rowOff>
    </xdr:from>
    <xdr:to>
      <xdr:col>45</xdr:col>
      <xdr:colOff>177800</xdr:colOff>
      <xdr:row>86</xdr:row>
      <xdr:rowOff>13336</xdr:rowOff>
    </xdr:to>
    <xdr:cxnSp macro="">
      <xdr:nvCxnSpPr>
        <xdr:cNvPr id="368" name="直線コネクタ 367">
          <a:extLst>
            <a:ext uri="{FF2B5EF4-FFF2-40B4-BE49-F238E27FC236}">
              <a16:creationId xmlns:a16="http://schemas.microsoft.com/office/drawing/2014/main" id="{67346B93-174B-4EAC-BC78-52240C354FCE}"/>
            </a:ext>
          </a:extLst>
        </xdr:cNvPr>
        <xdr:cNvCxnSpPr/>
      </xdr:nvCxnSpPr>
      <xdr:spPr>
        <a:xfrm>
          <a:off x="7861300" y="1475689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132462</xdr:rowOff>
    </xdr:from>
    <xdr:to>
      <xdr:col>36</xdr:col>
      <xdr:colOff>165100</xdr:colOff>
      <xdr:row>86</xdr:row>
      <xdr:rowOff>62612</xdr:rowOff>
    </xdr:to>
    <xdr:sp macro="" textlink="">
      <xdr:nvSpPr>
        <xdr:cNvPr id="369" name="楕円 368">
          <a:extLst>
            <a:ext uri="{FF2B5EF4-FFF2-40B4-BE49-F238E27FC236}">
              <a16:creationId xmlns:a16="http://schemas.microsoft.com/office/drawing/2014/main" id="{E1F8F19E-1032-4130-9D56-6099894D0AB7}"/>
            </a:ext>
          </a:extLst>
        </xdr:cNvPr>
        <xdr:cNvSpPr/>
      </xdr:nvSpPr>
      <xdr:spPr>
        <a:xfrm>
          <a:off x="6921500" y="1470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11812</xdr:rowOff>
    </xdr:from>
    <xdr:to>
      <xdr:col>41</xdr:col>
      <xdr:colOff>50800</xdr:colOff>
      <xdr:row>86</xdr:row>
      <xdr:rowOff>12192</xdr:rowOff>
    </xdr:to>
    <xdr:cxnSp macro="">
      <xdr:nvCxnSpPr>
        <xdr:cNvPr id="370" name="直線コネクタ 369">
          <a:extLst>
            <a:ext uri="{FF2B5EF4-FFF2-40B4-BE49-F238E27FC236}">
              <a16:creationId xmlns:a16="http://schemas.microsoft.com/office/drawing/2014/main" id="{1430D650-7D77-4E4B-B11B-FEBEDE1DC125}"/>
            </a:ext>
          </a:extLst>
        </xdr:cNvPr>
        <xdr:cNvCxnSpPr/>
      </xdr:nvCxnSpPr>
      <xdr:spPr>
        <a:xfrm>
          <a:off x="6972300" y="14756512"/>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6A513B29-B7E4-42AA-B0E1-492640B3D340}"/>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B8792BD4-8854-4FC4-A370-27EEC723427E}"/>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379D169A-1271-41D3-A67D-D4FF4C1F5E21}"/>
            </a:ext>
          </a:extLst>
        </xdr:cNvPr>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5866AC8E-66B0-4228-B40F-43B4B72F6022}"/>
            </a:ext>
          </a:extLst>
        </xdr:cNvPr>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56024</xdr:rowOff>
    </xdr:from>
    <xdr:ext cx="469744" cy="259045"/>
    <xdr:sp macro="" textlink="">
      <xdr:nvSpPr>
        <xdr:cNvPr id="375" name="n_1mainValue【公営住宅】&#10;一人当たり面積">
          <a:extLst>
            <a:ext uri="{FF2B5EF4-FFF2-40B4-BE49-F238E27FC236}">
              <a16:creationId xmlns:a16="http://schemas.microsoft.com/office/drawing/2014/main" id="{49262DA5-0183-4C2D-804C-7DA4F2CDD145}"/>
            </a:ext>
          </a:extLst>
        </xdr:cNvPr>
        <xdr:cNvSpPr txBox="1"/>
      </xdr:nvSpPr>
      <xdr:spPr>
        <a:xfrm>
          <a:off x="9391727" y="148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55263</xdr:rowOff>
    </xdr:from>
    <xdr:ext cx="469744" cy="259045"/>
    <xdr:sp macro="" textlink="">
      <xdr:nvSpPr>
        <xdr:cNvPr id="376" name="n_2mainValue【公営住宅】&#10;一人当たり面積">
          <a:extLst>
            <a:ext uri="{FF2B5EF4-FFF2-40B4-BE49-F238E27FC236}">
              <a16:creationId xmlns:a16="http://schemas.microsoft.com/office/drawing/2014/main" id="{4DA2829E-7E49-47F2-8000-6A774C2F3A77}"/>
            </a:ext>
          </a:extLst>
        </xdr:cNvPr>
        <xdr:cNvSpPr txBox="1"/>
      </xdr:nvSpPr>
      <xdr:spPr>
        <a:xfrm>
          <a:off x="8515427" y="1479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54119</xdr:rowOff>
    </xdr:from>
    <xdr:ext cx="469744" cy="259045"/>
    <xdr:sp macro="" textlink="">
      <xdr:nvSpPr>
        <xdr:cNvPr id="377" name="n_3mainValue【公営住宅】&#10;一人当たり面積">
          <a:extLst>
            <a:ext uri="{FF2B5EF4-FFF2-40B4-BE49-F238E27FC236}">
              <a16:creationId xmlns:a16="http://schemas.microsoft.com/office/drawing/2014/main" id="{168DDA55-AF61-4A15-8494-3B4AD74FAB38}"/>
            </a:ext>
          </a:extLst>
        </xdr:cNvPr>
        <xdr:cNvSpPr txBox="1"/>
      </xdr:nvSpPr>
      <xdr:spPr>
        <a:xfrm>
          <a:off x="7626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53739</xdr:rowOff>
    </xdr:from>
    <xdr:ext cx="469744" cy="259045"/>
    <xdr:sp macro="" textlink="">
      <xdr:nvSpPr>
        <xdr:cNvPr id="378" name="n_4mainValue【公営住宅】&#10;一人当たり面積">
          <a:extLst>
            <a:ext uri="{FF2B5EF4-FFF2-40B4-BE49-F238E27FC236}">
              <a16:creationId xmlns:a16="http://schemas.microsoft.com/office/drawing/2014/main" id="{B1AE59E3-F245-42CE-B104-FF04A36CFA6D}"/>
            </a:ext>
          </a:extLst>
        </xdr:cNvPr>
        <xdr:cNvSpPr txBox="1"/>
      </xdr:nvSpPr>
      <xdr:spPr>
        <a:xfrm>
          <a:off x="6737427" y="1479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CC9861B3-837A-40F5-9AF4-14230D37F4C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9919E1F-CDEF-418A-8628-78DBD3CF42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EC28BEA-EAB9-47AE-9E5C-ED5366F35BA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496E57F-AD09-44B3-AA32-A81627E0211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D4ACE3D-B7C8-4A1E-8C46-BC2BFB4CF7E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B4EF3227-7C27-46C7-87CF-C244A27E456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EDE6189-08EA-4B5F-BB0B-FC28E326F15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6E50A395-ECAF-4066-BF2E-FBE5B511C79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6088DFE8-2091-4B4D-96D5-0CE2F8EF2D8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CC7884B0-6FC6-440B-9AC2-ADC2C9C7E09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A6492B10-E2EE-48DD-AC7A-31E2B0A8C3F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A6AD3AF3-3535-44DA-A119-863E380DA02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574E09D9-E19E-4A18-BB67-76A319981B7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D2B318D9-4877-4D2C-89AD-810DF15CAF8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A371309A-DD6F-4685-A85C-07F311C161E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6CDE22D-E4A7-4D83-8217-E5E918EE919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BE70EB36-325D-421F-8912-429E72CE849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74F742A3-B6AF-4958-8C15-EEF6D0A84AC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4DE9107A-2C25-416B-AD2A-8264C7CEC67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2D47A19D-5708-4633-953A-D37E0323846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3D33A5A3-BDB9-4E34-AD6B-FF93CDB58BF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1D24C74-32B7-42A8-9F02-4A48E8007C7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F871B1D3-4082-4951-A61A-6F3371C14E3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31E2EDB6-6262-4E7C-8369-60B00062F88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E5DC19DC-82E5-497F-B99F-E0EE2D23657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FFA6F4CD-64A7-45BF-B0A5-ABC598E2E0F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3A97D0C6-DBDA-4B1B-B0C3-300339E1E99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29296AA-9F03-453A-953B-2A753A9A46B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366D657-4D3E-4379-8EE6-76D777B9B91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ECED0755-4FF4-4C72-B2A5-D63ACE2DF63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29F6C335-BE21-4D66-BD1A-CD8514BDC5E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DF3FC440-8331-4EF9-AD53-EA48B3D8908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4B132A3-948E-4EFA-AE46-4549873A3D4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12495B49-5E46-4924-A22A-04D50B1A534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90C6AD01-76DD-4D91-8A7E-FCE7E1E26FA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D21470D6-45F3-4A6E-9DAA-DC7A8BE79C4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ADE3F82C-D595-42D1-9EA0-D700B42C246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18E28063-5F10-42B4-B960-ED7E3FF6DE5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CDB8D2BD-0CD4-458E-83FF-229763925A7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BEF0B4C5-884E-48E6-ACAD-4DBA6083646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37CAB807-CC3F-4F1E-8D0F-5AECBF8BDDB7}"/>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4EAD374F-02EC-466F-B390-8784C3C28671}"/>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1FDB9756-832B-4589-95A6-D5D8E19680C8}"/>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EF4A9304-D431-4D19-8ACF-F21162A3115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95C2531D-AACB-4479-91A6-692BEC310C2D}"/>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B4F18E57-4F67-4D55-BB2B-C3C587602375}"/>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5FD010FB-9762-4781-A7BB-1C99BB5776BF}"/>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BB405D07-8965-4BD2-9B3B-7F4E82AD8817}"/>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4F71EB75-DA0E-4655-AE5F-7DB7B75DF3A7}"/>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1F4CCCE8-5ADE-4FCE-9CCA-DF0C43E9E177}"/>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A565C447-B786-4CAA-B871-D2903837554D}"/>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3CAC05B-96D9-47DE-911B-B7B805E04CC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6697AA6-7E8A-4291-A0D1-6857AF511C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0B64217-3936-47D6-9355-5CE3E895DF4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9113350-D949-4C06-8A18-D6B5ED51002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6693519-3E96-48FC-B0CB-0759DFA709A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73025</xdr:rowOff>
    </xdr:from>
    <xdr:to>
      <xdr:col>85</xdr:col>
      <xdr:colOff>177800</xdr:colOff>
      <xdr:row>35</xdr:row>
      <xdr:rowOff>3175</xdr:rowOff>
    </xdr:to>
    <xdr:sp macro="" textlink="">
      <xdr:nvSpPr>
        <xdr:cNvPr id="435" name="楕円 434">
          <a:extLst>
            <a:ext uri="{FF2B5EF4-FFF2-40B4-BE49-F238E27FC236}">
              <a16:creationId xmlns:a16="http://schemas.microsoft.com/office/drawing/2014/main" id="{5AE9D048-EAF9-495C-9C35-5DE67991615A}"/>
            </a:ext>
          </a:extLst>
        </xdr:cNvPr>
        <xdr:cNvSpPr/>
      </xdr:nvSpPr>
      <xdr:spPr>
        <a:xfrm>
          <a:off x="16268700" y="59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95902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C4E68379-0C96-4DEC-852A-4744FFAC38C3}"/>
            </a:ext>
          </a:extLst>
        </xdr:cNvPr>
        <xdr:cNvSpPr txBox="1"/>
      </xdr:nvSpPr>
      <xdr:spPr>
        <a:xfrm>
          <a:off x="16357600" y="57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25400</xdr:rowOff>
    </xdr:from>
    <xdr:to>
      <xdr:col>81</xdr:col>
      <xdr:colOff>101600</xdr:colOff>
      <xdr:row>34</xdr:row>
      <xdr:rowOff>127000</xdr:rowOff>
    </xdr:to>
    <xdr:sp macro="" textlink="">
      <xdr:nvSpPr>
        <xdr:cNvPr id="437" name="楕円 436">
          <a:extLst>
            <a:ext uri="{FF2B5EF4-FFF2-40B4-BE49-F238E27FC236}">
              <a16:creationId xmlns:a16="http://schemas.microsoft.com/office/drawing/2014/main" id="{88B16631-C92D-42C9-B816-BC9A26F6C29C}"/>
            </a:ext>
          </a:extLst>
        </xdr:cNvPr>
        <xdr:cNvSpPr/>
      </xdr:nvSpPr>
      <xdr:spPr>
        <a:xfrm>
          <a:off x="15430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76200</xdr:rowOff>
    </xdr:from>
    <xdr:to>
      <xdr:col>85</xdr:col>
      <xdr:colOff>127000</xdr:colOff>
      <xdr:row>34</xdr:row>
      <xdr:rowOff>123825</xdr:rowOff>
    </xdr:to>
    <xdr:cxnSp macro="">
      <xdr:nvCxnSpPr>
        <xdr:cNvPr id="438" name="直線コネクタ 437">
          <a:extLst>
            <a:ext uri="{FF2B5EF4-FFF2-40B4-BE49-F238E27FC236}">
              <a16:creationId xmlns:a16="http://schemas.microsoft.com/office/drawing/2014/main" id="{1F0316D4-CE23-4969-87D5-80306008091B}"/>
            </a:ext>
          </a:extLst>
        </xdr:cNvPr>
        <xdr:cNvCxnSpPr/>
      </xdr:nvCxnSpPr>
      <xdr:spPr>
        <a:xfrm>
          <a:off x="15481300" y="59055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6350</xdr:rowOff>
    </xdr:from>
    <xdr:to>
      <xdr:col>76</xdr:col>
      <xdr:colOff>165100</xdr:colOff>
      <xdr:row>36</xdr:row>
      <xdr:rowOff>107950</xdr:rowOff>
    </xdr:to>
    <xdr:sp macro="" textlink="">
      <xdr:nvSpPr>
        <xdr:cNvPr id="439" name="楕円 438">
          <a:extLst>
            <a:ext uri="{FF2B5EF4-FFF2-40B4-BE49-F238E27FC236}">
              <a16:creationId xmlns:a16="http://schemas.microsoft.com/office/drawing/2014/main" id="{8F097A03-5D0B-4F09-A3C2-A6FE68F2BD31}"/>
            </a:ext>
          </a:extLst>
        </xdr:cNvPr>
        <xdr:cNvSpPr/>
      </xdr:nvSpPr>
      <xdr:spPr>
        <a:xfrm>
          <a:off x="14541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76200</xdr:rowOff>
    </xdr:from>
    <xdr:to>
      <xdr:col>81</xdr:col>
      <xdr:colOff>50800</xdr:colOff>
      <xdr:row>36</xdr:row>
      <xdr:rowOff>57150</xdr:rowOff>
    </xdr:to>
    <xdr:cxnSp macro="">
      <xdr:nvCxnSpPr>
        <xdr:cNvPr id="440" name="直線コネクタ 439">
          <a:extLst>
            <a:ext uri="{FF2B5EF4-FFF2-40B4-BE49-F238E27FC236}">
              <a16:creationId xmlns:a16="http://schemas.microsoft.com/office/drawing/2014/main" id="{46E0696C-28D8-48B3-88CF-A3A0CD50D23F}"/>
            </a:ext>
          </a:extLst>
        </xdr:cNvPr>
        <xdr:cNvCxnSpPr/>
      </xdr:nvCxnSpPr>
      <xdr:spPr>
        <a:xfrm flipV="1">
          <a:off x="14592300" y="59055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139700</xdr:rowOff>
    </xdr:from>
    <xdr:to>
      <xdr:col>72</xdr:col>
      <xdr:colOff>38100</xdr:colOff>
      <xdr:row>36</xdr:row>
      <xdr:rowOff>69850</xdr:rowOff>
    </xdr:to>
    <xdr:sp macro="" textlink="">
      <xdr:nvSpPr>
        <xdr:cNvPr id="441" name="楕円 440">
          <a:extLst>
            <a:ext uri="{FF2B5EF4-FFF2-40B4-BE49-F238E27FC236}">
              <a16:creationId xmlns:a16="http://schemas.microsoft.com/office/drawing/2014/main" id="{4E476830-138D-43FF-9E40-3A51A0C9FF7E}"/>
            </a:ext>
          </a:extLst>
        </xdr:cNvPr>
        <xdr:cNvSpPr/>
      </xdr:nvSpPr>
      <xdr:spPr>
        <a:xfrm>
          <a:off x="13652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19050</xdr:rowOff>
    </xdr:from>
    <xdr:to>
      <xdr:col>76</xdr:col>
      <xdr:colOff>114300</xdr:colOff>
      <xdr:row>36</xdr:row>
      <xdr:rowOff>57150</xdr:rowOff>
    </xdr:to>
    <xdr:cxnSp macro="">
      <xdr:nvCxnSpPr>
        <xdr:cNvPr id="442" name="直線コネクタ 441">
          <a:extLst>
            <a:ext uri="{FF2B5EF4-FFF2-40B4-BE49-F238E27FC236}">
              <a16:creationId xmlns:a16="http://schemas.microsoft.com/office/drawing/2014/main" id="{8A656DE2-7934-4A3A-BB4F-4384064225F6}"/>
            </a:ext>
          </a:extLst>
        </xdr:cNvPr>
        <xdr:cNvCxnSpPr/>
      </xdr:nvCxnSpPr>
      <xdr:spPr>
        <a:xfrm>
          <a:off x="13703300" y="6191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103505</xdr:rowOff>
    </xdr:from>
    <xdr:to>
      <xdr:col>67</xdr:col>
      <xdr:colOff>101600</xdr:colOff>
      <xdr:row>36</xdr:row>
      <xdr:rowOff>33655</xdr:rowOff>
    </xdr:to>
    <xdr:sp macro="" textlink="">
      <xdr:nvSpPr>
        <xdr:cNvPr id="443" name="楕円 442">
          <a:extLst>
            <a:ext uri="{FF2B5EF4-FFF2-40B4-BE49-F238E27FC236}">
              <a16:creationId xmlns:a16="http://schemas.microsoft.com/office/drawing/2014/main" id="{FB7ACF12-6F86-4210-BAD1-B7384D633697}"/>
            </a:ext>
          </a:extLst>
        </xdr:cNvPr>
        <xdr:cNvSpPr/>
      </xdr:nvSpPr>
      <xdr:spPr>
        <a:xfrm>
          <a:off x="127635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154305</xdr:rowOff>
    </xdr:from>
    <xdr:to>
      <xdr:col>71</xdr:col>
      <xdr:colOff>177800</xdr:colOff>
      <xdr:row>36</xdr:row>
      <xdr:rowOff>19050</xdr:rowOff>
    </xdr:to>
    <xdr:cxnSp macro="">
      <xdr:nvCxnSpPr>
        <xdr:cNvPr id="444" name="直線コネクタ 443">
          <a:extLst>
            <a:ext uri="{FF2B5EF4-FFF2-40B4-BE49-F238E27FC236}">
              <a16:creationId xmlns:a16="http://schemas.microsoft.com/office/drawing/2014/main" id="{DEB8F858-9537-42DB-8F50-E2008CAEE69F}"/>
            </a:ext>
          </a:extLst>
        </xdr:cNvPr>
        <xdr:cNvCxnSpPr/>
      </xdr:nvCxnSpPr>
      <xdr:spPr>
        <a:xfrm>
          <a:off x="12814300" y="61550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2009924C-D363-4686-B11F-3053A80BC3B4}"/>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6903F8F4-AE48-48C9-A715-F49067C7651B}"/>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1C5B6B14-2EEF-4C4F-B576-B75D36078985}"/>
            </a:ext>
          </a:extLst>
        </xdr:cNvPr>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57501B5E-825B-492E-839C-01A16B994F53}"/>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143527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1E9C6FB1-A4EA-4C4B-AF46-C95B2F94DA33}"/>
            </a:ext>
          </a:extLst>
        </xdr:cNvPr>
        <xdr:cNvSpPr txBox="1"/>
      </xdr:nvSpPr>
      <xdr:spPr>
        <a:xfrm>
          <a:off x="152660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124477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3DEE5FC7-BF23-448D-BA7E-A425637F84A7}"/>
            </a:ext>
          </a:extLst>
        </xdr:cNvPr>
        <xdr:cNvSpPr txBox="1"/>
      </xdr:nvSpPr>
      <xdr:spPr>
        <a:xfrm>
          <a:off x="14389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86377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C7822E2D-32B3-4A16-8593-FEA5C3F513E4}"/>
            </a:ext>
          </a:extLst>
        </xdr:cNvPr>
        <xdr:cNvSpPr txBox="1"/>
      </xdr:nvSpPr>
      <xdr:spPr>
        <a:xfrm>
          <a:off x="13500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50182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D353B580-FCF5-4DC6-8F61-4F1E3AA52C55}"/>
            </a:ext>
          </a:extLst>
        </xdr:cNvPr>
        <xdr:cNvSpPr txBox="1"/>
      </xdr:nvSpPr>
      <xdr:spPr>
        <a:xfrm>
          <a:off x="12611744"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FACAE150-FE06-4148-826C-7DB30749D08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E6E6B602-2D0B-4039-AB39-729D635B78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31A46CAF-65FD-407A-902C-BF09ED0A5BC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3E60DEAF-2623-4343-BF62-E6CF58E1311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718BDBF3-0AA5-402C-9271-838EA226233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8D045C06-750E-4484-B753-20B3C82D41D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66B46863-CBEF-42FA-B309-C7AC2E97FED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59412F2F-91A2-4AFF-BA9A-7B6D9F98408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65B944-881E-4BE8-BF21-D2DCE17CC29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715694FA-4A7E-449E-A120-D5264080080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1698D23A-D57A-4479-AB6B-7399B91F594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A36A0430-FFDE-4D43-AA77-67CC6A32F96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80665429-102B-46B1-B5F9-CF8981E4652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BD90ACF8-0186-47A0-989F-5AE4947C75D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90CC4620-8655-4317-9711-5BDB561D1D6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E4A8B7C1-73FE-4FE2-A1B8-C94F42E9A5F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34E275B-0ACF-49ED-8741-95265705A0D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F4C11AAD-33C5-49A0-88F4-42D26DA4E43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B51BEFE4-9833-404A-8039-CFC21D15AE2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6E5640AD-3B82-4F8E-817E-E0904A56F92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BDE72331-7243-4A84-B9B0-F323E89A746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5C1B678-D0CD-454A-B08B-0291762604A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ACC05966-5B47-42E7-8434-B86D47672F9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75407826-FC98-4C70-9D25-0773A825B57A}"/>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B5ACF6D5-4B9D-430C-831A-AE5C22E6578A}"/>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31D46CFD-DAAB-4532-919A-5E48EBC59D02}"/>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6D461E2A-6BE0-4CC9-9E0D-3FF480602045}"/>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F30B4BC7-2CFB-4C99-AE44-25628C8EBFEB}"/>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DC71617A-9645-4A35-B920-437A016CF66D}"/>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B02B7231-8AA7-45D7-9230-A3C9ACA0500C}"/>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AEFFA7C7-2B2B-4EAE-AAE3-79A5F68EA834}"/>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73208CC1-8671-47AF-88B6-BFC6C6A21578}"/>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9CE1A202-4119-441D-9970-1AA7340DB0FF}"/>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FCFED613-DDED-4A08-97B3-71D5E7EA2558}"/>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4CBC13A1-BC89-4A21-B02F-9F739B42AE6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A14346C-0325-48A5-BFC7-8488077AD13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32266D1-5A14-4014-BD08-C5DE0EA814C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46E9224-6294-4B4A-AEB3-BA800C9413C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1016862-3794-45ED-8F69-E510E43AC05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17780</xdr:rowOff>
    </xdr:from>
    <xdr:to>
      <xdr:col>116</xdr:col>
      <xdr:colOff>114300</xdr:colOff>
      <xdr:row>38</xdr:row>
      <xdr:rowOff>119380</xdr:rowOff>
    </xdr:to>
    <xdr:sp macro="" textlink="">
      <xdr:nvSpPr>
        <xdr:cNvPr id="492" name="楕円 491">
          <a:extLst>
            <a:ext uri="{FF2B5EF4-FFF2-40B4-BE49-F238E27FC236}">
              <a16:creationId xmlns:a16="http://schemas.microsoft.com/office/drawing/2014/main" id="{59A67A1A-0A45-4DBC-B885-1683F2E16E8C}"/>
            </a:ext>
          </a:extLst>
        </xdr:cNvPr>
        <xdr:cNvSpPr/>
      </xdr:nvSpPr>
      <xdr:spPr>
        <a:xfrm>
          <a:off x="221107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40657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B3B4098B-4188-4EF4-BC0E-657A0AEF9947}"/>
            </a:ext>
          </a:extLst>
        </xdr:cNvPr>
        <xdr:cNvSpPr txBox="1"/>
      </xdr:nvSpPr>
      <xdr:spPr>
        <a:xfrm>
          <a:off x="22199600"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xdr:rowOff>
    </xdr:from>
    <xdr:to>
      <xdr:col>112</xdr:col>
      <xdr:colOff>38100</xdr:colOff>
      <xdr:row>38</xdr:row>
      <xdr:rowOff>115570</xdr:rowOff>
    </xdr:to>
    <xdr:sp macro="" textlink="">
      <xdr:nvSpPr>
        <xdr:cNvPr id="494" name="楕円 493">
          <a:extLst>
            <a:ext uri="{FF2B5EF4-FFF2-40B4-BE49-F238E27FC236}">
              <a16:creationId xmlns:a16="http://schemas.microsoft.com/office/drawing/2014/main" id="{056B3D6B-106F-446E-850D-2E3976BEB671}"/>
            </a:ext>
          </a:extLst>
        </xdr:cNvPr>
        <xdr:cNvSpPr/>
      </xdr:nvSpPr>
      <xdr:spPr>
        <a:xfrm>
          <a:off x="21272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64770</xdr:rowOff>
    </xdr:from>
    <xdr:to>
      <xdr:col>116</xdr:col>
      <xdr:colOff>63500</xdr:colOff>
      <xdr:row>38</xdr:row>
      <xdr:rowOff>68580</xdr:rowOff>
    </xdr:to>
    <xdr:cxnSp macro="">
      <xdr:nvCxnSpPr>
        <xdr:cNvPr id="495" name="直線コネクタ 494">
          <a:extLst>
            <a:ext uri="{FF2B5EF4-FFF2-40B4-BE49-F238E27FC236}">
              <a16:creationId xmlns:a16="http://schemas.microsoft.com/office/drawing/2014/main" id="{6BBB0307-9F9F-4501-9D26-3125BEC5F949}"/>
            </a:ext>
          </a:extLst>
        </xdr:cNvPr>
        <xdr:cNvCxnSpPr/>
      </xdr:nvCxnSpPr>
      <xdr:spPr>
        <a:xfrm>
          <a:off x="21323300" y="6579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6350</xdr:rowOff>
    </xdr:from>
    <xdr:to>
      <xdr:col>107</xdr:col>
      <xdr:colOff>101600</xdr:colOff>
      <xdr:row>38</xdr:row>
      <xdr:rowOff>107950</xdr:rowOff>
    </xdr:to>
    <xdr:sp macro="" textlink="">
      <xdr:nvSpPr>
        <xdr:cNvPr id="496" name="楕円 495">
          <a:extLst>
            <a:ext uri="{FF2B5EF4-FFF2-40B4-BE49-F238E27FC236}">
              <a16:creationId xmlns:a16="http://schemas.microsoft.com/office/drawing/2014/main" id="{4ABAC681-5EDE-48F6-AD06-78778647CC1C}"/>
            </a:ext>
          </a:extLst>
        </xdr:cNvPr>
        <xdr:cNvSpPr/>
      </xdr:nvSpPr>
      <xdr:spPr>
        <a:xfrm>
          <a:off x="20383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57150</xdr:rowOff>
    </xdr:from>
    <xdr:to>
      <xdr:col>111</xdr:col>
      <xdr:colOff>177800</xdr:colOff>
      <xdr:row>38</xdr:row>
      <xdr:rowOff>64770</xdr:rowOff>
    </xdr:to>
    <xdr:cxnSp macro="">
      <xdr:nvCxnSpPr>
        <xdr:cNvPr id="497" name="直線コネクタ 496">
          <a:extLst>
            <a:ext uri="{FF2B5EF4-FFF2-40B4-BE49-F238E27FC236}">
              <a16:creationId xmlns:a16="http://schemas.microsoft.com/office/drawing/2014/main" id="{0DDB0E8B-9E71-4644-9A99-A893A23605D4}"/>
            </a:ext>
          </a:extLst>
        </xdr:cNvPr>
        <xdr:cNvCxnSpPr/>
      </xdr:nvCxnSpPr>
      <xdr:spPr>
        <a:xfrm>
          <a:off x="20434300" y="6572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158750</xdr:rowOff>
    </xdr:from>
    <xdr:to>
      <xdr:col>102</xdr:col>
      <xdr:colOff>165100</xdr:colOff>
      <xdr:row>38</xdr:row>
      <xdr:rowOff>88900</xdr:rowOff>
    </xdr:to>
    <xdr:sp macro="" textlink="">
      <xdr:nvSpPr>
        <xdr:cNvPr id="498" name="楕円 497">
          <a:extLst>
            <a:ext uri="{FF2B5EF4-FFF2-40B4-BE49-F238E27FC236}">
              <a16:creationId xmlns:a16="http://schemas.microsoft.com/office/drawing/2014/main" id="{F541AACE-83C1-4BD2-A1B4-407724CBA2CD}"/>
            </a:ext>
          </a:extLst>
        </xdr:cNvPr>
        <xdr:cNvSpPr/>
      </xdr:nvSpPr>
      <xdr:spPr>
        <a:xfrm>
          <a:off x="19494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38100</xdr:rowOff>
    </xdr:from>
    <xdr:to>
      <xdr:col>107</xdr:col>
      <xdr:colOff>50800</xdr:colOff>
      <xdr:row>38</xdr:row>
      <xdr:rowOff>57150</xdr:rowOff>
    </xdr:to>
    <xdr:cxnSp macro="">
      <xdr:nvCxnSpPr>
        <xdr:cNvPr id="499" name="直線コネクタ 498">
          <a:extLst>
            <a:ext uri="{FF2B5EF4-FFF2-40B4-BE49-F238E27FC236}">
              <a16:creationId xmlns:a16="http://schemas.microsoft.com/office/drawing/2014/main" id="{4062F28B-9DFF-4D60-B7EA-21541C2C9346}"/>
            </a:ext>
          </a:extLst>
        </xdr:cNvPr>
        <xdr:cNvCxnSpPr/>
      </xdr:nvCxnSpPr>
      <xdr:spPr>
        <a:xfrm>
          <a:off x="19545300" y="6553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154940</xdr:rowOff>
    </xdr:from>
    <xdr:to>
      <xdr:col>98</xdr:col>
      <xdr:colOff>38100</xdr:colOff>
      <xdr:row>38</xdr:row>
      <xdr:rowOff>85090</xdr:rowOff>
    </xdr:to>
    <xdr:sp macro="" textlink="">
      <xdr:nvSpPr>
        <xdr:cNvPr id="500" name="楕円 499">
          <a:extLst>
            <a:ext uri="{FF2B5EF4-FFF2-40B4-BE49-F238E27FC236}">
              <a16:creationId xmlns:a16="http://schemas.microsoft.com/office/drawing/2014/main" id="{41D659EC-CE59-46A7-950B-68FE9F9EA9B4}"/>
            </a:ext>
          </a:extLst>
        </xdr:cNvPr>
        <xdr:cNvSpPr/>
      </xdr:nvSpPr>
      <xdr:spPr>
        <a:xfrm>
          <a:off x="18605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34290</xdr:rowOff>
    </xdr:from>
    <xdr:to>
      <xdr:col>102</xdr:col>
      <xdr:colOff>114300</xdr:colOff>
      <xdr:row>38</xdr:row>
      <xdr:rowOff>38100</xdr:rowOff>
    </xdr:to>
    <xdr:cxnSp macro="">
      <xdr:nvCxnSpPr>
        <xdr:cNvPr id="501" name="直線コネクタ 500">
          <a:extLst>
            <a:ext uri="{FF2B5EF4-FFF2-40B4-BE49-F238E27FC236}">
              <a16:creationId xmlns:a16="http://schemas.microsoft.com/office/drawing/2014/main" id="{D0B0CA1C-96B2-4A41-9F84-678ABE70BA16}"/>
            </a:ext>
          </a:extLst>
        </xdr:cNvPr>
        <xdr:cNvCxnSpPr/>
      </xdr:nvCxnSpPr>
      <xdr:spPr>
        <a:xfrm>
          <a:off x="18656300" y="6549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E133A498-85A1-4BFA-B325-4D3BE09E7CEA}"/>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56E08AE0-EE0D-4A39-A195-4DC788F76F43}"/>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8A40DD07-065E-4237-9BA2-B5E0F3A66CED}"/>
            </a:ext>
          </a:extLst>
        </xdr:cNvPr>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6560AD5-0F67-4008-9048-B7769DE73DAA}"/>
            </a:ext>
          </a:extLst>
        </xdr:cNvPr>
        <xdr:cNvSpPr txBox="1"/>
      </xdr:nvSpPr>
      <xdr:spPr>
        <a:xfrm>
          <a:off x="18421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132097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7DD0F2E9-8400-4F7B-8659-218D398E3D1C}"/>
            </a:ext>
          </a:extLst>
        </xdr:cNvPr>
        <xdr:cNvSpPr txBox="1"/>
      </xdr:nvSpPr>
      <xdr:spPr>
        <a:xfrm>
          <a:off x="21075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124477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5DD4230E-A8C3-4E4B-9E09-EC14EA114BAF}"/>
            </a:ext>
          </a:extLst>
        </xdr:cNvPr>
        <xdr:cNvSpPr txBox="1"/>
      </xdr:nvSpPr>
      <xdr:spPr>
        <a:xfrm>
          <a:off x="20199427"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105427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2E78ACAE-F523-426C-91E4-E82C25CB38F3}"/>
            </a:ext>
          </a:extLst>
        </xdr:cNvPr>
        <xdr:cNvSpPr txBox="1"/>
      </xdr:nvSpPr>
      <xdr:spPr>
        <a:xfrm>
          <a:off x="19310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101617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9F74A833-3208-4C73-B47D-A4EFB13EDDBC}"/>
            </a:ext>
          </a:extLst>
        </xdr:cNvPr>
        <xdr:cNvSpPr txBox="1"/>
      </xdr:nvSpPr>
      <xdr:spPr>
        <a:xfrm>
          <a:off x="1842142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B2BDB80E-6F75-4158-BBF7-46CC4E2EDDB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A76FCBE4-2DCC-4185-93A3-F518BD370EC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2070B028-D6F1-493E-B999-20DB8026C2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D94B3D4C-CD77-4889-AADB-DB7E2399B8E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89CB573-C3A6-4227-8137-C14C0B1076D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D7E20130-B95D-453E-868B-F4577A10B6E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4B9DA55E-CF16-4776-B7CA-C47C4A40650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5BDEC953-6997-4E3E-B3DF-56528A0C2E1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72184866-0599-4F3E-921B-959065371E2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58251D0A-E94B-4098-A474-A1E8AE200C4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9BDEA22C-4AE0-4F60-BB21-B5387A4674D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389D0B0F-2BA3-49C3-9F20-89B93D24990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674F83AD-B7E8-4FD5-8AB9-4705D2DA498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7DC12F95-CF55-4CCD-B642-62B242CC42F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2F2DB771-E178-48A2-A591-DE517E4A57B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8E68837E-5876-45A4-A3DD-B1E475CAB90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9F06AA81-BCF0-40A1-B017-09324CF11E9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60188844-1627-4FF0-B275-6D007FF8899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32FF1086-D29F-4689-AA35-93436BC9B2D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5598BDAA-C199-4127-91CE-A21077546FD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573FAAA1-0D23-47DA-B73D-5FCD848E65A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19FAD5DE-0801-4594-8C96-52A41BAE510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8764F64-6DD7-4CD8-B9EB-35789FC206C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9DD787E3-C1BB-4002-AE20-48DD783BDFA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C19FC7CB-DC82-4653-AF38-D95CD6960615}"/>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C41E1A3C-5F31-4C41-9084-EA0EA1A629B2}"/>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9E53CDB2-EC4F-4DEF-9A93-4C322F9F5E9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4F575364-1760-4B5B-8BED-406E13BB52A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73BC6854-2E1D-4143-92CB-710422F63823}"/>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8A461DB2-08D2-437C-A2F1-5F5583547C67}"/>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AD0EF221-6905-48A5-B7BB-836C850D199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9043C6EE-5068-463D-BA07-A788EB6C50F4}"/>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B99A3843-492E-420E-BCC4-502087D1612C}"/>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5BD405BE-57EC-4EC1-B7DD-AFBE1ABBF0D6}"/>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676DA3FE-DBBC-4BFF-8D8A-885AB1968999}"/>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6F2D235-2116-4EE5-BD8C-C3560835D2E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5DAF702-29B8-4D00-8C0F-76AE4B0E12C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2923B68-4BC4-4855-87BB-8EC7EFC349F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8A94509-762F-4815-8480-25ECE0FAC99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975EE2A-0232-4B72-88F6-B311E8AAA9D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50" name="楕円 549">
          <a:extLst>
            <a:ext uri="{FF2B5EF4-FFF2-40B4-BE49-F238E27FC236}">
              <a16:creationId xmlns:a16="http://schemas.microsoft.com/office/drawing/2014/main" id="{82EBA9E1-DD34-44FA-A5CF-684BEF274006}"/>
            </a:ext>
          </a:extLst>
        </xdr:cNvPr>
        <xdr:cNvSpPr/>
      </xdr:nvSpPr>
      <xdr:spPr>
        <a:xfrm>
          <a:off x="162687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38752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A2A1C4B0-6B39-4E83-88F5-2A209B62C9E3}"/>
            </a:ext>
          </a:extLst>
        </xdr:cNvPr>
        <xdr:cNvSpPr txBox="1"/>
      </xdr:nvSpPr>
      <xdr:spPr>
        <a:xfrm>
          <a:off x="16357600" y="1015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107315</xdr:rowOff>
    </xdr:from>
    <xdr:to>
      <xdr:col>81</xdr:col>
      <xdr:colOff>101600</xdr:colOff>
      <xdr:row>62</xdr:row>
      <xdr:rowOff>37465</xdr:rowOff>
    </xdr:to>
    <xdr:sp macro="" textlink="">
      <xdr:nvSpPr>
        <xdr:cNvPr id="552" name="楕円 551">
          <a:extLst>
            <a:ext uri="{FF2B5EF4-FFF2-40B4-BE49-F238E27FC236}">
              <a16:creationId xmlns:a16="http://schemas.microsoft.com/office/drawing/2014/main" id="{6D5A2827-F690-483F-A0DF-7DBEACA564F2}"/>
            </a:ext>
          </a:extLst>
        </xdr:cNvPr>
        <xdr:cNvSpPr/>
      </xdr:nvSpPr>
      <xdr:spPr>
        <a:xfrm>
          <a:off x="15430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66675</xdr:rowOff>
    </xdr:from>
    <xdr:to>
      <xdr:col>85</xdr:col>
      <xdr:colOff>127000</xdr:colOff>
      <xdr:row>61</xdr:row>
      <xdr:rowOff>158115</xdr:rowOff>
    </xdr:to>
    <xdr:cxnSp macro="">
      <xdr:nvCxnSpPr>
        <xdr:cNvPr id="553" name="直線コネクタ 552">
          <a:extLst>
            <a:ext uri="{FF2B5EF4-FFF2-40B4-BE49-F238E27FC236}">
              <a16:creationId xmlns:a16="http://schemas.microsoft.com/office/drawing/2014/main" id="{2122DC2C-93E6-43C1-8D78-B68CB63EEBDA}"/>
            </a:ext>
          </a:extLst>
        </xdr:cNvPr>
        <xdr:cNvCxnSpPr/>
      </xdr:nvCxnSpPr>
      <xdr:spPr>
        <a:xfrm flipV="1">
          <a:off x="15481300" y="10353675"/>
          <a:ext cx="8382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74930</xdr:rowOff>
    </xdr:from>
    <xdr:to>
      <xdr:col>76</xdr:col>
      <xdr:colOff>165100</xdr:colOff>
      <xdr:row>62</xdr:row>
      <xdr:rowOff>5080</xdr:rowOff>
    </xdr:to>
    <xdr:sp macro="" textlink="">
      <xdr:nvSpPr>
        <xdr:cNvPr id="554" name="楕円 553">
          <a:extLst>
            <a:ext uri="{FF2B5EF4-FFF2-40B4-BE49-F238E27FC236}">
              <a16:creationId xmlns:a16="http://schemas.microsoft.com/office/drawing/2014/main" id="{50767D2A-DD40-450B-97EA-61FE79783EB1}"/>
            </a:ext>
          </a:extLst>
        </xdr:cNvPr>
        <xdr:cNvSpPr/>
      </xdr:nvSpPr>
      <xdr:spPr>
        <a:xfrm>
          <a:off x="14541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125730</xdr:rowOff>
    </xdr:from>
    <xdr:to>
      <xdr:col>81</xdr:col>
      <xdr:colOff>50800</xdr:colOff>
      <xdr:row>61</xdr:row>
      <xdr:rowOff>158115</xdr:rowOff>
    </xdr:to>
    <xdr:cxnSp macro="">
      <xdr:nvCxnSpPr>
        <xdr:cNvPr id="555" name="直線コネクタ 554">
          <a:extLst>
            <a:ext uri="{FF2B5EF4-FFF2-40B4-BE49-F238E27FC236}">
              <a16:creationId xmlns:a16="http://schemas.microsoft.com/office/drawing/2014/main" id="{040707A9-9A4D-4671-BC29-1D56DFDC4B77}"/>
            </a:ext>
          </a:extLst>
        </xdr:cNvPr>
        <xdr:cNvCxnSpPr/>
      </xdr:nvCxnSpPr>
      <xdr:spPr>
        <a:xfrm>
          <a:off x="14592300" y="105841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46355</xdr:rowOff>
    </xdr:from>
    <xdr:to>
      <xdr:col>72</xdr:col>
      <xdr:colOff>38100</xdr:colOff>
      <xdr:row>61</xdr:row>
      <xdr:rowOff>147955</xdr:rowOff>
    </xdr:to>
    <xdr:sp macro="" textlink="">
      <xdr:nvSpPr>
        <xdr:cNvPr id="556" name="楕円 555">
          <a:extLst>
            <a:ext uri="{FF2B5EF4-FFF2-40B4-BE49-F238E27FC236}">
              <a16:creationId xmlns:a16="http://schemas.microsoft.com/office/drawing/2014/main" id="{D84BC1D7-E1BE-4204-A687-CBB897B13735}"/>
            </a:ext>
          </a:extLst>
        </xdr:cNvPr>
        <xdr:cNvSpPr/>
      </xdr:nvSpPr>
      <xdr:spPr>
        <a:xfrm>
          <a:off x="13652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97155</xdr:rowOff>
    </xdr:from>
    <xdr:to>
      <xdr:col>76</xdr:col>
      <xdr:colOff>114300</xdr:colOff>
      <xdr:row>61</xdr:row>
      <xdr:rowOff>125730</xdr:rowOff>
    </xdr:to>
    <xdr:cxnSp macro="">
      <xdr:nvCxnSpPr>
        <xdr:cNvPr id="557" name="直線コネクタ 556">
          <a:extLst>
            <a:ext uri="{FF2B5EF4-FFF2-40B4-BE49-F238E27FC236}">
              <a16:creationId xmlns:a16="http://schemas.microsoft.com/office/drawing/2014/main" id="{4EB7261D-B231-4A39-BDC5-699662B766BE}"/>
            </a:ext>
          </a:extLst>
        </xdr:cNvPr>
        <xdr:cNvCxnSpPr/>
      </xdr:nvCxnSpPr>
      <xdr:spPr>
        <a:xfrm>
          <a:off x="13703300" y="105556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33020</xdr:rowOff>
    </xdr:from>
    <xdr:to>
      <xdr:col>67</xdr:col>
      <xdr:colOff>101600</xdr:colOff>
      <xdr:row>61</xdr:row>
      <xdr:rowOff>134620</xdr:rowOff>
    </xdr:to>
    <xdr:sp macro="" textlink="">
      <xdr:nvSpPr>
        <xdr:cNvPr id="558" name="楕円 557">
          <a:extLst>
            <a:ext uri="{FF2B5EF4-FFF2-40B4-BE49-F238E27FC236}">
              <a16:creationId xmlns:a16="http://schemas.microsoft.com/office/drawing/2014/main" id="{25FA3BAD-4A5C-4E1E-856F-9F7AF62030BE}"/>
            </a:ext>
          </a:extLst>
        </xdr:cNvPr>
        <xdr:cNvSpPr/>
      </xdr:nvSpPr>
      <xdr:spPr>
        <a:xfrm>
          <a:off x="12763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83820</xdr:rowOff>
    </xdr:from>
    <xdr:to>
      <xdr:col>71</xdr:col>
      <xdr:colOff>177800</xdr:colOff>
      <xdr:row>61</xdr:row>
      <xdr:rowOff>97155</xdr:rowOff>
    </xdr:to>
    <xdr:cxnSp macro="">
      <xdr:nvCxnSpPr>
        <xdr:cNvPr id="559" name="直線コネクタ 558">
          <a:extLst>
            <a:ext uri="{FF2B5EF4-FFF2-40B4-BE49-F238E27FC236}">
              <a16:creationId xmlns:a16="http://schemas.microsoft.com/office/drawing/2014/main" id="{33F167D1-F014-4589-A5FE-CC01489F9327}"/>
            </a:ext>
          </a:extLst>
        </xdr:cNvPr>
        <xdr:cNvCxnSpPr/>
      </xdr:nvCxnSpPr>
      <xdr:spPr>
        <a:xfrm>
          <a:off x="12814300" y="105422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5997A330-754D-4CD1-9B75-41659B5A5B7D}"/>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77D46E90-FE26-4F71-92C2-D7784B0CE3F6}"/>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a:extLst>
            <a:ext uri="{FF2B5EF4-FFF2-40B4-BE49-F238E27FC236}">
              <a16:creationId xmlns:a16="http://schemas.microsoft.com/office/drawing/2014/main" id="{E559A9D3-B01A-423D-BD05-675FF1182908}"/>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a:extLst>
            <a:ext uri="{FF2B5EF4-FFF2-40B4-BE49-F238E27FC236}">
              <a16:creationId xmlns:a16="http://schemas.microsoft.com/office/drawing/2014/main" id="{4AF1DD12-3A6C-4C8D-A9C0-11D9CAB5BAF1}"/>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28592</xdr:rowOff>
    </xdr:from>
    <xdr:ext cx="405111" cy="259045"/>
    <xdr:sp macro="" textlink="">
      <xdr:nvSpPr>
        <xdr:cNvPr id="564" name="n_1mainValue【学校施設】&#10;有形固定資産減価償却率">
          <a:extLst>
            <a:ext uri="{FF2B5EF4-FFF2-40B4-BE49-F238E27FC236}">
              <a16:creationId xmlns:a16="http://schemas.microsoft.com/office/drawing/2014/main" id="{5E0CC676-CDEF-4863-BEB9-0E35F6CEEA39}"/>
            </a:ext>
          </a:extLst>
        </xdr:cNvPr>
        <xdr:cNvSpPr txBox="1"/>
      </xdr:nvSpPr>
      <xdr:spPr>
        <a:xfrm>
          <a:off x="152660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167657</xdr:rowOff>
    </xdr:from>
    <xdr:ext cx="405111" cy="259045"/>
    <xdr:sp macro="" textlink="">
      <xdr:nvSpPr>
        <xdr:cNvPr id="565" name="n_2mainValue【学校施設】&#10;有形固定資産減価償却率">
          <a:extLst>
            <a:ext uri="{FF2B5EF4-FFF2-40B4-BE49-F238E27FC236}">
              <a16:creationId xmlns:a16="http://schemas.microsoft.com/office/drawing/2014/main" id="{CDC10A71-C87F-407D-920B-DD73844AFEF8}"/>
            </a:ext>
          </a:extLst>
        </xdr:cNvPr>
        <xdr:cNvSpPr txBox="1"/>
      </xdr:nvSpPr>
      <xdr:spPr>
        <a:xfrm>
          <a:off x="14389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139082</xdr:rowOff>
    </xdr:from>
    <xdr:ext cx="405111" cy="259045"/>
    <xdr:sp macro="" textlink="">
      <xdr:nvSpPr>
        <xdr:cNvPr id="566" name="n_3mainValue【学校施設】&#10;有形固定資産減価償却率">
          <a:extLst>
            <a:ext uri="{FF2B5EF4-FFF2-40B4-BE49-F238E27FC236}">
              <a16:creationId xmlns:a16="http://schemas.microsoft.com/office/drawing/2014/main" id="{F5142F06-8831-4B83-878C-9E9A02461490}"/>
            </a:ext>
          </a:extLst>
        </xdr:cNvPr>
        <xdr:cNvSpPr txBox="1"/>
      </xdr:nvSpPr>
      <xdr:spPr>
        <a:xfrm>
          <a:off x="13500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125747</xdr:rowOff>
    </xdr:from>
    <xdr:ext cx="405111" cy="259045"/>
    <xdr:sp macro="" textlink="">
      <xdr:nvSpPr>
        <xdr:cNvPr id="567" name="n_4mainValue【学校施設】&#10;有形固定資産減価償却率">
          <a:extLst>
            <a:ext uri="{FF2B5EF4-FFF2-40B4-BE49-F238E27FC236}">
              <a16:creationId xmlns:a16="http://schemas.microsoft.com/office/drawing/2014/main" id="{6F8A801F-EADA-4659-B192-D1E9042FB73B}"/>
            </a:ext>
          </a:extLst>
        </xdr:cNvPr>
        <xdr:cNvSpPr txBox="1"/>
      </xdr:nvSpPr>
      <xdr:spPr>
        <a:xfrm>
          <a:off x="12611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F9108E77-7E53-49FE-9F1D-1160CD3BEC5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6C57A878-BBAE-45E0-BBD9-24F691C5081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693BA186-BB89-4D87-A7E3-4BB99917C14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1F16B5EB-626F-4648-94A0-1C7B4CD44E6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141C7737-107B-470E-9ADE-ECAD3DB7987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108B91CE-3AC7-43CD-B6F8-56D66B3FED4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63885474-CE53-4BBD-BCBB-C0BB9C389DD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A1444E50-90E3-4BC4-977C-8D7CE1D48A3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27075053-DA80-4D4F-864D-A58A597682C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79431358-3703-4D49-977F-0BE16F79A82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ABB5A7BF-2D2A-4F35-A2E1-7411DDDD07C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DB27098E-4A4C-4C59-AE2B-50F144193E3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F616483F-4745-40DC-B784-F9189B31465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FDE79EAE-C198-4DFC-A355-B8912208040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B5591C45-016A-4D78-A665-E79F0A43C67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BC27408E-2241-4B2E-AB1E-D05202B846D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3EB22877-3719-4407-902A-5A0ED0DFC68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18CB7FC0-CD51-4981-B6DA-BEB3CFDE06B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75F18189-3522-475B-AEEC-F8733DF6282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B40845E6-AE5A-405D-8B9E-9AE0928E550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E9742C75-FBA0-4D24-8B47-FD19D97FB81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63E440A2-F6E0-43F9-97E8-868072C797C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39930F42-E3F6-42AD-8A90-D4B4EBFA2127}"/>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7EF274F0-A71E-434E-8F45-D494EC2AFE81}"/>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4A0675FB-AD43-4944-AB15-F819A832B104}"/>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DDF121B4-0CCC-4782-810C-6B6C55D95511}"/>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8D71FC53-DB3D-42ED-888E-C3F495462287}"/>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70CC0D22-FD67-4599-83B3-D0296C7F3F26}"/>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B9024E1D-9312-465A-B556-8C73576850A5}"/>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9764A5ED-AA37-4D8B-A0BB-08862C8464A3}"/>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9AEA01A3-2FAE-4C1B-906B-8B9759209BD2}"/>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E8852942-7491-44E2-9BE3-3B13F62EB0ED}"/>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7F7E39FF-58BF-4E94-AE7A-F8AB3A64802D}"/>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480C5D1-BA2E-43BF-AEF4-EF22310CEE3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46FE59A-DB01-492A-90CD-EFCB2D48EC6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21C7A3A-AF80-4DF5-A7D7-5E70BA12EEF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72BFAF4-71A2-4F23-BE33-0F0A1B86F59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14AF868-0956-4D2C-A528-EEAAF789D32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54356</xdr:rowOff>
    </xdr:from>
    <xdr:to>
      <xdr:col>116</xdr:col>
      <xdr:colOff>114300</xdr:colOff>
      <xdr:row>63</xdr:row>
      <xdr:rowOff>155956</xdr:rowOff>
    </xdr:to>
    <xdr:sp macro="" textlink="">
      <xdr:nvSpPr>
        <xdr:cNvPr id="606" name="楕円 605">
          <a:extLst>
            <a:ext uri="{FF2B5EF4-FFF2-40B4-BE49-F238E27FC236}">
              <a16:creationId xmlns:a16="http://schemas.microsoft.com/office/drawing/2014/main" id="{DFF8A4D9-19A7-465F-8BE4-A2145E09A25D}"/>
            </a:ext>
          </a:extLst>
        </xdr:cNvPr>
        <xdr:cNvSpPr/>
      </xdr:nvSpPr>
      <xdr:spPr>
        <a:xfrm>
          <a:off x="22110700" y="1085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32783</xdr:rowOff>
    </xdr:from>
    <xdr:ext cx="469744" cy="259045"/>
    <xdr:sp macro="" textlink="">
      <xdr:nvSpPr>
        <xdr:cNvPr id="607" name="【学校施設】&#10;一人当たり面積該当値テキスト">
          <a:extLst>
            <a:ext uri="{FF2B5EF4-FFF2-40B4-BE49-F238E27FC236}">
              <a16:creationId xmlns:a16="http://schemas.microsoft.com/office/drawing/2014/main" id="{283F4C95-C1D6-468E-ADD1-05349FC006A6}"/>
            </a:ext>
          </a:extLst>
        </xdr:cNvPr>
        <xdr:cNvSpPr txBox="1"/>
      </xdr:nvSpPr>
      <xdr:spPr>
        <a:xfrm>
          <a:off x="22199600"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66701</xdr:rowOff>
    </xdr:from>
    <xdr:to>
      <xdr:col>112</xdr:col>
      <xdr:colOff>38100</xdr:colOff>
      <xdr:row>63</xdr:row>
      <xdr:rowOff>168301</xdr:rowOff>
    </xdr:to>
    <xdr:sp macro="" textlink="">
      <xdr:nvSpPr>
        <xdr:cNvPr id="608" name="楕円 607">
          <a:extLst>
            <a:ext uri="{FF2B5EF4-FFF2-40B4-BE49-F238E27FC236}">
              <a16:creationId xmlns:a16="http://schemas.microsoft.com/office/drawing/2014/main" id="{5AAA7930-8C04-412A-BFE5-160CA2965DAC}"/>
            </a:ext>
          </a:extLst>
        </xdr:cNvPr>
        <xdr:cNvSpPr/>
      </xdr:nvSpPr>
      <xdr:spPr>
        <a:xfrm>
          <a:off x="21272500" y="108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105156</xdr:rowOff>
    </xdr:from>
    <xdr:to>
      <xdr:col>116</xdr:col>
      <xdr:colOff>63500</xdr:colOff>
      <xdr:row>63</xdr:row>
      <xdr:rowOff>117501</xdr:rowOff>
    </xdr:to>
    <xdr:cxnSp macro="">
      <xdr:nvCxnSpPr>
        <xdr:cNvPr id="609" name="直線コネクタ 608">
          <a:extLst>
            <a:ext uri="{FF2B5EF4-FFF2-40B4-BE49-F238E27FC236}">
              <a16:creationId xmlns:a16="http://schemas.microsoft.com/office/drawing/2014/main" id="{15FCB590-496D-4FFF-8C8D-2DF904B76D1F}"/>
            </a:ext>
          </a:extLst>
        </xdr:cNvPr>
        <xdr:cNvCxnSpPr/>
      </xdr:nvCxnSpPr>
      <xdr:spPr>
        <a:xfrm flipV="1">
          <a:off x="21323300" y="10906506"/>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63043</xdr:rowOff>
    </xdr:from>
    <xdr:to>
      <xdr:col>107</xdr:col>
      <xdr:colOff>101600</xdr:colOff>
      <xdr:row>63</xdr:row>
      <xdr:rowOff>164643</xdr:rowOff>
    </xdr:to>
    <xdr:sp macro="" textlink="">
      <xdr:nvSpPr>
        <xdr:cNvPr id="610" name="楕円 609">
          <a:extLst>
            <a:ext uri="{FF2B5EF4-FFF2-40B4-BE49-F238E27FC236}">
              <a16:creationId xmlns:a16="http://schemas.microsoft.com/office/drawing/2014/main" id="{08AD26E6-5256-424B-91A9-0EC8D56467FA}"/>
            </a:ext>
          </a:extLst>
        </xdr:cNvPr>
        <xdr:cNvSpPr/>
      </xdr:nvSpPr>
      <xdr:spPr>
        <a:xfrm>
          <a:off x="20383500" y="1086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113843</xdr:rowOff>
    </xdr:from>
    <xdr:to>
      <xdr:col>111</xdr:col>
      <xdr:colOff>177800</xdr:colOff>
      <xdr:row>63</xdr:row>
      <xdr:rowOff>117501</xdr:rowOff>
    </xdr:to>
    <xdr:cxnSp macro="">
      <xdr:nvCxnSpPr>
        <xdr:cNvPr id="611" name="直線コネクタ 610">
          <a:extLst>
            <a:ext uri="{FF2B5EF4-FFF2-40B4-BE49-F238E27FC236}">
              <a16:creationId xmlns:a16="http://schemas.microsoft.com/office/drawing/2014/main" id="{4CC87883-7317-414F-82F5-322BC912ED98}"/>
            </a:ext>
          </a:extLst>
        </xdr:cNvPr>
        <xdr:cNvCxnSpPr/>
      </xdr:nvCxnSpPr>
      <xdr:spPr>
        <a:xfrm>
          <a:off x="20434300" y="1091519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42926</xdr:rowOff>
    </xdr:from>
    <xdr:to>
      <xdr:col>102</xdr:col>
      <xdr:colOff>165100</xdr:colOff>
      <xdr:row>63</xdr:row>
      <xdr:rowOff>144526</xdr:rowOff>
    </xdr:to>
    <xdr:sp macro="" textlink="">
      <xdr:nvSpPr>
        <xdr:cNvPr id="612" name="楕円 611">
          <a:extLst>
            <a:ext uri="{FF2B5EF4-FFF2-40B4-BE49-F238E27FC236}">
              <a16:creationId xmlns:a16="http://schemas.microsoft.com/office/drawing/2014/main" id="{04614CA4-9F0F-4361-B850-15A3582B5CF9}"/>
            </a:ext>
          </a:extLst>
        </xdr:cNvPr>
        <xdr:cNvSpPr/>
      </xdr:nvSpPr>
      <xdr:spPr>
        <a:xfrm>
          <a:off x="19494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93726</xdr:rowOff>
    </xdr:from>
    <xdr:to>
      <xdr:col>107</xdr:col>
      <xdr:colOff>50800</xdr:colOff>
      <xdr:row>63</xdr:row>
      <xdr:rowOff>113843</xdr:rowOff>
    </xdr:to>
    <xdr:cxnSp macro="">
      <xdr:nvCxnSpPr>
        <xdr:cNvPr id="613" name="直線コネクタ 612">
          <a:extLst>
            <a:ext uri="{FF2B5EF4-FFF2-40B4-BE49-F238E27FC236}">
              <a16:creationId xmlns:a16="http://schemas.microsoft.com/office/drawing/2014/main" id="{9DDC893E-0BE8-4334-A04A-D456F11CE040}"/>
            </a:ext>
          </a:extLst>
        </xdr:cNvPr>
        <xdr:cNvCxnSpPr/>
      </xdr:nvCxnSpPr>
      <xdr:spPr>
        <a:xfrm>
          <a:off x="19545300" y="10895076"/>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47955</xdr:rowOff>
    </xdr:from>
    <xdr:to>
      <xdr:col>98</xdr:col>
      <xdr:colOff>38100</xdr:colOff>
      <xdr:row>63</xdr:row>
      <xdr:rowOff>149555</xdr:rowOff>
    </xdr:to>
    <xdr:sp macro="" textlink="">
      <xdr:nvSpPr>
        <xdr:cNvPr id="614" name="楕円 613">
          <a:extLst>
            <a:ext uri="{FF2B5EF4-FFF2-40B4-BE49-F238E27FC236}">
              <a16:creationId xmlns:a16="http://schemas.microsoft.com/office/drawing/2014/main" id="{F205C86C-2661-4002-AC10-2904BCFD9349}"/>
            </a:ext>
          </a:extLst>
        </xdr:cNvPr>
        <xdr:cNvSpPr/>
      </xdr:nvSpPr>
      <xdr:spPr>
        <a:xfrm>
          <a:off x="18605500" y="108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93726</xdr:rowOff>
    </xdr:from>
    <xdr:to>
      <xdr:col>102</xdr:col>
      <xdr:colOff>114300</xdr:colOff>
      <xdr:row>63</xdr:row>
      <xdr:rowOff>98755</xdr:rowOff>
    </xdr:to>
    <xdr:cxnSp macro="">
      <xdr:nvCxnSpPr>
        <xdr:cNvPr id="615" name="直線コネクタ 614">
          <a:extLst>
            <a:ext uri="{FF2B5EF4-FFF2-40B4-BE49-F238E27FC236}">
              <a16:creationId xmlns:a16="http://schemas.microsoft.com/office/drawing/2014/main" id="{50195361-FA94-4800-A8CB-383E0FDC80BF}"/>
            </a:ext>
          </a:extLst>
        </xdr:cNvPr>
        <xdr:cNvCxnSpPr/>
      </xdr:nvCxnSpPr>
      <xdr:spPr>
        <a:xfrm flipV="1">
          <a:off x="18656300" y="1089507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F8EBD78B-7BB7-41C7-A2A4-0F553F20FDE6}"/>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648A11DD-0928-4189-9DB1-4595A30F51AA}"/>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00DCA444-297B-4374-9E86-36A87F6C7A58}"/>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0B314AB5-EE6E-4CA0-89DD-1F00906D02F8}"/>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159428</xdr:rowOff>
    </xdr:from>
    <xdr:ext cx="469744" cy="259045"/>
    <xdr:sp macro="" textlink="">
      <xdr:nvSpPr>
        <xdr:cNvPr id="620" name="n_1mainValue【学校施設】&#10;一人当たり面積">
          <a:extLst>
            <a:ext uri="{FF2B5EF4-FFF2-40B4-BE49-F238E27FC236}">
              <a16:creationId xmlns:a16="http://schemas.microsoft.com/office/drawing/2014/main" id="{0D8EE97C-3417-44F9-90AD-F20B4746836E}"/>
            </a:ext>
          </a:extLst>
        </xdr:cNvPr>
        <xdr:cNvSpPr txBox="1"/>
      </xdr:nvSpPr>
      <xdr:spPr>
        <a:xfrm>
          <a:off x="21075727" y="1096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155770</xdr:rowOff>
    </xdr:from>
    <xdr:ext cx="469744" cy="259045"/>
    <xdr:sp macro="" textlink="">
      <xdr:nvSpPr>
        <xdr:cNvPr id="621" name="n_2mainValue【学校施設】&#10;一人当たり面積">
          <a:extLst>
            <a:ext uri="{FF2B5EF4-FFF2-40B4-BE49-F238E27FC236}">
              <a16:creationId xmlns:a16="http://schemas.microsoft.com/office/drawing/2014/main" id="{EBCE323C-CF12-4C22-AD90-B560E123C9D4}"/>
            </a:ext>
          </a:extLst>
        </xdr:cNvPr>
        <xdr:cNvSpPr txBox="1"/>
      </xdr:nvSpPr>
      <xdr:spPr>
        <a:xfrm>
          <a:off x="20199427" y="1095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135653</xdr:rowOff>
    </xdr:from>
    <xdr:ext cx="469744" cy="259045"/>
    <xdr:sp macro="" textlink="">
      <xdr:nvSpPr>
        <xdr:cNvPr id="622" name="n_3mainValue【学校施設】&#10;一人当たり面積">
          <a:extLst>
            <a:ext uri="{FF2B5EF4-FFF2-40B4-BE49-F238E27FC236}">
              <a16:creationId xmlns:a16="http://schemas.microsoft.com/office/drawing/2014/main" id="{8F7F5AE2-F189-437D-8D19-F079F231A7BD}"/>
            </a:ext>
          </a:extLst>
        </xdr:cNvPr>
        <xdr:cNvSpPr txBox="1"/>
      </xdr:nvSpPr>
      <xdr:spPr>
        <a:xfrm>
          <a:off x="19310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140682</xdr:rowOff>
    </xdr:from>
    <xdr:ext cx="469744" cy="259045"/>
    <xdr:sp macro="" textlink="">
      <xdr:nvSpPr>
        <xdr:cNvPr id="623" name="n_4mainValue【学校施設】&#10;一人当たり面積">
          <a:extLst>
            <a:ext uri="{FF2B5EF4-FFF2-40B4-BE49-F238E27FC236}">
              <a16:creationId xmlns:a16="http://schemas.microsoft.com/office/drawing/2014/main" id="{B0698322-E108-41AF-A068-4AFDFB05E2DD}"/>
            </a:ext>
          </a:extLst>
        </xdr:cNvPr>
        <xdr:cNvSpPr txBox="1"/>
      </xdr:nvSpPr>
      <xdr:spPr>
        <a:xfrm>
          <a:off x="18421427" y="1094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55D5D788-866C-47D8-BE73-5D7D52260A6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471A396C-7E0A-4760-8C4E-0BBD829EA7A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5C0ECCF4-FB58-4E48-A1C5-1277DDCEF37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7675309C-9428-46CE-9D29-54B81F28135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5B28FD7B-7C2B-447C-BC17-8ABD89B0142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8B60028B-DA6A-4222-8633-BF72967FE3F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85E88422-A283-4855-A9F9-E61B28241A0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572C3502-7267-4BA2-BA02-538BF08C115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61171299-1116-4696-9BC7-524A347F02B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5B27C4B0-2F13-4A36-A680-4C95CFC3AC0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9ACD5483-ACD0-4FE8-8862-EE1AA9C28CE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2D617749-FB5C-4DDB-9C2D-F5759BC70C3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DC634DA6-2F06-4F0E-BE7A-FA7A40653E0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E3C77737-BDBA-4390-B230-18247A8AE03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E2A5CE3C-667A-47B7-A1BF-8A198538FBD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DF987F6E-4DBC-480D-AF04-C766C7C3E2A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CEC97587-47B4-403F-BBBE-3B1C996A571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F0FA7566-12AA-42A7-AF13-521E88C642B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D38D4A8F-B24F-4A7D-968D-D87715901DA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998BE20F-1E09-4826-985E-1E2DF6D83F4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09C7E7A6-4CD4-4E40-8487-9DDBCA5EF18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37899580-9C9A-4786-92D3-CF959B6D860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59502735-E1C9-4BB1-B473-D5FAAEA697C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30C8CA7D-E41F-47BF-AA78-A85C859FF1E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1D998A4F-A8F6-498F-80CA-E48A81B5AEE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AC587C0B-F0F1-4B31-94DB-2E4C1A60DE5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FB055106-7E0B-4D9A-A9A2-5AD83B9EF96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AD7FA503-B42C-4D6D-A9EC-413E361ADB6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5FCC30D0-D114-486D-9858-FE21D2C792DD}"/>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68F4B2E2-43E1-42D9-AE31-ADABC0F97B35}"/>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22DCCF0A-C0BE-4156-8A80-9209E9EE7B85}"/>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EA01FEFC-7A91-4F5F-A670-8BF1A73A1A95}"/>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438D7B3D-2193-475E-9DF4-829E500F19D7}"/>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E4DBB42D-2D0B-4A83-80D1-0C4C3B462DF2}"/>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5E064B97-391B-422D-B37C-CF7536468B07}"/>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F965EEF5-952D-4E0A-854D-5DB39AAA12B2}"/>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D9822A11-C4CE-4343-8E30-4D2B7BDD8B8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D3B1F613-25CD-4D1A-B3E3-08B2A5F4257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07AF13C-117E-484A-AB8B-6D713C2E800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61B89C39-18BB-430C-897D-971FE276276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5E3F506-1D7D-471E-A872-6B7716A0893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73842</xdr:rowOff>
    </xdr:from>
    <xdr:to>
      <xdr:col>85</xdr:col>
      <xdr:colOff>177800</xdr:colOff>
      <xdr:row>83</xdr:row>
      <xdr:rowOff>3992</xdr:rowOff>
    </xdr:to>
    <xdr:sp macro="" textlink="">
      <xdr:nvSpPr>
        <xdr:cNvPr id="665" name="楕円 664">
          <a:extLst>
            <a:ext uri="{FF2B5EF4-FFF2-40B4-BE49-F238E27FC236}">
              <a16:creationId xmlns:a16="http://schemas.microsoft.com/office/drawing/2014/main" id="{063166FA-E6F3-46AC-9CD4-64C417BF368F}"/>
            </a:ext>
          </a:extLst>
        </xdr:cNvPr>
        <xdr:cNvSpPr/>
      </xdr:nvSpPr>
      <xdr:spPr>
        <a:xfrm>
          <a:off x="162687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52269</xdr:rowOff>
    </xdr:from>
    <xdr:ext cx="405111" cy="259045"/>
    <xdr:sp macro="" textlink="">
      <xdr:nvSpPr>
        <xdr:cNvPr id="666" name="【児童館】&#10;有形固定資産減価償却率該当値テキスト">
          <a:extLst>
            <a:ext uri="{FF2B5EF4-FFF2-40B4-BE49-F238E27FC236}">
              <a16:creationId xmlns:a16="http://schemas.microsoft.com/office/drawing/2014/main" id="{0F8C8DAF-6712-4E7E-B5B2-D432A1057FDC}"/>
            </a:ext>
          </a:extLst>
        </xdr:cNvPr>
        <xdr:cNvSpPr txBox="1"/>
      </xdr:nvSpPr>
      <xdr:spPr>
        <a:xfrm>
          <a:off x="16357600" y="1411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37919</xdr:rowOff>
    </xdr:from>
    <xdr:to>
      <xdr:col>81</xdr:col>
      <xdr:colOff>101600</xdr:colOff>
      <xdr:row>82</xdr:row>
      <xdr:rowOff>139519</xdr:rowOff>
    </xdr:to>
    <xdr:sp macro="" textlink="">
      <xdr:nvSpPr>
        <xdr:cNvPr id="667" name="楕円 666">
          <a:extLst>
            <a:ext uri="{FF2B5EF4-FFF2-40B4-BE49-F238E27FC236}">
              <a16:creationId xmlns:a16="http://schemas.microsoft.com/office/drawing/2014/main" id="{95B5B742-0F81-478D-8AFF-05CECD597692}"/>
            </a:ext>
          </a:extLst>
        </xdr:cNvPr>
        <xdr:cNvSpPr/>
      </xdr:nvSpPr>
      <xdr:spPr>
        <a:xfrm>
          <a:off x="154305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88719</xdr:rowOff>
    </xdr:from>
    <xdr:to>
      <xdr:col>85</xdr:col>
      <xdr:colOff>127000</xdr:colOff>
      <xdr:row>82</xdr:row>
      <xdr:rowOff>124642</xdr:rowOff>
    </xdr:to>
    <xdr:cxnSp macro="">
      <xdr:nvCxnSpPr>
        <xdr:cNvPr id="668" name="直線コネクタ 667">
          <a:extLst>
            <a:ext uri="{FF2B5EF4-FFF2-40B4-BE49-F238E27FC236}">
              <a16:creationId xmlns:a16="http://schemas.microsoft.com/office/drawing/2014/main" id="{AD04C3E6-25D4-4AB9-BEB8-ACB5CB27E05F}"/>
            </a:ext>
          </a:extLst>
        </xdr:cNvPr>
        <xdr:cNvCxnSpPr/>
      </xdr:nvCxnSpPr>
      <xdr:spPr>
        <a:xfrm>
          <a:off x="15481300" y="1414761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363</xdr:rowOff>
    </xdr:from>
    <xdr:to>
      <xdr:col>76</xdr:col>
      <xdr:colOff>165100</xdr:colOff>
      <xdr:row>82</xdr:row>
      <xdr:rowOff>101963</xdr:rowOff>
    </xdr:to>
    <xdr:sp macro="" textlink="">
      <xdr:nvSpPr>
        <xdr:cNvPr id="669" name="楕円 668">
          <a:extLst>
            <a:ext uri="{FF2B5EF4-FFF2-40B4-BE49-F238E27FC236}">
              <a16:creationId xmlns:a16="http://schemas.microsoft.com/office/drawing/2014/main" id="{DAB084CF-960C-4256-B57F-2197B1EC86FD}"/>
            </a:ext>
          </a:extLst>
        </xdr:cNvPr>
        <xdr:cNvSpPr/>
      </xdr:nvSpPr>
      <xdr:spPr>
        <a:xfrm>
          <a:off x="14541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51163</xdr:rowOff>
    </xdr:from>
    <xdr:to>
      <xdr:col>81</xdr:col>
      <xdr:colOff>50800</xdr:colOff>
      <xdr:row>82</xdr:row>
      <xdr:rowOff>88719</xdr:rowOff>
    </xdr:to>
    <xdr:cxnSp macro="">
      <xdr:nvCxnSpPr>
        <xdr:cNvPr id="670" name="直線コネクタ 669">
          <a:extLst>
            <a:ext uri="{FF2B5EF4-FFF2-40B4-BE49-F238E27FC236}">
              <a16:creationId xmlns:a16="http://schemas.microsoft.com/office/drawing/2014/main" id="{9158ED7C-1700-445A-B1C7-18F1DD6ADB5A}"/>
            </a:ext>
          </a:extLst>
        </xdr:cNvPr>
        <xdr:cNvCxnSpPr/>
      </xdr:nvCxnSpPr>
      <xdr:spPr>
        <a:xfrm>
          <a:off x="14592300" y="1411006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71" name="楕円 670">
          <a:extLst>
            <a:ext uri="{FF2B5EF4-FFF2-40B4-BE49-F238E27FC236}">
              <a16:creationId xmlns:a16="http://schemas.microsoft.com/office/drawing/2014/main" id="{9BA680B6-7AE2-4CD3-A737-69B6E9CB1DD2}"/>
            </a:ext>
          </a:extLst>
        </xdr:cNvPr>
        <xdr:cNvSpPr/>
      </xdr:nvSpPr>
      <xdr:spPr>
        <a:xfrm>
          <a:off x="13652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15239</xdr:rowOff>
    </xdr:from>
    <xdr:to>
      <xdr:col>76</xdr:col>
      <xdr:colOff>114300</xdr:colOff>
      <xdr:row>82</xdr:row>
      <xdr:rowOff>51163</xdr:rowOff>
    </xdr:to>
    <xdr:cxnSp macro="">
      <xdr:nvCxnSpPr>
        <xdr:cNvPr id="672" name="直線コネクタ 671">
          <a:extLst>
            <a:ext uri="{FF2B5EF4-FFF2-40B4-BE49-F238E27FC236}">
              <a16:creationId xmlns:a16="http://schemas.microsoft.com/office/drawing/2014/main" id="{967B7963-63E5-4463-BD7A-B376EAA1746A}"/>
            </a:ext>
          </a:extLst>
        </xdr:cNvPr>
        <xdr:cNvCxnSpPr/>
      </xdr:nvCxnSpPr>
      <xdr:spPr>
        <a:xfrm>
          <a:off x="13703300" y="140741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98334</xdr:rowOff>
    </xdr:from>
    <xdr:to>
      <xdr:col>67</xdr:col>
      <xdr:colOff>101600</xdr:colOff>
      <xdr:row>82</xdr:row>
      <xdr:rowOff>28484</xdr:rowOff>
    </xdr:to>
    <xdr:sp macro="" textlink="">
      <xdr:nvSpPr>
        <xdr:cNvPr id="673" name="楕円 672">
          <a:extLst>
            <a:ext uri="{FF2B5EF4-FFF2-40B4-BE49-F238E27FC236}">
              <a16:creationId xmlns:a16="http://schemas.microsoft.com/office/drawing/2014/main" id="{C1730D88-6AC6-4821-A744-F8D94450D8E5}"/>
            </a:ext>
          </a:extLst>
        </xdr:cNvPr>
        <xdr:cNvSpPr/>
      </xdr:nvSpPr>
      <xdr:spPr>
        <a:xfrm>
          <a:off x="12763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149134</xdr:rowOff>
    </xdr:from>
    <xdr:to>
      <xdr:col>71</xdr:col>
      <xdr:colOff>177800</xdr:colOff>
      <xdr:row>82</xdr:row>
      <xdr:rowOff>15239</xdr:rowOff>
    </xdr:to>
    <xdr:cxnSp macro="">
      <xdr:nvCxnSpPr>
        <xdr:cNvPr id="674" name="直線コネクタ 673">
          <a:extLst>
            <a:ext uri="{FF2B5EF4-FFF2-40B4-BE49-F238E27FC236}">
              <a16:creationId xmlns:a16="http://schemas.microsoft.com/office/drawing/2014/main" id="{DACEACDF-C7D5-4E61-AC45-D2E9562349B1}"/>
            </a:ext>
          </a:extLst>
        </xdr:cNvPr>
        <xdr:cNvCxnSpPr/>
      </xdr:nvCxnSpPr>
      <xdr:spPr>
        <a:xfrm>
          <a:off x="12814300" y="1403658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FE2D07E0-043E-48C0-8B16-74AED0A64BDE}"/>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676" name="n_2aveValue【児童館】&#10;有形固定資産減価償却率">
          <a:extLst>
            <a:ext uri="{FF2B5EF4-FFF2-40B4-BE49-F238E27FC236}">
              <a16:creationId xmlns:a16="http://schemas.microsoft.com/office/drawing/2014/main" id="{D8670798-C593-4AEB-87F7-3822E1A1DD28}"/>
            </a:ext>
          </a:extLst>
        </xdr:cNvPr>
        <xdr:cNvSpPr txBox="1"/>
      </xdr:nvSpPr>
      <xdr:spPr>
        <a:xfrm>
          <a:off x="14389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7" name="n_3aveValue【児童館】&#10;有形固定資産減価償却率">
          <a:extLst>
            <a:ext uri="{FF2B5EF4-FFF2-40B4-BE49-F238E27FC236}">
              <a16:creationId xmlns:a16="http://schemas.microsoft.com/office/drawing/2014/main" id="{375C0F22-D9E9-41C6-9EC2-B737CEC6C714}"/>
            </a:ext>
          </a:extLst>
        </xdr:cNvPr>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678" name="n_4aveValue【児童館】&#10;有形固定資産減価償却率">
          <a:extLst>
            <a:ext uri="{FF2B5EF4-FFF2-40B4-BE49-F238E27FC236}">
              <a16:creationId xmlns:a16="http://schemas.microsoft.com/office/drawing/2014/main" id="{1D34AF95-A4E5-4250-BE54-09619058FB23}"/>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130646</xdr:rowOff>
    </xdr:from>
    <xdr:ext cx="405111" cy="259045"/>
    <xdr:sp macro="" textlink="">
      <xdr:nvSpPr>
        <xdr:cNvPr id="679" name="n_1mainValue【児童館】&#10;有形固定資産減価償却率">
          <a:extLst>
            <a:ext uri="{FF2B5EF4-FFF2-40B4-BE49-F238E27FC236}">
              <a16:creationId xmlns:a16="http://schemas.microsoft.com/office/drawing/2014/main" id="{DE90F2F8-2E96-44A9-90A4-12080CDE8B90}"/>
            </a:ext>
          </a:extLst>
        </xdr:cNvPr>
        <xdr:cNvSpPr txBox="1"/>
      </xdr:nvSpPr>
      <xdr:spPr>
        <a:xfrm>
          <a:off x="152660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118490</xdr:rowOff>
    </xdr:from>
    <xdr:ext cx="405111" cy="259045"/>
    <xdr:sp macro="" textlink="">
      <xdr:nvSpPr>
        <xdr:cNvPr id="680" name="n_2mainValue【児童館】&#10;有形固定資産減価償却率">
          <a:extLst>
            <a:ext uri="{FF2B5EF4-FFF2-40B4-BE49-F238E27FC236}">
              <a16:creationId xmlns:a16="http://schemas.microsoft.com/office/drawing/2014/main" id="{F8C41798-0E94-4550-9887-0026A1DDFFB2}"/>
            </a:ext>
          </a:extLst>
        </xdr:cNvPr>
        <xdr:cNvSpPr txBox="1"/>
      </xdr:nvSpPr>
      <xdr:spPr>
        <a:xfrm>
          <a:off x="14389744" y="138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681" name="n_3mainValue【児童館】&#10;有形固定資産減価償却率">
          <a:extLst>
            <a:ext uri="{FF2B5EF4-FFF2-40B4-BE49-F238E27FC236}">
              <a16:creationId xmlns:a16="http://schemas.microsoft.com/office/drawing/2014/main" id="{399B150C-942D-4B1C-99B1-324BAC77BA2D}"/>
            </a:ext>
          </a:extLst>
        </xdr:cNvPr>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45011</xdr:rowOff>
    </xdr:from>
    <xdr:ext cx="405111" cy="259045"/>
    <xdr:sp macro="" textlink="">
      <xdr:nvSpPr>
        <xdr:cNvPr id="682" name="n_4mainValue【児童館】&#10;有形固定資産減価償却率">
          <a:extLst>
            <a:ext uri="{FF2B5EF4-FFF2-40B4-BE49-F238E27FC236}">
              <a16:creationId xmlns:a16="http://schemas.microsoft.com/office/drawing/2014/main" id="{733784D8-7E8D-4146-8B56-2336E18E6D88}"/>
            </a:ext>
          </a:extLst>
        </xdr:cNvPr>
        <xdr:cNvSpPr txBox="1"/>
      </xdr:nvSpPr>
      <xdr:spPr>
        <a:xfrm>
          <a:off x="126117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40CC3716-59D5-4291-A07D-860F18F2971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8A718138-935F-49D6-AB38-81D1D3545A9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880D944D-29A8-4072-BBC2-1601D2CAA15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150E8089-1838-46F4-942E-B5B3DAED3F4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814D15F7-F744-4E9C-BB89-90721C331E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A230BC23-E693-4772-8671-FD227F12358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F85AC113-D75F-4308-AAA7-7184C92F1F6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FA12FF5-684C-4066-B3D5-9A824AB9674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6FB0184F-24BF-44DE-9CD6-FB6FE2993A2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767C5EB8-7F09-4E0E-9932-12AF6342892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4080A98F-4320-49E4-9771-83C98E5AA7D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D766B6A9-6B4A-4572-9958-A9ED6E2A654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31D9A8C4-AAA6-4746-BDC6-787DB18A37E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FBA78216-A902-43AF-9A24-A68C5AAC56C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ED473E50-D714-46C6-A88B-6C783C1C9C3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AA9860D2-4809-4AB5-8F8B-1487A9D58B7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032EDA30-CBB3-41BC-ABA1-E2AE65D699D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63BFCFC3-FE55-4DA5-BE48-EB74C7B2E63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CD370D60-5E6D-4878-8124-1DF1BB7B58F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90D7F418-735C-41E9-86FB-03393A867EA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72F2ECDE-662D-49D8-99B9-5E5304E5CA4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842FE1C0-853C-4723-A4FB-CB511738BFD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DCB5759E-F302-4388-ACA4-B126EA46B6C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F4A41F04-EABF-4422-A2E2-AEEF3FAAB1B9}"/>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6FF64A62-9626-4228-ACC3-702A70F67E21}"/>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ED88D4D6-40F1-436C-B4F2-83CFCA3E4B65}"/>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D82AEED0-3F68-4970-8850-7E4C78B197B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D50A80CA-FEC3-4B45-B6F8-B411399C3153}"/>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711" name="【児童館】&#10;一人当たり面積平均値テキスト">
          <a:extLst>
            <a:ext uri="{FF2B5EF4-FFF2-40B4-BE49-F238E27FC236}">
              <a16:creationId xmlns:a16="http://schemas.microsoft.com/office/drawing/2014/main" id="{315837B5-2919-4945-9646-E6773ABE3932}"/>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5322AE7E-5AF0-46D8-963E-2CD9E548F4B7}"/>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9A0E7D71-39ED-4687-89F5-7D2F0DF6AD0F}"/>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454C68D0-BF52-4087-B691-4FC6D079EB94}"/>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0F3A9EF5-311B-4B13-A918-F71472089257}"/>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CBF51880-FB51-4348-900E-8E99FFAACDD3}"/>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71B92C8B-7BA6-443F-BC4D-E4CF3B3E67F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008C7DC-8A08-4451-809A-8141355A1C5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706BC14-F923-45A2-9CE5-0CB17B30C2E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3F9A48F-950F-4D90-9B81-F8CA1A5BE62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ECB851A-610A-43B9-BC22-8249432920F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22" name="楕円 721">
          <a:extLst>
            <a:ext uri="{FF2B5EF4-FFF2-40B4-BE49-F238E27FC236}">
              <a16:creationId xmlns:a16="http://schemas.microsoft.com/office/drawing/2014/main" id="{BACBEDCC-F68A-492B-A790-B4C40EC4879C}"/>
            </a:ext>
          </a:extLst>
        </xdr:cNvPr>
        <xdr:cNvSpPr/>
      </xdr:nvSpPr>
      <xdr:spPr>
        <a:xfrm>
          <a:off x="22110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118127</xdr:rowOff>
    </xdr:from>
    <xdr:ext cx="469744" cy="259045"/>
    <xdr:sp macro="" textlink="">
      <xdr:nvSpPr>
        <xdr:cNvPr id="723" name="【児童館】&#10;一人当たり面積該当値テキスト">
          <a:extLst>
            <a:ext uri="{FF2B5EF4-FFF2-40B4-BE49-F238E27FC236}">
              <a16:creationId xmlns:a16="http://schemas.microsoft.com/office/drawing/2014/main" id="{8BD94990-5C1E-49AF-92A0-9F5EDD230F2F}"/>
            </a:ext>
          </a:extLst>
        </xdr:cNvPr>
        <xdr:cNvSpPr txBox="1"/>
      </xdr:nvSpPr>
      <xdr:spPr>
        <a:xfrm>
          <a:off x="22199600"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139700</xdr:rowOff>
    </xdr:from>
    <xdr:to>
      <xdr:col>112</xdr:col>
      <xdr:colOff>38100</xdr:colOff>
      <xdr:row>84</xdr:row>
      <xdr:rowOff>69850</xdr:rowOff>
    </xdr:to>
    <xdr:sp macro="" textlink="">
      <xdr:nvSpPr>
        <xdr:cNvPr id="724" name="楕円 723">
          <a:extLst>
            <a:ext uri="{FF2B5EF4-FFF2-40B4-BE49-F238E27FC236}">
              <a16:creationId xmlns:a16="http://schemas.microsoft.com/office/drawing/2014/main" id="{58025FFA-514E-48EE-ADE7-546467D07984}"/>
            </a:ext>
          </a:extLst>
        </xdr:cNvPr>
        <xdr:cNvSpPr/>
      </xdr:nvSpPr>
      <xdr:spPr>
        <a:xfrm>
          <a:off x="21272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19050</xdr:rowOff>
    </xdr:from>
    <xdr:to>
      <xdr:col>116</xdr:col>
      <xdr:colOff>63500</xdr:colOff>
      <xdr:row>84</xdr:row>
      <xdr:rowOff>19050</xdr:rowOff>
    </xdr:to>
    <xdr:cxnSp macro="">
      <xdr:nvCxnSpPr>
        <xdr:cNvPr id="725" name="直線コネクタ 724">
          <a:extLst>
            <a:ext uri="{FF2B5EF4-FFF2-40B4-BE49-F238E27FC236}">
              <a16:creationId xmlns:a16="http://schemas.microsoft.com/office/drawing/2014/main" id="{FF7DDECA-172F-4FD6-A74B-81B8360FAA29}"/>
            </a:ext>
          </a:extLst>
        </xdr:cNvPr>
        <xdr:cNvCxnSpPr/>
      </xdr:nvCxnSpPr>
      <xdr:spPr>
        <a:xfrm>
          <a:off x="21323300" y="14420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139700</xdr:rowOff>
    </xdr:from>
    <xdr:to>
      <xdr:col>107</xdr:col>
      <xdr:colOff>101600</xdr:colOff>
      <xdr:row>84</xdr:row>
      <xdr:rowOff>69850</xdr:rowOff>
    </xdr:to>
    <xdr:sp macro="" textlink="">
      <xdr:nvSpPr>
        <xdr:cNvPr id="726" name="楕円 725">
          <a:extLst>
            <a:ext uri="{FF2B5EF4-FFF2-40B4-BE49-F238E27FC236}">
              <a16:creationId xmlns:a16="http://schemas.microsoft.com/office/drawing/2014/main" id="{CAD47462-0FB0-4769-8753-21B9C11C4FC2}"/>
            </a:ext>
          </a:extLst>
        </xdr:cNvPr>
        <xdr:cNvSpPr/>
      </xdr:nvSpPr>
      <xdr:spPr>
        <a:xfrm>
          <a:off x="20383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19050</xdr:rowOff>
    </xdr:from>
    <xdr:to>
      <xdr:col>111</xdr:col>
      <xdr:colOff>177800</xdr:colOff>
      <xdr:row>84</xdr:row>
      <xdr:rowOff>19050</xdr:rowOff>
    </xdr:to>
    <xdr:cxnSp macro="">
      <xdr:nvCxnSpPr>
        <xdr:cNvPr id="727" name="直線コネクタ 726">
          <a:extLst>
            <a:ext uri="{FF2B5EF4-FFF2-40B4-BE49-F238E27FC236}">
              <a16:creationId xmlns:a16="http://schemas.microsoft.com/office/drawing/2014/main" id="{E6B6CD7D-66B6-41B5-A59B-2BB031B56482}"/>
            </a:ext>
          </a:extLst>
        </xdr:cNvPr>
        <xdr:cNvCxnSpPr/>
      </xdr:nvCxnSpPr>
      <xdr:spPr>
        <a:xfrm>
          <a:off x="20434300" y="14420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139700</xdr:rowOff>
    </xdr:from>
    <xdr:to>
      <xdr:col>102</xdr:col>
      <xdr:colOff>165100</xdr:colOff>
      <xdr:row>84</xdr:row>
      <xdr:rowOff>69850</xdr:rowOff>
    </xdr:to>
    <xdr:sp macro="" textlink="">
      <xdr:nvSpPr>
        <xdr:cNvPr id="728" name="楕円 727">
          <a:extLst>
            <a:ext uri="{FF2B5EF4-FFF2-40B4-BE49-F238E27FC236}">
              <a16:creationId xmlns:a16="http://schemas.microsoft.com/office/drawing/2014/main" id="{3EC5FA5E-7750-44B0-8CB3-8E6E48047712}"/>
            </a:ext>
          </a:extLst>
        </xdr:cNvPr>
        <xdr:cNvSpPr/>
      </xdr:nvSpPr>
      <xdr:spPr>
        <a:xfrm>
          <a:off x="19494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19050</xdr:rowOff>
    </xdr:from>
    <xdr:to>
      <xdr:col>107</xdr:col>
      <xdr:colOff>50800</xdr:colOff>
      <xdr:row>84</xdr:row>
      <xdr:rowOff>19050</xdr:rowOff>
    </xdr:to>
    <xdr:cxnSp macro="">
      <xdr:nvCxnSpPr>
        <xdr:cNvPr id="729" name="直線コネクタ 728">
          <a:extLst>
            <a:ext uri="{FF2B5EF4-FFF2-40B4-BE49-F238E27FC236}">
              <a16:creationId xmlns:a16="http://schemas.microsoft.com/office/drawing/2014/main" id="{2E95CD9C-A225-48F3-8FB8-1702673D9A41}"/>
            </a:ext>
          </a:extLst>
        </xdr:cNvPr>
        <xdr:cNvCxnSpPr/>
      </xdr:nvCxnSpPr>
      <xdr:spPr>
        <a:xfrm>
          <a:off x="19545300" y="14420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30" name="楕円 729">
          <a:extLst>
            <a:ext uri="{FF2B5EF4-FFF2-40B4-BE49-F238E27FC236}">
              <a16:creationId xmlns:a16="http://schemas.microsoft.com/office/drawing/2014/main" id="{1D1EF08A-D02D-41D3-A464-4226F870E494}"/>
            </a:ext>
          </a:extLst>
        </xdr:cNvPr>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19050</xdr:rowOff>
    </xdr:to>
    <xdr:cxnSp macro="">
      <xdr:nvCxnSpPr>
        <xdr:cNvPr id="731" name="直線コネクタ 730">
          <a:extLst>
            <a:ext uri="{FF2B5EF4-FFF2-40B4-BE49-F238E27FC236}">
              <a16:creationId xmlns:a16="http://schemas.microsoft.com/office/drawing/2014/main" id="{8D3E7E30-5986-4D65-AB8F-4C651627129F}"/>
            </a:ext>
          </a:extLst>
        </xdr:cNvPr>
        <xdr:cNvCxnSpPr/>
      </xdr:nvCxnSpPr>
      <xdr:spPr>
        <a:xfrm>
          <a:off x="18656300" y="14401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32" name="n_1aveValue【児童館】&#10;一人当たり面積">
          <a:extLst>
            <a:ext uri="{FF2B5EF4-FFF2-40B4-BE49-F238E27FC236}">
              <a16:creationId xmlns:a16="http://schemas.microsoft.com/office/drawing/2014/main" id="{94B35AFE-3EFA-4631-B3AB-F5CF1D031F47}"/>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3" name="n_2aveValue【児童館】&#10;一人当たり面積">
          <a:extLst>
            <a:ext uri="{FF2B5EF4-FFF2-40B4-BE49-F238E27FC236}">
              <a16:creationId xmlns:a16="http://schemas.microsoft.com/office/drawing/2014/main" id="{F5744522-339A-4039-817D-4061CDB509FF}"/>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4" name="n_3aveValue【児童館】&#10;一人当たり面積">
          <a:extLst>
            <a:ext uri="{FF2B5EF4-FFF2-40B4-BE49-F238E27FC236}">
              <a16:creationId xmlns:a16="http://schemas.microsoft.com/office/drawing/2014/main" id="{60411AC2-936D-4626-BDD8-9E82B662DB95}"/>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5" name="n_4aveValue【児童館】&#10;一人当たり面積">
          <a:extLst>
            <a:ext uri="{FF2B5EF4-FFF2-40B4-BE49-F238E27FC236}">
              <a16:creationId xmlns:a16="http://schemas.microsoft.com/office/drawing/2014/main" id="{898FBC52-4E51-40B0-9F79-084B347DDD83}"/>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60977</xdr:rowOff>
    </xdr:from>
    <xdr:ext cx="469744" cy="259045"/>
    <xdr:sp macro="" textlink="">
      <xdr:nvSpPr>
        <xdr:cNvPr id="736" name="n_1mainValue【児童館】&#10;一人当たり面積">
          <a:extLst>
            <a:ext uri="{FF2B5EF4-FFF2-40B4-BE49-F238E27FC236}">
              <a16:creationId xmlns:a16="http://schemas.microsoft.com/office/drawing/2014/main" id="{BD0B1BBC-6FAE-4192-8507-E0F66ABFD316}"/>
            </a:ext>
          </a:extLst>
        </xdr:cNvPr>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60977</xdr:rowOff>
    </xdr:from>
    <xdr:ext cx="469744" cy="259045"/>
    <xdr:sp macro="" textlink="">
      <xdr:nvSpPr>
        <xdr:cNvPr id="737" name="n_2mainValue【児童館】&#10;一人当たり面積">
          <a:extLst>
            <a:ext uri="{FF2B5EF4-FFF2-40B4-BE49-F238E27FC236}">
              <a16:creationId xmlns:a16="http://schemas.microsoft.com/office/drawing/2014/main" id="{C74CEAF6-8078-49F7-829D-8154F7B211A9}"/>
            </a:ext>
          </a:extLst>
        </xdr:cNvPr>
        <xdr:cNvSpPr txBox="1"/>
      </xdr:nvSpPr>
      <xdr:spPr>
        <a:xfrm>
          <a:off x="20199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60977</xdr:rowOff>
    </xdr:from>
    <xdr:ext cx="469744" cy="259045"/>
    <xdr:sp macro="" textlink="">
      <xdr:nvSpPr>
        <xdr:cNvPr id="738" name="n_3mainValue【児童館】&#10;一人当たり面積">
          <a:extLst>
            <a:ext uri="{FF2B5EF4-FFF2-40B4-BE49-F238E27FC236}">
              <a16:creationId xmlns:a16="http://schemas.microsoft.com/office/drawing/2014/main" id="{5D0BC9C9-8C95-4477-9D1D-4EBA9F24D342}"/>
            </a:ext>
          </a:extLst>
        </xdr:cNvPr>
        <xdr:cNvSpPr txBox="1"/>
      </xdr:nvSpPr>
      <xdr:spPr>
        <a:xfrm>
          <a:off x="19310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9" name="n_4mainValue【児童館】&#10;一人当たり面積">
          <a:extLst>
            <a:ext uri="{FF2B5EF4-FFF2-40B4-BE49-F238E27FC236}">
              <a16:creationId xmlns:a16="http://schemas.microsoft.com/office/drawing/2014/main" id="{8BB897B0-04AE-4CF3-A5B0-103C29630C7A}"/>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B978B17F-F2CA-440C-9DEC-DE76C2AA1C3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E3C181C7-B2E9-4E27-882C-B2D1DFCDE1F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15CA1F94-9C40-47F6-BF9A-6B34BDC79BA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7B839AE4-EADB-4BDF-9A5A-8B917BFF1E5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E986FC82-485A-46BE-AC04-2CC95C17D0C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C8B6A825-4F2C-45B7-8327-260A2539800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ED27255C-D4F2-4940-B1DE-BCB2C1D3B36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588D47C2-A447-4889-921D-04C6585D461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AD66FAB6-796C-4F8C-BCCA-41877C1AF0D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B580C786-D7D9-4D16-8013-D5EA11A01A9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FA68307B-72EF-460F-99A6-DDAEF3DDF39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4EAF3CE1-020F-491F-93C7-C13E6E69038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C86A5A8A-B35F-4BA7-A1F8-E3492D76D0F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8781ACCF-7F9C-4749-9D85-287AD97A27C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03FB1585-8247-4244-86B2-48D4542F4C3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A0D26864-233F-4027-8129-A212440CE07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E925280B-7F9E-4687-AA64-E7E3CD84444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76CCFDCA-131B-4AC4-A17C-610F52F18BA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9A72153B-D6AA-4AEF-8349-C35176585C1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4D62D34F-899D-4985-9A0B-79D6C49172A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D6CAC9F0-FD60-41A5-B959-A9DCE253BE0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80550C57-EBF0-4139-B16F-996567D514B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C8A2322B-1DB9-470E-BD76-11A688C89F8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E03FFC72-FF2C-4447-BF80-757F41FC1B0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2D9878CB-B7E0-40EB-9241-00C971E69DE5}"/>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8A6D992A-B8C4-4B51-86FA-DBDB672E627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1F176D13-7438-479F-AE0C-8E6C14D65D9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3048199F-D5A7-4A90-BA5B-89C7C641F904}"/>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397C1C48-3D78-4C31-B2D0-5ABED929E563}"/>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a:extLst>
            <a:ext uri="{FF2B5EF4-FFF2-40B4-BE49-F238E27FC236}">
              <a16:creationId xmlns:a16="http://schemas.microsoft.com/office/drawing/2014/main" id="{2179E212-ED8E-4D2A-BD68-6040EF46BC3E}"/>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53365F93-E095-43BF-8410-ECD736860035}"/>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22474615-C1CA-4832-81BF-30CD6BF5A7F8}"/>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A7E4033F-3D85-4B1C-8B24-87704AAA1B99}"/>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2E66F101-832B-44E5-81CB-F9AECBCE852E}"/>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a:extLst>
            <a:ext uri="{FF2B5EF4-FFF2-40B4-BE49-F238E27FC236}">
              <a16:creationId xmlns:a16="http://schemas.microsoft.com/office/drawing/2014/main" id="{DDF08AC6-CF9F-4D09-84BE-B4444070833E}"/>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308F2E1-2711-4635-A54D-DCDCA0DE1F7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A63F7B2-A366-4664-B3EE-A9B5C2883F1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0492EB2-3575-476F-896B-23CE3803BDE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FB30B51-27BA-47A0-B7EB-BCDF5E5B25F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DFE51056-FA22-469F-BDB1-AD374EC9861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120650</xdr:rowOff>
    </xdr:from>
    <xdr:to>
      <xdr:col>85</xdr:col>
      <xdr:colOff>177800</xdr:colOff>
      <xdr:row>106</xdr:row>
      <xdr:rowOff>50800</xdr:rowOff>
    </xdr:to>
    <xdr:sp macro="" textlink="">
      <xdr:nvSpPr>
        <xdr:cNvPr id="780" name="楕円 779">
          <a:extLst>
            <a:ext uri="{FF2B5EF4-FFF2-40B4-BE49-F238E27FC236}">
              <a16:creationId xmlns:a16="http://schemas.microsoft.com/office/drawing/2014/main" id="{87A67EE5-4F3A-4DE3-B131-94F59A9E9644}"/>
            </a:ext>
          </a:extLst>
        </xdr:cNvPr>
        <xdr:cNvSpPr/>
      </xdr:nvSpPr>
      <xdr:spPr>
        <a:xfrm>
          <a:off x="162687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99077</xdr:rowOff>
    </xdr:from>
    <xdr:ext cx="405111" cy="259045"/>
    <xdr:sp macro="" textlink="">
      <xdr:nvSpPr>
        <xdr:cNvPr id="781" name="【公民館】&#10;有形固定資産減価償却率該当値テキスト">
          <a:extLst>
            <a:ext uri="{FF2B5EF4-FFF2-40B4-BE49-F238E27FC236}">
              <a16:creationId xmlns:a16="http://schemas.microsoft.com/office/drawing/2014/main" id="{C8A9DE9A-4885-4831-A2F1-9AAF5DCCD7B7}"/>
            </a:ext>
          </a:extLst>
        </xdr:cNvPr>
        <xdr:cNvSpPr txBox="1"/>
      </xdr:nvSpPr>
      <xdr:spPr>
        <a:xfrm>
          <a:off x="16357600"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782" name="楕円 781">
          <a:extLst>
            <a:ext uri="{FF2B5EF4-FFF2-40B4-BE49-F238E27FC236}">
              <a16:creationId xmlns:a16="http://schemas.microsoft.com/office/drawing/2014/main" id="{37A0A1FF-B672-4A8C-B87E-189858EBF8CA}"/>
            </a:ext>
          </a:extLst>
        </xdr:cNvPr>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106</xdr:row>
      <xdr:rowOff>0</xdr:rowOff>
    </xdr:to>
    <xdr:cxnSp macro="">
      <xdr:nvCxnSpPr>
        <xdr:cNvPr id="783" name="直線コネクタ 782">
          <a:extLst>
            <a:ext uri="{FF2B5EF4-FFF2-40B4-BE49-F238E27FC236}">
              <a16:creationId xmlns:a16="http://schemas.microsoft.com/office/drawing/2014/main" id="{AE539A9E-1A10-4C88-90C1-6D82390A759C}"/>
            </a:ext>
          </a:extLst>
        </xdr:cNvPr>
        <xdr:cNvCxnSpPr/>
      </xdr:nvCxnSpPr>
      <xdr:spPr>
        <a:xfrm>
          <a:off x="15481300" y="1813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73025</xdr:rowOff>
    </xdr:from>
    <xdr:to>
      <xdr:col>76</xdr:col>
      <xdr:colOff>165100</xdr:colOff>
      <xdr:row>106</xdr:row>
      <xdr:rowOff>3175</xdr:rowOff>
    </xdr:to>
    <xdr:sp macro="" textlink="">
      <xdr:nvSpPr>
        <xdr:cNvPr id="784" name="楕円 783">
          <a:extLst>
            <a:ext uri="{FF2B5EF4-FFF2-40B4-BE49-F238E27FC236}">
              <a16:creationId xmlns:a16="http://schemas.microsoft.com/office/drawing/2014/main" id="{553377B7-483E-4F87-9BBA-6EB96B9B1D99}"/>
            </a:ext>
          </a:extLst>
        </xdr:cNvPr>
        <xdr:cNvSpPr/>
      </xdr:nvSpPr>
      <xdr:spPr>
        <a:xfrm>
          <a:off x="14541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123825</xdr:rowOff>
    </xdr:from>
    <xdr:to>
      <xdr:col>81</xdr:col>
      <xdr:colOff>50800</xdr:colOff>
      <xdr:row>105</xdr:row>
      <xdr:rowOff>133350</xdr:rowOff>
    </xdr:to>
    <xdr:cxnSp macro="">
      <xdr:nvCxnSpPr>
        <xdr:cNvPr id="785" name="直線コネクタ 784">
          <a:extLst>
            <a:ext uri="{FF2B5EF4-FFF2-40B4-BE49-F238E27FC236}">
              <a16:creationId xmlns:a16="http://schemas.microsoft.com/office/drawing/2014/main" id="{2ACB6070-018B-42CD-BDCF-33B4ED688628}"/>
            </a:ext>
          </a:extLst>
        </xdr:cNvPr>
        <xdr:cNvCxnSpPr/>
      </xdr:nvCxnSpPr>
      <xdr:spPr>
        <a:xfrm>
          <a:off x="14592300" y="18126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786" name="楕円 785">
          <a:extLst>
            <a:ext uri="{FF2B5EF4-FFF2-40B4-BE49-F238E27FC236}">
              <a16:creationId xmlns:a16="http://schemas.microsoft.com/office/drawing/2014/main" id="{A62B67A4-80B1-4C35-BB91-BE2972825531}"/>
            </a:ext>
          </a:extLst>
        </xdr:cNvPr>
        <xdr:cNvSpPr/>
      </xdr:nvSpPr>
      <xdr:spPr>
        <a:xfrm>
          <a:off x="13652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100964</xdr:rowOff>
    </xdr:from>
    <xdr:to>
      <xdr:col>76</xdr:col>
      <xdr:colOff>114300</xdr:colOff>
      <xdr:row>105</xdr:row>
      <xdr:rowOff>123825</xdr:rowOff>
    </xdr:to>
    <xdr:cxnSp macro="">
      <xdr:nvCxnSpPr>
        <xdr:cNvPr id="787" name="直線コネクタ 786">
          <a:extLst>
            <a:ext uri="{FF2B5EF4-FFF2-40B4-BE49-F238E27FC236}">
              <a16:creationId xmlns:a16="http://schemas.microsoft.com/office/drawing/2014/main" id="{78417358-0080-42E6-81DA-8F1A1919D107}"/>
            </a:ext>
          </a:extLst>
        </xdr:cNvPr>
        <xdr:cNvCxnSpPr/>
      </xdr:nvCxnSpPr>
      <xdr:spPr>
        <a:xfrm>
          <a:off x="13703300" y="181032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12064</xdr:rowOff>
    </xdr:from>
    <xdr:to>
      <xdr:col>67</xdr:col>
      <xdr:colOff>101600</xdr:colOff>
      <xdr:row>105</xdr:row>
      <xdr:rowOff>113664</xdr:rowOff>
    </xdr:to>
    <xdr:sp macro="" textlink="">
      <xdr:nvSpPr>
        <xdr:cNvPr id="788" name="楕円 787">
          <a:extLst>
            <a:ext uri="{FF2B5EF4-FFF2-40B4-BE49-F238E27FC236}">
              <a16:creationId xmlns:a16="http://schemas.microsoft.com/office/drawing/2014/main" id="{F5AA07E8-6C79-4BEA-A252-08829A8B3CE7}"/>
            </a:ext>
          </a:extLst>
        </xdr:cNvPr>
        <xdr:cNvSpPr/>
      </xdr:nvSpPr>
      <xdr:spPr>
        <a:xfrm>
          <a:off x="12763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62864</xdr:rowOff>
    </xdr:from>
    <xdr:to>
      <xdr:col>71</xdr:col>
      <xdr:colOff>177800</xdr:colOff>
      <xdr:row>105</xdr:row>
      <xdr:rowOff>100964</xdr:rowOff>
    </xdr:to>
    <xdr:cxnSp macro="">
      <xdr:nvCxnSpPr>
        <xdr:cNvPr id="789" name="直線コネクタ 788">
          <a:extLst>
            <a:ext uri="{FF2B5EF4-FFF2-40B4-BE49-F238E27FC236}">
              <a16:creationId xmlns:a16="http://schemas.microsoft.com/office/drawing/2014/main" id="{85DB0FA6-6B5E-40AD-8313-444183EE937C}"/>
            </a:ext>
          </a:extLst>
        </xdr:cNvPr>
        <xdr:cNvCxnSpPr/>
      </xdr:nvCxnSpPr>
      <xdr:spPr>
        <a:xfrm>
          <a:off x="12814300" y="180651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a:extLst>
            <a:ext uri="{FF2B5EF4-FFF2-40B4-BE49-F238E27FC236}">
              <a16:creationId xmlns:a16="http://schemas.microsoft.com/office/drawing/2014/main" id="{7F09B263-AA4A-4DA2-8A83-3DB18C4DB1C4}"/>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a:extLst>
            <a:ext uri="{FF2B5EF4-FFF2-40B4-BE49-F238E27FC236}">
              <a16:creationId xmlns:a16="http://schemas.microsoft.com/office/drawing/2014/main" id="{150A9D70-77AA-4750-BC09-31E3E9336345}"/>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2" name="n_3aveValue【公民館】&#10;有形固定資産減価償却率">
          <a:extLst>
            <a:ext uri="{FF2B5EF4-FFF2-40B4-BE49-F238E27FC236}">
              <a16:creationId xmlns:a16="http://schemas.microsoft.com/office/drawing/2014/main" id="{E5B99869-02AA-4D03-AEC9-C10F15AE5A21}"/>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3" name="n_4aveValue【公民館】&#10;有形固定資産減価償却率">
          <a:extLst>
            <a:ext uri="{FF2B5EF4-FFF2-40B4-BE49-F238E27FC236}">
              <a16:creationId xmlns:a16="http://schemas.microsoft.com/office/drawing/2014/main" id="{284F728C-E2AA-4057-BB78-550397B61A0C}"/>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794" name="n_1mainValue【公民館】&#10;有形固定資産減価償却率">
          <a:extLst>
            <a:ext uri="{FF2B5EF4-FFF2-40B4-BE49-F238E27FC236}">
              <a16:creationId xmlns:a16="http://schemas.microsoft.com/office/drawing/2014/main" id="{23F4931A-3C41-42C9-9C61-7A12E515DCE1}"/>
            </a:ext>
          </a:extLst>
        </xdr:cNvPr>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165752</xdr:rowOff>
    </xdr:from>
    <xdr:ext cx="405111" cy="259045"/>
    <xdr:sp macro="" textlink="">
      <xdr:nvSpPr>
        <xdr:cNvPr id="795" name="n_2mainValue【公民館】&#10;有形固定資産減価償却率">
          <a:extLst>
            <a:ext uri="{FF2B5EF4-FFF2-40B4-BE49-F238E27FC236}">
              <a16:creationId xmlns:a16="http://schemas.microsoft.com/office/drawing/2014/main" id="{756BCD62-8753-4469-911F-2298F6A08BD4}"/>
            </a:ext>
          </a:extLst>
        </xdr:cNvPr>
        <xdr:cNvSpPr txBox="1"/>
      </xdr:nvSpPr>
      <xdr:spPr>
        <a:xfrm>
          <a:off x="14389744" y="1816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142891</xdr:rowOff>
    </xdr:from>
    <xdr:ext cx="405111" cy="259045"/>
    <xdr:sp macro="" textlink="">
      <xdr:nvSpPr>
        <xdr:cNvPr id="796" name="n_3mainValue【公民館】&#10;有形固定資産減価償却率">
          <a:extLst>
            <a:ext uri="{FF2B5EF4-FFF2-40B4-BE49-F238E27FC236}">
              <a16:creationId xmlns:a16="http://schemas.microsoft.com/office/drawing/2014/main" id="{CE05032C-DA18-4276-8238-60512B15AFC1}"/>
            </a:ext>
          </a:extLst>
        </xdr:cNvPr>
        <xdr:cNvSpPr txBox="1"/>
      </xdr:nvSpPr>
      <xdr:spPr>
        <a:xfrm>
          <a:off x="13500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104791</xdr:rowOff>
    </xdr:from>
    <xdr:ext cx="405111" cy="259045"/>
    <xdr:sp macro="" textlink="">
      <xdr:nvSpPr>
        <xdr:cNvPr id="797" name="n_4mainValue【公民館】&#10;有形固定資産減価償却率">
          <a:extLst>
            <a:ext uri="{FF2B5EF4-FFF2-40B4-BE49-F238E27FC236}">
              <a16:creationId xmlns:a16="http://schemas.microsoft.com/office/drawing/2014/main" id="{D726631B-A4F3-467A-8874-268E2BB09098}"/>
            </a:ext>
          </a:extLst>
        </xdr:cNvPr>
        <xdr:cNvSpPr txBox="1"/>
      </xdr:nvSpPr>
      <xdr:spPr>
        <a:xfrm>
          <a:off x="12611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2F992364-D91F-4CB7-A1D2-11C04CA187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D26683CE-73E5-479F-B647-8F062CDE7E5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57F5CCFC-6B25-4C0E-820B-2BC73F45600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E3C0909D-E82F-48B1-8C0C-72A82F14FE3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5FA99D85-D357-434D-AC29-09FAE787E18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4B65433A-45F3-4BC1-A1F1-21D5C344511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E9377BE8-5220-4286-97A2-3804C57B1A6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ABFA910A-120A-40BA-A692-97262321B8B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E6D1B3D2-6F43-4E3F-AF9F-88A778CC74A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B74F7C49-6EDB-44D9-87AB-0C174CC8799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CE6A9880-8F04-4984-83F3-CB953EED8AC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C2B7BE18-06CC-4E2D-9669-0C7B970E301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3A23BC4E-7D5B-4D40-976F-19F13421FDA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6AE757FA-8E08-43B4-ADAB-9B8880754D0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906957FB-FBA7-4025-965A-A5C4B6A2F694}"/>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3AA00EE5-2738-4AE1-AF4E-0C0320923E1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2F44FE42-0130-4021-A12A-50FE66D4532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5A2E53C2-6626-45EC-A899-9988E08F4AD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34C4AB82-940D-4022-BE2D-4D33E3E9329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F9770E72-4016-4DA7-ABFC-974DC34F3D3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F1DA5645-6595-4E6A-9C13-4D796FE20CB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EE1DB6B5-E5EB-4AC4-B5F1-8FCB7BCB14DA}"/>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470CE3BE-208E-489F-A4B5-D7C7B18C9A6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312C378B-8A0E-491A-BD7B-105EDF47F099}"/>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93694374-9137-4348-A9FE-2FDD8362F26E}"/>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B23F0D81-1A20-4E91-B988-404B811A0AF9}"/>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824" name="【公民館】&#10;一人当たり面積平均値テキスト">
          <a:extLst>
            <a:ext uri="{FF2B5EF4-FFF2-40B4-BE49-F238E27FC236}">
              <a16:creationId xmlns:a16="http://schemas.microsoft.com/office/drawing/2014/main" id="{EB6780E4-8E1D-47F9-9E1A-C4A3EF4A4AE7}"/>
            </a:ext>
          </a:extLst>
        </xdr:cNvPr>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3A296B20-BED6-456B-B92F-E82934CCA609}"/>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8D469613-9DCE-456D-8103-AF72146C4DBB}"/>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40F21153-7493-45D0-B2C7-C3F39E8B9258}"/>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a:extLst>
            <a:ext uri="{FF2B5EF4-FFF2-40B4-BE49-F238E27FC236}">
              <a16:creationId xmlns:a16="http://schemas.microsoft.com/office/drawing/2014/main" id="{3B86573E-3E5E-42DC-BDF7-C172ECF4C390}"/>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a:extLst>
            <a:ext uri="{FF2B5EF4-FFF2-40B4-BE49-F238E27FC236}">
              <a16:creationId xmlns:a16="http://schemas.microsoft.com/office/drawing/2014/main" id="{3BE8818A-BDAC-4C57-8DD8-5BBC44085AD1}"/>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00BA482-A59E-4DC5-A18E-B8A1E478240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C09132C9-36A2-4AC6-AA3C-935E5178E67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B8EBFCF-43D0-4D78-813A-C22FF4C96DD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8C2407C-C383-4AA2-8422-2556FE65A49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89F81130-A607-467D-8C75-BD28CFC5D4C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835" name="楕円 834">
          <a:extLst>
            <a:ext uri="{FF2B5EF4-FFF2-40B4-BE49-F238E27FC236}">
              <a16:creationId xmlns:a16="http://schemas.microsoft.com/office/drawing/2014/main" id="{7633272B-255D-4AEC-B902-D0FAAEBFC82A}"/>
            </a:ext>
          </a:extLst>
        </xdr:cNvPr>
        <xdr:cNvSpPr/>
      </xdr:nvSpPr>
      <xdr:spPr>
        <a:xfrm>
          <a:off x="221107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155719</xdr:rowOff>
    </xdr:from>
    <xdr:ext cx="469744" cy="259045"/>
    <xdr:sp macro="" textlink="">
      <xdr:nvSpPr>
        <xdr:cNvPr id="836" name="【公民館】&#10;一人当たり面積該当値テキスト">
          <a:extLst>
            <a:ext uri="{FF2B5EF4-FFF2-40B4-BE49-F238E27FC236}">
              <a16:creationId xmlns:a16="http://schemas.microsoft.com/office/drawing/2014/main" id="{C9602AD2-6F8B-4B05-AF19-8983E1DEF570}"/>
            </a:ext>
          </a:extLst>
        </xdr:cNvPr>
        <xdr:cNvSpPr txBox="1"/>
      </xdr:nvSpPr>
      <xdr:spPr>
        <a:xfrm>
          <a:off x="22199600" y="1798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130556</xdr:rowOff>
    </xdr:from>
    <xdr:to>
      <xdr:col>112</xdr:col>
      <xdr:colOff>38100</xdr:colOff>
      <xdr:row>106</xdr:row>
      <xdr:rowOff>60706</xdr:rowOff>
    </xdr:to>
    <xdr:sp macro="" textlink="">
      <xdr:nvSpPr>
        <xdr:cNvPr id="837" name="楕円 836">
          <a:extLst>
            <a:ext uri="{FF2B5EF4-FFF2-40B4-BE49-F238E27FC236}">
              <a16:creationId xmlns:a16="http://schemas.microsoft.com/office/drawing/2014/main" id="{578D4D8F-72A7-46B6-866D-0C47A430982A}"/>
            </a:ext>
          </a:extLst>
        </xdr:cNvPr>
        <xdr:cNvSpPr/>
      </xdr:nvSpPr>
      <xdr:spPr>
        <a:xfrm>
          <a:off x="212725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xdr:rowOff>
    </xdr:from>
    <xdr:to>
      <xdr:col>116</xdr:col>
      <xdr:colOff>63500</xdr:colOff>
      <xdr:row>106</xdr:row>
      <xdr:rowOff>12192</xdr:rowOff>
    </xdr:to>
    <xdr:cxnSp macro="">
      <xdr:nvCxnSpPr>
        <xdr:cNvPr id="838" name="直線コネクタ 837">
          <a:extLst>
            <a:ext uri="{FF2B5EF4-FFF2-40B4-BE49-F238E27FC236}">
              <a16:creationId xmlns:a16="http://schemas.microsoft.com/office/drawing/2014/main" id="{469CB19C-A11B-4059-9C10-A9F55356E7A5}"/>
            </a:ext>
          </a:extLst>
        </xdr:cNvPr>
        <xdr:cNvCxnSpPr/>
      </xdr:nvCxnSpPr>
      <xdr:spPr>
        <a:xfrm>
          <a:off x="21323300" y="1818360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39" name="楕円 838">
          <a:extLst>
            <a:ext uri="{FF2B5EF4-FFF2-40B4-BE49-F238E27FC236}">
              <a16:creationId xmlns:a16="http://schemas.microsoft.com/office/drawing/2014/main" id="{780B2D33-DD2E-4921-B026-704485AC19A7}"/>
            </a:ext>
          </a:extLst>
        </xdr:cNvPr>
        <xdr:cNvSpPr/>
      </xdr:nvSpPr>
      <xdr:spPr>
        <a:xfrm>
          <a:off x="20383500" y="1812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5335</xdr:rowOff>
    </xdr:from>
    <xdr:to>
      <xdr:col>111</xdr:col>
      <xdr:colOff>177800</xdr:colOff>
      <xdr:row>106</xdr:row>
      <xdr:rowOff>9906</xdr:rowOff>
    </xdr:to>
    <xdr:cxnSp macro="">
      <xdr:nvCxnSpPr>
        <xdr:cNvPr id="840" name="直線コネクタ 839">
          <a:extLst>
            <a:ext uri="{FF2B5EF4-FFF2-40B4-BE49-F238E27FC236}">
              <a16:creationId xmlns:a16="http://schemas.microsoft.com/office/drawing/2014/main" id="{04E7DD0D-167D-4DCC-BE84-93ED57FA5F75}"/>
            </a:ext>
          </a:extLst>
        </xdr:cNvPr>
        <xdr:cNvCxnSpPr/>
      </xdr:nvCxnSpPr>
      <xdr:spPr>
        <a:xfrm>
          <a:off x="20434300" y="1817903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125985</xdr:rowOff>
    </xdr:from>
    <xdr:to>
      <xdr:col>102</xdr:col>
      <xdr:colOff>165100</xdr:colOff>
      <xdr:row>106</xdr:row>
      <xdr:rowOff>56135</xdr:rowOff>
    </xdr:to>
    <xdr:sp macro="" textlink="">
      <xdr:nvSpPr>
        <xdr:cNvPr id="841" name="楕円 840">
          <a:extLst>
            <a:ext uri="{FF2B5EF4-FFF2-40B4-BE49-F238E27FC236}">
              <a16:creationId xmlns:a16="http://schemas.microsoft.com/office/drawing/2014/main" id="{02599F0B-A1E2-4CC0-B189-E97256617F89}"/>
            </a:ext>
          </a:extLst>
        </xdr:cNvPr>
        <xdr:cNvSpPr/>
      </xdr:nvSpPr>
      <xdr:spPr>
        <a:xfrm>
          <a:off x="19494500" y="1812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5335</xdr:rowOff>
    </xdr:from>
    <xdr:to>
      <xdr:col>107</xdr:col>
      <xdr:colOff>50800</xdr:colOff>
      <xdr:row>106</xdr:row>
      <xdr:rowOff>5335</xdr:rowOff>
    </xdr:to>
    <xdr:cxnSp macro="">
      <xdr:nvCxnSpPr>
        <xdr:cNvPr id="842" name="直線コネクタ 841">
          <a:extLst>
            <a:ext uri="{FF2B5EF4-FFF2-40B4-BE49-F238E27FC236}">
              <a16:creationId xmlns:a16="http://schemas.microsoft.com/office/drawing/2014/main" id="{25AFC60B-DB5D-4166-802E-C6C6D72BBCAE}"/>
            </a:ext>
          </a:extLst>
        </xdr:cNvPr>
        <xdr:cNvCxnSpPr/>
      </xdr:nvCxnSpPr>
      <xdr:spPr>
        <a:xfrm>
          <a:off x="19545300" y="181790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123698</xdr:rowOff>
    </xdr:from>
    <xdr:to>
      <xdr:col>98</xdr:col>
      <xdr:colOff>38100</xdr:colOff>
      <xdr:row>106</xdr:row>
      <xdr:rowOff>53848</xdr:rowOff>
    </xdr:to>
    <xdr:sp macro="" textlink="">
      <xdr:nvSpPr>
        <xdr:cNvPr id="843" name="楕円 842">
          <a:extLst>
            <a:ext uri="{FF2B5EF4-FFF2-40B4-BE49-F238E27FC236}">
              <a16:creationId xmlns:a16="http://schemas.microsoft.com/office/drawing/2014/main" id="{2F9F804F-0709-41AC-A637-C123713CD095}"/>
            </a:ext>
          </a:extLst>
        </xdr:cNvPr>
        <xdr:cNvSpPr/>
      </xdr:nvSpPr>
      <xdr:spPr>
        <a:xfrm>
          <a:off x="18605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xdr:rowOff>
    </xdr:from>
    <xdr:to>
      <xdr:col>102</xdr:col>
      <xdr:colOff>114300</xdr:colOff>
      <xdr:row>106</xdr:row>
      <xdr:rowOff>5335</xdr:rowOff>
    </xdr:to>
    <xdr:cxnSp macro="">
      <xdr:nvCxnSpPr>
        <xdr:cNvPr id="844" name="直線コネクタ 843">
          <a:extLst>
            <a:ext uri="{FF2B5EF4-FFF2-40B4-BE49-F238E27FC236}">
              <a16:creationId xmlns:a16="http://schemas.microsoft.com/office/drawing/2014/main" id="{6D6A2730-D0C8-47DD-B25F-8C7030387E51}"/>
            </a:ext>
          </a:extLst>
        </xdr:cNvPr>
        <xdr:cNvCxnSpPr/>
      </xdr:nvCxnSpPr>
      <xdr:spPr>
        <a:xfrm>
          <a:off x="18656300" y="181767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845" name="n_1aveValue【公民館】&#10;一人当たり面積">
          <a:extLst>
            <a:ext uri="{FF2B5EF4-FFF2-40B4-BE49-F238E27FC236}">
              <a16:creationId xmlns:a16="http://schemas.microsoft.com/office/drawing/2014/main" id="{8C06E0B4-A600-4C8A-9775-58D80E800AD2}"/>
            </a:ext>
          </a:extLst>
        </xdr:cNvPr>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846" name="n_2aveValue【公民館】&#10;一人当たり面積">
          <a:extLst>
            <a:ext uri="{FF2B5EF4-FFF2-40B4-BE49-F238E27FC236}">
              <a16:creationId xmlns:a16="http://schemas.microsoft.com/office/drawing/2014/main" id="{F9AEB542-6705-42CF-8E0D-6C0C6BDC7C74}"/>
            </a:ext>
          </a:extLst>
        </xdr:cNvPr>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847" name="n_3aveValue【公民館】&#10;一人当たり面積">
          <a:extLst>
            <a:ext uri="{FF2B5EF4-FFF2-40B4-BE49-F238E27FC236}">
              <a16:creationId xmlns:a16="http://schemas.microsoft.com/office/drawing/2014/main" id="{1D3453B7-2EA8-4316-BC6E-4794EB8CA3FB}"/>
            </a:ext>
          </a:extLst>
        </xdr:cNvPr>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848" name="n_4aveValue【公民館】&#10;一人当たり面積">
          <a:extLst>
            <a:ext uri="{FF2B5EF4-FFF2-40B4-BE49-F238E27FC236}">
              <a16:creationId xmlns:a16="http://schemas.microsoft.com/office/drawing/2014/main" id="{742960A1-5E04-4F6F-8C41-B3FD8BA34F33}"/>
            </a:ext>
          </a:extLst>
        </xdr:cNvPr>
        <xdr:cNvSpPr txBox="1"/>
      </xdr:nvSpPr>
      <xdr:spPr>
        <a:xfrm>
          <a:off x="18421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77233</xdr:rowOff>
    </xdr:from>
    <xdr:ext cx="469744" cy="259045"/>
    <xdr:sp macro="" textlink="">
      <xdr:nvSpPr>
        <xdr:cNvPr id="849" name="n_1mainValue【公民館】&#10;一人当たり面積">
          <a:extLst>
            <a:ext uri="{FF2B5EF4-FFF2-40B4-BE49-F238E27FC236}">
              <a16:creationId xmlns:a16="http://schemas.microsoft.com/office/drawing/2014/main" id="{E20CB96A-D06F-48D6-873E-8CE9EDEA2797}"/>
            </a:ext>
          </a:extLst>
        </xdr:cNvPr>
        <xdr:cNvSpPr txBox="1"/>
      </xdr:nvSpPr>
      <xdr:spPr>
        <a:xfrm>
          <a:off x="210757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850" name="n_2mainValue【公民館】&#10;一人当たり面積">
          <a:extLst>
            <a:ext uri="{FF2B5EF4-FFF2-40B4-BE49-F238E27FC236}">
              <a16:creationId xmlns:a16="http://schemas.microsoft.com/office/drawing/2014/main" id="{6F66D761-CD84-4A78-BC1C-E2795E878A7F}"/>
            </a:ext>
          </a:extLst>
        </xdr:cNvPr>
        <xdr:cNvSpPr txBox="1"/>
      </xdr:nvSpPr>
      <xdr:spPr>
        <a:xfrm>
          <a:off x="20199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72662</xdr:rowOff>
    </xdr:from>
    <xdr:ext cx="469744" cy="259045"/>
    <xdr:sp macro="" textlink="">
      <xdr:nvSpPr>
        <xdr:cNvPr id="851" name="n_3mainValue【公民館】&#10;一人当たり面積">
          <a:extLst>
            <a:ext uri="{FF2B5EF4-FFF2-40B4-BE49-F238E27FC236}">
              <a16:creationId xmlns:a16="http://schemas.microsoft.com/office/drawing/2014/main" id="{1A43285B-BFB3-46F6-A912-C50A84CFCE7C}"/>
            </a:ext>
          </a:extLst>
        </xdr:cNvPr>
        <xdr:cNvSpPr txBox="1"/>
      </xdr:nvSpPr>
      <xdr:spPr>
        <a:xfrm>
          <a:off x="19310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70375</xdr:rowOff>
    </xdr:from>
    <xdr:ext cx="469744" cy="259045"/>
    <xdr:sp macro="" textlink="">
      <xdr:nvSpPr>
        <xdr:cNvPr id="852" name="n_4mainValue【公民館】&#10;一人当たり面積">
          <a:extLst>
            <a:ext uri="{FF2B5EF4-FFF2-40B4-BE49-F238E27FC236}">
              <a16:creationId xmlns:a16="http://schemas.microsoft.com/office/drawing/2014/main" id="{35E07E20-678B-4B89-9D7F-DACC91624FE4}"/>
            </a:ext>
          </a:extLst>
        </xdr:cNvPr>
        <xdr:cNvSpPr txBox="1"/>
      </xdr:nvSpPr>
      <xdr:spPr>
        <a:xfrm>
          <a:off x="18421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17A88013-E54E-4E8F-83A9-CD144A9A169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E425247B-F59A-44E4-B658-326AB04E571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F1D83A0-DE15-40D8-A731-8BBEE28B7D3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を超えて高くなっている施設は、道路、公民館である。公共施設総合管理計画に基づき、道路においては、令和元年度に生活道路の舗装修繕計画を策定し老朽化対策に取り組み、公民館においては、地域のニーズを踏まえ、地元区等が主体となり、必要に応じて改修が進められ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反対に、類似団体と比較して特に有形固定資産減価償却率が低くなっている施設は、橋りょう・トンネル</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である。令和元年度に橋りょう長寿命化計画を更新し、計画的な橋りょうの維持管理を行っている。また、認定こども園・幼稚園・保育所においては、待機児童対策として平成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年に保育所の移転新築を行ったことや、令和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こども園新設を行ったことから、有形固定資産減価償却率は類似団体より低くなっているが、多くの園舎で施設の老朽化が進んでいることや今後は就学前児童数の減少が見込まれることから、市立幼稚園・保育所の再編整備を進めている。学校施設</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については、中学校給食施設の整備や小学校長寿命化工事等により、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が改善した。</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68FD3D4-C50F-4FEE-AE7B-73F3838157D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088B2D1-04AD-4DF4-B2B0-25142657320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A846A6C-6F8F-4683-9E6C-8CEDF16A29F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980189F-FF26-45AB-AE92-E085A98720B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C8B3430-8BB5-4078-9128-0D32D00EF8C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F422707-CBC7-418B-BAD9-2519B00C8CE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2C8565-3993-48A7-90DB-BCAA184A383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EAE71A5-57B0-4BAB-A9FC-E102A49F800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82A2D6E-5A0E-43F8-8E08-A7F51F5E3CB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D68637A-BCAF-42F2-8BF1-397B94827A6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71,865
70,507
42.92
34,053,777
33,746,765
211,019
16,516,840
20,877,433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86AA1E8-EC82-4669-9CF3-BA45E01B56C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0550694-FB8F-4F5F-9140-5B6DF1279E0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CF5A5D-9016-4524-96B3-C4AC8D4736F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38A62BE-4628-4B7A-8DEE-33B7C793724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467374E-A5FC-4117-83C2-49FC8A30A50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8DBE831-4327-4E02-BFCF-82F438550A7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2BCC304-F9D1-4119-908A-95F4CF07F89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FF1EC39-6379-4486-ACB5-8258D624E1B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BA2ED8B-6E9F-40FD-826A-C0667D86957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8BCEB13-15CB-4902-90F6-79663F8F6A6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AEBEE3E-AC0C-4F8A-9034-EC834F49309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3478306-05C8-405A-8FF7-FB20C07EA0A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0D0F7C0-6B1E-4166-BBBA-EAF8DA48388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53397D6-4E96-4693-89A5-EE15D3390B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CEC8964-02BD-4B66-8468-D5B79747347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54E910E-09F4-4735-BF9C-60A852C4810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CA0D606-E755-4962-8FAA-9FECBCBDF6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7E9D730-F517-4FAB-B47D-FE024996C15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2904A09-FC9A-4E4B-9FF6-E7EF1EB945D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4DC82A7-CFA4-4D6F-B42C-26CC400FB67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A6D1E90-C42D-4DB5-B083-68ACE393059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7F102FB-EED3-4C86-A024-C91A51B2616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F4D0BB9-878D-415F-9C30-93A15CA51ED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7FB40BD-BB84-4B52-B482-6821DC5EAF2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F73A4E-C248-4AED-9AEC-EF0C4716174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9DF9698-5B44-4097-A8B3-D7D551E3535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0D416B3-8ED3-4A21-B092-4E4625A2922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654FCE0-9DC1-48E2-874F-C02AD862F18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06E5EFA-D42B-40DB-82AA-B32D8FF8AF1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0533192-12B0-482A-B15A-B9E427AA94E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84F11D2-644A-4A36-AA7E-373BAB60D63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487859D-6A8E-4E61-B6CE-C4B8B590061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AC682C3-1F4E-42EA-9F84-6FBC184DCCC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3DFE409-BF5B-4128-B272-D680AB6B025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2282EF9-9741-4732-B7F4-D227A2DA89E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8D56AD2-2EA4-48F8-95FE-495DC4FF717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509D9BB-82DC-462C-87E8-8A4E70DA14B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9437142-C5EB-4A96-8237-D76E3E979BD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476146E-7EAA-4359-9A1C-4452A265B18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31B1BF1-CE72-488E-B8D8-B089BFDCEE3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A491206-8B1E-4FDE-93B3-6EDAA143F8B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E21085E-2E2E-4391-AAEB-BF13E74AEA3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8366B4E-B0EA-41E6-885A-98BDF1E8BA8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BEA8BCE-1DFE-4517-86BB-F09836A6AAA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FFF3C70-E004-4C83-8A0C-563E9069116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37B2951-F7F6-4D1B-8B3A-8DFDE288B80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2427C551-18B2-4C08-B5B2-71E53FB1D2FA}"/>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4B6D3B64-FEE1-4E6D-AEB3-BB410F27D81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66EC195C-20B0-4C4A-931D-D049A4FF9165}"/>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29514221-01FE-4864-B181-4EFA2A95E8E3}"/>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9BEC51BC-D9EA-4C21-A9AE-B1EBB2AFEDB1}"/>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DF3AA5F9-BE1D-411C-A330-C2438B666CCF}"/>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12B345C5-5E6D-4D91-8C8D-D32B39E0E0E9}"/>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3D0C2653-6A0B-43D4-B961-A3255ECC7FA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AD4E9F20-520D-4E08-8044-ABE62B39B83C}"/>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B17608D7-63EB-49F8-8709-E8A7F5C8FBDE}"/>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4899F50A-7AFC-4405-808E-91A9E09E69E7}"/>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1E4D61F-E3C5-43F6-B50F-0FFF52E14BD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8FB028B-66D3-4D40-9717-98096A2C23F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9515C84-92F7-4512-86B5-5E9218A1B31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BE277C3-7322-42B5-9FD3-2972222C72B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6CBCD83-C696-4AC0-A590-E6F04B302A3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4" name="楕円 73">
          <a:extLst>
            <a:ext uri="{FF2B5EF4-FFF2-40B4-BE49-F238E27FC236}">
              <a16:creationId xmlns:a16="http://schemas.microsoft.com/office/drawing/2014/main" id="{20E2C0DD-047E-4228-AB78-247085920281}"/>
            </a:ext>
          </a:extLst>
        </xdr:cNvPr>
        <xdr:cNvSpPr/>
      </xdr:nvSpPr>
      <xdr:spPr>
        <a:xfrm>
          <a:off x="4584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118127</xdr:rowOff>
    </xdr:from>
    <xdr:ext cx="405111" cy="259045"/>
    <xdr:sp macro="" textlink="">
      <xdr:nvSpPr>
        <xdr:cNvPr id="75" name="【図書館】&#10;有形固定資産減価償却率該当値テキスト">
          <a:extLst>
            <a:ext uri="{FF2B5EF4-FFF2-40B4-BE49-F238E27FC236}">
              <a16:creationId xmlns:a16="http://schemas.microsoft.com/office/drawing/2014/main" id="{7632DA90-5D87-4FD7-AA0C-5641E04D5739}"/>
            </a:ext>
          </a:extLst>
        </xdr:cNvPr>
        <xdr:cNvSpPr txBox="1"/>
      </xdr:nvSpPr>
      <xdr:spPr>
        <a:xfrm>
          <a:off x="46736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6" name="楕円 75">
          <a:extLst>
            <a:ext uri="{FF2B5EF4-FFF2-40B4-BE49-F238E27FC236}">
              <a16:creationId xmlns:a16="http://schemas.microsoft.com/office/drawing/2014/main" id="{1EBA2ADC-073A-494E-A08A-E5096B4C48F5}"/>
            </a:ext>
          </a:extLst>
        </xdr:cNvPr>
        <xdr:cNvSpPr/>
      </xdr:nvSpPr>
      <xdr:spPr>
        <a:xfrm>
          <a:off x="3746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156210</xdr:rowOff>
    </xdr:from>
    <xdr:to>
      <xdr:col>24</xdr:col>
      <xdr:colOff>63500</xdr:colOff>
      <xdr:row>39</xdr:row>
      <xdr:rowOff>19050</xdr:rowOff>
    </xdr:to>
    <xdr:cxnSp macro="">
      <xdr:nvCxnSpPr>
        <xdr:cNvPr id="77" name="直線コネクタ 76">
          <a:extLst>
            <a:ext uri="{FF2B5EF4-FFF2-40B4-BE49-F238E27FC236}">
              <a16:creationId xmlns:a16="http://schemas.microsoft.com/office/drawing/2014/main" id="{4A61381E-946C-48B3-9B0C-9E7C79D49E10}"/>
            </a:ext>
          </a:extLst>
        </xdr:cNvPr>
        <xdr:cNvCxnSpPr/>
      </xdr:nvCxnSpPr>
      <xdr:spPr>
        <a:xfrm>
          <a:off x="3797300" y="66713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72753</xdr:rowOff>
    </xdr:from>
    <xdr:to>
      <xdr:col>15</xdr:col>
      <xdr:colOff>101600</xdr:colOff>
      <xdr:row>39</xdr:row>
      <xdr:rowOff>2903</xdr:rowOff>
    </xdr:to>
    <xdr:sp macro="" textlink="">
      <xdr:nvSpPr>
        <xdr:cNvPr id="78" name="楕円 77">
          <a:extLst>
            <a:ext uri="{FF2B5EF4-FFF2-40B4-BE49-F238E27FC236}">
              <a16:creationId xmlns:a16="http://schemas.microsoft.com/office/drawing/2014/main" id="{8BC8A1C7-5AB8-4635-8518-D68CC4212CA8}"/>
            </a:ext>
          </a:extLst>
        </xdr:cNvPr>
        <xdr:cNvSpPr/>
      </xdr:nvSpPr>
      <xdr:spPr>
        <a:xfrm>
          <a:off x="2857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123553</xdr:rowOff>
    </xdr:from>
    <xdr:to>
      <xdr:col>19</xdr:col>
      <xdr:colOff>177800</xdr:colOff>
      <xdr:row>38</xdr:row>
      <xdr:rowOff>156210</xdr:rowOff>
    </xdr:to>
    <xdr:cxnSp macro="">
      <xdr:nvCxnSpPr>
        <xdr:cNvPr id="79" name="直線コネクタ 78">
          <a:extLst>
            <a:ext uri="{FF2B5EF4-FFF2-40B4-BE49-F238E27FC236}">
              <a16:creationId xmlns:a16="http://schemas.microsoft.com/office/drawing/2014/main" id="{F5578E5E-BA9B-48E5-9E88-2D3299DAF9C4}"/>
            </a:ext>
          </a:extLst>
        </xdr:cNvPr>
        <xdr:cNvCxnSpPr/>
      </xdr:nvCxnSpPr>
      <xdr:spPr>
        <a:xfrm>
          <a:off x="2908300" y="66386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38463</xdr:rowOff>
    </xdr:from>
    <xdr:to>
      <xdr:col>10</xdr:col>
      <xdr:colOff>165100</xdr:colOff>
      <xdr:row>38</xdr:row>
      <xdr:rowOff>140063</xdr:rowOff>
    </xdr:to>
    <xdr:sp macro="" textlink="">
      <xdr:nvSpPr>
        <xdr:cNvPr id="80" name="楕円 79">
          <a:extLst>
            <a:ext uri="{FF2B5EF4-FFF2-40B4-BE49-F238E27FC236}">
              <a16:creationId xmlns:a16="http://schemas.microsoft.com/office/drawing/2014/main" id="{37F7B8E8-0B39-4991-BD00-5353A06A1EF8}"/>
            </a:ext>
          </a:extLst>
        </xdr:cNvPr>
        <xdr:cNvSpPr/>
      </xdr:nvSpPr>
      <xdr:spPr>
        <a:xfrm>
          <a:off x="1968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89263</xdr:rowOff>
    </xdr:from>
    <xdr:to>
      <xdr:col>15</xdr:col>
      <xdr:colOff>50800</xdr:colOff>
      <xdr:row>38</xdr:row>
      <xdr:rowOff>123553</xdr:rowOff>
    </xdr:to>
    <xdr:cxnSp macro="">
      <xdr:nvCxnSpPr>
        <xdr:cNvPr id="81" name="直線コネクタ 80">
          <a:extLst>
            <a:ext uri="{FF2B5EF4-FFF2-40B4-BE49-F238E27FC236}">
              <a16:creationId xmlns:a16="http://schemas.microsoft.com/office/drawing/2014/main" id="{AFCA516F-9748-41C4-98E5-9FEADBB77906}"/>
            </a:ext>
          </a:extLst>
        </xdr:cNvPr>
        <xdr:cNvCxnSpPr/>
      </xdr:nvCxnSpPr>
      <xdr:spPr>
        <a:xfrm>
          <a:off x="2019300" y="66043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5806</xdr:rowOff>
    </xdr:from>
    <xdr:to>
      <xdr:col>6</xdr:col>
      <xdr:colOff>38100</xdr:colOff>
      <xdr:row>38</xdr:row>
      <xdr:rowOff>107406</xdr:rowOff>
    </xdr:to>
    <xdr:sp macro="" textlink="">
      <xdr:nvSpPr>
        <xdr:cNvPr id="82" name="楕円 81">
          <a:extLst>
            <a:ext uri="{FF2B5EF4-FFF2-40B4-BE49-F238E27FC236}">
              <a16:creationId xmlns:a16="http://schemas.microsoft.com/office/drawing/2014/main" id="{131AEBC1-57D3-44FF-A29F-BD71FE8AC00D}"/>
            </a:ext>
          </a:extLst>
        </xdr:cNvPr>
        <xdr:cNvSpPr/>
      </xdr:nvSpPr>
      <xdr:spPr>
        <a:xfrm>
          <a:off x="1079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56606</xdr:rowOff>
    </xdr:from>
    <xdr:to>
      <xdr:col>10</xdr:col>
      <xdr:colOff>114300</xdr:colOff>
      <xdr:row>38</xdr:row>
      <xdr:rowOff>89263</xdr:rowOff>
    </xdr:to>
    <xdr:cxnSp macro="">
      <xdr:nvCxnSpPr>
        <xdr:cNvPr id="83" name="直線コネクタ 82">
          <a:extLst>
            <a:ext uri="{FF2B5EF4-FFF2-40B4-BE49-F238E27FC236}">
              <a16:creationId xmlns:a16="http://schemas.microsoft.com/office/drawing/2014/main" id="{43F61606-6324-42A5-B305-C12142F30D54}"/>
            </a:ext>
          </a:extLst>
        </xdr:cNvPr>
        <xdr:cNvCxnSpPr/>
      </xdr:nvCxnSpPr>
      <xdr:spPr>
        <a:xfrm>
          <a:off x="1130300" y="657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3A76ACFC-EE4D-4AA2-BA5F-753BED709A5B}"/>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BC3C4E1D-7FBA-455A-B536-52EB2F1AA024}"/>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E629C87F-ADE3-425A-A021-27CCBB8877BE}"/>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B343285A-F3BD-4443-987C-F4005487E15E}"/>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26687</xdr:rowOff>
    </xdr:from>
    <xdr:ext cx="405111" cy="259045"/>
    <xdr:sp macro="" textlink="">
      <xdr:nvSpPr>
        <xdr:cNvPr id="88" name="n_1mainValue【図書館】&#10;有形固定資産減価償却率">
          <a:extLst>
            <a:ext uri="{FF2B5EF4-FFF2-40B4-BE49-F238E27FC236}">
              <a16:creationId xmlns:a16="http://schemas.microsoft.com/office/drawing/2014/main" id="{02B9C5D4-029C-470E-8714-65E82C164228}"/>
            </a:ext>
          </a:extLst>
        </xdr:cNvPr>
        <xdr:cNvSpPr txBox="1"/>
      </xdr:nvSpPr>
      <xdr:spPr>
        <a:xfrm>
          <a:off x="3582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165480</xdr:rowOff>
    </xdr:from>
    <xdr:ext cx="405111" cy="259045"/>
    <xdr:sp macro="" textlink="">
      <xdr:nvSpPr>
        <xdr:cNvPr id="89" name="n_2mainValue【図書館】&#10;有形固定資産減価償却率">
          <a:extLst>
            <a:ext uri="{FF2B5EF4-FFF2-40B4-BE49-F238E27FC236}">
              <a16:creationId xmlns:a16="http://schemas.microsoft.com/office/drawing/2014/main" id="{8E40E23E-5336-4B8A-84CC-9D1705076C0D}"/>
            </a:ext>
          </a:extLst>
        </xdr:cNvPr>
        <xdr:cNvSpPr txBox="1"/>
      </xdr:nvSpPr>
      <xdr:spPr>
        <a:xfrm>
          <a:off x="2705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131190</xdr:rowOff>
    </xdr:from>
    <xdr:ext cx="405111" cy="259045"/>
    <xdr:sp macro="" textlink="">
      <xdr:nvSpPr>
        <xdr:cNvPr id="90" name="n_3mainValue【図書館】&#10;有形固定資産減価償却率">
          <a:extLst>
            <a:ext uri="{FF2B5EF4-FFF2-40B4-BE49-F238E27FC236}">
              <a16:creationId xmlns:a16="http://schemas.microsoft.com/office/drawing/2014/main" id="{1D2B2415-69EC-4717-92F7-B888BABBCD6C}"/>
            </a:ext>
          </a:extLst>
        </xdr:cNvPr>
        <xdr:cNvSpPr txBox="1"/>
      </xdr:nvSpPr>
      <xdr:spPr>
        <a:xfrm>
          <a:off x="1816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98533</xdr:rowOff>
    </xdr:from>
    <xdr:ext cx="405111" cy="259045"/>
    <xdr:sp macro="" textlink="">
      <xdr:nvSpPr>
        <xdr:cNvPr id="91" name="n_4mainValue【図書館】&#10;有形固定資産減価償却率">
          <a:extLst>
            <a:ext uri="{FF2B5EF4-FFF2-40B4-BE49-F238E27FC236}">
              <a16:creationId xmlns:a16="http://schemas.microsoft.com/office/drawing/2014/main" id="{FF17ADEF-EF64-4281-91B0-A1CDFB2CFC3C}"/>
            </a:ext>
          </a:extLst>
        </xdr:cNvPr>
        <xdr:cNvSpPr txBox="1"/>
      </xdr:nvSpPr>
      <xdr:spPr>
        <a:xfrm>
          <a:off x="927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8219F88-9D2B-4242-AB4D-FD06EA6C5B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245F426-0240-4EAE-9D0E-20A5C40D699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5D881B2-C18F-42E6-B7EB-17B9CC60A80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0317A02-D09F-4F29-9C1F-CC7F3FA6204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EB1C822-8081-417C-9AC5-99E8A3E55E5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7F174FA-B306-4B11-B048-74553C6CD68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B847B1A-C05B-41A9-A3E1-088416896B3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359669E-B95D-49FF-AE50-DDAA5934FA3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9D1CC2D-48B0-4351-A635-EFF32351DD4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B239890-2E0D-4F03-855E-033024A6287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CB775E4-C751-4BA5-A5D5-574F4694EB7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3644206-9D9F-4D15-BA89-6F559EEC633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DF99550-5E7F-4E2A-8665-6914819586B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860DDC9-0C0A-483B-813E-17FAE8CE6B5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7F3273B1-E7E8-4145-B40A-84667923CF7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5160BFCC-C24E-459E-9F84-72FC0B84EB6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CAF6B896-50E2-4D10-AB94-9F33B5F49E0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B212996-D7C9-4702-B520-0239668443D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A9B2945-C49C-46A9-A008-68A14F77059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47809883-E0A5-47B8-B4DB-E8F3BEEEB4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29E5E70-9BDC-4740-ABE9-97019370DE9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187C5F45-DA9E-49F4-A4D4-3D05801E14D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5A0FCE8-B1E0-466F-972D-ED8E0399707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A9073A1D-353C-4B73-80A6-2D59485A042A}"/>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F7882B8E-CA1F-4976-AB8D-33895A8AAF7C}"/>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6BCF8AD7-B6A2-430E-94A4-D036F37F0C8D}"/>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635294EC-A7FE-461B-82B7-E60F66924144}"/>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36ADAE7E-1E9D-4813-863A-56199C996EB1}"/>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C1B79090-AA7B-4F3A-8A30-308D002801F2}"/>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D4C4F7CD-B3D5-4805-9BC9-EF9C6FBBBBC5}"/>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4EE2248A-24BC-4BCD-95C1-2A520D76FABA}"/>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D891FC01-0187-438D-BCE9-03284C37D6A2}"/>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953E1527-73A0-44BB-A340-0BEC6A844AD8}"/>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1B304FA9-923E-4BA9-A70D-D68C534ADF28}"/>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F768596-B3DA-492A-8F09-3FEE2EDBAFE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DE5CE55-F96D-4573-8E48-098EB8ECAC6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D0F4F71-3295-4182-8DC2-6F97DDD32F2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8DD87DC-5E4A-4F23-B5B6-BB9112B7437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3B46A58-C093-42BC-BE3D-20A6B933D69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101600</xdr:rowOff>
    </xdr:from>
    <xdr:to>
      <xdr:col>55</xdr:col>
      <xdr:colOff>50800</xdr:colOff>
      <xdr:row>39</xdr:row>
      <xdr:rowOff>31750</xdr:rowOff>
    </xdr:to>
    <xdr:sp macro="" textlink="">
      <xdr:nvSpPr>
        <xdr:cNvPr id="131" name="楕円 130">
          <a:extLst>
            <a:ext uri="{FF2B5EF4-FFF2-40B4-BE49-F238E27FC236}">
              <a16:creationId xmlns:a16="http://schemas.microsoft.com/office/drawing/2014/main" id="{59A0AE55-94E2-43B3-A64E-D7785532770D}"/>
            </a:ext>
          </a:extLst>
        </xdr:cNvPr>
        <xdr:cNvSpPr/>
      </xdr:nvSpPr>
      <xdr:spPr>
        <a:xfrm>
          <a:off x="10426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124477</xdr:rowOff>
    </xdr:from>
    <xdr:ext cx="469744" cy="259045"/>
    <xdr:sp macro="" textlink="">
      <xdr:nvSpPr>
        <xdr:cNvPr id="132" name="【図書館】&#10;一人当たり面積該当値テキスト">
          <a:extLst>
            <a:ext uri="{FF2B5EF4-FFF2-40B4-BE49-F238E27FC236}">
              <a16:creationId xmlns:a16="http://schemas.microsoft.com/office/drawing/2014/main" id="{278A7C8E-F340-45B0-8E4D-59C1F0302770}"/>
            </a:ext>
          </a:extLst>
        </xdr:cNvPr>
        <xdr:cNvSpPr txBox="1"/>
      </xdr:nvSpPr>
      <xdr:spPr>
        <a:xfrm>
          <a:off x="105156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101600</xdr:rowOff>
    </xdr:from>
    <xdr:to>
      <xdr:col>50</xdr:col>
      <xdr:colOff>165100</xdr:colOff>
      <xdr:row>39</xdr:row>
      <xdr:rowOff>31750</xdr:rowOff>
    </xdr:to>
    <xdr:sp macro="" textlink="">
      <xdr:nvSpPr>
        <xdr:cNvPr id="133" name="楕円 132">
          <a:extLst>
            <a:ext uri="{FF2B5EF4-FFF2-40B4-BE49-F238E27FC236}">
              <a16:creationId xmlns:a16="http://schemas.microsoft.com/office/drawing/2014/main" id="{12A4739D-91E2-4280-9B01-EED862703FB3}"/>
            </a:ext>
          </a:extLst>
        </xdr:cNvPr>
        <xdr:cNvSpPr/>
      </xdr:nvSpPr>
      <xdr:spPr>
        <a:xfrm>
          <a:off x="9588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152400</xdr:rowOff>
    </xdr:from>
    <xdr:to>
      <xdr:col>55</xdr:col>
      <xdr:colOff>0</xdr:colOff>
      <xdr:row>38</xdr:row>
      <xdr:rowOff>152400</xdr:rowOff>
    </xdr:to>
    <xdr:cxnSp macro="">
      <xdr:nvCxnSpPr>
        <xdr:cNvPr id="134" name="直線コネクタ 133">
          <a:extLst>
            <a:ext uri="{FF2B5EF4-FFF2-40B4-BE49-F238E27FC236}">
              <a16:creationId xmlns:a16="http://schemas.microsoft.com/office/drawing/2014/main" id="{C4224831-90C0-45A8-BEA9-6F6820791301}"/>
            </a:ext>
          </a:extLst>
        </xdr:cNvPr>
        <xdr:cNvCxnSpPr/>
      </xdr:nvCxnSpPr>
      <xdr:spPr>
        <a:xfrm>
          <a:off x="9639300" y="666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88900</xdr:rowOff>
    </xdr:from>
    <xdr:to>
      <xdr:col>46</xdr:col>
      <xdr:colOff>38100</xdr:colOff>
      <xdr:row>39</xdr:row>
      <xdr:rowOff>19050</xdr:rowOff>
    </xdr:to>
    <xdr:sp macro="" textlink="">
      <xdr:nvSpPr>
        <xdr:cNvPr id="135" name="楕円 134">
          <a:extLst>
            <a:ext uri="{FF2B5EF4-FFF2-40B4-BE49-F238E27FC236}">
              <a16:creationId xmlns:a16="http://schemas.microsoft.com/office/drawing/2014/main" id="{03A40864-D5E6-43CD-BC10-3C8867A4ED33}"/>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152400</xdr:rowOff>
    </xdr:to>
    <xdr:cxnSp macro="">
      <xdr:nvCxnSpPr>
        <xdr:cNvPr id="136" name="直線コネクタ 135">
          <a:extLst>
            <a:ext uri="{FF2B5EF4-FFF2-40B4-BE49-F238E27FC236}">
              <a16:creationId xmlns:a16="http://schemas.microsoft.com/office/drawing/2014/main" id="{7D1149C0-39A3-4FF7-8300-CF24A4E051EC}"/>
            </a:ext>
          </a:extLst>
        </xdr:cNvPr>
        <xdr:cNvCxnSpPr/>
      </xdr:nvCxnSpPr>
      <xdr:spPr>
        <a:xfrm>
          <a:off x="8750300" y="6654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88900</xdr:rowOff>
    </xdr:from>
    <xdr:to>
      <xdr:col>41</xdr:col>
      <xdr:colOff>101600</xdr:colOff>
      <xdr:row>39</xdr:row>
      <xdr:rowOff>19050</xdr:rowOff>
    </xdr:to>
    <xdr:sp macro="" textlink="">
      <xdr:nvSpPr>
        <xdr:cNvPr id="137" name="楕円 136">
          <a:extLst>
            <a:ext uri="{FF2B5EF4-FFF2-40B4-BE49-F238E27FC236}">
              <a16:creationId xmlns:a16="http://schemas.microsoft.com/office/drawing/2014/main" id="{3835AD2C-71F8-48CA-9466-D48EA9A0584E}"/>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139700</xdr:rowOff>
    </xdr:from>
    <xdr:to>
      <xdr:col>45</xdr:col>
      <xdr:colOff>177800</xdr:colOff>
      <xdr:row>38</xdr:row>
      <xdr:rowOff>139700</xdr:rowOff>
    </xdr:to>
    <xdr:cxnSp macro="">
      <xdr:nvCxnSpPr>
        <xdr:cNvPr id="138" name="直線コネクタ 137">
          <a:extLst>
            <a:ext uri="{FF2B5EF4-FFF2-40B4-BE49-F238E27FC236}">
              <a16:creationId xmlns:a16="http://schemas.microsoft.com/office/drawing/2014/main" id="{C80C057D-5132-4DF7-8832-E1C232261F81}"/>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88900</xdr:rowOff>
    </xdr:from>
    <xdr:to>
      <xdr:col>36</xdr:col>
      <xdr:colOff>165100</xdr:colOff>
      <xdr:row>39</xdr:row>
      <xdr:rowOff>19050</xdr:rowOff>
    </xdr:to>
    <xdr:sp macro="" textlink="">
      <xdr:nvSpPr>
        <xdr:cNvPr id="139" name="楕円 138">
          <a:extLst>
            <a:ext uri="{FF2B5EF4-FFF2-40B4-BE49-F238E27FC236}">
              <a16:creationId xmlns:a16="http://schemas.microsoft.com/office/drawing/2014/main" id="{EC2D2E0B-0991-4482-ADCF-1DC7B012CBC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139700</xdr:rowOff>
    </xdr:from>
    <xdr:to>
      <xdr:col>41</xdr:col>
      <xdr:colOff>50800</xdr:colOff>
      <xdr:row>38</xdr:row>
      <xdr:rowOff>139700</xdr:rowOff>
    </xdr:to>
    <xdr:cxnSp macro="">
      <xdr:nvCxnSpPr>
        <xdr:cNvPr id="140" name="直線コネクタ 139">
          <a:extLst>
            <a:ext uri="{FF2B5EF4-FFF2-40B4-BE49-F238E27FC236}">
              <a16:creationId xmlns:a16="http://schemas.microsoft.com/office/drawing/2014/main" id="{181BC608-3021-4D6C-AFD3-75E06F8DDA1E}"/>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839BF637-2E64-4D12-A269-C360A2B4E16D}"/>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D82D33DC-3475-4BE9-9362-DDC28A0DD86D}"/>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4B7AC172-84F8-45CB-98D0-0CB62C0476A4}"/>
            </a:ext>
          </a:extLst>
        </xdr:cNvPr>
        <xdr:cNvSpPr txBox="1"/>
      </xdr:nvSpPr>
      <xdr:spPr>
        <a:xfrm>
          <a:off x="76264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BAF2BC08-0734-4EE5-B785-9ABCC0CBDEA8}"/>
            </a:ext>
          </a:extLst>
        </xdr:cNvPr>
        <xdr:cNvSpPr txBox="1"/>
      </xdr:nvSpPr>
      <xdr:spPr>
        <a:xfrm>
          <a:off x="6737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48277</xdr:rowOff>
    </xdr:from>
    <xdr:ext cx="469744" cy="259045"/>
    <xdr:sp macro="" textlink="">
      <xdr:nvSpPr>
        <xdr:cNvPr id="145" name="n_1mainValue【図書館】&#10;一人当たり面積">
          <a:extLst>
            <a:ext uri="{FF2B5EF4-FFF2-40B4-BE49-F238E27FC236}">
              <a16:creationId xmlns:a16="http://schemas.microsoft.com/office/drawing/2014/main" id="{3EE68139-0730-46E5-96D9-5B0EDCC3FE55}"/>
            </a:ext>
          </a:extLst>
        </xdr:cNvPr>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46" name="n_2mainValue【図書館】&#10;一人当たり面積">
          <a:extLst>
            <a:ext uri="{FF2B5EF4-FFF2-40B4-BE49-F238E27FC236}">
              <a16:creationId xmlns:a16="http://schemas.microsoft.com/office/drawing/2014/main" id="{D8A3614D-D634-4B16-AED4-48F3B592090E}"/>
            </a:ext>
          </a:extLst>
        </xdr:cNvPr>
        <xdr:cNvSpPr txBox="1"/>
      </xdr:nvSpPr>
      <xdr:spPr>
        <a:xfrm>
          <a:off x="8515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35577</xdr:rowOff>
    </xdr:from>
    <xdr:ext cx="469744" cy="259045"/>
    <xdr:sp macro="" textlink="">
      <xdr:nvSpPr>
        <xdr:cNvPr id="147" name="n_3mainValue【図書館】&#10;一人当たり面積">
          <a:extLst>
            <a:ext uri="{FF2B5EF4-FFF2-40B4-BE49-F238E27FC236}">
              <a16:creationId xmlns:a16="http://schemas.microsoft.com/office/drawing/2014/main" id="{591C7416-E4ED-41FD-923E-FB3A32FFDE91}"/>
            </a:ext>
          </a:extLst>
        </xdr:cNvPr>
        <xdr:cNvSpPr txBox="1"/>
      </xdr:nvSpPr>
      <xdr:spPr>
        <a:xfrm>
          <a:off x="7626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35577</xdr:rowOff>
    </xdr:from>
    <xdr:ext cx="469744" cy="259045"/>
    <xdr:sp macro="" textlink="">
      <xdr:nvSpPr>
        <xdr:cNvPr id="148" name="n_4mainValue【図書館】&#10;一人当たり面積">
          <a:extLst>
            <a:ext uri="{FF2B5EF4-FFF2-40B4-BE49-F238E27FC236}">
              <a16:creationId xmlns:a16="http://schemas.microsoft.com/office/drawing/2014/main" id="{785F4FEB-75DA-4C44-9297-DC84E8E5F9D7}"/>
            </a:ext>
          </a:extLst>
        </xdr:cNvPr>
        <xdr:cNvSpPr txBox="1"/>
      </xdr:nvSpPr>
      <xdr:spPr>
        <a:xfrm>
          <a:off x="6737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650A737-DDDB-44C9-9C5A-D8ED3A19705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F3EFCAF-9F2D-4756-9381-F0B6C423BE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6077BD2-F85F-404D-B39B-A25F3A9EB78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42944F8-3620-4AC0-82DF-2E667F2454E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E0A28BB-D3BC-48AB-BEFF-005320EFF77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86FB432-2466-42AE-98DB-535625BCE14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8029F2A-9418-4FD4-933C-39552A1BC34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90CB051-3564-4FF4-9084-6E7638278FD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B550401-44FA-4CB5-9F68-9DC96606577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D33B57D-6797-422D-AB57-4351DF5EAC1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355B1B7-29F3-48E8-A33E-EBFB68A9D17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AF7E0F29-E1FC-4FD7-8BF8-925215CD8C7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5AD34F88-F872-4C5F-AC13-6FB0A02BC8C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C02CDB7A-723B-4F25-AE97-B5A0949FF3C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C896A75B-ADF8-4655-A5DE-FAF688E96CB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ADDB54E4-779B-4A06-A299-500BE155F3F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F6874EAA-F222-4310-9A8C-D71D0CFD539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8B0C1D47-3670-477C-BAEC-6A0893D4E9D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3560A8AD-C912-4560-8162-9FF2CC8D57B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78CEE7BC-6F1D-4D02-8BB3-E62A5633D5B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FF08ED73-B07B-4CB4-A59B-4FF345834B1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FC2BFFAB-210C-4637-87E1-BDD40F653C8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9ABC736B-5D44-401D-8F10-B3B277EA2BD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656272D2-46CD-4C07-B27E-1430B4EB3BF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3AAA0DF8-8539-4777-8B10-245C1AF521DC}"/>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AA6C11CA-A96E-4509-9E10-CE47381C47E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25A97C-4931-410A-9563-06C4494A01B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126EF044-3A03-4955-A2F3-ED7063EE8B3E}"/>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268263B6-585C-41FE-A411-BBB0EBE66AC3}"/>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30FCE247-E8F8-43EA-BD63-740DB204938E}"/>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F45590C9-ECAD-43DB-9EF7-88DD42C579DF}"/>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FF32D78C-8111-4E84-94DD-4D3B74260958}"/>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66A204FE-EE3F-474D-9366-83F55DCC4416}"/>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973A3CEE-4EDE-4147-8362-1A98230A5E8E}"/>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E1856F07-058E-42DC-8CB2-8018F7ED031D}"/>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C43FC73-E5CE-40A9-B2EC-0DE09B5F069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50B6319-691A-43EE-9F39-4C30B984438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E8852ED-FD9B-47A5-BD6C-CDF493F8DDD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D1DCF74-E8D2-4569-9CE9-20418020DFD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433B334-153A-4328-9FD3-EDB08934171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116840</xdr:rowOff>
    </xdr:from>
    <xdr:to>
      <xdr:col>24</xdr:col>
      <xdr:colOff>114300</xdr:colOff>
      <xdr:row>61</xdr:row>
      <xdr:rowOff>46990</xdr:rowOff>
    </xdr:to>
    <xdr:sp macro="" textlink="">
      <xdr:nvSpPr>
        <xdr:cNvPr id="189" name="楕円 188">
          <a:extLst>
            <a:ext uri="{FF2B5EF4-FFF2-40B4-BE49-F238E27FC236}">
              <a16:creationId xmlns:a16="http://schemas.microsoft.com/office/drawing/2014/main" id="{104279A2-017B-4AC0-A9A3-04CAA80073A7}"/>
            </a:ext>
          </a:extLst>
        </xdr:cNvPr>
        <xdr:cNvSpPr/>
      </xdr:nvSpPr>
      <xdr:spPr>
        <a:xfrm>
          <a:off x="45847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95267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CFB0C651-E7E2-4BD2-84B8-4D4B1F402F38}"/>
            </a:ext>
          </a:extLst>
        </xdr:cNvPr>
        <xdr:cNvSpPr txBox="1"/>
      </xdr:nvSpPr>
      <xdr:spPr>
        <a:xfrm>
          <a:off x="4673600"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59690</xdr:rowOff>
    </xdr:from>
    <xdr:to>
      <xdr:col>20</xdr:col>
      <xdr:colOff>38100</xdr:colOff>
      <xdr:row>60</xdr:row>
      <xdr:rowOff>161290</xdr:rowOff>
    </xdr:to>
    <xdr:sp macro="" textlink="">
      <xdr:nvSpPr>
        <xdr:cNvPr id="191" name="楕円 190">
          <a:extLst>
            <a:ext uri="{FF2B5EF4-FFF2-40B4-BE49-F238E27FC236}">
              <a16:creationId xmlns:a16="http://schemas.microsoft.com/office/drawing/2014/main" id="{93C90522-EDB5-407D-9EEA-A09CFA5C2F1B}"/>
            </a:ext>
          </a:extLst>
        </xdr:cNvPr>
        <xdr:cNvSpPr/>
      </xdr:nvSpPr>
      <xdr:spPr>
        <a:xfrm>
          <a:off x="3746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110490</xdr:rowOff>
    </xdr:from>
    <xdr:to>
      <xdr:col>24</xdr:col>
      <xdr:colOff>63500</xdr:colOff>
      <xdr:row>60</xdr:row>
      <xdr:rowOff>167640</xdr:rowOff>
    </xdr:to>
    <xdr:cxnSp macro="">
      <xdr:nvCxnSpPr>
        <xdr:cNvPr id="192" name="直線コネクタ 191">
          <a:extLst>
            <a:ext uri="{FF2B5EF4-FFF2-40B4-BE49-F238E27FC236}">
              <a16:creationId xmlns:a16="http://schemas.microsoft.com/office/drawing/2014/main" id="{368939BF-8BBD-487C-BFE4-5C5F7ED5C183}"/>
            </a:ext>
          </a:extLst>
        </xdr:cNvPr>
        <xdr:cNvCxnSpPr/>
      </xdr:nvCxnSpPr>
      <xdr:spPr>
        <a:xfrm>
          <a:off x="3797300" y="103974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xdr:rowOff>
    </xdr:from>
    <xdr:to>
      <xdr:col>15</xdr:col>
      <xdr:colOff>101600</xdr:colOff>
      <xdr:row>60</xdr:row>
      <xdr:rowOff>104140</xdr:rowOff>
    </xdr:to>
    <xdr:sp macro="" textlink="">
      <xdr:nvSpPr>
        <xdr:cNvPr id="193" name="楕円 192">
          <a:extLst>
            <a:ext uri="{FF2B5EF4-FFF2-40B4-BE49-F238E27FC236}">
              <a16:creationId xmlns:a16="http://schemas.microsoft.com/office/drawing/2014/main" id="{A24B5CE9-BE44-458F-A5B2-7FA3B1D8BC3B}"/>
            </a:ext>
          </a:extLst>
        </xdr:cNvPr>
        <xdr:cNvSpPr/>
      </xdr:nvSpPr>
      <xdr:spPr>
        <a:xfrm>
          <a:off x="2857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53340</xdr:rowOff>
    </xdr:from>
    <xdr:to>
      <xdr:col>19</xdr:col>
      <xdr:colOff>177800</xdr:colOff>
      <xdr:row>60</xdr:row>
      <xdr:rowOff>110490</xdr:rowOff>
    </xdr:to>
    <xdr:cxnSp macro="">
      <xdr:nvCxnSpPr>
        <xdr:cNvPr id="194" name="直線コネクタ 193">
          <a:extLst>
            <a:ext uri="{FF2B5EF4-FFF2-40B4-BE49-F238E27FC236}">
              <a16:creationId xmlns:a16="http://schemas.microsoft.com/office/drawing/2014/main" id="{5E1E8602-7FE3-48F0-BD42-96920237B218}"/>
            </a:ext>
          </a:extLst>
        </xdr:cNvPr>
        <xdr:cNvCxnSpPr/>
      </xdr:nvCxnSpPr>
      <xdr:spPr>
        <a:xfrm>
          <a:off x="2908300" y="103403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95" name="楕円 194">
          <a:extLst>
            <a:ext uri="{FF2B5EF4-FFF2-40B4-BE49-F238E27FC236}">
              <a16:creationId xmlns:a16="http://schemas.microsoft.com/office/drawing/2014/main" id="{0C09A500-5A10-472F-BCC8-2ED5DFE3BCB1}"/>
            </a:ext>
          </a:extLst>
        </xdr:cNvPr>
        <xdr:cNvSpPr/>
      </xdr:nvSpPr>
      <xdr:spPr>
        <a:xfrm>
          <a:off x="1968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167640</xdr:rowOff>
    </xdr:from>
    <xdr:to>
      <xdr:col>15</xdr:col>
      <xdr:colOff>50800</xdr:colOff>
      <xdr:row>60</xdr:row>
      <xdr:rowOff>53340</xdr:rowOff>
    </xdr:to>
    <xdr:cxnSp macro="">
      <xdr:nvCxnSpPr>
        <xdr:cNvPr id="196" name="直線コネクタ 195">
          <a:extLst>
            <a:ext uri="{FF2B5EF4-FFF2-40B4-BE49-F238E27FC236}">
              <a16:creationId xmlns:a16="http://schemas.microsoft.com/office/drawing/2014/main" id="{FF8F9C99-81A1-4C63-89FB-B41034740D4D}"/>
            </a:ext>
          </a:extLst>
        </xdr:cNvPr>
        <xdr:cNvCxnSpPr/>
      </xdr:nvCxnSpPr>
      <xdr:spPr>
        <a:xfrm>
          <a:off x="2019300" y="102831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36830</xdr:rowOff>
    </xdr:from>
    <xdr:to>
      <xdr:col>6</xdr:col>
      <xdr:colOff>38100</xdr:colOff>
      <xdr:row>60</xdr:row>
      <xdr:rowOff>138430</xdr:rowOff>
    </xdr:to>
    <xdr:sp macro="" textlink="">
      <xdr:nvSpPr>
        <xdr:cNvPr id="197" name="楕円 196">
          <a:extLst>
            <a:ext uri="{FF2B5EF4-FFF2-40B4-BE49-F238E27FC236}">
              <a16:creationId xmlns:a16="http://schemas.microsoft.com/office/drawing/2014/main" id="{EA61F231-93D2-4C78-AA84-215DCE18DB79}"/>
            </a:ext>
          </a:extLst>
        </xdr:cNvPr>
        <xdr:cNvSpPr/>
      </xdr:nvSpPr>
      <xdr:spPr>
        <a:xfrm>
          <a:off x="1079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167640</xdr:rowOff>
    </xdr:from>
    <xdr:to>
      <xdr:col>10</xdr:col>
      <xdr:colOff>114300</xdr:colOff>
      <xdr:row>60</xdr:row>
      <xdr:rowOff>87630</xdr:rowOff>
    </xdr:to>
    <xdr:cxnSp macro="">
      <xdr:nvCxnSpPr>
        <xdr:cNvPr id="198" name="直線コネクタ 197">
          <a:extLst>
            <a:ext uri="{FF2B5EF4-FFF2-40B4-BE49-F238E27FC236}">
              <a16:creationId xmlns:a16="http://schemas.microsoft.com/office/drawing/2014/main" id="{D3C9FC18-AB50-4C64-B881-690B374B5379}"/>
            </a:ext>
          </a:extLst>
        </xdr:cNvPr>
        <xdr:cNvCxnSpPr/>
      </xdr:nvCxnSpPr>
      <xdr:spPr>
        <a:xfrm flipV="1">
          <a:off x="1130300" y="102831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6CAFC307-62E4-4A2A-8C7C-FCB5CC4EADD7}"/>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67ED40BD-3A62-4909-BF40-07DF4EE9A3D1}"/>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1" name="n_3aveValue【体育館・プール】&#10;有形固定資産減価償却率">
          <a:extLst>
            <a:ext uri="{FF2B5EF4-FFF2-40B4-BE49-F238E27FC236}">
              <a16:creationId xmlns:a16="http://schemas.microsoft.com/office/drawing/2014/main" id="{BC644AE0-64A3-4D73-9081-80394C4BC099}"/>
            </a:ext>
          </a:extLst>
        </xdr:cNvPr>
        <xdr:cNvSpPr txBox="1"/>
      </xdr:nvSpPr>
      <xdr:spPr>
        <a:xfrm>
          <a:off x="1816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658191A3-5038-47E9-B7C9-8D4E8C72FD8E}"/>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152417</xdr:rowOff>
    </xdr:from>
    <xdr:ext cx="405111" cy="259045"/>
    <xdr:sp macro="" textlink="">
      <xdr:nvSpPr>
        <xdr:cNvPr id="203" name="n_1mainValue【体育館・プール】&#10;有形固定資産減価償却率">
          <a:extLst>
            <a:ext uri="{FF2B5EF4-FFF2-40B4-BE49-F238E27FC236}">
              <a16:creationId xmlns:a16="http://schemas.microsoft.com/office/drawing/2014/main" id="{07C37A47-F4A6-4DA5-A261-0EB04D49F044}"/>
            </a:ext>
          </a:extLst>
        </xdr:cNvPr>
        <xdr:cNvSpPr txBox="1"/>
      </xdr:nvSpPr>
      <xdr:spPr>
        <a:xfrm>
          <a:off x="3582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204" name="n_2mainValue【体育館・プール】&#10;有形固定資産減価償却率">
          <a:extLst>
            <a:ext uri="{FF2B5EF4-FFF2-40B4-BE49-F238E27FC236}">
              <a16:creationId xmlns:a16="http://schemas.microsoft.com/office/drawing/2014/main" id="{E9517872-CCC4-41DB-A7EA-23DBBC750281}"/>
            </a:ext>
          </a:extLst>
        </xdr:cNvPr>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5" name="n_3mainValue【体育館・プール】&#10;有形固定資産減価償却率">
          <a:extLst>
            <a:ext uri="{FF2B5EF4-FFF2-40B4-BE49-F238E27FC236}">
              <a16:creationId xmlns:a16="http://schemas.microsoft.com/office/drawing/2014/main" id="{6955E377-BB99-410A-A187-937273121386}"/>
            </a:ext>
          </a:extLst>
        </xdr:cNvPr>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129557</xdr:rowOff>
    </xdr:from>
    <xdr:ext cx="405111" cy="259045"/>
    <xdr:sp macro="" textlink="">
      <xdr:nvSpPr>
        <xdr:cNvPr id="206" name="n_4mainValue【体育館・プール】&#10;有形固定資産減価償却率">
          <a:extLst>
            <a:ext uri="{FF2B5EF4-FFF2-40B4-BE49-F238E27FC236}">
              <a16:creationId xmlns:a16="http://schemas.microsoft.com/office/drawing/2014/main" id="{173A7B41-C117-4C45-837A-6B6CAEE8EC68}"/>
            </a:ext>
          </a:extLst>
        </xdr:cNvPr>
        <xdr:cNvSpPr txBox="1"/>
      </xdr:nvSpPr>
      <xdr:spPr>
        <a:xfrm>
          <a:off x="927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281B737-3727-488A-8AAB-14F5C24FAD6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F94CA76-09BB-4699-A96B-2259111E48D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EB2F28D-89ED-4A75-AA6E-6F209E24924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FBD61A9-D201-42D7-9C3B-77E195E46B4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1001E70-B4D7-4023-8FBF-5CE9595DF50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94BB5C2-4879-449D-9A50-6D55F8060DB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04A21BD-6AD1-43E9-94ED-62FECB6ED7E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4186353-CC22-4996-AB68-2CCB0901914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9B5CE23-6D1E-431A-AA3E-C3B68D646D3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524823A-A9E2-4930-AF78-06529F8E242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29AD313-82D5-47DB-A566-6407705D470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F307FFDF-3190-4C8F-892E-D758BD3B833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8D2BCCE-DE38-4C26-823F-0B83E372AF3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6F6ED6F8-4A54-4CAB-A1D8-A172D78A2AC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4C8FF79-2659-49B8-81BD-DE16106DDD3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ECF9F7D3-C247-49B9-B7DC-871CE80B515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4A1873E-1E90-4EF9-A2F9-8CEDA8846F2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F4B6D5CD-B844-4397-A6D4-1B4990B8806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3172E9C-CE2E-4B10-8D0B-518A15A5E88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57D45346-D9A7-4CF1-95B8-78F9D3070BC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949AAFF-D0BF-468A-97B8-0F7C0D2EC79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8DF8C98B-AD6E-4B97-A931-C1C8F05F275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5D87D585-3005-4861-BE43-5DC87ED57DB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E64A8972-848D-445D-8C7E-B9CEAB60472A}"/>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6A57839C-E8B4-4ECE-BC2E-B5CDD3B3224B}"/>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87E73AB7-8A06-4A92-847E-7DF1C0725EE7}"/>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1B514749-704E-4A1D-91CD-E6EDCA70B86F}"/>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8B6DE40E-4FC9-4272-82B4-8A914BF50419}"/>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9B8406CA-4BAE-4194-A9F1-BAE0F2D261A8}"/>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B886EE5B-A9B4-40E6-B23B-384AA9FAADD6}"/>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C5FAAA14-F7CE-4E15-9F8B-35648E5B8871}"/>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C2573B86-5B99-4C04-9398-D8E7415FD322}"/>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7534F0F2-413C-43D1-AC86-2BB53153ACDC}"/>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6A214A21-CF0A-4B23-8BD8-B5B9695FC767}"/>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1955D30-AB9D-426F-B584-C891012BC7F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D337411-7B50-4E6C-AAFF-E0BE42AF0AD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8762286-F4F2-44F6-8E0F-E2F169FD79F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D4414EE-CC37-495E-A602-C8C943281F7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84808BF-C0E7-4FCC-8C92-9DB77AFCE84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2540</xdr:rowOff>
    </xdr:from>
    <xdr:to>
      <xdr:col>55</xdr:col>
      <xdr:colOff>50800</xdr:colOff>
      <xdr:row>63</xdr:row>
      <xdr:rowOff>104140</xdr:rowOff>
    </xdr:to>
    <xdr:sp macro="" textlink="">
      <xdr:nvSpPr>
        <xdr:cNvPr id="246" name="楕円 245">
          <a:extLst>
            <a:ext uri="{FF2B5EF4-FFF2-40B4-BE49-F238E27FC236}">
              <a16:creationId xmlns:a16="http://schemas.microsoft.com/office/drawing/2014/main" id="{8B2A843A-5B92-43A1-9C61-5708BD87BDB6}"/>
            </a:ext>
          </a:extLst>
        </xdr:cNvPr>
        <xdr:cNvSpPr/>
      </xdr:nvSpPr>
      <xdr:spPr>
        <a:xfrm>
          <a:off x="104267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152417</xdr:rowOff>
    </xdr:from>
    <xdr:ext cx="469744" cy="259045"/>
    <xdr:sp macro="" textlink="">
      <xdr:nvSpPr>
        <xdr:cNvPr id="247" name="【体育館・プール】&#10;一人当たり面積該当値テキスト">
          <a:extLst>
            <a:ext uri="{FF2B5EF4-FFF2-40B4-BE49-F238E27FC236}">
              <a16:creationId xmlns:a16="http://schemas.microsoft.com/office/drawing/2014/main" id="{B4687E89-53B9-4AC8-9BED-2B78DE7ABC61}"/>
            </a:ext>
          </a:extLst>
        </xdr:cNvPr>
        <xdr:cNvSpPr txBox="1"/>
      </xdr:nvSpPr>
      <xdr:spPr>
        <a:xfrm>
          <a:off x="10515600"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xdr:rowOff>
    </xdr:from>
    <xdr:to>
      <xdr:col>50</xdr:col>
      <xdr:colOff>165100</xdr:colOff>
      <xdr:row>63</xdr:row>
      <xdr:rowOff>102235</xdr:rowOff>
    </xdr:to>
    <xdr:sp macro="" textlink="">
      <xdr:nvSpPr>
        <xdr:cNvPr id="248" name="楕円 247">
          <a:extLst>
            <a:ext uri="{FF2B5EF4-FFF2-40B4-BE49-F238E27FC236}">
              <a16:creationId xmlns:a16="http://schemas.microsoft.com/office/drawing/2014/main" id="{EB0E9484-4B62-4175-B71F-2B7E4BB020E7}"/>
            </a:ext>
          </a:extLst>
        </xdr:cNvPr>
        <xdr:cNvSpPr/>
      </xdr:nvSpPr>
      <xdr:spPr>
        <a:xfrm>
          <a:off x="9588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51435</xdr:rowOff>
    </xdr:from>
    <xdr:to>
      <xdr:col>55</xdr:col>
      <xdr:colOff>0</xdr:colOff>
      <xdr:row>63</xdr:row>
      <xdr:rowOff>53340</xdr:rowOff>
    </xdr:to>
    <xdr:cxnSp macro="">
      <xdr:nvCxnSpPr>
        <xdr:cNvPr id="249" name="直線コネクタ 248">
          <a:extLst>
            <a:ext uri="{FF2B5EF4-FFF2-40B4-BE49-F238E27FC236}">
              <a16:creationId xmlns:a16="http://schemas.microsoft.com/office/drawing/2014/main" id="{0AACDB0D-AB8D-4267-98D4-6CAED8C11D2E}"/>
            </a:ext>
          </a:extLst>
        </xdr:cNvPr>
        <xdr:cNvCxnSpPr/>
      </xdr:nvCxnSpPr>
      <xdr:spPr>
        <a:xfrm>
          <a:off x="9639300" y="1085278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xdr:rowOff>
    </xdr:from>
    <xdr:to>
      <xdr:col>46</xdr:col>
      <xdr:colOff>38100</xdr:colOff>
      <xdr:row>63</xdr:row>
      <xdr:rowOff>102235</xdr:rowOff>
    </xdr:to>
    <xdr:sp macro="" textlink="">
      <xdr:nvSpPr>
        <xdr:cNvPr id="250" name="楕円 249">
          <a:extLst>
            <a:ext uri="{FF2B5EF4-FFF2-40B4-BE49-F238E27FC236}">
              <a16:creationId xmlns:a16="http://schemas.microsoft.com/office/drawing/2014/main" id="{1319E7A2-D2B4-4FA3-9CDB-6D1BDB6B50E5}"/>
            </a:ext>
          </a:extLst>
        </xdr:cNvPr>
        <xdr:cNvSpPr/>
      </xdr:nvSpPr>
      <xdr:spPr>
        <a:xfrm>
          <a:off x="8699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51435</xdr:rowOff>
    </xdr:from>
    <xdr:to>
      <xdr:col>50</xdr:col>
      <xdr:colOff>114300</xdr:colOff>
      <xdr:row>63</xdr:row>
      <xdr:rowOff>51435</xdr:rowOff>
    </xdr:to>
    <xdr:cxnSp macro="">
      <xdr:nvCxnSpPr>
        <xdr:cNvPr id="251" name="直線コネクタ 250">
          <a:extLst>
            <a:ext uri="{FF2B5EF4-FFF2-40B4-BE49-F238E27FC236}">
              <a16:creationId xmlns:a16="http://schemas.microsoft.com/office/drawing/2014/main" id="{5EAD3868-D9D5-48EE-A242-82697DE75ECD}"/>
            </a:ext>
          </a:extLst>
        </xdr:cNvPr>
        <xdr:cNvCxnSpPr/>
      </xdr:nvCxnSpPr>
      <xdr:spPr>
        <a:xfrm>
          <a:off x="8750300" y="10852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170180</xdr:rowOff>
    </xdr:from>
    <xdr:to>
      <xdr:col>41</xdr:col>
      <xdr:colOff>101600</xdr:colOff>
      <xdr:row>63</xdr:row>
      <xdr:rowOff>100330</xdr:rowOff>
    </xdr:to>
    <xdr:sp macro="" textlink="">
      <xdr:nvSpPr>
        <xdr:cNvPr id="252" name="楕円 251">
          <a:extLst>
            <a:ext uri="{FF2B5EF4-FFF2-40B4-BE49-F238E27FC236}">
              <a16:creationId xmlns:a16="http://schemas.microsoft.com/office/drawing/2014/main" id="{A2038ED2-7256-49D0-95B5-1EB9F302A439}"/>
            </a:ext>
          </a:extLst>
        </xdr:cNvPr>
        <xdr:cNvSpPr/>
      </xdr:nvSpPr>
      <xdr:spPr>
        <a:xfrm>
          <a:off x="7810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49530</xdr:rowOff>
    </xdr:from>
    <xdr:to>
      <xdr:col>45</xdr:col>
      <xdr:colOff>177800</xdr:colOff>
      <xdr:row>63</xdr:row>
      <xdr:rowOff>51435</xdr:rowOff>
    </xdr:to>
    <xdr:cxnSp macro="">
      <xdr:nvCxnSpPr>
        <xdr:cNvPr id="253" name="直線コネクタ 252">
          <a:extLst>
            <a:ext uri="{FF2B5EF4-FFF2-40B4-BE49-F238E27FC236}">
              <a16:creationId xmlns:a16="http://schemas.microsoft.com/office/drawing/2014/main" id="{DF1D6F3C-3B9E-46DF-865A-1EA665F4CD21}"/>
            </a:ext>
          </a:extLst>
        </xdr:cNvPr>
        <xdr:cNvCxnSpPr/>
      </xdr:nvCxnSpPr>
      <xdr:spPr>
        <a:xfrm>
          <a:off x="7861300" y="108508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170180</xdr:rowOff>
    </xdr:from>
    <xdr:to>
      <xdr:col>36</xdr:col>
      <xdr:colOff>165100</xdr:colOff>
      <xdr:row>63</xdr:row>
      <xdr:rowOff>100330</xdr:rowOff>
    </xdr:to>
    <xdr:sp macro="" textlink="">
      <xdr:nvSpPr>
        <xdr:cNvPr id="254" name="楕円 253">
          <a:extLst>
            <a:ext uri="{FF2B5EF4-FFF2-40B4-BE49-F238E27FC236}">
              <a16:creationId xmlns:a16="http://schemas.microsoft.com/office/drawing/2014/main" id="{1D6A960B-1916-4820-9FF9-F56108AF1CA1}"/>
            </a:ext>
          </a:extLst>
        </xdr:cNvPr>
        <xdr:cNvSpPr/>
      </xdr:nvSpPr>
      <xdr:spPr>
        <a:xfrm>
          <a:off x="6921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49530</xdr:rowOff>
    </xdr:from>
    <xdr:to>
      <xdr:col>41</xdr:col>
      <xdr:colOff>50800</xdr:colOff>
      <xdr:row>63</xdr:row>
      <xdr:rowOff>49530</xdr:rowOff>
    </xdr:to>
    <xdr:cxnSp macro="">
      <xdr:nvCxnSpPr>
        <xdr:cNvPr id="255" name="直線コネクタ 254">
          <a:extLst>
            <a:ext uri="{FF2B5EF4-FFF2-40B4-BE49-F238E27FC236}">
              <a16:creationId xmlns:a16="http://schemas.microsoft.com/office/drawing/2014/main" id="{8F50ED5A-C6CE-4F1D-84C8-CFDF3202DA3C}"/>
            </a:ext>
          </a:extLst>
        </xdr:cNvPr>
        <xdr:cNvCxnSpPr/>
      </xdr:nvCxnSpPr>
      <xdr:spPr>
        <a:xfrm>
          <a:off x="6972300" y="1085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F19E21BF-FD7B-4EE8-89C6-38A1CE365FDF}"/>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A1C8F76A-87D9-41D4-99A0-D45C85BC635B}"/>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29F3D006-853E-47EF-A18B-F6FB908D9577}"/>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899AE208-11B2-47A4-B8D2-E1A276072215}"/>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93362</xdr:rowOff>
    </xdr:from>
    <xdr:ext cx="469744" cy="259045"/>
    <xdr:sp macro="" textlink="">
      <xdr:nvSpPr>
        <xdr:cNvPr id="260" name="n_1mainValue【体育館・プール】&#10;一人当たり面積">
          <a:extLst>
            <a:ext uri="{FF2B5EF4-FFF2-40B4-BE49-F238E27FC236}">
              <a16:creationId xmlns:a16="http://schemas.microsoft.com/office/drawing/2014/main" id="{962E9C5C-ADBC-48D9-9A62-A761DE1091A2}"/>
            </a:ext>
          </a:extLst>
        </xdr:cNvPr>
        <xdr:cNvSpPr txBox="1"/>
      </xdr:nvSpPr>
      <xdr:spPr>
        <a:xfrm>
          <a:off x="93917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93362</xdr:rowOff>
    </xdr:from>
    <xdr:ext cx="469744" cy="259045"/>
    <xdr:sp macro="" textlink="">
      <xdr:nvSpPr>
        <xdr:cNvPr id="261" name="n_2mainValue【体育館・プール】&#10;一人当たり面積">
          <a:extLst>
            <a:ext uri="{FF2B5EF4-FFF2-40B4-BE49-F238E27FC236}">
              <a16:creationId xmlns:a16="http://schemas.microsoft.com/office/drawing/2014/main" id="{740E3F83-5C3E-4B77-95F0-D469F5AB33A1}"/>
            </a:ext>
          </a:extLst>
        </xdr:cNvPr>
        <xdr:cNvSpPr txBox="1"/>
      </xdr:nvSpPr>
      <xdr:spPr>
        <a:xfrm>
          <a:off x="85154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91457</xdr:rowOff>
    </xdr:from>
    <xdr:ext cx="469744" cy="259045"/>
    <xdr:sp macro="" textlink="">
      <xdr:nvSpPr>
        <xdr:cNvPr id="262" name="n_3mainValue【体育館・プール】&#10;一人当たり面積">
          <a:extLst>
            <a:ext uri="{FF2B5EF4-FFF2-40B4-BE49-F238E27FC236}">
              <a16:creationId xmlns:a16="http://schemas.microsoft.com/office/drawing/2014/main" id="{609F3017-B441-48A4-B4B1-01F92BE1DA3F}"/>
            </a:ext>
          </a:extLst>
        </xdr:cNvPr>
        <xdr:cNvSpPr txBox="1"/>
      </xdr:nvSpPr>
      <xdr:spPr>
        <a:xfrm>
          <a:off x="7626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91457</xdr:rowOff>
    </xdr:from>
    <xdr:ext cx="469744" cy="259045"/>
    <xdr:sp macro="" textlink="">
      <xdr:nvSpPr>
        <xdr:cNvPr id="263" name="n_4mainValue【体育館・プール】&#10;一人当たり面積">
          <a:extLst>
            <a:ext uri="{FF2B5EF4-FFF2-40B4-BE49-F238E27FC236}">
              <a16:creationId xmlns:a16="http://schemas.microsoft.com/office/drawing/2014/main" id="{6A4222EB-02BD-428F-8650-1CE44500D47A}"/>
            </a:ext>
          </a:extLst>
        </xdr:cNvPr>
        <xdr:cNvSpPr txBox="1"/>
      </xdr:nvSpPr>
      <xdr:spPr>
        <a:xfrm>
          <a:off x="6737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86F3A5E-E951-4801-9369-D3972FE9714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E97EAB8-20B6-4AF1-8DED-5D46F0E51C2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F858724-1F8E-4E4D-BE9D-23057E0D7B7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3687FDB-AE18-48E7-889B-3E2E49FD24F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BC9D255-0746-4F5E-92DC-136ACC59A3B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2D1CE-76CA-448D-9A45-D3217EF1CE0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F5906E7-59EA-4AE0-BB43-1421BAED6E9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FC20D63-6B47-41F8-9B69-332BB635219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97F5367-1A23-4D0A-A41F-93DEC05C6E1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E348E2B-DFB1-4254-97D5-B4A02CE23A0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599C92F-EE7E-4643-BA02-81F0EBDA6D7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11F1630-387A-42F8-A6A7-DE6823745E9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A12267A-6658-4687-9899-37DE2C24B2B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9FCB888-CD1F-4794-884B-B878BE32D1A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45ACAD7-9CA9-4FEF-82D0-D37FBCB27EB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DCB1DBF-957E-4479-A9F7-0FAF188962F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6D7C115-B5EF-4CB2-9950-EA5769257CB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3BC4192-9BFD-4E4A-89C5-708579B0E6D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449945A-233E-4EDC-B813-7EBE1A26CDF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98B3FACF-7B20-4C6A-BC28-AC464E5F7B2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6D3E8234-3733-4145-88FE-F8C7643EA51A}"/>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8E2ECBF-6854-436A-B29A-169D812F79D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A040F5AB-B136-4725-9EB5-5F15EE371DA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5F03894A-F030-47D9-9B9B-B58B59A03652}"/>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2B6E072F-E35D-41FE-A061-DCEEE675DFE6}"/>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2DE1A2EF-8C7A-49DD-812C-FC6AB07AFAE4}"/>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E01C2A20-AEBC-4EE8-9C24-5C76809FE3E2}"/>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55CD298B-BC8A-4019-9213-38163382510E}"/>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44A72657-1E16-49CC-A940-AA218937BCCB}"/>
            </a:ext>
          </a:extLst>
        </xdr:cNvPr>
        <xdr:cNvSpPr txBox="1"/>
      </xdr:nvSpPr>
      <xdr:spPr>
        <a:xfrm>
          <a:off x="4673600" y="14075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587F259A-CD06-434F-BBFE-A38C16D4AA79}"/>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ED648F38-C9DF-4EB8-8A0A-6C72ADADB0C1}"/>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C96829CF-EB42-410E-8AE1-90BD75C66A24}"/>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2204704B-7950-4CA8-A042-309F2393C646}"/>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8FB5B838-CD6A-4B43-A4F3-1C0AE2F0B925}"/>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CD97B41-AA13-4076-98ED-32492CEC94F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4DC4DBE-1C2F-493E-BE5A-C7734768AEE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FC0B523-73B0-4D47-82F3-1318E88DC21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9B7B063-A6BE-4A19-96C7-DB0ABC85D21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F99E144-789B-46A3-9831-6303D560F7C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24130</xdr:rowOff>
    </xdr:from>
    <xdr:to>
      <xdr:col>24</xdr:col>
      <xdr:colOff>114300</xdr:colOff>
      <xdr:row>82</xdr:row>
      <xdr:rowOff>125730</xdr:rowOff>
    </xdr:to>
    <xdr:sp macro="" textlink="">
      <xdr:nvSpPr>
        <xdr:cNvPr id="303" name="楕円 302">
          <a:extLst>
            <a:ext uri="{FF2B5EF4-FFF2-40B4-BE49-F238E27FC236}">
              <a16:creationId xmlns:a16="http://schemas.microsoft.com/office/drawing/2014/main" id="{FEF4BA00-6715-493F-AE69-265B43EE6009}"/>
            </a:ext>
          </a:extLst>
        </xdr:cNvPr>
        <xdr:cNvSpPr/>
      </xdr:nvSpPr>
      <xdr:spPr>
        <a:xfrm>
          <a:off x="4584700" y="140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47007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8D30BB7F-E404-4ADD-ACBC-D8D5AA4A3A65}"/>
            </a:ext>
          </a:extLst>
        </xdr:cNvPr>
        <xdr:cNvSpPr txBox="1"/>
      </xdr:nvSpPr>
      <xdr:spPr>
        <a:xfrm>
          <a:off x="4673600" y="1393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163830</xdr:rowOff>
    </xdr:from>
    <xdr:to>
      <xdr:col>20</xdr:col>
      <xdr:colOff>38100</xdr:colOff>
      <xdr:row>82</xdr:row>
      <xdr:rowOff>93980</xdr:rowOff>
    </xdr:to>
    <xdr:sp macro="" textlink="">
      <xdr:nvSpPr>
        <xdr:cNvPr id="305" name="楕円 304">
          <a:extLst>
            <a:ext uri="{FF2B5EF4-FFF2-40B4-BE49-F238E27FC236}">
              <a16:creationId xmlns:a16="http://schemas.microsoft.com/office/drawing/2014/main" id="{99B16FC5-982A-40E0-8502-980D6ADAE724}"/>
            </a:ext>
          </a:extLst>
        </xdr:cNvPr>
        <xdr:cNvSpPr/>
      </xdr:nvSpPr>
      <xdr:spPr>
        <a:xfrm>
          <a:off x="3746500" y="1405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43180</xdr:rowOff>
    </xdr:from>
    <xdr:to>
      <xdr:col>24</xdr:col>
      <xdr:colOff>63500</xdr:colOff>
      <xdr:row>82</xdr:row>
      <xdr:rowOff>74930</xdr:rowOff>
    </xdr:to>
    <xdr:cxnSp macro="">
      <xdr:nvCxnSpPr>
        <xdr:cNvPr id="306" name="直線コネクタ 305">
          <a:extLst>
            <a:ext uri="{FF2B5EF4-FFF2-40B4-BE49-F238E27FC236}">
              <a16:creationId xmlns:a16="http://schemas.microsoft.com/office/drawing/2014/main" id="{2A324CAF-2873-4050-9C7A-F233DA32BF44}"/>
            </a:ext>
          </a:extLst>
        </xdr:cNvPr>
        <xdr:cNvCxnSpPr/>
      </xdr:nvCxnSpPr>
      <xdr:spPr>
        <a:xfrm>
          <a:off x="3797300" y="1410208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34289</xdr:rowOff>
    </xdr:from>
    <xdr:to>
      <xdr:col>15</xdr:col>
      <xdr:colOff>101600</xdr:colOff>
      <xdr:row>81</xdr:row>
      <xdr:rowOff>135889</xdr:rowOff>
    </xdr:to>
    <xdr:sp macro="" textlink="">
      <xdr:nvSpPr>
        <xdr:cNvPr id="307" name="楕円 306">
          <a:extLst>
            <a:ext uri="{FF2B5EF4-FFF2-40B4-BE49-F238E27FC236}">
              <a16:creationId xmlns:a16="http://schemas.microsoft.com/office/drawing/2014/main" id="{5FAA9351-F47A-4463-90DB-B2C2F9698B4E}"/>
            </a:ext>
          </a:extLst>
        </xdr:cNvPr>
        <xdr:cNvSpPr/>
      </xdr:nvSpPr>
      <xdr:spPr>
        <a:xfrm>
          <a:off x="2857500" y="139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85089</xdr:rowOff>
    </xdr:from>
    <xdr:to>
      <xdr:col>19</xdr:col>
      <xdr:colOff>177800</xdr:colOff>
      <xdr:row>82</xdr:row>
      <xdr:rowOff>43180</xdr:rowOff>
    </xdr:to>
    <xdr:cxnSp macro="">
      <xdr:nvCxnSpPr>
        <xdr:cNvPr id="308" name="直線コネクタ 307">
          <a:extLst>
            <a:ext uri="{FF2B5EF4-FFF2-40B4-BE49-F238E27FC236}">
              <a16:creationId xmlns:a16="http://schemas.microsoft.com/office/drawing/2014/main" id="{A77D1CF5-B546-4AC9-880F-F889F43CA89E}"/>
            </a:ext>
          </a:extLst>
        </xdr:cNvPr>
        <xdr:cNvCxnSpPr/>
      </xdr:nvCxnSpPr>
      <xdr:spPr>
        <a:xfrm>
          <a:off x="2908300" y="139725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8889</xdr:rowOff>
    </xdr:from>
    <xdr:to>
      <xdr:col>10</xdr:col>
      <xdr:colOff>165100</xdr:colOff>
      <xdr:row>81</xdr:row>
      <xdr:rowOff>110489</xdr:rowOff>
    </xdr:to>
    <xdr:sp macro="" textlink="">
      <xdr:nvSpPr>
        <xdr:cNvPr id="309" name="楕円 308">
          <a:extLst>
            <a:ext uri="{FF2B5EF4-FFF2-40B4-BE49-F238E27FC236}">
              <a16:creationId xmlns:a16="http://schemas.microsoft.com/office/drawing/2014/main" id="{1D2D6351-1C71-419C-8E60-E189FED4E821}"/>
            </a:ext>
          </a:extLst>
        </xdr:cNvPr>
        <xdr:cNvSpPr/>
      </xdr:nvSpPr>
      <xdr:spPr>
        <a:xfrm>
          <a:off x="1968500" y="138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59689</xdr:rowOff>
    </xdr:from>
    <xdr:to>
      <xdr:col>15</xdr:col>
      <xdr:colOff>50800</xdr:colOff>
      <xdr:row>81</xdr:row>
      <xdr:rowOff>85089</xdr:rowOff>
    </xdr:to>
    <xdr:cxnSp macro="">
      <xdr:nvCxnSpPr>
        <xdr:cNvPr id="310" name="直線コネクタ 309">
          <a:extLst>
            <a:ext uri="{FF2B5EF4-FFF2-40B4-BE49-F238E27FC236}">
              <a16:creationId xmlns:a16="http://schemas.microsoft.com/office/drawing/2014/main" id="{457C465C-DDB0-4251-A383-404AC1214671}"/>
            </a:ext>
          </a:extLst>
        </xdr:cNvPr>
        <xdr:cNvCxnSpPr/>
      </xdr:nvCxnSpPr>
      <xdr:spPr>
        <a:xfrm>
          <a:off x="2019300" y="1394713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149861</xdr:rowOff>
    </xdr:from>
    <xdr:to>
      <xdr:col>6</xdr:col>
      <xdr:colOff>38100</xdr:colOff>
      <xdr:row>81</xdr:row>
      <xdr:rowOff>80011</xdr:rowOff>
    </xdr:to>
    <xdr:sp macro="" textlink="">
      <xdr:nvSpPr>
        <xdr:cNvPr id="311" name="楕円 310">
          <a:extLst>
            <a:ext uri="{FF2B5EF4-FFF2-40B4-BE49-F238E27FC236}">
              <a16:creationId xmlns:a16="http://schemas.microsoft.com/office/drawing/2014/main" id="{5B90A4AC-7E48-4082-8E32-AF0DAC782A39}"/>
            </a:ext>
          </a:extLst>
        </xdr:cNvPr>
        <xdr:cNvSpPr/>
      </xdr:nvSpPr>
      <xdr:spPr>
        <a:xfrm>
          <a:off x="1079500" y="1386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29211</xdr:rowOff>
    </xdr:from>
    <xdr:to>
      <xdr:col>10</xdr:col>
      <xdr:colOff>114300</xdr:colOff>
      <xdr:row>81</xdr:row>
      <xdr:rowOff>59689</xdr:rowOff>
    </xdr:to>
    <xdr:cxnSp macro="">
      <xdr:nvCxnSpPr>
        <xdr:cNvPr id="312" name="直線コネクタ 311">
          <a:extLst>
            <a:ext uri="{FF2B5EF4-FFF2-40B4-BE49-F238E27FC236}">
              <a16:creationId xmlns:a16="http://schemas.microsoft.com/office/drawing/2014/main" id="{E49440C6-B57D-482E-8248-BAA554537475}"/>
            </a:ext>
          </a:extLst>
        </xdr:cNvPr>
        <xdr:cNvCxnSpPr/>
      </xdr:nvCxnSpPr>
      <xdr:spPr>
        <a:xfrm>
          <a:off x="1130300" y="13916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a:extLst>
            <a:ext uri="{FF2B5EF4-FFF2-40B4-BE49-F238E27FC236}">
              <a16:creationId xmlns:a16="http://schemas.microsoft.com/office/drawing/2014/main" id="{21C9F17E-27FC-4A61-B7F8-F7923D21BDC6}"/>
            </a:ext>
          </a:extLst>
        </xdr:cNvPr>
        <xdr:cNvSpPr txBox="1"/>
      </xdr:nvSpPr>
      <xdr:spPr>
        <a:xfrm>
          <a:off x="3582044" y="1417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14D22992-366A-4B1A-B9EC-993267A70CD0}"/>
            </a:ext>
          </a:extLst>
        </xdr:cNvPr>
        <xdr:cNvSpPr txBox="1"/>
      </xdr:nvSpPr>
      <xdr:spPr>
        <a:xfrm>
          <a:off x="2705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macro="" textlink="">
      <xdr:nvSpPr>
        <xdr:cNvPr id="315" name="n_3aveValue【福祉施設】&#10;有形固定資産減価償却率">
          <a:extLst>
            <a:ext uri="{FF2B5EF4-FFF2-40B4-BE49-F238E27FC236}">
              <a16:creationId xmlns:a16="http://schemas.microsoft.com/office/drawing/2014/main" id="{6A817A2E-B7F9-4674-9F37-31C6A9329DBE}"/>
            </a:ext>
          </a:extLst>
        </xdr:cNvPr>
        <xdr:cNvSpPr txBox="1"/>
      </xdr:nvSpPr>
      <xdr:spPr>
        <a:xfrm>
          <a:off x="1816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6" name="n_4aveValue【福祉施設】&#10;有形固定資産減価償却率">
          <a:extLst>
            <a:ext uri="{FF2B5EF4-FFF2-40B4-BE49-F238E27FC236}">
              <a16:creationId xmlns:a16="http://schemas.microsoft.com/office/drawing/2014/main" id="{E18532B5-4DD1-442F-8EB1-8D5601C0F74A}"/>
            </a:ext>
          </a:extLst>
        </xdr:cNvPr>
        <xdr:cNvSpPr txBox="1"/>
      </xdr:nvSpPr>
      <xdr:spPr>
        <a:xfrm>
          <a:off x="927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110507</xdr:rowOff>
    </xdr:from>
    <xdr:ext cx="405111" cy="259045"/>
    <xdr:sp macro="" textlink="">
      <xdr:nvSpPr>
        <xdr:cNvPr id="317" name="n_1mainValue【福祉施設】&#10;有形固定資産減価償却率">
          <a:extLst>
            <a:ext uri="{FF2B5EF4-FFF2-40B4-BE49-F238E27FC236}">
              <a16:creationId xmlns:a16="http://schemas.microsoft.com/office/drawing/2014/main" id="{2FAF9B42-BA5C-4742-AFAC-0C3F2879C8B7}"/>
            </a:ext>
          </a:extLst>
        </xdr:cNvPr>
        <xdr:cNvSpPr txBox="1"/>
      </xdr:nvSpPr>
      <xdr:spPr>
        <a:xfrm>
          <a:off x="35820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152416</xdr:rowOff>
    </xdr:from>
    <xdr:ext cx="405111" cy="259045"/>
    <xdr:sp macro="" textlink="">
      <xdr:nvSpPr>
        <xdr:cNvPr id="318" name="n_2mainValue【福祉施設】&#10;有形固定資産減価償却率">
          <a:extLst>
            <a:ext uri="{FF2B5EF4-FFF2-40B4-BE49-F238E27FC236}">
              <a16:creationId xmlns:a16="http://schemas.microsoft.com/office/drawing/2014/main" id="{BE151A6F-400D-45C0-8587-8E75D5B4B479}"/>
            </a:ext>
          </a:extLst>
        </xdr:cNvPr>
        <xdr:cNvSpPr txBox="1"/>
      </xdr:nvSpPr>
      <xdr:spPr>
        <a:xfrm>
          <a:off x="2705744" y="1369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127016</xdr:rowOff>
    </xdr:from>
    <xdr:ext cx="405111" cy="259045"/>
    <xdr:sp macro="" textlink="">
      <xdr:nvSpPr>
        <xdr:cNvPr id="319" name="n_3mainValue【福祉施設】&#10;有形固定資産減価償却率">
          <a:extLst>
            <a:ext uri="{FF2B5EF4-FFF2-40B4-BE49-F238E27FC236}">
              <a16:creationId xmlns:a16="http://schemas.microsoft.com/office/drawing/2014/main" id="{BEC96255-13C4-446A-89CC-C22F7A1EBD95}"/>
            </a:ext>
          </a:extLst>
        </xdr:cNvPr>
        <xdr:cNvSpPr txBox="1"/>
      </xdr:nvSpPr>
      <xdr:spPr>
        <a:xfrm>
          <a:off x="1816744" y="13671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96538</xdr:rowOff>
    </xdr:from>
    <xdr:ext cx="405111" cy="259045"/>
    <xdr:sp macro="" textlink="">
      <xdr:nvSpPr>
        <xdr:cNvPr id="320" name="n_4mainValue【福祉施設】&#10;有形固定資産減価償却率">
          <a:extLst>
            <a:ext uri="{FF2B5EF4-FFF2-40B4-BE49-F238E27FC236}">
              <a16:creationId xmlns:a16="http://schemas.microsoft.com/office/drawing/2014/main" id="{4D093B7A-31B5-4C51-974B-08CB974D1B58}"/>
            </a:ext>
          </a:extLst>
        </xdr:cNvPr>
        <xdr:cNvSpPr txBox="1"/>
      </xdr:nvSpPr>
      <xdr:spPr>
        <a:xfrm>
          <a:off x="927744" y="13641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4EA73AE0-84E5-4F13-B12B-E5E828E19A8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6F7EB18-53C7-42CE-86E2-9B0D649CD24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299ACE6F-CC2D-433F-9E39-F20BF73FA28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108EFC12-3986-42A8-8B4A-0C088308C6A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D8A8016-0523-4715-B113-434CD6740AC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5C724EF-F8DC-421D-9FFE-90600F06B10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400BCF3-ED9F-45C3-9BB9-60A9F6BE510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669920C-26E1-4652-8578-A4DBBFB903F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1D06777B-479A-4BB4-BE64-A88DC7286EF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361418A-63A8-42FC-A321-9F5CC2C6863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CB2AC3E0-DF59-49B2-B074-8CB2AD3DB76A}"/>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8DDD9D2C-7795-4896-817B-BD460A52BF3E}"/>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95A33ED7-7030-4CE2-97B0-D76BE4516CB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8F729B9E-D692-47E9-B6E3-C08EB5964C7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2E49EF58-71A1-4781-8502-E15BF8206879}"/>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923A77A5-9D2C-4722-8107-89840C1FE85C}"/>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8F5655B8-138F-4035-9675-B251C6A7C54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EE326A78-D8EC-4E1D-B8BE-692E2D0DDBC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A09765F1-9235-4FA2-9471-AA9CFF6F215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CBEEC37E-0ABA-4B59-B75E-9B447CF47945}"/>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CDB72FF0-3A60-4335-95ED-16296D009DC3}"/>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A289845-7A2D-4507-B7EB-A129BC983B77}"/>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5FC931F5-6CAD-489D-BCEE-EF8839898E85}"/>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A2B6D95B-F875-4871-8FF3-BFA6702CD34B}"/>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3D7C577E-72EE-41E8-BEBC-7DFE174B17FF}"/>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43F8BC10-F1E9-49F4-B4C5-DF2DAF29975B}"/>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648CC050-2161-4563-9119-168FBEECEF84}"/>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A13CF5F2-ACBB-4AE9-B524-452F2E743583}"/>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6374B413-4FF2-40C3-844E-9BCC258796F4}"/>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B65187E5-F38A-4425-A08B-2CDAF8144C35}"/>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BBDE881-EF47-4717-822E-36E3AD0C72F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C3FB63C-5C51-40AB-A4A6-F496CC92938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FCDA09E-AAB0-45BF-A60A-9471E4E2DAC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8BAE482-9FF5-4070-87E9-87D4DB35686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A4DD3AA-4AE4-4FBF-A733-6A6BBC664C8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10161</xdr:rowOff>
    </xdr:from>
    <xdr:to>
      <xdr:col>55</xdr:col>
      <xdr:colOff>50800</xdr:colOff>
      <xdr:row>82</xdr:row>
      <xdr:rowOff>111761</xdr:rowOff>
    </xdr:to>
    <xdr:sp macro="" textlink="">
      <xdr:nvSpPr>
        <xdr:cNvPr id="356" name="楕円 355">
          <a:extLst>
            <a:ext uri="{FF2B5EF4-FFF2-40B4-BE49-F238E27FC236}">
              <a16:creationId xmlns:a16="http://schemas.microsoft.com/office/drawing/2014/main" id="{B02B2007-EBC1-41CF-AD53-9F5F01F8A6EF}"/>
            </a:ext>
          </a:extLst>
        </xdr:cNvPr>
        <xdr:cNvSpPr/>
      </xdr:nvSpPr>
      <xdr:spPr>
        <a:xfrm>
          <a:off x="10426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33038</xdr:rowOff>
    </xdr:from>
    <xdr:ext cx="469744" cy="259045"/>
    <xdr:sp macro="" textlink="">
      <xdr:nvSpPr>
        <xdr:cNvPr id="357" name="【福祉施設】&#10;一人当たり面積該当値テキスト">
          <a:extLst>
            <a:ext uri="{FF2B5EF4-FFF2-40B4-BE49-F238E27FC236}">
              <a16:creationId xmlns:a16="http://schemas.microsoft.com/office/drawing/2014/main" id="{9C3080B0-E9DF-4C0C-87FC-0FCCE5A741C2}"/>
            </a:ext>
          </a:extLst>
        </xdr:cNvPr>
        <xdr:cNvSpPr txBox="1"/>
      </xdr:nvSpPr>
      <xdr:spPr>
        <a:xfrm>
          <a:off x="10515600" y="139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4445</xdr:rowOff>
    </xdr:from>
    <xdr:to>
      <xdr:col>50</xdr:col>
      <xdr:colOff>165100</xdr:colOff>
      <xdr:row>82</xdr:row>
      <xdr:rowOff>106045</xdr:rowOff>
    </xdr:to>
    <xdr:sp macro="" textlink="">
      <xdr:nvSpPr>
        <xdr:cNvPr id="358" name="楕円 357">
          <a:extLst>
            <a:ext uri="{FF2B5EF4-FFF2-40B4-BE49-F238E27FC236}">
              <a16:creationId xmlns:a16="http://schemas.microsoft.com/office/drawing/2014/main" id="{827D5D44-6F1B-40D4-AC64-A2466B7D7587}"/>
            </a:ext>
          </a:extLst>
        </xdr:cNvPr>
        <xdr:cNvSpPr/>
      </xdr:nvSpPr>
      <xdr:spPr>
        <a:xfrm>
          <a:off x="9588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55245</xdr:rowOff>
    </xdr:from>
    <xdr:to>
      <xdr:col>55</xdr:col>
      <xdr:colOff>0</xdr:colOff>
      <xdr:row>82</xdr:row>
      <xdr:rowOff>60961</xdr:rowOff>
    </xdr:to>
    <xdr:cxnSp macro="">
      <xdr:nvCxnSpPr>
        <xdr:cNvPr id="359" name="直線コネクタ 358">
          <a:extLst>
            <a:ext uri="{FF2B5EF4-FFF2-40B4-BE49-F238E27FC236}">
              <a16:creationId xmlns:a16="http://schemas.microsoft.com/office/drawing/2014/main" id="{61D259DF-258F-470B-B600-86B51FBE3D88}"/>
            </a:ext>
          </a:extLst>
        </xdr:cNvPr>
        <xdr:cNvCxnSpPr/>
      </xdr:nvCxnSpPr>
      <xdr:spPr>
        <a:xfrm>
          <a:off x="9639300" y="1411414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164464</xdr:rowOff>
    </xdr:from>
    <xdr:to>
      <xdr:col>46</xdr:col>
      <xdr:colOff>38100</xdr:colOff>
      <xdr:row>83</xdr:row>
      <xdr:rowOff>94614</xdr:rowOff>
    </xdr:to>
    <xdr:sp macro="" textlink="">
      <xdr:nvSpPr>
        <xdr:cNvPr id="360" name="楕円 359">
          <a:extLst>
            <a:ext uri="{FF2B5EF4-FFF2-40B4-BE49-F238E27FC236}">
              <a16:creationId xmlns:a16="http://schemas.microsoft.com/office/drawing/2014/main" id="{2352DA1C-EA49-4E3E-9B6F-580916431D40}"/>
            </a:ext>
          </a:extLst>
        </xdr:cNvPr>
        <xdr:cNvSpPr/>
      </xdr:nvSpPr>
      <xdr:spPr>
        <a:xfrm>
          <a:off x="8699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55245</xdr:rowOff>
    </xdr:from>
    <xdr:to>
      <xdr:col>50</xdr:col>
      <xdr:colOff>114300</xdr:colOff>
      <xdr:row>83</xdr:row>
      <xdr:rowOff>43814</xdr:rowOff>
    </xdr:to>
    <xdr:cxnSp macro="">
      <xdr:nvCxnSpPr>
        <xdr:cNvPr id="361" name="直線コネクタ 360">
          <a:extLst>
            <a:ext uri="{FF2B5EF4-FFF2-40B4-BE49-F238E27FC236}">
              <a16:creationId xmlns:a16="http://schemas.microsoft.com/office/drawing/2014/main" id="{C8912D46-52A5-4241-AA55-1E24322CB7F4}"/>
            </a:ext>
          </a:extLst>
        </xdr:cNvPr>
        <xdr:cNvCxnSpPr/>
      </xdr:nvCxnSpPr>
      <xdr:spPr>
        <a:xfrm flipV="1">
          <a:off x="8750300" y="14114145"/>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164464</xdr:rowOff>
    </xdr:from>
    <xdr:to>
      <xdr:col>41</xdr:col>
      <xdr:colOff>101600</xdr:colOff>
      <xdr:row>83</xdr:row>
      <xdr:rowOff>94614</xdr:rowOff>
    </xdr:to>
    <xdr:sp macro="" textlink="">
      <xdr:nvSpPr>
        <xdr:cNvPr id="362" name="楕円 361">
          <a:extLst>
            <a:ext uri="{FF2B5EF4-FFF2-40B4-BE49-F238E27FC236}">
              <a16:creationId xmlns:a16="http://schemas.microsoft.com/office/drawing/2014/main" id="{D245DFEB-F582-42BF-AC4D-1A02623C9E3A}"/>
            </a:ext>
          </a:extLst>
        </xdr:cNvPr>
        <xdr:cNvSpPr/>
      </xdr:nvSpPr>
      <xdr:spPr>
        <a:xfrm>
          <a:off x="7810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43814</xdr:rowOff>
    </xdr:from>
    <xdr:to>
      <xdr:col>45</xdr:col>
      <xdr:colOff>177800</xdr:colOff>
      <xdr:row>83</xdr:row>
      <xdr:rowOff>43814</xdr:rowOff>
    </xdr:to>
    <xdr:cxnSp macro="">
      <xdr:nvCxnSpPr>
        <xdr:cNvPr id="363" name="直線コネクタ 362">
          <a:extLst>
            <a:ext uri="{FF2B5EF4-FFF2-40B4-BE49-F238E27FC236}">
              <a16:creationId xmlns:a16="http://schemas.microsoft.com/office/drawing/2014/main" id="{D8DB21CA-8447-4B10-A189-A64F08D54611}"/>
            </a:ext>
          </a:extLst>
        </xdr:cNvPr>
        <xdr:cNvCxnSpPr/>
      </xdr:nvCxnSpPr>
      <xdr:spPr>
        <a:xfrm>
          <a:off x="7861300" y="14274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164464</xdr:rowOff>
    </xdr:from>
    <xdr:to>
      <xdr:col>36</xdr:col>
      <xdr:colOff>165100</xdr:colOff>
      <xdr:row>83</xdr:row>
      <xdr:rowOff>94614</xdr:rowOff>
    </xdr:to>
    <xdr:sp macro="" textlink="">
      <xdr:nvSpPr>
        <xdr:cNvPr id="364" name="楕円 363">
          <a:extLst>
            <a:ext uri="{FF2B5EF4-FFF2-40B4-BE49-F238E27FC236}">
              <a16:creationId xmlns:a16="http://schemas.microsoft.com/office/drawing/2014/main" id="{DD0EC3E8-118C-4E92-8B0D-D746D2C984C5}"/>
            </a:ext>
          </a:extLst>
        </xdr:cNvPr>
        <xdr:cNvSpPr/>
      </xdr:nvSpPr>
      <xdr:spPr>
        <a:xfrm>
          <a:off x="6921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43814</xdr:rowOff>
    </xdr:from>
    <xdr:to>
      <xdr:col>41</xdr:col>
      <xdr:colOff>50800</xdr:colOff>
      <xdr:row>83</xdr:row>
      <xdr:rowOff>43814</xdr:rowOff>
    </xdr:to>
    <xdr:cxnSp macro="">
      <xdr:nvCxnSpPr>
        <xdr:cNvPr id="365" name="直線コネクタ 364">
          <a:extLst>
            <a:ext uri="{FF2B5EF4-FFF2-40B4-BE49-F238E27FC236}">
              <a16:creationId xmlns:a16="http://schemas.microsoft.com/office/drawing/2014/main" id="{F964DDFB-AC1C-4552-A430-9E34E593E8F5}"/>
            </a:ext>
          </a:extLst>
        </xdr:cNvPr>
        <xdr:cNvCxnSpPr/>
      </xdr:nvCxnSpPr>
      <xdr:spPr>
        <a:xfrm>
          <a:off x="6972300" y="14274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6D6A6ACA-611D-46E9-91B2-A799089C9FD3}"/>
            </a:ext>
          </a:extLst>
        </xdr:cNvPr>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EAA867D5-905F-40C3-908D-9DCD6F4BB8BA}"/>
            </a:ext>
          </a:extLst>
        </xdr:cNvPr>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a:extLst>
            <a:ext uri="{FF2B5EF4-FFF2-40B4-BE49-F238E27FC236}">
              <a16:creationId xmlns:a16="http://schemas.microsoft.com/office/drawing/2014/main" id="{5DEEC875-07DA-40F8-BCAE-AC662BE6D291}"/>
            </a:ext>
          </a:extLst>
        </xdr:cNvPr>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a:extLst>
            <a:ext uri="{FF2B5EF4-FFF2-40B4-BE49-F238E27FC236}">
              <a16:creationId xmlns:a16="http://schemas.microsoft.com/office/drawing/2014/main" id="{2CE7D78D-D8A4-4BC0-AF50-11B497306FBF}"/>
            </a:ext>
          </a:extLst>
        </xdr:cNvPr>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122572</xdr:rowOff>
    </xdr:from>
    <xdr:ext cx="469744" cy="259045"/>
    <xdr:sp macro="" textlink="">
      <xdr:nvSpPr>
        <xdr:cNvPr id="370" name="n_1mainValue【福祉施設】&#10;一人当たり面積">
          <a:extLst>
            <a:ext uri="{FF2B5EF4-FFF2-40B4-BE49-F238E27FC236}">
              <a16:creationId xmlns:a16="http://schemas.microsoft.com/office/drawing/2014/main" id="{ACE6EB5D-B8CC-4115-8EE6-18DB8A21A18B}"/>
            </a:ext>
          </a:extLst>
        </xdr:cNvPr>
        <xdr:cNvSpPr txBox="1"/>
      </xdr:nvSpPr>
      <xdr:spPr>
        <a:xfrm>
          <a:off x="9391727" y="1383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111141</xdr:rowOff>
    </xdr:from>
    <xdr:ext cx="469744" cy="259045"/>
    <xdr:sp macro="" textlink="">
      <xdr:nvSpPr>
        <xdr:cNvPr id="371" name="n_2mainValue【福祉施設】&#10;一人当たり面積">
          <a:extLst>
            <a:ext uri="{FF2B5EF4-FFF2-40B4-BE49-F238E27FC236}">
              <a16:creationId xmlns:a16="http://schemas.microsoft.com/office/drawing/2014/main" id="{0BF6F938-D5FF-4959-9744-B0A7DF4AB8C7}"/>
            </a:ext>
          </a:extLst>
        </xdr:cNvPr>
        <xdr:cNvSpPr txBox="1"/>
      </xdr:nvSpPr>
      <xdr:spPr>
        <a:xfrm>
          <a:off x="8515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111141</xdr:rowOff>
    </xdr:from>
    <xdr:ext cx="469744" cy="259045"/>
    <xdr:sp macro="" textlink="">
      <xdr:nvSpPr>
        <xdr:cNvPr id="372" name="n_3mainValue【福祉施設】&#10;一人当たり面積">
          <a:extLst>
            <a:ext uri="{FF2B5EF4-FFF2-40B4-BE49-F238E27FC236}">
              <a16:creationId xmlns:a16="http://schemas.microsoft.com/office/drawing/2014/main" id="{6E8A7EEC-5B56-4253-A3FD-B87B39ADBE51}"/>
            </a:ext>
          </a:extLst>
        </xdr:cNvPr>
        <xdr:cNvSpPr txBox="1"/>
      </xdr:nvSpPr>
      <xdr:spPr>
        <a:xfrm>
          <a:off x="7626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111141</xdr:rowOff>
    </xdr:from>
    <xdr:ext cx="469744" cy="259045"/>
    <xdr:sp macro="" textlink="">
      <xdr:nvSpPr>
        <xdr:cNvPr id="373" name="n_4mainValue【福祉施設】&#10;一人当たり面積">
          <a:extLst>
            <a:ext uri="{FF2B5EF4-FFF2-40B4-BE49-F238E27FC236}">
              <a16:creationId xmlns:a16="http://schemas.microsoft.com/office/drawing/2014/main" id="{D334B60E-9921-48AD-8C21-DACAB9C9F46E}"/>
            </a:ext>
          </a:extLst>
        </xdr:cNvPr>
        <xdr:cNvSpPr txBox="1"/>
      </xdr:nvSpPr>
      <xdr:spPr>
        <a:xfrm>
          <a:off x="6737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4E5526F9-0C62-47C4-8E77-1418F9C38FD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18024F10-66A0-4604-8B59-8D8D94A9458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CCA6DE84-BE8B-4271-9AF2-6334EFEDA48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5A18CFFA-088B-4320-B710-40D571F77B6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47E430BB-B76A-41A7-9FEC-21AA6E8470D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22CE1E6C-B8EE-4F07-BD99-98A3AC44904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5F1488CE-A0E0-44A8-84FE-4E51B9EF734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DD3F12B0-2E9A-43EE-9936-2D3F7A62A51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764ECBD-8FBA-467D-895A-CF01CA3F485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73D6E693-DB71-4382-B3FC-AB4C34CE35F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BE60BA0B-096F-4B1E-B9B2-CACF6A1017E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265D5856-DA95-4CA5-B979-03725F22D1A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7138BD00-8380-43CD-988B-3E5058BCBC3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3A9FA89-E5F5-4737-A3F0-D1F3AE94849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CFB0BEA5-7DB7-4E6E-8AC2-09DF380D7DD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51281F31-4832-4C7D-A476-89FBBB7AE12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70CADDDC-3807-4AC5-AE95-063DC99CD34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FEE06411-8F35-4B35-B86D-CD7DD115F4B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25ACAAF8-0866-4227-8C86-3E0983A11F1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C74AAF9-39FB-46CF-9ABF-2C00E74903B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A2B44293-A82E-4146-ADE4-1D702B4561F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DD0583DC-97E6-46DC-AB74-38AA11267A8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8008C754-986A-40AB-A124-AB03935FB0E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C9C15132-6250-4D99-BCA7-FF102F03ADB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5675FB5A-D0FE-4FCA-960A-D64AC5CE66C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FC96AF8B-C3BE-4E0E-B9A4-A79F821A4B1E}"/>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D5189160-3E64-41AE-B20F-4CDDB058D2C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332CF07E-EAB1-4AAF-B818-BB34A4CE493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C1D51E05-803C-471D-9AB4-810D20003BF4}"/>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2F8910B5-6B95-482E-AD0C-817D140531B2}"/>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1012387B-8431-4199-8934-DC458F76429A}"/>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CA7BFB3B-6D40-4E8B-96C8-1A35D2BD7BDF}"/>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8BC39625-0AC9-4F4F-AA70-BDE3C156D0B7}"/>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87D33E53-2278-4E82-984D-96B9E21E39AC}"/>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CE6300F3-1ABE-49A2-AD79-989FE49F9263}"/>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2FAEEFA8-892D-4FA1-96E1-304D92D30DFF}"/>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52BA710E-4A2B-403F-AD96-3C98DB9BFEB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0D6A3ED-9772-47E1-BC26-584503770B3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D679500-00C6-419B-9A00-7AEE1C0CD7C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DECF8B6-E4F9-48EB-BFC5-FFE8D1DABF3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61E0F47-82CD-4772-8F3D-5753985A549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31931</xdr:rowOff>
    </xdr:from>
    <xdr:to>
      <xdr:col>24</xdr:col>
      <xdr:colOff>114300</xdr:colOff>
      <xdr:row>105</xdr:row>
      <xdr:rowOff>133531</xdr:rowOff>
    </xdr:to>
    <xdr:sp macro="" textlink="">
      <xdr:nvSpPr>
        <xdr:cNvPr id="415" name="楕円 414">
          <a:extLst>
            <a:ext uri="{FF2B5EF4-FFF2-40B4-BE49-F238E27FC236}">
              <a16:creationId xmlns:a16="http://schemas.microsoft.com/office/drawing/2014/main" id="{2A9C196C-B175-4B6A-9977-42DBC660E30B}"/>
            </a:ext>
          </a:extLst>
        </xdr:cNvPr>
        <xdr:cNvSpPr/>
      </xdr:nvSpPr>
      <xdr:spPr>
        <a:xfrm>
          <a:off x="45847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54808</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74300CDD-1ED8-413C-BA48-139229AED66D}"/>
            </a:ext>
          </a:extLst>
        </xdr:cNvPr>
        <xdr:cNvSpPr txBox="1"/>
      </xdr:nvSpPr>
      <xdr:spPr>
        <a:xfrm>
          <a:off x="4673600" y="17885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165826</xdr:rowOff>
    </xdr:from>
    <xdr:to>
      <xdr:col>20</xdr:col>
      <xdr:colOff>38100</xdr:colOff>
      <xdr:row>105</xdr:row>
      <xdr:rowOff>95976</xdr:rowOff>
    </xdr:to>
    <xdr:sp macro="" textlink="">
      <xdr:nvSpPr>
        <xdr:cNvPr id="417" name="楕円 416">
          <a:extLst>
            <a:ext uri="{FF2B5EF4-FFF2-40B4-BE49-F238E27FC236}">
              <a16:creationId xmlns:a16="http://schemas.microsoft.com/office/drawing/2014/main" id="{C4A98BE3-5028-478F-BED1-41B14A6322F0}"/>
            </a:ext>
          </a:extLst>
        </xdr:cNvPr>
        <xdr:cNvSpPr/>
      </xdr:nvSpPr>
      <xdr:spPr>
        <a:xfrm>
          <a:off x="3746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45176</xdr:rowOff>
    </xdr:from>
    <xdr:to>
      <xdr:col>24</xdr:col>
      <xdr:colOff>63500</xdr:colOff>
      <xdr:row>105</xdr:row>
      <xdr:rowOff>82731</xdr:rowOff>
    </xdr:to>
    <xdr:cxnSp macro="">
      <xdr:nvCxnSpPr>
        <xdr:cNvPr id="418" name="直線コネクタ 417">
          <a:extLst>
            <a:ext uri="{FF2B5EF4-FFF2-40B4-BE49-F238E27FC236}">
              <a16:creationId xmlns:a16="http://schemas.microsoft.com/office/drawing/2014/main" id="{7F355872-3BC8-4584-B35A-48BD62BAE5E7}"/>
            </a:ext>
          </a:extLst>
        </xdr:cNvPr>
        <xdr:cNvCxnSpPr/>
      </xdr:nvCxnSpPr>
      <xdr:spPr>
        <a:xfrm>
          <a:off x="3797300" y="1804742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126637</xdr:rowOff>
    </xdr:from>
    <xdr:to>
      <xdr:col>15</xdr:col>
      <xdr:colOff>101600</xdr:colOff>
      <xdr:row>105</xdr:row>
      <xdr:rowOff>56787</xdr:rowOff>
    </xdr:to>
    <xdr:sp macro="" textlink="">
      <xdr:nvSpPr>
        <xdr:cNvPr id="419" name="楕円 418">
          <a:extLst>
            <a:ext uri="{FF2B5EF4-FFF2-40B4-BE49-F238E27FC236}">
              <a16:creationId xmlns:a16="http://schemas.microsoft.com/office/drawing/2014/main" id="{96BD65A2-31FD-4F2B-9C8C-792DDCD23FF0}"/>
            </a:ext>
          </a:extLst>
        </xdr:cNvPr>
        <xdr:cNvSpPr/>
      </xdr:nvSpPr>
      <xdr:spPr>
        <a:xfrm>
          <a:off x="2857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5987</xdr:rowOff>
    </xdr:from>
    <xdr:to>
      <xdr:col>19</xdr:col>
      <xdr:colOff>177800</xdr:colOff>
      <xdr:row>105</xdr:row>
      <xdr:rowOff>45176</xdr:rowOff>
    </xdr:to>
    <xdr:cxnSp macro="">
      <xdr:nvCxnSpPr>
        <xdr:cNvPr id="420" name="直線コネクタ 419">
          <a:extLst>
            <a:ext uri="{FF2B5EF4-FFF2-40B4-BE49-F238E27FC236}">
              <a16:creationId xmlns:a16="http://schemas.microsoft.com/office/drawing/2014/main" id="{FBDC6682-A22E-499F-BFB1-23AE03F93731}"/>
            </a:ext>
          </a:extLst>
        </xdr:cNvPr>
        <xdr:cNvCxnSpPr/>
      </xdr:nvCxnSpPr>
      <xdr:spPr>
        <a:xfrm>
          <a:off x="2908300" y="180082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421" name="楕円 420">
          <a:extLst>
            <a:ext uri="{FF2B5EF4-FFF2-40B4-BE49-F238E27FC236}">
              <a16:creationId xmlns:a16="http://schemas.microsoft.com/office/drawing/2014/main" id="{04DAD753-7A55-4AF9-AE82-BE7DBEED45A8}"/>
            </a:ext>
          </a:extLst>
        </xdr:cNvPr>
        <xdr:cNvSpPr/>
      </xdr:nvSpPr>
      <xdr:spPr>
        <a:xfrm>
          <a:off x="1968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157843</xdr:rowOff>
    </xdr:from>
    <xdr:to>
      <xdr:col>15</xdr:col>
      <xdr:colOff>50800</xdr:colOff>
      <xdr:row>105</xdr:row>
      <xdr:rowOff>5987</xdr:rowOff>
    </xdr:to>
    <xdr:cxnSp macro="">
      <xdr:nvCxnSpPr>
        <xdr:cNvPr id="422" name="直線コネクタ 421">
          <a:extLst>
            <a:ext uri="{FF2B5EF4-FFF2-40B4-BE49-F238E27FC236}">
              <a16:creationId xmlns:a16="http://schemas.microsoft.com/office/drawing/2014/main" id="{4170D950-AFDC-4813-9F53-AB63E2A633BC}"/>
            </a:ext>
          </a:extLst>
        </xdr:cNvPr>
        <xdr:cNvCxnSpPr/>
      </xdr:nvCxnSpPr>
      <xdr:spPr>
        <a:xfrm>
          <a:off x="2019300" y="179886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71120</xdr:rowOff>
    </xdr:from>
    <xdr:to>
      <xdr:col>6</xdr:col>
      <xdr:colOff>38100</xdr:colOff>
      <xdr:row>105</xdr:row>
      <xdr:rowOff>1270</xdr:rowOff>
    </xdr:to>
    <xdr:sp macro="" textlink="">
      <xdr:nvSpPr>
        <xdr:cNvPr id="423" name="楕円 422">
          <a:extLst>
            <a:ext uri="{FF2B5EF4-FFF2-40B4-BE49-F238E27FC236}">
              <a16:creationId xmlns:a16="http://schemas.microsoft.com/office/drawing/2014/main" id="{6E1159D7-022D-4CA4-86C4-346C8A1C839F}"/>
            </a:ext>
          </a:extLst>
        </xdr:cNvPr>
        <xdr:cNvSpPr/>
      </xdr:nvSpPr>
      <xdr:spPr>
        <a:xfrm>
          <a:off x="1079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121920</xdr:rowOff>
    </xdr:from>
    <xdr:to>
      <xdr:col>10</xdr:col>
      <xdr:colOff>114300</xdr:colOff>
      <xdr:row>104</xdr:row>
      <xdr:rowOff>157843</xdr:rowOff>
    </xdr:to>
    <xdr:cxnSp macro="">
      <xdr:nvCxnSpPr>
        <xdr:cNvPr id="424" name="直線コネクタ 423">
          <a:extLst>
            <a:ext uri="{FF2B5EF4-FFF2-40B4-BE49-F238E27FC236}">
              <a16:creationId xmlns:a16="http://schemas.microsoft.com/office/drawing/2014/main" id="{AD198378-2060-4C1D-ADB7-9B379C11DC95}"/>
            </a:ext>
          </a:extLst>
        </xdr:cNvPr>
        <xdr:cNvCxnSpPr/>
      </xdr:nvCxnSpPr>
      <xdr:spPr>
        <a:xfrm>
          <a:off x="1130300" y="1795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a:extLst>
            <a:ext uri="{FF2B5EF4-FFF2-40B4-BE49-F238E27FC236}">
              <a16:creationId xmlns:a16="http://schemas.microsoft.com/office/drawing/2014/main" id="{0768D863-65D4-4B4E-BE9C-5DA9C229CB5F}"/>
            </a:ext>
          </a:extLst>
        </xdr:cNvPr>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a:extLst>
            <a:ext uri="{FF2B5EF4-FFF2-40B4-BE49-F238E27FC236}">
              <a16:creationId xmlns:a16="http://schemas.microsoft.com/office/drawing/2014/main" id="{4745958C-C135-4D15-ACA0-CDAEDDB6F3B4}"/>
            </a:ext>
          </a:extLst>
        </xdr:cNvPr>
        <xdr:cNvSpPr txBox="1"/>
      </xdr:nvSpPr>
      <xdr:spPr>
        <a:xfrm>
          <a:off x="2705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27" name="n_3aveValue【市民会館】&#10;有形固定資産減価償却率">
          <a:extLst>
            <a:ext uri="{FF2B5EF4-FFF2-40B4-BE49-F238E27FC236}">
              <a16:creationId xmlns:a16="http://schemas.microsoft.com/office/drawing/2014/main" id="{826E93F6-874C-4A46-9182-74B7E6D6242B}"/>
            </a:ext>
          </a:extLst>
        </xdr:cNvPr>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8" name="n_4aveValue【市民会館】&#10;有形固定資産減価償却率">
          <a:extLst>
            <a:ext uri="{FF2B5EF4-FFF2-40B4-BE49-F238E27FC236}">
              <a16:creationId xmlns:a16="http://schemas.microsoft.com/office/drawing/2014/main" id="{3BA4DD6B-E01C-43EA-973A-A79A31241972}"/>
            </a:ext>
          </a:extLst>
        </xdr:cNvPr>
        <xdr:cNvSpPr txBox="1"/>
      </xdr:nvSpPr>
      <xdr:spPr>
        <a:xfrm>
          <a:off x="927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112503</xdr:rowOff>
    </xdr:from>
    <xdr:ext cx="405111" cy="259045"/>
    <xdr:sp macro="" textlink="">
      <xdr:nvSpPr>
        <xdr:cNvPr id="429" name="n_1mainValue【市民会館】&#10;有形固定資産減価償却率">
          <a:extLst>
            <a:ext uri="{FF2B5EF4-FFF2-40B4-BE49-F238E27FC236}">
              <a16:creationId xmlns:a16="http://schemas.microsoft.com/office/drawing/2014/main" id="{307A4F8A-E8C9-4701-B09D-20A1977362C0}"/>
            </a:ext>
          </a:extLst>
        </xdr:cNvPr>
        <xdr:cNvSpPr txBox="1"/>
      </xdr:nvSpPr>
      <xdr:spPr>
        <a:xfrm>
          <a:off x="35820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73314</xdr:rowOff>
    </xdr:from>
    <xdr:ext cx="405111" cy="259045"/>
    <xdr:sp macro="" textlink="">
      <xdr:nvSpPr>
        <xdr:cNvPr id="430" name="n_2mainValue【市民会館】&#10;有形固定資産減価償却率">
          <a:extLst>
            <a:ext uri="{FF2B5EF4-FFF2-40B4-BE49-F238E27FC236}">
              <a16:creationId xmlns:a16="http://schemas.microsoft.com/office/drawing/2014/main" id="{7F34FD51-16DC-4E78-A9D7-93FEDE5C1412}"/>
            </a:ext>
          </a:extLst>
        </xdr:cNvPr>
        <xdr:cNvSpPr txBox="1"/>
      </xdr:nvSpPr>
      <xdr:spPr>
        <a:xfrm>
          <a:off x="27057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53720</xdr:rowOff>
    </xdr:from>
    <xdr:ext cx="405111" cy="259045"/>
    <xdr:sp macro="" textlink="">
      <xdr:nvSpPr>
        <xdr:cNvPr id="431" name="n_3mainValue【市民会館】&#10;有形固定資産減価償却率">
          <a:extLst>
            <a:ext uri="{FF2B5EF4-FFF2-40B4-BE49-F238E27FC236}">
              <a16:creationId xmlns:a16="http://schemas.microsoft.com/office/drawing/2014/main" id="{4C846D58-A2FA-41F8-B571-4CCF6552F664}"/>
            </a:ext>
          </a:extLst>
        </xdr:cNvPr>
        <xdr:cNvSpPr txBox="1"/>
      </xdr:nvSpPr>
      <xdr:spPr>
        <a:xfrm>
          <a:off x="1816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17797</xdr:rowOff>
    </xdr:from>
    <xdr:ext cx="405111" cy="259045"/>
    <xdr:sp macro="" textlink="">
      <xdr:nvSpPr>
        <xdr:cNvPr id="432" name="n_4mainValue【市民会館】&#10;有形固定資産減価償却率">
          <a:extLst>
            <a:ext uri="{FF2B5EF4-FFF2-40B4-BE49-F238E27FC236}">
              <a16:creationId xmlns:a16="http://schemas.microsoft.com/office/drawing/2014/main" id="{0F882840-CFB3-4732-A88C-CB1F1E08DAA9}"/>
            </a:ext>
          </a:extLst>
        </xdr:cNvPr>
        <xdr:cNvSpPr txBox="1"/>
      </xdr:nvSpPr>
      <xdr:spPr>
        <a:xfrm>
          <a:off x="927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40E7A68C-BF9D-417C-A1E2-50FAFCCDBF3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908B9EE4-1FC5-4557-9775-0ACCBF967F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B3F6E807-8AC9-4E6B-9771-D7155DD2A51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456B5E7B-5DD5-4DED-A039-DE9933DD52C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4E74146D-6836-4E5B-AB27-5F0EE20F19A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B2DC5FCC-9BA4-465E-8EDE-788AA57AB80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BA167F29-7714-4CC7-9F4D-C0CE11AF4B7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7852DC8B-BC8C-4DC1-90F4-DAC4CA0E19A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5DB4F39E-E727-453B-B1B5-0FD329DCED9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18BE082C-DB0B-449C-8189-64DE18AC271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97C28F09-3C61-47D7-BD12-E4E3B6CBD91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286BDC15-D5A6-45BD-8685-BD60365C4226}"/>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C7B3D2B5-FF16-4E4D-9494-F8473BFF6D39}"/>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2FD15A36-48D4-4530-8B48-8EC54F969ADF}"/>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C46050F5-AE3A-4590-B6C8-791C5768041E}"/>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D0A35BF-0725-4FE7-95C4-A3C1291B438E}"/>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2C8D30DE-40A6-4463-8E0F-DFF9976D3AB8}"/>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9A3593B8-8AEF-40F0-9578-5A23BD0D52BF}"/>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80CAA5A-4C7E-4EAB-9523-B3EC45392B8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230273E-81FA-49AF-9E3B-60630A000F8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748268FA-CD87-4D0E-B9DE-2C85509066A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29D7AEC0-2CEE-40CC-AEDE-E8A0FBF7D04D}"/>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A5B62FEB-F23B-4459-ACB0-1710F9D67962}"/>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52882B83-DB05-4E77-BAE3-868DF5D4F09A}"/>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A6C9CF18-E064-467B-9188-D3EF7EEDAFC9}"/>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7DCF2543-B45D-4D17-9E7B-7684E8319884}"/>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67DEBA33-997D-40DE-91C1-CD148BF2378F}"/>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FF1188F7-FA50-49E9-98CA-A214D062922B}"/>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BF3E509-8664-4A91-95AA-55F747665B62}"/>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DE432EDF-1A35-43DD-B91B-D6D8C6ED2AFF}"/>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DC23765F-B69C-4E74-874F-5925E59A6F4F}"/>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ABAA6005-AA40-4307-B34D-C83FE9D31B3A}"/>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C05B0EE4-BF4A-4A85-B519-3188418E380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802EA218-6939-4BC2-88F8-B432852F8F9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073E072-AC5F-4414-A003-3C5BCC4F7DD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89D5C89-3CEE-4549-81A0-E6B97BEDF45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865BB5C-5909-4448-A272-5CA3E644EB5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66548</xdr:rowOff>
    </xdr:from>
    <xdr:to>
      <xdr:col>55</xdr:col>
      <xdr:colOff>50800</xdr:colOff>
      <xdr:row>107</xdr:row>
      <xdr:rowOff>168148</xdr:rowOff>
    </xdr:to>
    <xdr:sp macro="" textlink="">
      <xdr:nvSpPr>
        <xdr:cNvPr id="470" name="楕円 469">
          <a:extLst>
            <a:ext uri="{FF2B5EF4-FFF2-40B4-BE49-F238E27FC236}">
              <a16:creationId xmlns:a16="http://schemas.microsoft.com/office/drawing/2014/main" id="{92B44C85-E90F-4D7C-A001-82B5499C97FC}"/>
            </a:ext>
          </a:extLst>
        </xdr:cNvPr>
        <xdr:cNvSpPr/>
      </xdr:nvSpPr>
      <xdr:spPr>
        <a:xfrm>
          <a:off x="104267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152925</xdr:rowOff>
    </xdr:from>
    <xdr:ext cx="469744" cy="259045"/>
    <xdr:sp macro="" textlink="">
      <xdr:nvSpPr>
        <xdr:cNvPr id="471" name="【市民会館】&#10;一人当たり面積該当値テキスト">
          <a:extLst>
            <a:ext uri="{FF2B5EF4-FFF2-40B4-BE49-F238E27FC236}">
              <a16:creationId xmlns:a16="http://schemas.microsoft.com/office/drawing/2014/main" id="{7ABEC164-816D-4D4B-A000-1ACB67892962}"/>
            </a:ext>
          </a:extLst>
        </xdr:cNvPr>
        <xdr:cNvSpPr txBox="1"/>
      </xdr:nvSpPr>
      <xdr:spPr>
        <a:xfrm>
          <a:off x="10515600" y="1832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64263</xdr:rowOff>
    </xdr:from>
    <xdr:to>
      <xdr:col>50</xdr:col>
      <xdr:colOff>165100</xdr:colOff>
      <xdr:row>107</xdr:row>
      <xdr:rowOff>165863</xdr:rowOff>
    </xdr:to>
    <xdr:sp macro="" textlink="">
      <xdr:nvSpPr>
        <xdr:cNvPr id="472" name="楕円 471">
          <a:extLst>
            <a:ext uri="{FF2B5EF4-FFF2-40B4-BE49-F238E27FC236}">
              <a16:creationId xmlns:a16="http://schemas.microsoft.com/office/drawing/2014/main" id="{DD32A2D1-5210-4424-95CC-30ACE35F1541}"/>
            </a:ext>
          </a:extLst>
        </xdr:cNvPr>
        <xdr:cNvSpPr/>
      </xdr:nvSpPr>
      <xdr:spPr>
        <a:xfrm>
          <a:off x="9588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115063</xdr:rowOff>
    </xdr:from>
    <xdr:to>
      <xdr:col>55</xdr:col>
      <xdr:colOff>0</xdr:colOff>
      <xdr:row>107</xdr:row>
      <xdr:rowOff>117348</xdr:rowOff>
    </xdr:to>
    <xdr:cxnSp macro="">
      <xdr:nvCxnSpPr>
        <xdr:cNvPr id="473" name="直線コネクタ 472">
          <a:extLst>
            <a:ext uri="{FF2B5EF4-FFF2-40B4-BE49-F238E27FC236}">
              <a16:creationId xmlns:a16="http://schemas.microsoft.com/office/drawing/2014/main" id="{E2E8B79F-075B-4F3B-90EC-1CCDDE90DDC6}"/>
            </a:ext>
          </a:extLst>
        </xdr:cNvPr>
        <xdr:cNvCxnSpPr/>
      </xdr:nvCxnSpPr>
      <xdr:spPr>
        <a:xfrm>
          <a:off x="9639300" y="1846021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64263</xdr:rowOff>
    </xdr:from>
    <xdr:to>
      <xdr:col>46</xdr:col>
      <xdr:colOff>38100</xdr:colOff>
      <xdr:row>107</xdr:row>
      <xdr:rowOff>165863</xdr:rowOff>
    </xdr:to>
    <xdr:sp macro="" textlink="">
      <xdr:nvSpPr>
        <xdr:cNvPr id="474" name="楕円 473">
          <a:extLst>
            <a:ext uri="{FF2B5EF4-FFF2-40B4-BE49-F238E27FC236}">
              <a16:creationId xmlns:a16="http://schemas.microsoft.com/office/drawing/2014/main" id="{A23D65BF-4CF7-42A7-B503-750557E5D945}"/>
            </a:ext>
          </a:extLst>
        </xdr:cNvPr>
        <xdr:cNvSpPr/>
      </xdr:nvSpPr>
      <xdr:spPr>
        <a:xfrm>
          <a:off x="8699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115063</xdr:rowOff>
    </xdr:from>
    <xdr:to>
      <xdr:col>50</xdr:col>
      <xdr:colOff>114300</xdr:colOff>
      <xdr:row>107</xdr:row>
      <xdr:rowOff>115063</xdr:rowOff>
    </xdr:to>
    <xdr:cxnSp macro="">
      <xdr:nvCxnSpPr>
        <xdr:cNvPr id="475" name="直線コネクタ 474">
          <a:extLst>
            <a:ext uri="{FF2B5EF4-FFF2-40B4-BE49-F238E27FC236}">
              <a16:creationId xmlns:a16="http://schemas.microsoft.com/office/drawing/2014/main" id="{BE096C88-2F9A-4D55-A4EB-22B70AF9AAB5}"/>
            </a:ext>
          </a:extLst>
        </xdr:cNvPr>
        <xdr:cNvCxnSpPr/>
      </xdr:nvCxnSpPr>
      <xdr:spPr>
        <a:xfrm>
          <a:off x="8750300" y="18460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61976</xdr:rowOff>
    </xdr:from>
    <xdr:to>
      <xdr:col>41</xdr:col>
      <xdr:colOff>101600</xdr:colOff>
      <xdr:row>107</xdr:row>
      <xdr:rowOff>163576</xdr:rowOff>
    </xdr:to>
    <xdr:sp macro="" textlink="">
      <xdr:nvSpPr>
        <xdr:cNvPr id="476" name="楕円 475">
          <a:extLst>
            <a:ext uri="{FF2B5EF4-FFF2-40B4-BE49-F238E27FC236}">
              <a16:creationId xmlns:a16="http://schemas.microsoft.com/office/drawing/2014/main" id="{87BADD72-0C6A-4805-BEA3-224FAB763569}"/>
            </a:ext>
          </a:extLst>
        </xdr:cNvPr>
        <xdr:cNvSpPr/>
      </xdr:nvSpPr>
      <xdr:spPr>
        <a:xfrm>
          <a:off x="7810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112776</xdr:rowOff>
    </xdr:from>
    <xdr:to>
      <xdr:col>45</xdr:col>
      <xdr:colOff>177800</xdr:colOff>
      <xdr:row>107</xdr:row>
      <xdr:rowOff>115063</xdr:rowOff>
    </xdr:to>
    <xdr:cxnSp macro="">
      <xdr:nvCxnSpPr>
        <xdr:cNvPr id="477" name="直線コネクタ 476">
          <a:extLst>
            <a:ext uri="{FF2B5EF4-FFF2-40B4-BE49-F238E27FC236}">
              <a16:creationId xmlns:a16="http://schemas.microsoft.com/office/drawing/2014/main" id="{F05D6150-DBF0-4722-B22E-AE3FDBC00A4D}"/>
            </a:ext>
          </a:extLst>
        </xdr:cNvPr>
        <xdr:cNvCxnSpPr/>
      </xdr:nvCxnSpPr>
      <xdr:spPr>
        <a:xfrm>
          <a:off x="7861300" y="184579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61976</xdr:rowOff>
    </xdr:from>
    <xdr:to>
      <xdr:col>36</xdr:col>
      <xdr:colOff>165100</xdr:colOff>
      <xdr:row>107</xdr:row>
      <xdr:rowOff>163576</xdr:rowOff>
    </xdr:to>
    <xdr:sp macro="" textlink="">
      <xdr:nvSpPr>
        <xdr:cNvPr id="478" name="楕円 477">
          <a:extLst>
            <a:ext uri="{FF2B5EF4-FFF2-40B4-BE49-F238E27FC236}">
              <a16:creationId xmlns:a16="http://schemas.microsoft.com/office/drawing/2014/main" id="{2FC02EE7-F1BA-4F0F-8BAE-DBBBF260E31D}"/>
            </a:ext>
          </a:extLst>
        </xdr:cNvPr>
        <xdr:cNvSpPr/>
      </xdr:nvSpPr>
      <xdr:spPr>
        <a:xfrm>
          <a:off x="6921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112776</xdr:rowOff>
    </xdr:from>
    <xdr:to>
      <xdr:col>41</xdr:col>
      <xdr:colOff>50800</xdr:colOff>
      <xdr:row>107</xdr:row>
      <xdr:rowOff>112776</xdr:rowOff>
    </xdr:to>
    <xdr:cxnSp macro="">
      <xdr:nvCxnSpPr>
        <xdr:cNvPr id="479" name="直線コネクタ 478">
          <a:extLst>
            <a:ext uri="{FF2B5EF4-FFF2-40B4-BE49-F238E27FC236}">
              <a16:creationId xmlns:a16="http://schemas.microsoft.com/office/drawing/2014/main" id="{E3C8BB3A-5745-4290-8A1A-453A696A8367}"/>
            </a:ext>
          </a:extLst>
        </xdr:cNvPr>
        <xdr:cNvCxnSpPr/>
      </xdr:nvCxnSpPr>
      <xdr:spPr>
        <a:xfrm>
          <a:off x="6972300" y="18457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7FDBEFBD-4AEA-4846-B037-B3445C3D185C}"/>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13E1DDC6-44D4-41B3-BE6A-B27CC2D01F94}"/>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76A87F8D-E55A-41A6-9DD9-04364F49EA92}"/>
            </a:ext>
          </a:extLst>
        </xdr:cNvPr>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D58BFA99-3404-4323-8AD9-EE927C9DBFCD}"/>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156990</xdr:rowOff>
    </xdr:from>
    <xdr:ext cx="469744" cy="259045"/>
    <xdr:sp macro="" textlink="">
      <xdr:nvSpPr>
        <xdr:cNvPr id="484" name="n_1mainValue【市民会館】&#10;一人当たり面積">
          <a:extLst>
            <a:ext uri="{FF2B5EF4-FFF2-40B4-BE49-F238E27FC236}">
              <a16:creationId xmlns:a16="http://schemas.microsoft.com/office/drawing/2014/main" id="{3675A444-3AF8-411E-A070-7CECEDFBD16E}"/>
            </a:ext>
          </a:extLst>
        </xdr:cNvPr>
        <xdr:cNvSpPr txBox="1"/>
      </xdr:nvSpPr>
      <xdr:spPr>
        <a:xfrm>
          <a:off x="93917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156990</xdr:rowOff>
    </xdr:from>
    <xdr:ext cx="469744" cy="259045"/>
    <xdr:sp macro="" textlink="">
      <xdr:nvSpPr>
        <xdr:cNvPr id="485" name="n_2mainValue【市民会館】&#10;一人当たり面積">
          <a:extLst>
            <a:ext uri="{FF2B5EF4-FFF2-40B4-BE49-F238E27FC236}">
              <a16:creationId xmlns:a16="http://schemas.microsoft.com/office/drawing/2014/main" id="{81A13735-DA11-4DF1-861B-721CC9F7E206}"/>
            </a:ext>
          </a:extLst>
        </xdr:cNvPr>
        <xdr:cNvSpPr txBox="1"/>
      </xdr:nvSpPr>
      <xdr:spPr>
        <a:xfrm>
          <a:off x="85154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154703</xdr:rowOff>
    </xdr:from>
    <xdr:ext cx="469744" cy="259045"/>
    <xdr:sp macro="" textlink="">
      <xdr:nvSpPr>
        <xdr:cNvPr id="486" name="n_3mainValue【市民会館】&#10;一人当たり面積">
          <a:extLst>
            <a:ext uri="{FF2B5EF4-FFF2-40B4-BE49-F238E27FC236}">
              <a16:creationId xmlns:a16="http://schemas.microsoft.com/office/drawing/2014/main" id="{2E370CA2-6765-4B23-833E-6A1CE60AD316}"/>
            </a:ext>
          </a:extLst>
        </xdr:cNvPr>
        <xdr:cNvSpPr txBox="1"/>
      </xdr:nvSpPr>
      <xdr:spPr>
        <a:xfrm>
          <a:off x="7626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154703</xdr:rowOff>
    </xdr:from>
    <xdr:ext cx="469744" cy="259045"/>
    <xdr:sp macro="" textlink="">
      <xdr:nvSpPr>
        <xdr:cNvPr id="487" name="n_4mainValue【市民会館】&#10;一人当たり面積">
          <a:extLst>
            <a:ext uri="{FF2B5EF4-FFF2-40B4-BE49-F238E27FC236}">
              <a16:creationId xmlns:a16="http://schemas.microsoft.com/office/drawing/2014/main" id="{36397934-BEAD-49D3-8332-8F7E6DBE67F4}"/>
            </a:ext>
          </a:extLst>
        </xdr:cNvPr>
        <xdr:cNvSpPr txBox="1"/>
      </xdr:nvSpPr>
      <xdr:spPr>
        <a:xfrm>
          <a:off x="6737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8AE430A3-7E3B-4AE9-88F4-200D1B2E4AD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558B64CE-7125-4E3B-A010-E5269977B02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E0898771-AB02-4CB3-8889-16E16610524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FF313F80-E995-4D9E-BBC7-3C662E08F9C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5FEC23ED-54E4-4A0C-BD76-15C36FEB0EB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64EF1573-E318-4E78-8014-0F7F5DB763F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93E7FEA3-8FAA-4E4D-BEBC-15CA06846F0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A34AA3EF-EF91-4B49-A556-B6E944CEEBB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6A2EAE83-7C9D-4E41-BAEA-C73BDE79A38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8B5D07BB-3339-4B27-B44D-1E448139E7F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5EB44CCB-4786-4209-9390-C5359EC7ACB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2DFEAF4B-437E-4412-8883-F7994F8CBDE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D99172BD-7EC9-401C-9D04-21703C9C62E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A03821CD-3E6B-498E-990D-2626866BBDF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815DAB50-0187-4B76-947F-EF71FCD2C37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42EB9940-44DA-4DCE-B256-9915F787468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F501D6EA-8442-4543-9B24-5F11CE0036F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435DEC2-3757-4B6F-86A3-59FE16A523A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A74F5519-5730-494C-A0A5-8B286DBE4C1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2623917-1B73-451D-8463-C8F1E4861B1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C5EE02C2-659E-4997-97BD-BF83B37CE57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D7919B81-2573-4563-B2CC-ADF6515338C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361490D2-7510-4FEE-B2BA-89A16DC0887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3BC2B97-F65A-4BB4-9574-C4011EB022D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5CDD5700-DAEA-4989-9EF3-4A1BDFFB06A4}"/>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2D5B02D9-B404-48A3-B486-C2B6C54E350A}"/>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5C561F1D-C7B9-4277-BC04-2882A1F6937B}"/>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DC00CEBA-7BA0-41D8-AF1F-9CBE6D7FBD0E}"/>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D46D062B-1EE1-4513-8D59-1967EDDBECD4}"/>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5E5EEB39-2E75-47A2-8728-984F9CDB6C63}"/>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357011D6-D79D-4EE2-A0DE-87CD1D0FBCBA}"/>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2CD8EA25-BC0E-4F34-BCE5-E27303C464F8}"/>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DB42D8E4-5D08-4B3C-8F7D-D3984CC11951}"/>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DB5910F2-6B8A-402F-A708-EA94B482B458}"/>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8570397B-C456-473E-A1E8-7FA7B43625EC}"/>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4D04C385-52DC-4364-A7CB-4CAFD232282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AD307B75-5ADC-4001-9EF5-029A9B9AA9E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B2A6A80B-170B-47E5-B23A-0382F5697EB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C334793-BBBE-420B-840A-C56FA784D04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86C755D-42AF-4BB2-8F16-E976BCD0C87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88265</xdr:rowOff>
    </xdr:from>
    <xdr:to>
      <xdr:col>85</xdr:col>
      <xdr:colOff>177800</xdr:colOff>
      <xdr:row>42</xdr:row>
      <xdr:rowOff>18415</xdr:rowOff>
    </xdr:to>
    <xdr:sp macro="" textlink="">
      <xdr:nvSpPr>
        <xdr:cNvPr id="528" name="楕円 527">
          <a:extLst>
            <a:ext uri="{FF2B5EF4-FFF2-40B4-BE49-F238E27FC236}">
              <a16:creationId xmlns:a16="http://schemas.microsoft.com/office/drawing/2014/main" id="{B884DEE5-F079-4AA4-916F-8BC55F6FEC1D}"/>
            </a:ext>
          </a:extLst>
        </xdr:cNvPr>
        <xdr:cNvSpPr/>
      </xdr:nvSpPr>
      <xdr:spPr>
        <a:xfrm>
          <a:off x="162687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3192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420896F5-0DD7-420F-8680-FA72EC37FC98}"/>
            </a:ext>
          </a:extLst>
        </xdr:cNvPr>
        <xdr:cNvSpPr txBox="1"/>
      </xdr:nvSpPr>
      <xdr:spPr>
        <a:xfrm>
          <a:off x="16357600" y="703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33020</xdr:rowOff>
    </xdr:from>
    <xdr:to>
      <xdr:col>81</xdr:col>
      <xdr:colOff>101600</xdr:colOff>
      <xdr:row>40</xdr:row>
      <xdr:rowOff>134620</xdr:rowOff>
    </xdr:to>
    <xdr:sp macro="" textlink="">
      <xdr:nvSpPr>
        <xdr:cNvPr id="530" name="楕円 529">
          <a:extLst>
            <a:ext uri="{FF2B5EF4-FFF2-40B4-BE49-F238E27FC236}">
              <a16:creationId xmlns:a16="http://schemas.microsoft.com/office/drawing/2014/main" id="{4C97A5ED-29DF-41A5-8046-618100294AAA}"/>
            </a:ext>
          </a:extLst>
        </xdr:cNvPr>
        <xdr:cNvSpPr/>
      </xdr:nvSpPr>
      <xdr:spPr>
        <a:xfrm>
          <a:off x="15430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83820</xdr:rowOff>
    </xdr:from>
    <xdr:to>
      <xdr:col>85</xdr:col>
      <xdr:colOff>127000</xdr:colOff>
      <xdr:row>41</xdr:row>
      <xdr:rowOff>139065</xdr:rowOff>
    </xdr:to>
    <xdr:cxnSp macro="">
      <xdr:nvCxnSpPr>
        <xdr:cNvPr id="531" name="直線コネクタ 530">
          <a:extLst>
            <a:ext uri="{FF2B5EF4-FFF2-40B4-BE49-F238E27FC236}">
              <a16:creationId xmlns:a16="http://schemas.microsoft.com/office/drawing/2014/main" id="{D971CDE7-3C41-4581-811F-248FFE66D8EB}"/>
            </a:ext>
          </a:extLst>
        </xdr:cNvPr>
        <xdr:cNvCxnSpPr/>
      </xdr:nvCxnSpPr>
      <xdr:spPr>
        <a:xfrm>
          <a:off x="15481300" y="6941820"/>
          <a:ext cx="83820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162560</xdr:rowOff>
    </xdr:from>
    <xdr:to>
      <xdr:col>76</xdr:col>
      <xdr:colOff>165100</xdr:colOff>
      <xdr:row>40</xdr:row>
      <xdr:rowOff>92710</xdr:rowOff>
    </xdr:to>
    <xdr:sp macro="" textlink="">
      <xdr:nvSpPr>
        <xdr:cNvPr id="532" name="楕円 531">
          <a:extLst>
            <a:ext uri="{FF2B5EF4-FFF2-40B4-BE49-F238E27FC236}">
              <a16:creationId xmlns:a16="http://schemas.microsoft.com/office/drawing/2014/main" id="{E4EB11CC-20F6-4851-986D-EFD6EC2A5190}"/>
            </a:ext>
          </a:extLst>
        </xdr:cNvPr>
        <xdr:cNvSpPr/>
      </xdr:nvSpPr>
      <xdr:spPr>
        <a:xfrm>
          <a:off x="14541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41910</xdr:rowOff>
    </xdr:from>
    <xdr:to>
      <xdr:col>81</xdr:col>
      <xdr:colOff>50800</xdr:colOff>
      <xdr:row>40</xdr:row>
      <xdr:rowOff>83820</xdr:rowOff>
    </xdr:to>
    <xdr:cxnSp macro="">
      <xdr:nvCxnSpPr>
        <xdr:cNvPr id="533" name="直線コネクタ 532">
          <a:extLst>
            <a:ext uri="{FF2B5EF4-FFF2-40B4-BE49-F238E27FC236}">
              <a16:creationId xmlns:a16="http://schemas.microsoft.com/office/drawing/2014/main" id="{2AC55048-5D3A-4B26-A4F0-8752A5445FAA}"/>
            </a:ext>
          </a:extLst>
        </xdr:cNvPr>
        <xdr:cNvCxnSpPr/>
      </xdr:nvCxnSpPr>
      <xdr:spPr>
        <a:xfrm>
          <a:off x="14592300" y="68999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126365</xdr:rowOff>
    </xdr:from>
    <xdr:to>
      <xdr:col>72</xdr:col>
      <xdr:colOff>38100</xdr:colOff>
      <xdr:row>40</xdr:row>
      <xdr:rowOff>56515</xdr:rowOff>
    </xdr:to>
    <xdr:sp macro="" textlink="">
      <xdr:nvSpPr>
        <xdr:cNvPr id="534" name="楕円 533">
          <a:extLst>
            <a:ext uri="{FF2B5EF4-FFF2-40B4-BE49-F238E27FC236}">
              <a16:creationId xmlns:a16="http://schemas.microsoft.com/office/drawing/2014/main" id="{F62CDB50-DC86-4639-BAE4-67FC33809692}"/>
            </a:ext>
          </a:extLst>
        </xdr:cNvPr>
        <xdr:cNvSpPr/>
      </xdr:nvSpPr>
      <xdr:spPr>
        <a:xfrm>
          <a:off x="13652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5715</xdr:rowOff>
    </xdr:from>
    <xdr:to>
      <xdr:col>76</xdr:col>
      <xdr:colOff>114300</xdr:colOff>
      <xdr:row>40</xdr:row>
      <xdr:rowOff>41910</xdr:rowOff>
    </xdr:to>
    <xdr:cxnSp macro="">
      <xdr:nvCxnSpPr>
        <xdr:cNvPr id="535" name="直線コネクタ 534">
          <a:extLst>
            <a:ext uri="{FF2B5EF4-FFF2-40B4-BE49-F238E27FC236}">
              <a16:creationId xmlns:a16="http://schemas.microsoft.com/office/drawing/2014/main" id="{A6725E3A-03BF-481A-B183-1C398A99274E}"/>
            </a:ext>
          </a:extLst>
        </xdr:cNvPr>
        <xdr:cNvCxnSpPr/>
      </xdr:nvCxnSpPr>
      <xdr:spPr>
        <a:xfrm>
          <a:off x="13703300" y="68637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84455</xdr:rowOff>
    </xdr:from>
    <xdr:to>
      <xdr:col>67</xdr:col>
      <xdr:colOff>101600</xdr:colOff>
      <xdr:row>40</xdr:row>
      <xdr:rowOff>14605</xdr:rowOff>
    </xdr:to>
    <xdr:sp macro="" textlink="">
      <xdr:nvSpPr>
        <xdr:cNvPr id="536" name="楕円 535">
          <a:extLst>
            <a:ext uri="{FF2B5EF4-FFF2-40B4-BE49-F238E27FC236}">
              <a16:creationId xmlns:a16="http://schemas.microsoft.com/office/drawing/2014/main" id="{78F51BB9-1182-44DA-90AA-79282EF41582}"/>
            </a:ext>
          </a:extLst>
        </xdr:cNvPr>
        <xdr:cNvSpPr/>
      </xdr:nvSpPr>
      <xdr:spPr>
        <a:xfrm>
          <a:off x="12763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135255</xdr:rowOff>
    </xdr:from>
    <xdr:to>
      <xdr:col>71</xdr:col>
      <xdr:colOff>177800</xdr:colOff>
      <xdr:row>40</xdr:row>
      <xdr:rowOff>5715</xdr:rowOff>
    </xdr:to>
    <xdr:cxnSp macro="">
      <xdr:nvCxnSpPr>
        <xdr:cNvPr id="537" name="直線コネクタ 536">
          <a:extLst>
            <a:ext uri="{FF2B5EF4-FFF2-40B4-BE49-F238E27FC236}">
              <a16:creationId xmlns:a16="http://schemas.microsoft.com/office/drawing/2014/main" id="{7B11F680-C7F4-4963-9DE6-47FDDAB9984E}"/>
            </a:ext>
          </a:extLst>
        </xdr:cNvPr>
        <xdr:cNvCxnSpPr/>
      </xdr:nvCxnSpPr>
      <xdr:spPr>
        <a:xfrm>
          <a:off x="12814300" y="68218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BE79301A-E00C-4ABD-93BB-133B9758DE8C}"/>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A9DB3254-BB26-469C-A075-70AA0016F1FF}"/>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DBBB6342-8937-481C-A642-E5EBD22BBDCC}"/>
            </a:ext>
          </a:extLst>
        </xdr:cNvPr>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6BB06596-A818-487F-807F-BFC3D75630CB}"/>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125747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120C39F1-5BA1-4482-9EAC-F34EFA330C20}"/>
            </a:ext>
          </a:extLst>
        </xdr:cNvPr>
        <xdr:cNvSpPr txBox="1"/>
      </xdr:nvSpPr>
      <xdr:spPr>
        <a:xfrm>
          <a:off x="152660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83837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8E9BF59B-F87F-42BC-9692-0E287EBD3AD9}"/>
            </a:ext>
          </a:extLst>
        </xdr:cNvPr>
        <xdr:cNvSpPr txBox="1"/>
      </xdr:nvSpPr>
      <xdr:spPr>
        <a:xfrm>
          <a:off x="14389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47642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7A25A7E3-D606-4BE0-A945-7D74601738A3}"/>
            </a:ext>
          </a:extLst>
        </xdr:cNvPr>
        <xdr:cNvSpPr txBox="1"/>
      </xdr:nvSpPr>
      <xdr:spPr>
        <a:xfrm>
          <a:off x="135007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5732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983B36EE-CB95-4898-94AF-1E5C50AA606A}"/>
            </a:ext>
          </a:extLst>
        </xdr:cNvPr>
        <xdr:cNvSpPr txBox="1"/>
      </xdr:nvSpPr>
      <xdr:spPr>
        <a:xfrm>
          <a:off x="126117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4113E65E-341D-4117-88EA-900B8E6EBD5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4E10BEE0-9FC4-4233-B72B-DC7834F8514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2F3B39D9-4D9B-4FAA-8762-38FDE85A053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1929E65D-EBBE-4C8D-B063-548732FB949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500E8699-B1D4-4802-BA11-74529444B07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E3916DAA-68E1-4D48-9208-1B6C084B8F7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EB9B6FB9-71A5-4A30-BFBC-3A1528BD4DB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EA79A438-DAD8-4F88-B723-44DEF3EE9BC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AE04D752-8A89-4A52-8D63-6DF343A510F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2892A63D-D5BE-48AD-A892-A8EEA711D74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2ED0771C-DA90-45C9-9E72-834619383FD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C839D0D1-DADF-47F9-AE4B-EFF7C10818F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EC2945C2-536B-4CC5-A0C6-3931AA50760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9F40BFA7-5593-4091-B248-0EC5AB5AAA7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C44C0859-3AEB-4F62-B8FC-2C1ACEDF65D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A6DCBEE6-B38F-45BC-9AFF-59BD00758F1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472C683-3E20-4436-A9D1-0923BCFA214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B530FF84-08B6-4418-B737-EC19FE604226}"/>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B778F513-4B30-4211-9633-5F3121AE091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DC1A9B30-82D2-4B99-9160-5D7ECA628D1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BF821F74-561B-4A96-8C3A-11FA6E464AE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51C66261-B369-4ABA-AEFB-DBBE852470B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C6473BF5-8682-4F3A-AC23-01E31C40E01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DCC60A4C-DEF5-47D4-ABA8-77F343A7D51B}"/>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07ED81B5-9ABF-428C-A1FC-2AB741E45CFC}"/>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1CA76CC3-DC29-49AC-B3B0-DC2F7E7A60FC}"/>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26AC7BD7-D2FE-4E05-9080-1CFEA0ACD4E4}"/>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ACAB525C-D472-4D5D-A1F1-1DAEE0DF41CB}"/>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E54008B1-F54C-464C-9BA0-C02FAB647DD1}"/>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BE34E97E-0522-4887-AF4D-28D129885BCA}"/>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82316C05-307B-4782-80C7-5D9D6BF6F452}"/>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D65D17E4-3AAF-47DE-B620-60D4EFCD6AF9}"/>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41CE23B7-AB71-41A6-9EA2-9F3236BC2C4F}"/>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B29823FF-0498-4150-BDA9-7C63C7939948}"/>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BF9B7354-D28B-40FD-B7D0-08ED0358602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D19365A8-5EA8-47CB-A217-3B13CF73928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4BF6C758-5FB0-4269-A9C2-A96ECCE3034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238C9B2C-C553-4338-A784-BBF1416D979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C864FF1-CF7C-490F-A615-034B3031AE5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109210</xdr:rowOff>
    </xdr:from>
    <xdr:to>
      <xdr:col>116</xdr:col>
      <xdr:colOff>114300</xdr:colOff>
      <xdr:row>42</xdr:row>
      <xdr:rowOff>39360</xdr:rowOff>
    </xdr:to>
    <xdr:sp macro="" textlink="">
      <xdr:nvSpPr>
        <xdr:cNvPr id="585" name="楕円 584">
          <a:extLst>
            <a:ext uri="{FF2B5EF4-FFF2-40B4-BE49-F238E27FC236}">
              <a16:creationId xmlns:a16="http://schemas.microsoft.com/office/drawing/2014/main" id="{1BB65086-B9A7-4E08-B8A0-CF13ADB30F18}"/>
            </a:ext>
          </a:extLst>
        </xdr:cNvPr>
        <xdr:cNvSpPr/>
      </xdr:nvSpPr>
      <xdr:spPr>
        <a:xfrm>
          <a:off x="22110700" y="713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24137</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F994BF3E-68E8-4920-92E4-B3C03525D1BC}"/>
            </a:ext>
          </a:extLst>
        </xdr:cNvPr>
        <xdr:cNvSpPr txBox="1"/>
      </xdr:nvSpPr>
      <xdr:spPr>
        <a:xfrm>
          <a:off x="22199600" y="705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76571</xdr:rowOff>
    </xdr:from>
    <xdr:to>
      <xdr:col>112</xdr:col>
      <xdr:colOff>38100</xdr:colOff>
      <xdr:row>42</xdr:row>
      <xdr:rowOff>6721</xdr:rowOff>
    </xdr:to>
    <xdr:sp macro="" textlink="">
      <xdr:nvSpPr>
        <xdr:cNvPr id="587" name="楕円 586">
          <a:extLst>
            <a:ext uri="{FF2B5EF4-FFF2-40B4-BE49-F238E27FC236}">
              <a16:creationId xmlns:a16="http://schemas.microsoft.com/office/drawing/2014/main" id="{65605AE9-8D3C-44E8-AE7B-2199A853BC1B}"/>
            </a:ext>
          </a:extLst>
        </xdr:cNvPr>
        <xdr:cNvSpPr/>
      </xdr:nvSpPr>
      <xdr:spPr>
        <a:xfrm>
          <a:off x="21272500" y="710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127371</xdr:rowOff>
    </xdr:from>
    <xdr:to>
      <xdr:col>116</xdr:col>
      <xdr:colOff>63500</xdr:colOff>
      <xdr:row>41</xdr:row>
      <xdr:rowOff>160010</xdr:rowOff>
    </xdr:to>
    <xdr:cxnSp macro="">
      <xdr:nvCxnSpPr>
        <xdr:cNvPr id="588" name="直線コネクタ 587">
          <a:extLst>
            <a:ext uri="{FF2B5EF4-FFF2-40B4-BE49-F238E27FC236}">
              <a16:creationId xmlns:a16="http://schemas.microsoft.com/office/drawing/2014/main" id="{9E3535AA-0C34-4382-9459-C06B411526EA}"/>
            </a:ext>
          </a:extLst>
        </xdr:cNvPr>
        <xdr:cNvCxnSpPr/>
      </xdr:nvCxnSpPr>
      <xdr:spPr>
        <a:xfrm>
          <a:off x="21323300" y="7156821"/>
          <a:ext cx="838200" cy="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76023</xdr:rowOff>
    </xdr:from>
    <xdr:to>
      <xdr:col>107</xdr:col>
      <xdr:colOff>101600</xdr:colOff>
      <xdr:row>42</xdr:row>
      <xdr:rowOff>6173</xdr:rowOff>
    </xdr:to>
    <xdr:sp macro="" textlink="">
      <xdr:nvSpPr>
        <xdr:cNvPr id="589" name="楕円 588">
          <a:extLst>
            <a:ext uri="{FF2B5EF4-FFF2-40B4-BE49-F238E27FC236}">
              <a16:creationId xmlns:a16="http://schemas.microsoft.com/office/drawing/2014/main" id="{EBBC8ACE-AE35-4839-8940-E2454B01F422}"/>
            </a:ext>
          </a:extLst>
        </xdr:cNvPr>
        <xdr:cNvSpPr/>
      </xdr:nvSpPr>
      <xdr:spPr>
        <a:xfrm>
          <a:off x="20383500" y="710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126823</xdr:rowOff>
    </xdr:from>
    <xdr:to>
      <xdr:col>111</xdr:col>
      <xdr:colOff>177800</xdr:colOff>
      <xdr:row>41</xdr:row>
      <xdr:rowOff>127371</xdr:rowOff>
    </xdr:to>
    <xdr:cxnSp macro="">
      <xdr:nvCxnSpPr>
        <xdr:cNvPr id="590" name="直線コネクタ 589">
          <a:extLst>
            <a:ext uri="{FF2B5EF4-FFF2-40B4-BE49-F238E27FC236}">
              <a16:creationId xmlns:a16="http://schemas.microsoft.com/office/drawing/2014/main" id="{B5A2B16A-34A6-4567-A4AE-C0C826C8136D}"/>
            </a:ext>
          </a:extLst>
        </xdr:cNvPr>
        <xdr:cNvCxnSpPr/>
      </xdr:nvCxnSpPr>
      <xdr:spPr>
        <a:xfrm>
          <a:off x="20434300" y="7156273"/>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75988</xdr:rowOff>
    </xdr:from>
    <xdr:to>
      <xdr:col>102</xdr:col>
      <xdr:colOff>165100</xdr:colOff>
      <xdr:row>42</xdr:row>
      <xdr:rowOff>6138</xdr:rowOff>
    </xdr:to>
    <xdr:sp macro="" textlink="">
      <xdr:nvSpPr>
        <xdr:cNvPr id="591" name="楕円 590">
          <a:extLst>
            <a:ext uri="{FF2B5EF4-FFF2-40B4-BE49-F238E27FC236}">
              <a16:creationId xmlns:a16="http://schemas.microsoft.com/office/drawing/2014/main" id="{9CE4D1BE-C87D-457D-973A-FE5135E9D8A2}"/>
            </a:ext>
          </a:extLst>
        </xdr:cNvPr>
        <xdr:cNvSpPr/>
      </xdr:nvSpPr>
      <xdr:spPr>
        <a:xfrm>
          <a:off x="19494500" y="710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126788</xdr:rowOff>
    </xdr:from>
    <xdr:to>
      <xdr:col>107</xdr:col>
      <xdr:colOff>50800</xdr:colOff>
      <xdr:row>41</xdr:row>
      <xdr:rowOff>126823</xdr:rowOff>
    </xdr:to>
    <xdr:cxnSp macro="">
      <xdr:nvCxnSpPr>
        <xdr:cNvPr id="592" name="直線コネクタ 591">
          <a:extLst>
            <a:ext uri="{FF2B5EF4-FFF2-40B4-BE49-F238E27FC236}">
              <a16:creationId xmlns:a16="http://schemas.microsoft.com/office/drawing/2014/main" id="{CC0DDCB1-08FE-4F1F-8B1C-338C9A33C2B5}"/>
            </a:ext>
          </a:extLst>
        </xdr:cNvPr>
        <xdr:cNvCxnSpPr/>
      </xdr:nvCxnSpPr>
      <xdr:spPr>
        <a:xfrm>
          <a:off x="19545300" y="7156238"/>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78182</xdr:rowOff>
    </xdr:from>
    <xdr:to>
      <xdr:col>98</xdr:col>
      <xdr:colOff>38100</xdr:colOff>
      <xdr:row>42</xdr:row>
      <xdr:rowOff>8332</xdr:rowOff>
    </xdr:to>
    <xdr:sp macro="" textlink="">
      <xdr:nvSpPr>
        <xdr:cNvPr id="593" name="楕円 592">
          <a:extLst>
            <a:ext uri="{FF2B5EF4-FFF2-40B4-BE49-F238E27FC236}">
              <a16:creationId xmlns:a16="http://schemas.microsoft.com/office/drawing/2014/main" id="{DF08D234-A2DE-40F3-B084-62313F3F358B}"/>
            </a:ext>
          </a:extLst>
        </xdr:cNvPr>
        <xdr:cNvSpPr/>
      </xdr:nvSpPr>
      <xdr:spPr>
        <a:xfrm>
          <a:off x="18605500" y="710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126788</xdr:rowOff>
    </xdr:from>
    <xdr:to>
      <xdr:col>102</xdr:col>
      <xdr:colOff>114300</xdr:colOff>
      <xdr:row>41</xdr:row>
      <xdr:rowOff>128982</xdr:rowOff>
    </xdr:to>
    <xdr:cxnSp macro="">
      <xdr:nvCxnSpPr>
        <xdr:cNvPr id="594" name="直線コネクタ 593">
          <a:extLst>
            <a:ext uri="{FF2B5EF4-FFF2-40B4-BE49-F238E27FC236}">
              <a16:creationId xmlns:a16="http://schemas.microsoft.com/office/drawing/2014/main" id="{D28C8953-4BAC-4300-AFFE-CD6D7328FFFF}"/>
            </a:ext>
          </a:extLst>
        </xdr:cNvPr>
        <xdr:cNvCxnSpPr/>
      </xdr:nvCxnSpPr>
      <xdr:spPr>
        <a:xfrm flipV="1">
          <a:off x="18656300" y="7156238"/>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9B7F9BF8-F2AB-462A-ACC2-364578A3E23F}"/>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8BE67C44-FCD4-4587-8364-EB8E6F8E3379}"/>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8BBD553A-1562-4C83-A508-A7599D0D526D}"/>
            </a:ext>
          </a:extLst>
        </xdr:cNvPr>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6111F1B0-3509-4C44-A047-4C8BAAA81AC0}"/>
            </a:ext>
          </a:extLst>
        </xdr:cNvPr>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169298</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D3983930-86EA-496D-AD5F-ACB1E64D731E}"/>
            </a:ext>
          </a:extLst>
        </xdr:cNvPr>
        <xdr:cNvSpPr txBox="1"/>
      </xdr:nvSpPr>
      <xdr:spPr>
        <a:xfrm>
          <a:off x="21043411" y="719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168750</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07A7D8AF-45A3-4622-8F99-17C1552B533C}"/>
            </a:ext>
          </a:extLst>
        </xdr:cNvPr>
        <xdr:cNvSpPr txBox="1"/>
      </xdr:nvSpPr>
      <xdr:spPr>
        <a:xfrm>
          <a:off x="20167111" y="71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168715</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BE538B51-2BC8-4DFD-AD84-917D03181B04}"/>
            </a:ext>
          </a:extLst>
        </xdr:cNvPr>
        <xdr:cNvSpPr txBox="1"/>
      </xdr:nvSpPr>
      <xdr:spPr>
        <a:xfrm>
          <a:off x="19278111" y="719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170909</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9E04BE2B-9F50-4869-BED2-DC33CD778F60}"/>
            </a:ext>
          </a:extLst>
        </xdr:cNvPr>
        <xdr:cNvSpPr txBox="1"/>
      </xdr:nvSpPr>
      <xdr:spPr>
        <a:xfrm>
          <a:off x="18389111" y="72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5C9C0FEB-FE07-410A-90B0-120174062E6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AB37FEAE-14F0-4167-9E84-557FC7AB3A7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DCDFEC49-CD43-48C6-8EB2-3539EBDF8BF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CD24D777-E48A-4800-A7BC-9B3D2C76B9A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E7F59EBC-70AE-44A5-9AFE-7B079CEC791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606B4A41-2CE5-4E40-BA9C-609CA3F2242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1F25677-A752-4ED0-B4FB-BFBE9B50F47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CB7CEE8D-B034-43CA-8978-1B2471918CE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F3F9FF5D-E035-4205-95FF-F788682EB40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857B667-E30C-4890-979C-B3704A0ECC4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6A4CD41B-7D2D-4BB4-8A0A-9F8D9E0737F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99959103-67B9-48C5-A152-918BAA623A9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0E0465E8-D7DD-41F1-BABB-48F954313AE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6F385FDE-BB32-4320-A120-47EAADA7955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46E7F374-14FD-46C7-8F97-33B92495FC9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DA6E68B8-7115-45BC-9A16-F5F99735694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F15DF85D-9D77-4814-809C-25B79C92887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E71A516B-FEDA-46BE-B9CD-9BA7D6AAFFC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57A8122B-8849-4E60-A9E9-91F13F83B10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950AB064-E79F-4C72-B2DB-4714EC9E667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0A22B219-BF75-481A-AED5-76E173AECFE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C6CF9D40-DDAF-4BA2-AA07-3C01D4B5DB7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F826D6E3-E6E3-4994-8DC7-F7AB327BCCA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93CD2E40-D944-44AD-8054-66609DF6278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B04A7ECF-3A19-44E1-BE16-5830A267CD5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6D4FD989-E5E5-4FE5-9812-F651BCD2E4D1}"/>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84D31684-9D4D-4A3B-A6CA-6249C0234AB8}"/>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8D497593-EA68-4F1F-8F8E-6B3CAC767FDD}"/>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2DE0E258-DB7E-4227-8B00-24EE1836EA95}"/>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3C9D2F98-3F3F-4D1A-A1F6-AE63825F9759}"/>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EA6AE89C-A3B9-428E-82FD-102732387BE0}"/>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E1C58435-A961-462C-AACE-8D6582466076}"/>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BD36107D-6D42-4632-A76F-C86EE6D2A7B9}"/>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BB4F42EE-6184-49E2-911A-F490B3045061}"/>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AD625C20-480D-4553-9882-8BD9C9B7566C}"/>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34157041-F49E-476D-BBA0-8F2F29F62171}"/>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70931302-5A04-4557-9583-664BE12EB2A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46E8F3FF-D6B7-4E6D-B676-036CE043360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5D1343D-0E08-497E-BB2D-C0362F8E508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43FA96E-5ED9-4606-9D42-3FFD068C420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30B5CFD-08D8-4EF9-B5E1-15AEF2468F6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xdr:rowOff>
    </xdr:from>
    <xdr:to>
      <xdr:col>85</xdr:col>
      <xdr:colOff>177800</xdr:colOff>
      <xdr:row>62</xdr:row>
      <xdr:rowOff>104684</xdr:rowOff>
    </xdr:to>
    <xdr:sp macro="" textlink="">
      <xdr:nvSpPr>
        <xdr:cNvPr id="644" name="楕円 643">
          <a:extLst>
            <a:ext uri="{FF2B5EF4-FFF2-40B4-BE49-F238E27FC236}">
              <a16:creationId xmlns:a16="http://schemas.microsoft.com/office/drawing/2014/main" id="{1FB98702-96DD-44BB-A76C-62F14600793A}"/>
            </a:ext>
          </a:extLst>
        </xdr:cNvPr>
        <xdr:cNvSpPr/>
      </xdr:nvSpPr>
      <xdr:spPr>
        <a:xfrm>
          <a:off x="162687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152961</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6ADA8B92-C2C0-4357-8480-D42AE17ACB7F}"/>
            </a:ext>
          </a:extLst>
        </xdr:cNvPr>
        <xdr:cNvSpPr txBox="1"/>
      </xdr:nvSpPr>
      <xdr:spPr>
        <a:xfrm>
          <a:off x="16357600"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133713</xdr:rowOff>
    </xdr:from>
    <xdr:to>
      <xdr:col>81</xdr:col>
      <xdr:colOff>101600</xdr:colOff>
      <xdr:row>62</xdr:row>
      <xdr:rowOff>63863</xdr:rowOff>
    </xdr:to>
    <xdr:sp macro="" textlink="">
      <xdr:nvSpPr>
        <xdr:cNvPr id="646" name="楕円 645">
          <a:extLst>
            <a:ext uri="{FF2B5EF4-FFF2-40B4-BE49-F238E27FC236}">
              <a16:creationId xmlns:a16="http://schemas.microsoft.com/office/drawing/2014/main" id="{87F0A006-BA68-4862-BD06-E25761B18C12}"/>
            </a:ext>
          </a:extLst>
        </xdr:cNvPr>
        <xdr:cNvSpPr/>
      </xdr:nvSpPr>
      <xdr:spPr>
        <a:xfrm>
          <a:off x="15430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13063</xdr:rowOff>
    </xdr:from>
    <xdr:to>
      <xdr:col>85</xdr:col>
      <xdr:colOff>127000</xdr:colOff>
      <xdr:row>62</xdr:row>
      <xdr:rowOff>53884</xdr:rowOff>
    </xdr:to>
    <xdr:cxnSp macro="">
      <xdr:nvCxnSpPr>
        <xdr:cNvPr id="647" name="直線コネクタ 646">
          <a:extLst>
            <a:ext uri="{FF2B5EF4-FFF2-40B4-BE49-F238E27FC236}">
              <a16:creationId xmlns:a16="http://schemas.microsoft.com/office/drawing/2014/main" id="{17BD925A-46CC-4882-9739-10260506FAD7}"/>
            </a:ext>
          </a:extLst>
        </xdr:cNvPr>
        <xdr:cNvCxnSpPr/>
      </xdr:nvCxnSpPr>
      <xdr:spPr>
        <a:xfrm>
          <a:off x="15481300" y="1064296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151674</xdr:rowOff>
    </xdr:from>
    <xdr:to>
      <xdr:col>76</xdr:col>
      <xdr:colOff>165100</xdr:colOff>
      <xdr:row>62</xdr:row>
      <xdr:rowOff>81824</xdr:rowOff>
    </xdr:to>
    <xdr:sp macro="" textlink="">
      <xdr:nvSpPr>
        <xdr:cNvPr id="648" name="楕円 647">
          <a:extLst>
            <a:ext uri="{FF2B5EF4-FFF2-40B4-BE49-F238E27FC236}">
              <a16:creationId xmlns:a16="http://schemas.microsoft.com/office/drawing/2014/main" id="{EC1A8968-4B5E-4B60-AD87-7FF8C9B794F4}"/>
            </a:ext>
          </a:extLst>
        </xdr:cNvPr>
        <xdr:cNvSpPr/>
      </xdr:nvSpPr>
      <xdr:spPr>
        <a:xfrm>
          <a:off x="14541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13063</xdr:rowOff>
    </xdr:from>
    <xdr:to>
      <xdr:col>81</xdr:col>
      <xdr:colOff>50800</xdr:colOff>
      <xdr:row>62</xdr:row>
      <xdr:rowOff>31024</xdr:rowOff>
    </xdr:to>
    <xdr:cxnSp macro="">
      <xdr:nvCxnSpPr>
        <xdr:cNvPr id="649" name="直線コネクタ 648">
          <a:extLst>
            <a:ext uri="{FF2B5EF4-FFF2-40B4-BE49-F238E27FC236}">
              <a16:creationId xmlns:a16="http://schemas.microsoft.com/office/drawing/2014/main" id="{20370FE6-8028-4C1F-80C9-A92DE6E93E27}"/>
            </a:ext>
          </a:extLst>
        </xdr:cNvPr>
        <xdr:cNvCxnSpPr/>
      </xdr:nvCxnSpPr>
      <xdr:spPr>
        <a:xfrm flipV="1">
          <a:off x="14592300" y="1064296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115751</xdr:rowOff>
    </xdr:from>
    <xdr:to>
      <xdr:col>72</xdr:col>
      <xdr:colOff>38100</xdr:colOff>
      <xdr:row>62</xdr:row>
      <xdr:rowOff>45901</xdr:rowOff>
    </xdr:to>
    <xdr:sp macro="" textlink="">
      <xdr:nvSpPr>
        <xdr:cNvPr id="650" name="楕円 649">
          <a:extLst>
            <a:ext uri="{FF2B5EF4-FFF2-40B4-BE49-F238E27FC236}">
              <a16:creationId xmlns:a16="http://schemas.microsoft.com/office/drawing/2014/main" id="{E7BF1008-CA4A-4E1D-A58C-374BC007A572}"/>
            </a:ext>
          </a:extLst>
        </xdr:cNvPr>
        <xdr:cNvSpPr/>
      </xdr:nvSpPr>
      <xdr:spPr>
        <a:xfrm>
          <a:off x="13652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166551</xdr:rowOff>
    </xdr:from>
    <xdr:to>
      <xdr:col>76</xdr:col>
      <xdr:colOff>114300</xdr:colOff>
      <xdr:row>62</xdr:row>
      <xdr:rowOff>31024</xdr:rowOff>
    </xdr:to>
    <xdr:cxnSp macro="">
      <xdr:nvCxnSpPr>
        <xdr:cNvPr id="651" name="直線コネクタ 650">
          <a:extLst>
            <a:ext uri="{FF2B5EF4-FFF2-40B4-BE49-F238E27FC236}">
              <a16:creationId xmlns:a16="http://schemas.microsoft.com/office/drawing/2014/main" id="{511D819A-F3EC-45A7-9625-DD7DC72E2B8D}"/>
            </a:ext>
          </a:extLst>
        </xdr:cNvPr>
        <xdr:cNvCxnSpPr/>
      </xdr:nvCxnSpPr>
      <xdr:spPr>
        <a:xfrm>
          <a:off x="13703300" y="106250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81462</xdr:rowOff>
    </xdr:from>
    <xdr:to>
      <xdr:col>67</xdr:col>
      <xdr:colOff>101600</xdr:colOff>
      <xdr:row>62</xdr:row>
      <xdr:rowOff>11612</xdr:rowOff>
    </xdr:to>
    <xdr:sp macro="" textlink="">
      <xdr:nvSpPr>
        <xdr:cNvPr id="652" name="楕円 651">
          <a:extLst>
            <a:ext uri="{FF2B5EF4-FFF2-40B4-BE49-F238E27FC236}">
              <a16:creationId xmlns:a16="http://schemas.microsoft.com/office/drawing/2014/main" id="{5EA6BBEF-FBC1-4072-B5F6-746749FFE5C0}"/>
            </a:ext>
          </a:extLst>
        </xdr:cNvPr>
        <xdr:cNvSpPr/>
      </xdr:nvSpPr>
      <xdr:spPr>
        <a:xfrm>
          <a:off x="12763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132262</xdr:rowOff>
    </xdr:from>
    <xdr:to>
      <xdr:col>71</xdr:col>
      <xdr:colOff>177800</xdr:colOff>
      <xdr:row>61</xdr:row>
      <xdr:rowOff>166551</xdr:rowOff>
    </xdr:to>
    <xdr:cxnSp macro="">
      <xdr:nvCxnSpPr>
        <xdr:cNvPr id="653" name="直線コネクタ 652">
          <a:extLst>
            <a:ext uri="{FF2B5EF4-FFF2-40B4-BE49-F238E27FC236}">
              <a16:creationId xmlns:a16="http://schemas.microsoft.com/office/drawing/2014/main" id="{AB3B29A5-0546-44FE-8590-0110441799B0}"/>
            </a:ext>
          </a:extLst>
        </xdr:cNvPr>
        <xdr:cNvCxnSpPr/>
      </xdr:nvCxnSpPr>
      <xdr:spPr>
        <a:xfrm>
          <a:off x="12814300" y="105907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472F6202-4683-4C22-9960-9FF56EE07BC0}"/>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C439EF1B-6A0B-47C1-BF76-DBE22C2005D5}"/>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DF2AB674-5DCD-4CEA-B1E3-0BD60968305C}"/>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20920076-E756-4572-958A-AD1F60C012B8}"/>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54990</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11FAB3FE-DB27-4677-814A-6A32DFAFE068}"/>
            </a:ext>
          </a:extLst>
        </xdr:cNvPr>
        <xdr:cNvSpPr txBox="1"/>
      </xdr:nvSpPr>
      <xdr:spPr>
        <a:xfrm>
          <a:off x="152660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72951</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DE31124F-3CB9-486B-BC5B-E52627ED40C8}"/>
            </a:ext>
          </a:extLst>
        </xdr:cNvPr>
        <xdr:cNvSpPr txBox="1"/>
      </xdr:nvSpPr>
      <xdr:spPr>
        <a:xfrm>
          <a:off x="14389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37028</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9DCECD23-E9F9-4987-8D9C-6706247FB8DA}"/>
            </a:ext>
          </a:extLst>
        </xdr:cNvPr>
        <xdr:cNvSpPr txBox="1"/>
      </xdr:nvSpPr>
      <xdr:spPr>
        <a:xfrm>
          <a:off x="13500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2739</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D58D6B77-0A16-4C77-861E-A697F6CAC264}"/>
            </a:ext>
          </a:extLst>
        </xdr:cNvPr>
        <xdr:cNvSpPr txBox="1"/>
      </xdr:nvSpPr>
      <xdr:spPr>
        <a:xfrm>
          <a:off x="12611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5302F9E0-F3E6-4210-BFF6-F83D5F8BBD9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937BD3B2-EFEE-4B75-9717-971DE069BD7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250EC8FF-D6A6-4ADF-9BDC-168D6BF1603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FF7D9D15-DBA3-4FA7-AC0C-16BB293A668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57D3D72-CBF8-4B26-B818-6AE497269B5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72A4167D-F760-4647-8FA6-F685974E5DB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3EED7BC6-C033-4AFF-A200-7469FBE49A6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7DA67F46-E051-48B0-9245-626A32A84C8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3EDC7216-37B3-49A2-8315-B20AC8D45E3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9522F81E-E5B6-4824-82F0-8F818D126BB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56B51A32-088F-4819-A846-9F3A79B86C0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3968ADA5-8E2A-45E5-9241-E16CDB23CDC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54752CA2-F491-4E71-8938-D45D58CB171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972B3F27-705C-4DF9-ACC0-7D4B869B350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12EBD6B8-FC13-4A0C-9EE4-23DB09661CB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23382327-6C54-4973-8889-1D9CD39ADFE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EF06ABE2-837C-495A-9DE7-7D0FDEAAE13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13210664-180B-40FF-A4DA-980E5FC2A37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F6A37456-BFFF-46B1-B217-82D3AFF39C4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B0C8667B-AF6B-4264-91DD-A9E4BC6E9CA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756F41AD-7DD9-468C-8127-191A64DD80E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95BCD75F-5FC2-4EDF-ADD5-A3AF712BBDDA}"/>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C50D6CFF-9743-4F48-9305-3F15B5570A3E}"/>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03BE342A-8CCF-4A8A-9331-1894995A7B5D}"/>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FAB6CA29-FC15-4885-B4B0-86E15A3B08A4}"/>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B847D8F7-448C-44DB-BD61-D5B5356B2928}"/>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4EBD674C-C6DB-4C86-9862-3527446B20D7}"/>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7D226F1A-8172-4CA1-8565-DE71CDDCAB9E}"/>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11C15C44-0465-4C9F-A7E0-D8FDA34C5A6B}"/>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883F1ACD-63F9-4FF9-ADAF-CD57412E72D3}"/>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0201E584-E88F-471C-AD06-7A923D10FEC7}"/>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6B6D6141-F1AF-423E-AA04-AC79344CEFFE}"/>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2A2A57E-234E-4B53-B895-73C31E39810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8AEDFDE5-0F53-4708-9C51-5A737569F7E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B425DD58-FE06-4F6F-A7ED-1D74938CBBE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6AD0D463-0D32-434E-ACBF-3D136C4F85C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110178E-C750-46E9-B003-EDEFADEA72F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699" name="楕円 698">
          <a:extLst>
            <a:ext uri="{FF2B5EF4-FFF2-40B4-BE49-F238E27FC236}">
              <a16:creationId xmlns:a16="http://schemas.microsoft.com/office/drawing/2014/main" id="{4446FDDF-D135-4B65-AC82-2D102CBAC930}"/>
            </a:ext>
          </a:extLst>
        </xdr:cNvPr>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08AEB3AB-6A3A-4400-9833-C66B23087851}"/>
            </a:ext>
          </a:extLst>
        </xdr:cNvPr>
        <xdr:cNvSpPr txBox="1"/>
      </xdr:nvSpPr>
      <xdr:spPr>
        <a:xfrm>
          <a:off x="22199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701" name="楕円 700">
          <a:extLst>
            <a:ext uri="{FF2B5EF4-FFF2-40B4-BE49-F238E27FC236}">
              <a16:creationId xmlns:a16="http://schemas.microsoft.com/office/drawing/2014/main" id="{415EC7A6-996F-41F7-9471-E24AEF392B7A}"/>
            </a:ext>
          </a:extLst>
        </xdr:cNvPr>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102870</xdr:rowOff>
    </xdr:to>
    <xdr:cxnSp macro="">
      <xdr:nvCxnSpPr>
        <xdr:cNvPr id="702" name="直線コネクタ 701">
          <a:extLst>
            <a:ext uri="{FF2B5EF4-FFF2-40B4-BE49-F238E27FC236}">
              <a16:creationId xmlns:a16="http://schemas.microsoft.com/office/drawing/2014/main" id="{A3324CEC-F775-461E-8FCA-08C39A8117EE}"/>
            </a:ext>
          </a:extLst>
        </xdr:cNvPr>
        <xdr:cNvCxnSpPr/>
      </xdr:nvCxnSpPr>
      <xdr:spPr>
        <a:xfrm>
          <a:off x="21323300" y="1090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楕円 702">
          <a:extLst>
            <a:ext uri="{FF2B5EF4-FFF2-40B4-BE49-F238E27FC236}">
              <a16:creationId xmlns:a16="http://schemas.microsoft.com/office/drawing/2014/main" id="{D137B902-3E93-4087-B9A4-0BE83EE885B6}"/>
            </a:ext>
          </a:extLst>
        </xdr:cNvPr>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102870</xdr:rowOff>
    </xdr:to>
    <xdr:cxnSp macro="">
      <xdr:nvCxnSpPr>
        <xdr:cNvPr id="704" name="直線コネクタ 703">
          <a:extLst>
            <a:ext uri="{FF2B5EF4-FFF2-40B4-BE49-F238E27FC236}">
              <a16:creationId xmlns:a16="http://schemas.microsoft.com/office/drawing/2014/main" id="{811DFF74-EAA7-4E1E-8541-2D9230D97B02}"/>
            </a:ext>
          </a:extLst>
        </xdr:cNvPr>
        <xdr:cNvCxnSpPr/>
      </xdr:nvCxnSpPr>
      <xdr:spPr>
        <a:xfrm>
          <a:off x="20434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52070</xdr:rowOff>
    </xdr:from>
    <xdr:to>
      <xdr:col>102</xdr:col>
      <xdr:colOff>165100</xdr:colOff>
      <xdr:row>63</xdr:row>
      <xdr:rowOff>153670</xdr:rowOff>
    </xdr:to>
    <xdr:sp macro="" textlink="">
      <xdr:nvSpPr>
        <xdr:cNvPr id="705" name="楕円 704">
          <a:extLst>
            <a:ext uri="{FF2B5EF4-FFF2-40B4-BE49-F238E27FC236}">
              <a16:creationId xmlns:a16="http://schemas.microsoft.com/office/drawing/2014/main" id="{57F44FF0-ACA4-49AA-8E2F-D138DA8D9174}"/>
            </a:ext>
          </a:extLst>
        </xdr:cNvPr>
        <xdr:cNvSpPr/>
      </xdr:nvSpPr>
      <xdr:spPr>
        <a:xfrm>
          <a:off x="19494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102870</xdr:rowOff>
    </xdr:from>
    <xdr:to>
      <xdr:col>107</xdr:col>
      <xdr:colOff>50800</xdr:colOff>
      <xdr:row>63</xdr:row>
      <xdr:rowOff>102870</xdr:rowOff>
    </xdr:to>
    <xdr:cxnSp macro="">
      <xdr:nvCxnSpPr>
        <xdr:cNvPr id="706" name="直線コネクタ 705">
          <a:extLst>
            <a:ext uri="{FF2B5EF4-FFF2-40B4-BE49-F238E27FC236}">
              <a16:creationId xmlns:a16="http://schemas.microsoft.com/office/drawing/2014/main" id="{9F388284-AF28-4296-BCA9-89EC0C2E6BC4}"/>
            </a:ext>
          </a:extLst>
        </xdr:cNvPr>
        <xdr:cNvCxnSpPr/>
      </xdr:nvCxnSpPr>
      <xdr:spPr>
        <a:xfrm>
          <a:off x="19545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52070</xdr:rowOff>
    </xdr:from>
    <xdr:to>
      <xdr:col>98</xdr:col>
      <xdr:colOff>38100</xdr:colOff>
      <xdr:row>63</xdr:row>
      <xdr:rowOff>153670</xdr:rowOff>
    </xdr:to>
    <xdr:sp macro="" textlink="">
      <xdr:nvSpPr>
        <xdr:cNvPr id="707" name="楕円 706">
          <a:extLst>
            <a:ext uri="{FF2B5EF4-FFF2-40B4-BE49-F238E27FC236}">
              <a16:creationId xmlns:a16="http://schemas.microsoft.com/office/drawing/2014/main" id="{137148F9-5005-4E98-A30B-B01C24C8D39A}"/>
            </a:ext>
          </a:extLst>
        </xdr:cNvPr>
        <xdr:cNvSpPr/>
      </xdr:nvSpPr>
      <xdr:spPr>
        <a:xfrm>
          <a:off x="18605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102870</xdr:rowOff>
    </xdr:from>
    <xdr:to>
      <xdr:col>102</xdr:col>
      <xdr:colOff>114300</xdr:colOff>
      <xdr:row>63</xdr:row>
      <xdr:rowOff>102870</xdr:rowOff>
    </xdr:to>
    <xdr:cxnSp macro="">
      <xdr:nvCxnSpPr>
        <xdr:cNvPr id="708" name="直線コネクタ 707">
          <a:extLst>
            <a:ext uri="{FF2B5EF4-FFF2-40B4-BE49-F238E27FC236}">
              <a16:creationId xmlns:a16="http://schemas.microsoft.com/office/drawing/2014/main" id="{DF5CE860-1673-47C5-98D9-ADB82AA1C671}"/>
            </a:ext>
          </a:extLst>
        </xdr:cNvPr>
        <xdr:cNvCxnSpPr/>
      </xdr:nvCxnSpPr>
      <xdr:spPr>
        <a:xfrm>
          <a:off x="18656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A256EBD7-6677-4D43-A35B-413F6156A49A}"/>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0C18E9AD-E06C-43F9-875E-5757CFDA84F5}"/>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11" name="n_3aveValue【保健センター・保健所】&#10;一人当たり面積">
          <a:extLst>
            <a:ext uri="{FF2B5EF4-FFF2-40B4-BE49-F238E27FC236}">
              <a16:creationId xmlns:a16="http://schemas.microsoft.com/office/drawing/2014/main" id="{0D849F8A-D9FA-43FD-B0DC-E5B8C38A305E}"/>
            </a:ext>
          </a:extLst>
        </xdr:cNvPr>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2" name="n_4aveValue【保健センター・保健所】&#10;一人当たり面積">
          <a:extLst>
            <a:ext uri="{FF2B5EF4-FFF2-40B4-BE49-F238E27FC236}">
              <a16:creationId xmlns:a16="http://schemas.microsoft.com/office/drawing/2014/main" id="{C050D07B-C47D-4DD4-B4A8-DDA56BD24826}"/>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713" name="n_1mainValue【保健センター・保健所】&#10;一人当たり面積">
          <a:extLst>
            <a:ext uri="{FF2B5EF4-FFF2-40B4-BE49-F238E27FC236}">
              <a16:creationId xmlns:a16="http://schemas.microsoft.com/office/drawing/2014/main" id="{C7306B17-6782-4703-943A-BD17D63505CA}"/>
            </a:ext>
          </a:extLst>
        </xdr:cNvPr>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714" name="n_2mainValue【保健センター・保健所】&#10;一人当たり面積">
          <a:extLst>
            <a:ext uri="{FF2B5EF4-FFF2-40B4-BE49-F238E27FC236}">
              <a16:creationId xmlns:a16="http://schemas.microsoft.com/office/drawing/2014/main" id="{D0522B30-96D6-4FCE-9F8D-A218F6EEBA5A}"/>
            </a:ext>
          </a:extLst>
        </xdr:cNvPr>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144797</xdr:rowOff>
    </xdr:from>
    <xdr:ext cx="469744" cy="259045"/>
    <xdr:sp macro="" textlink="">
      <xdr:nvSpPr>
        <xdr:cNvPr id="715" name="n_3mainValue【保健センター・保健所】&#10;一人当たり面積">
          <a:extLst>
            <a:ext uri="{FF2B5EF4-FFF2-40B4-BE49-F238E27FC236}">
              <a16:creationId xmlns:a16="http://schemas.microsoft.com/office/drawing/2014/main" id="{27788A19-00FB-4B90-AD8A-AFA49DAE93A4}"/>
            </a:ext>
          </a:extLst>
        </xdr:cNvPr>
        <xdr:cNvSpPr txBox="1"/>
      </xdr:nvSpPr>
      <xdr:spPr>
        <a:xfrm>
          <a:off x="19310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144797</xdr:rowOff>
    </xdr:from>
    <xdr:ext cx="469744" cy="259045"/>
    <xdr:sp macro="" textlink="">
      <xdr:nvSpPr>
        <xdr:cNvPr id="716" name="n_4mainValue【保健センター・保健所】&#10;一人当たり面積">
          <a:extLst>
            <a:ext uri="{FF2B5EF4-FFF2-40B4-BE49-F238E27FC236}">
              <a16:creationId xmlns:a16="http://schemas.microsoft.com/office/drawing/2014/main" id="{3DC7E1F3-59F2-472F-B9CD-7FA5DD2B6F8C}"/>
            </a:ext>
          </a:extLst>
        </xdr:cNvPr>
        <xdr:cNvSpPr txBox="1"/>
      </xdr:nvSpPr>
      <xdr:spPr>
        <a:xfrm>
          <a:off x="18421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F2B595E4-E6A1-4E70-A07B-5D1C87AD93B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A1B81DA1-9BFB-46F3-8205-59F804E8B23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1840181B-A30A-4663-B812-59547984E0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1CFBB1C1-202C-474F-888B-F627BA3F470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B551FA05-A298-4F24-9610-E0B0055DBE7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F0687BFD-76A2-49FC-A7B0-7335C63EDCB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DAB965DB-F0D7-46B0-8941-5C277FD137C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841A12AA-0867-4B52-9A37-920539D4E48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9CDF4011-47D3-4CCB-9555-5221128A387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1B6E03E3-5BBD-48DC-B585-329D27C3D83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543CDE1D-6534-4AED-A91B-48AA5454559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F263F4A8-CD14-4EBF-A83C-1EAF190AEBE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3E6D92BC-C78A-446B-BAEF-D2CD798106B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86D9F43E-6B83-43C2-910F-C7735FF0351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91CCFE5D-6A15-4AEB-93D2-BEE25F060C1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7D5FFF9C-C93E-43A1-A8DE-ABD2F183116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58AF1A85-E5FC-477D-9044-0F9AE11668F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B728EB98-BB8C-428F-B051-DF0C7EA60A9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DB65D27A-A9F0-459F-94E2-22353CD07AE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F6467CAE-457C-41FF-9F32-6E2975B9E66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567A95A8-05BA-44BA-8C53-5C44793A10D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DFB90ED4-3CD1-4329-9099-C39F9DD8B21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318B21C6-AD4C-4793-89D4-08CCAA5BFDC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94192861-B624-4D1F-A266-FADE598913F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F1ED04FE-1319-4232-B354-4623D5DBF93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3D188469-8B13-429D-BC8E-7C2E471B7E07}"/>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7DAB2642-4196-4C7D-A328-8DB58310B00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F1477A7A-B6B4-41DF-B9A8-7951D085BD1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59FBA82C-327D-4D16-ACB8-CE84448CBE2C}"/>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02255ABA-C3D6-4B0F-B794-860350024ED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F8CEBF40-E669-442B-A41E-320F3D2E04B2}"/>
            </a:ext>
          </a:extLst>
        </xdr:cNvPr>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2283985B-A934-4CC5-985A-0B43CEFDDCC8}"/>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7684D566-E7D9-439E-97D1-3FBDCA967CEC}"/>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68889CC6-A3F1-48A1-9CE0-3134D1EA582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B8BDCB4A-BC1F-49D9-A665-D9F60C4DA1E0}"/>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D7856F8C-2E55-4EAF-AC8D-6AA12D3F91C9}"/>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78A89369-861A-4A7A-B9A7-7E0CC992F21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4AFBE062-0638-486C-B9E3-E69CD5F7DA9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3CFC7431-2DEB-427B-96E0-863DEB6CB87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5AEA7108-9885-4E0F-9C58-2D25ED11E22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B3175209-C352-414F-AA9B-5A45BABA8D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142421</xdr:rowOff>
    </xdr:from>
    <xdr:to>
      <xdr:col>85</xdr:col>
      <xdr:colOff>177800</xdr:colOff>
      <xdr:row>85</xdr:row>
      <xdr:rowOff>72571</xdr:rowOff>
    </xdr:to>
    <xdr:sp macro="" textlink="">
      <xdr:nvSpPr>
        <xdr:cNvPr id="758" name="楕円 757">
          <a:extLst>
            <a:ext uri="{FF2B5EF4-FFF2-40B4-BE49-F238E27FC236}">
              <a16:creationId xmlns:a16="http://schemas.microsoft.com/office/drawing/2014/main" id="{123F69F1-3494-46EC-B380-CF3E0ABE6539}"/>
            </a:ext>
          </a:extLst>
        </xdr:cNvPr>
        <xdr:cNvSpPr/>
      </xdr:nvSpPr>
      <xdr:spPr>
        <a:xfrm>
          <a:off x="16268700" y="14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120848</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0BA8D626-BD86-4623-9AA4-5AD56590F51A}"/>
            </a:ext>
          </a:extLst>
        </xdr:cNvPr>
        <xdr:cNvSpPr txBox="1"/>
      </xdr:nvSpPr>
      <xdr:spPr>
        <a:xfrm>
          <a:off x="16357600" y="1452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111398</xdr:rowOff>
    </xdr:from>
    <xdr:to>
      <xdr:col>81</xdr:col>
      <xdr:colOff>101600</xdr:colOff>
      <xdr:row>85</xdr:row>
      <xdr:rowOff>41548</xdr:rowOff>
    </xdr:to>
    <xdr:sp macro="" textlink="">
      <xdr:nvSpPr>
        <xdr:cNvPr id="760" name="楕円 759">
          <a:extLst>
            <a:ext uri="{FF2B5EF4-FFF2-40B4-BE49-F238E27FC236}">
              <a16:creationId xmlns:a16="http://schemas.microsoft.com/office/drawing/2014/main" id="{54DA88CF-CAAE-4AD9-AC41-DE9317D99D9F}"/>
            </a:ext>
          </a:extLst>
        </xdr:cNvPr>
        <xdr:cNvSpPr/>
      </xdr:nvSpPr>
      <xdr:spPr>
        <a:xfrm>
          <a:off x="15430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162198</xdr:rowOff>
    </xdr:from>
    <xdr:to>
      <xdr:col>85</xdr:col>
      <xdr:colOff>127000</xdr:colOff>
      <xdr:row>85</xdr:row>
      <xdr:rowOff>21771</xdr:rowOff>
    </xdr:to>
    <xdr:cxnSp macro="">
      <xdr:nvCxnSpPr>
        <xdr:cNvPr id="761" name="直線コネクタ 760">
          <a:extLst>
            <a:ext uri="{FF2B5EF4-FFF2-40B4-BE49-F238E27FC236}">
              <a16:creationId xmlns:a16="http://schemas.microsoft.com/office/drawing/2014/main" id="{E10C3140-CAE9-46F4-9815-26A3DEDF90C3}"/>
            </a:ext>
          </a:extLst>
        </xdr:cNvPr>
        <xdr:cNvCxnSpPr/>
      </xdr:nvCxnSpPr>
      <xdr:spPr>
        <a:xfrm>
          <a:off x="15481300" y="14563998"/>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140788</xdr:rowOff>
    </xdr:from>
    <xdr:to>
      <xdr:col>76</xdr:col>
      <xdr:colOff>165100</xdr:colOff>
      <xdr:row>85</xdr:row>
      <xdr:rowOff>70938</xdr:rowOff>
    </xdr:to>
    <xdr:sp macro="" textlink="">
      <xdr:nvSpPr>
        <xdr:cNvPr id="762" name="楕円 761">
          <a:extLst>
            <a:ext uri="{FF2B5EF4-FFF2-40B4-BE49-F238E27FC236}">
              <a16:creationId xmlns:a16="http://schemas.microsoft.com/office/drawing/2014/main" id="{ADC274A6-752A-4679-9E47-F4A3A9C12F48}"/>
            </a:ext>
          </a:extLst>
        </xdr:cNvPr>
        <xdr:cNvSpPr/>
      </xdr:nvSpPr>
      <xdr:spPr>
        <a:xfrm>
          <a:off x="14541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162198</xdr:rowOff>
    </xdr:from>
    <xdr:to>
      <xdr:col>81</xdr:col>
      <xdr:colOff>50800</xdr:colOff>
      <xdr:row>85</xdr:row>
      <xdr:rowOff>20138</xdr:rowOff>
    </xdr:to>
    <xdr:cxnSp macro="">
      <xdr:nvCxnSpPr>
        <xdr:cNvPr id="763" name="直線コネクタ 762">
          <a:extLst>
            <a:ext uri="{FF2B5EF4-FFF2-40B4-BE49-F238E27FC236}">
              <a16:creationId xmlns:a16="http://schemas.microsoft.com/office/drawing/2014/main" id="{4C1A0B2F-0B26-4B22-AC8A-6E610AAC3761}"/>
            </a:ext>
          </a:extLst>
        </xdr:cNvPr>
        <xdr:cNvCxnSpPr/>
      </xdr:nvCxnSpPr>
      <xdr:spPr>
        <a:xfrm flipV="1">
          <a:off x="14592300" y="1456399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122827</xdr:rowOff>
    </xdr:from>
    <xdr:to>
      <xdr:col>72</xdr:col>
      <xdr:colOff>38100</xdr:colOff>
      <xdr:row>85</xdr:row>
      <xdr:rowOff>52977</xdr:rowOff>
    </xdr:to>
    <xdr:sp macro="" textlink="">
      <xdr:nvSpPr>
        <xdr:cNvPr id="764" name="楕円 763">
          <a:extLst>
            <a:ext uri="{FF2B5EF4-FFF2-40B4-BE49-F238E27FC236}">
              <a16:creationId xmlns:a16="http://schemas.microsoft.com/office/drawing/2014/main" id="{C4ACAD4E-1402-4B57-8C85-D7A8C37DDB60}"/>
            </a:ext>
          </a:extLst>
        </xdr:cNvPr>
        <xdr:cNvSpPr/>
      </xdr:nvSpPr>
      <xdr:spPr>
        <a:xfrm>
          <a:off x="136525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2177</xdr:rowOff>
    </xdr:from>
    <xdr:to>
      <xdr:col>76</xdr:col>
      <xdr:colOff>114300</xdr:colOff>
      <xdr:row>85</xdr:row>
      <xdr:rowOff>20138</xdr:rowOff>
    </xdr:to>
    <xdr:cxnSp macro="">
      <xdr:nvCxnSpPr>
        <xdr:cNvPr id="765" name="直線コネクタ 764">
          <a:extLst>
            <a:ext uri="{FF2B5EF4-FFF2-40B4-BE49-F238E27FC236}">
              <a16:creationId xmlns:a16="http://schemas.microsoft.com/office/drawing/2014/main" id="{62FE4A7C-8B78-4C74-9752-28F0A555CED9}"/>
            </a:ext>
          </a:extLst>
        </xdr:cNvPr>
        <xdr:cNvCxnSpPr/>
      </xdr:nvCxnSpPr>
      <xdr:spPr>
        <a:xfrm>
          <a:off x="13703300" y="1457542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108131</xdr:rowOff>
    </xdr:from>
    <xdr:to>
      <xdr:col>67</xdr:col>
      <xdr:colOff>101600</xdr:colOff>
      <xdr:row>85</xdr:row>
      <xdr:rowOff>38281</xdr:rowOff>
    </xdr:to>
    <xdr:sp macro="" textlink="">
      <xdr:nvSpPr>
        <xdr:cNvPr id="766" name="楕円 765">
          <a:extLst>
            <a:ext uri="{FF2B5EF4-FFF2-40B4-BE49-F238E27FC236}">
              <a16:creationId xmlns:a16="http://schemas.microsoft.com/office/drawing/2014/main" id="{4F609005-D0FA-40E3-886A-6978DF7DCD6F}"/>
            </a:ext>
          </a:extLst>
        </xdr:cNvPr>
        <xdr:cNvSpPr/>
      </xdr:nvSpPr>
      <xdr:spPr>
        <a:xfrm>
          <a:off x="12763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158931</xdr:rowOff>
    </xdr:from>
    <xdr:to>
      <xdr:col>71</xdr:col>
      <xdr:colOff>177800</xdr:colOff>
      <xdr:row>85</xdr:row>
      <xdr:rowOff>2177</xdr:rowOff>
    </xdr:to>
    <xdr:cxnSp macro="">
      <xdr:nvCxnSpPr>
        <xdr:cNvPr id="767" name="直線コネクタ 766">
          <a:extLst>
            <a:ext uri="{FF2B5EF4-FFF2-40B4-BE49-F238E27FC236}">
              <a16:creationId xmlns:a16="http://schemas.microsoft.com/office/drawing/2014/main" id="{0E3E8D90-62E4-4C4E-9420-827E85329A69}"/>
            </a:ext>
          </a:extLst>
        </xdr:cNvPr>
        <xdr:cNvCxnSpPr/>
      </xdr:nvCxnSpPr>
      <xdr:spPr>
        <a:xfrm>
          <a:off x="12814300" y="1456073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768" name="n_1aveValue【消防施設】&#10;有形固定資産減価償却率">
          <a:extLst>
            <a:ext uri="{FF2B5EF4-FFF2-40B4-BE49-F238E27FC236}">
              <a16:creationId xmlns:a16="http://schemas.microsoft.com/office/drawing/2014/main" id="{767C3352-445A-44A3-BBB7-230CD1795659}"/>
            </a:ext>
          </a:extLst>
        </xdr:cNvPr>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769" name="n_2aveValue【消防施設】&#10;有形固定資産減価償却率">
          <a:extLst>
            <a:ext uri="{FF2B5EF4-FFF2-40B4-BE49-F238E27FC236}">
              <a16:creationId xmlns:a16="http://schemas.microsoft.com/office/drawing/2014/main" id="{F377C617-6B3F-4C8B-9512-7B2516272FFF}"/>
            </a:ext>
          </a:extLst>
        </xdr:cNvPr>
        <xdr:cNvSpPr txBox="1"/>
      </xdr:nvSpPr>
      <xdr:spPr>
        <a:xfrm>
          <a:off x="143897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770" name="n_3aveValue【消防施設】&#10;有形固定資産減価償却率">
          <a:extLst>
            <a:ext uri="{FF2B5EF4-FFF2-40B4-BE49-F238E27FC236}">
              <a16:creationId xmlns:a16="http://schemas.microsoft.com/office/drawing/2014/main" id="{ACDE6A65-2830-4C48-A672-E699D6AB9A40}"/>
            </a:ext>
          </a:extLst>
        </xdr:cNvPr>
        <xdr:cNvSpPr txBox="1"/>
      </xdr:nvSpPr>
      <xdr:spPr>
        <a:xfrm>
          <a:off x="13500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771" name="n_4aveValue【消防施設】&#10;有形固定資産減価償却率">
          <a:extLst>
            <a:ext uri="{FF2B5EF4-FFF2-40B4-BE49-F238E27FC236}">
              <a16:creationId xmlns:a16="http://schemas.microsoft.com/office/drawing/2014/main" id="{9210213A-A6B4-4FE2-A762-FE2F08F9FA9E}"/>
            </a:ext>
          </a:extLst>
        </xdr:cNvPr>
        <xdr:cNvSpPr txBox="1"/>
      </xdr:nvSpPr>
      <xdr:spPr>
        <a:xfrm>
          <a:off x="12611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32675</xdr:rowOff>
    </xdr:from>
    <xdr:ext cx="405111" cy="259045"/>
    <xdr:sp macro="" textlink="">
      <xdr:nvSpPr>
        <xdr:cNvPr id="772" name="n_1mainValue【消防施設】&#10;有形固定資産減価償却率">
          <a:extLst>
            <a:ext uri="{FF2B5EF4-FFF2-40B4-BE49-F238E27FC236}">
              <a16:creationId xmlns:a16="http://schemas.microsoft.com/office/drawing/2014/main" id="{CC11E8F9-1A4E-4DE2-92DE-5D8955558774}"/>
            </a:ext>
          </a:extLst>
        </xdr:cNvPr>
        <xdr:cNvSpPr txBox="1"/>
      </xdr:nvSpPr>
      <xdr:spPr>
        <a:xfrm>
          <a:off x="15266044"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62065</xdr:rowOff>
    </xdr:from>
    <xdr:ext cx="405111" cy="259045"/>
    <xdr:sp macro="" textlink="">
      <xdr:nvSpPr>
        <xdr:cNvPr id="773" name="n_2mainValue【消防施設】&#10;有形固定資産減価償却率">
          <a:extLst>
            <a:ext uri="{FF2B5EF4-FFF2-40B4-BE49-F238E27FC236}">
              <a16:creationId xmlns:a16="http://schemas.microsoft.com/office/drawing/2014/main" id="{05421FAD-E8EB-4A4D-A0A0-21EACDFBA11D}"/>
            </a:ext>
          </a:extLst>
        </xdr:cNvPr>
        <xdr:cNvSpPr txBox="1"/>
      </xdr:nvSpPr>
      <xdr:spPr>
        <a:xfrm>
          <a:off x="143897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44104</xdr:rowOff>
    </xdr:from>
    <xdr:ext cx="405111" cy="259045"/>
    <xdr:sp macro="" textlink="">
      <xdr:nvSpPr>
        <xdr:cNvPr id="774" name="n_3mainValue【消防施設】&#10;有形固定資産減価償却率">
          <a:extLst>
            <a:ext uri="{FF2B5EF4-FFF2-40B4-BE49-F238E27FC236}">
              <a16:creationId xmlns:a16="http://schemas.microsoft.com/office/drawing/2014/main" id="{35BA9660-8573-40DC-A86F-3F54CFA98465}"/>
            </a:ext>
          </a:extLst>
        </xdr:cNvPr>
        <xdr:cNvSpPr txBox="1"/>
      </xdr:nvSpPr>
      <xdr:spPr>
        <a:xfrm>
          <a:off x="13500744" y="1461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29408</xdr:rowOff>
    </xdr:from>
    <xdr:ext cx="405111" cy="259045"/>
    <xdr:sp macro="" textlink="">
      <xdr:nvSpPr>
        <xdr:cNvPr id="775" name="n_4mainValue【消防施設】&#10;有形固定資産減価償却率">
          <a:extLst>
            <a:ext uri="{FF2B5EF4-FFF2-40B4-BE49-F238E27FC236}">
              <a16:creationId xmlns:a16="http://schemas.microsoft.com/office/drawing/2014/main" id="{0FA23D84-E927-4951-8F61-820039475A09}"/>
            </a:ext>
          </a:extLst>
        </xdr:cNvPr>
        <xdr:cNvSpPr txBox="1"/>
      </xdr:nvSpPr>
      <xdr:spPr>
        <a:xfrm>
          <a:off x="12611744" y="1460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CC24948D-E0E6-48F0-ACBB-323A7F0BCE4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495F02A9-8200-4CAB-8357-6767D9FF98E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F07C7386-B375-43E2-993F-EEC222D491C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4C112F9B-53E7-42FF-96F0-4E33608197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930E4B16-EB8D-4E6B-8A5C-6691D24CE62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951896CD-83DA-4C3B-BF3E-2B420C7DDB9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A89C28C6-3451-4945-B469-86D8658DCE6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BF96536E-DF85-4B6F-BCBE-5E66E93A424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E87619DE-5165-4162-A15C-5C02154E550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FA0CE856-D86D-471E-8FE1-C7FA041C655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1B75260C-858E-43F6-AC2A-CE75C9117F0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7A466B18-36EC-4A7B-83C5-C264806CE14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BCD18F02-A35E-4A76-A1CF-48C753376CD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138F8A0D-3AC9-44C1-8A67-50DA5681685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EDA02189-292F-478C-8C05-2EB33F01772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F4D60F09-CA11-4ED0-990D-6103C36CA86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1039F2C5-6BB1-4458-A4DF-2EA094B2F19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A9AAE308-0EE6-492C-BCA4-EC785B6981F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B1089109-0AB3-401A-B2F8-C88914A03CD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41403CDA-98BA-430A-BB36-08C188CFA82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1404857D-7637-4667-A512-E7EAD54910C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EA7D06B0-00AD-41D3-9272-6977C3BEDC47}"/>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E198EA63-AB52-4386-B8F4-5BAC201EE905}"/>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695C535E-49AD-44F7-9D08-ED4172091429}"/>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39C94FCB-F568-4D30-A3AD-3BA17FDD57C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86B5794B-086C-4DDB-A8A1-D71A6A35009B}"/>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A5ECA97B-3B56-4092-882E-9A72A3CA8C5B}"/>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3C72FB8E-576F-486C-94C1-12D8365C9E1D}"/>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17030EE1-65F5-4F00-82B7-B23C13940748}"/>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5C39DA11-F776-4C73-A28F-BC7C614C0BFF}"/>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0D9F0725-1194-46C1-85A3-E30644A909E7}"/>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E3242A43-CB92-41C7-BD2C-040562F7D3F2}"/>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A47E5FC6-4B32-409B-8508-B01F6AF06AA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473CEA50-D99B-4FA5-9E85-8792C23DDEB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963BE7BE-1831-4DD1-942F-3F3EDC96F18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97D051E3-54A2-4B82-A755-7967A3D28BD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80891DD7-7A4E-42A6-8FED-2AF5DF7005A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813" name="楕円 812">
          <a:extLst>
            <a:ext uri="{FF2B5EF4-FFF2-40B4-BE49-F238E27FC236}">
              <a16:creationId xmlns:a16="http://schemas.microsoft.com/office/drawing/2014/main" id="{D2A49811-BD0C-46C6-BF89-3BA927F9AC68}"/>
            </a:ext>
          </a:extLst>
        </xdr:cNvPr>
        <xdr:cNvSpPr/>
      </xdr:nvSpPr>
      <xdr:spPr>
        <a:xfrm>
          <a:off x="221107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134890</xdr:rowOff>
    </xdr:from>
    <xdr:ext cx="469744" cy="259045"/>
    <xdr:sp macro="" textlink="">
      <xdr:nvSpPr>
        <xdr:cNvPr id="814" name="【消防施設】&#10;一人当たり面積該当値テキスト">
          <a:extLst>
            <a:ext uri="{FF2B5EF4-FFF2-40B4-BE49-F238E27FC236}">
              <a16:creationId xmlns:a16="http://schemas.microsoft.com/office/drawing/2014/main" id="{8F50A9F9-0945-4031-9597-86C7BA879859}"/>
            </a:ext>
          </a:extLst>
        </xdr:cNvPr>
        <xdr:cNvSpPr txBox="1"/>
      </xdr:nvSpPr>
      <xdr:spPr>
        <a:xfrm>
          <a:off x="22199600"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156463</xdr:rowOff>
    </xdr:from>
    <xdr:to>
      <xdr:col>112</xdr:col>
      <xdr:colOff>38100</xdr:colOff>
      <xdr:row>85</xdr:row>
      <xdr:rowOff>86613</xdr:rowOff>
    </xdr:to>
    <xdr:sp macro="" textlink="">
      <xdr:nvSpPr>
        <xdr:cNvPr id="815" name="楕円 814">
          <a:extLst>
            <a:ext uri="{FF2B5EF4-FFF2-40B4-BE49-F238E27FC236}">
              <a16:creationId xmlns:a16="http://schemas.microsoft.com/office/drawing/2014/main" id="{53CA95E4-CDAD-41C7-BE34-3DD407709AEA}"/>
            </a:ext>
          </a:extLst>
        </xdr:cNvPr>
        <xdr:cNvSpPr/>
      </xdr:nvSpPr>
      <xdr:spPr>
        <a:xfrm>
          <a:off x="21272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35813</xdr:rowOff>
    </xdr:from>
    <xdr:to>
      <xdr:col>116</xdr:col>
      <xdr:colOff>63500</xdr:colOff>
      <xdr:row>85</xdr:row>
      <xdr:rowOff>35813</xdr:rowOff>
    </xdr:to>
    <xdr:cxnSp macro="">
      <xdr:nvCxnSpPr>
        <xdr:cNvPr id="816" name="直線コネクタ 815">
          <a:extLst>
            <a:ext uri="{FF2B5EF4-FFF2-40B4-BE49-F238E27FC236}">
              <a16:creationId xmlns:a16="http://schemas.microsoft.com/office/drawing/2014/main" id="{8A9294B3-58BB-440B-B697-1F735E019B8C}"/>
            </a:ext>
          </a:extLst>
        </xdr:cNvPr>
        <xdr:cNvCxnSpPr/>
      </xdr:nvCxnSpPr>
      <xdr:spPr>
        <a:xfrm>
          <a:off x="21323300" y="14609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817" name="楕円 816">
          <a:extLst>
            <a:ext uri="{FF2B5EF4-FFF2-40B4-BE49-F238E27FC236}">
              <a16:creationId xmlns:a16="http://schemas.microsoft.com/office/drawing/2014/main" id="{89BB93BA-BD02-40B9-AB88-29D0BDDD68FA}"/>
            </a:ext>
          </a:extLst>
        </xdr:cNvPr>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35813</xdr:rowOff>
    </xdr:from>
    <xdr:to>
      <xdr:col>111</xdr:col>
      <xdr:colOff>177800</xdr:colOff>
      <xdr:row>85</xdr:row>
      <xdr:rowOff>49530</xdr:rowOff>
    </xdr:to>
    <xdr:cxnSp macro="">
      <xdr:nvCxnSpPr>
        <xdr:cNvPr id="818" name="直線コネクタ 817">
          <a:extLst>
            <a:ext uri="{FF2B5EF4-FFF2-40B4-BE49-F238E27FC236}">
              <a16:creationId xmlns:a16="http://schemas.microsoft.com/office/drawing/2014/main" id="{C85D7B3A-A3CA-4011-BE71-422F31EB943A}"/>
            </a:ext>
          </a:extLst>
        </xdr:cNvPr>
        <xdr:cNvCxnSpPr/>
      </xdr:nvCxnSpPr>
      <xdr:spPr>
        <a:xfrm flipV="1">
          <a:off x="20434300" y="146090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9" name="楕円 818">
          <a:extLst>
            <a:ext uri="{FF2B5EF4-FFF2-40B4-BE49-F238E27FC236}">
              <a16:creationId xmlns:a16="http://schemas.microsoft.com/office/drawing/2014/main" id="{C66201EF-1651-46E4-8EBA-17CE54FECACA}"/>
            </a:ext>
          </a:extLst>
        </xdr:cNvPr>
        <xdr:cNvSpPr/>
      </xdr:nvSpPr>
      <xdr:spPr>
        <a:xfrm>
          <a:off x="19494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49530</xdr:rowOff>
    </xdr:to>
    <xdr:cxnSp macro="">
      <xdr:nvCxnSpPr>
        <xdr:cNvPr id="820" name="直線コネクタ 819">
          <a:extLst>
            <a:ext uri="{FF2B5EF4-FFF2-40B4-BE49-F238E27FC236}">
              <a16:creationId xmlns:a16="http://schemas.microsoft.com/office/drawing/2014/main" id="{B005605B-88D7-49DC-B572-85A32C57A6D5}"/>
            </a:ext>
          </a:extLst>
        </xdr:cNvPr>
        <xdr:cNvCxnSpPr/>
      </xdr:nvCxnSpPr>
      <xdr:spPr>
        <a:xfrm>
          <a:off x="19545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21" name="楕円 820">
          <a:extLst>
            <a:ext uri="{FF2B5EF4-FFF2-40B4-BE49-F238E27FC236}">
              <a16:creationId xmlns:a16="http://schemas.microsoft.com/office/drawing/2014/main" id="{DC86372D-E428-452D-9B34-9A113C050F3F}"/>
            </a:ext>
          </a:extLst>
        </xdr:cNvPr>
        <xdr:cNvSpPr/>
      </xdr:nvSpPr>
      <xdr:spPr>
        <a:xfrm>
          <a:off x="18605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49530</xdr:rowOff>
    </xdr:to>
    <xdr:cxnSp macro="">
      <xdr:nvCxnSpPr>
        <xdr:cNvPr id="822" name="直線コネクタ 821">
          <a:extLst>
            <a:ext uri="{FF2B5EF4-FFF2-40B4-BE49-F238E27FC236}">
              <a16:creationId xmlns:a16="http://schemas.microsoft.com/office/drawing/2014/main" id="{5A82964B-2347-4EFE-9F58-8BF68A6C3900}"/>
            </a:ext>
          </a:extLst>
        </xdr:cNvPr>
        <xdr:cNvCxnSpPr/>
      </xdr:nvCxnSpPr>
      <xdr:spPr>
        <a:xfrm>
          <a:off x="18656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983A8C36-08B3-475D-A602-1EB74B4C0EE1}"/>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1C165392-E237-4B41-8D8D-D6F56C36EA95}"/>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5" name="n_3aveValue【消防施設】&#10;一人当たり面積">
          <a:extLst>
            <a:ext uri="{FF2B5EF4-FFF2-40B4-BE49-F238E27FC236}">
              <a16:creationId xmlns:a16="http://schemas.microsoft.com/office/drawing/2014/main" id="{43CEC623-421C-42CD-B08F-195349665172}"/>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26" name="n_4aveValue【消防施設】&#10;一人当たり面積">
          <a:extLst>
            <a:ext uri="{FF2B5EF4-FFF2-40B4-BE49-F238E27FC236}">
              <a16:creationId xmlns:a16="http://schemas.microsoft.com/office/drawing/2014/main" id="{C3ED3F15-5B79-45EA-A0BA-66D1C15554EC}"/>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77740</xdr:rowOff>
    </xdr:from>
    <xdr:ext cx="469744" cy="259045"/>
    <xdr:sp macro="" textlink="">
      <xdr:nvSpPr>
        <xdr:cNvPr id="827" name="n_1mainValue【消防施設】&#10;一人当たり面積">
          <a:extLst>
            <a:ext uri="{FF2B5EF4-FFF2-40B4-BE49-F238E27FC236}">
              <a16:creationId xmlns:a16="http://schemas.microsoft.com/office/drawing/2014/main" id="{78176582-6D2E-4016-905C-B63EA11208FF}"/>
            </a:ext>
          </a:extLst>
        </xdr:cNvPr>
        <xdr:cNvSpPr txBox="1"/>
      </xdr:nvSpPr>
      <xdr:spPr>
        <a:xfrm>
          <a:off x="210757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828" name="n_2mainValue【消防施設】&#10;一人当たり面積">
          <a:extLst>
            <a:ext uri="{FF2B5EF4-FFF2-40B4-BE49-F238E27FC236}">
              <a16:creationId xmlns:a16="http://schemas.microsoft.com/office/drawing/2014/main" id="{C4FB3359-7F8B-4CF4-B7AF-C23FA2A321DA}"/>
            </a:ext>
          </a:extLst>
        </xdr:cNvPr>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829" name="n_3mainValue【消防施設】&#10;一人当たり面積">
          <a:extLst>
            <a:ext uri="{FF2B5EF4-FFF2-40B4-BE49-F238E27FC236}">
              <a16:creationId xmlns:a16="http://schemas.microsoft.com/office/drawing/2014/main" id="{BB537C65-F64C-4EB3-B43B-117B43DD0947}"/>
            </a:ext>
          </a:extLst>
        </xdr:cNvPr>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830" name="n_4mainValue【消防施設】&#10;一人当たり面積">
          <a:extLst>
            <a:ext uri="{FF2B5EF4-FFF2-40B4-BE49-F238E27FC236}">
              <a16:creationId xmlns:a16="http://schemas.microsoft.com/office/drawing/2014/main" id="{D9AAA694-E7E6-4118-8AEA-957DAAFA741A}"/>
            </a:ext>
          </a:extLst>
        </xdr:cNvPr>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6E8F9338-621D-48AB-91CE-098941A74F8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3907A73D-9DBB-4B24-8513-4D7DA1112F5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2AD93CEB-331F-4B09-BB21-276F4043DF2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FF94D343-16D8-433D-A857-D11160453C1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7E73D88F-4861-4153-A94B-8D561D7BE5D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98205271-8040-4648-90FF-C8201ED78D7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DDEE4E6-9615-449F-B7E1-4A47FC1EB3B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BBF52C59-CA25-4D9D-9381-11737236369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B84DF778-5CCB-4890-A54A-9657C0DDFB5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E67B6C91-2B8B-48F8-9B23-ACDB19543F4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E4625CDD-06F9-4F6C-B43C-593CC815AF9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C20119AE-5E70-441A-8D2C-94762DF0E23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C4FC9795-3755-4AF2-939B-9FDB7DFCAE0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8C46FA17-40C5-45B3-85E5-E4E74427FE0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50F528DE-50A5-4E9E-9B49-449E7C44111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2F40C151-98DA-4308-8FFE-A3CC73AC992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0FEDE258-2803-4529-81F9-E875FAE25AD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B4716DB1-41ED-4D43-ADA0-44F1F409DC2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AB6AFF50-76B6-457A-BEA3-C5823F2A4C1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CFA67464-C660-44D0-8766-E4C29AC0C55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AAB9EF03-CDAB-4149-B673-BBEC07BC535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9072FC9E-B6E7-4EFE-A667-443752C0BD6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B5DE0E16-39C4-4C85-B2F7-0389C1EEFBB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17283093-296D-4DE0-9371-C30F833F38E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41F52EA4-0A57-4989-8B1E-8267333B1AF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97437BEB-5A41-408F-B0BA-9E46452D84FA}"/>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103C98E1-1803-41EE-836B-7F808A15894D}"/>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5DF5B95D-C6E7-4BE6-B16B-BC728C12B9B2}"/>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06259FA1-74DC-4A9B-ABDF-282B4A8EB375}"/>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07A67895-0418-4C36-8A0B-35314532F7B2}"/>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a:extLst>
            <a:ext uri="{FF2B5EF4-FFF2-40B4-BE49-F238E27FC236}">
              <a16:creationId xmlns:a16="http://schemas.microsoft.com/office/drawing/2014/main" id="{EC45A4B7-CC1B-448D-896D-AE728728326A}"/>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37A0F6D1-560B-43B2-9337-94A1E8AAC86C}"/>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5100C9C6-B0B0-4B4F-B913-15F3E7E9A276}"/>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7E9AC569-3B9F-42A8-BC27-03FD315B98DB}"/>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B74B7372-582C-4BC7-8A7E-11024BEDD219}"/>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20EF2BD3-6C22-4904-8E03-49BE83B3F0C4}"/>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F215DA1D-74EA-4F99-9342-0F99E4373D0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A0C95F06-E4A5-46B8-B6DE-044E31AF165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DAA9B9DF-797F-434C-9D47-2376AAABB5B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E248457C-0944-4C88-A585-6B690E3AA1B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EF364692-CE87-4E37-B17B-4F2A39FBD7E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51526</xdr:rowOff>
    </xdr:from>
    <xdr:to>
      <xdr:col>85</xdr:col>
      <xdr:colOff>177800</xdr:colOff>
      <xdr:row>106</xdr:row>
      <xdr:rowOff>153126</xdr:rowOff>
    </xdr:to>
    <xdr:sp macro="" textlink="">
      <xdr:nvSpPr>
        <xdr:cNvPr id="872" name="楕円 871">
          <a:extLst>
            <a:ext uri="{FF2B5EF4-FFF2-40B4-BE49-F238E27FC236}">
              <a16:creationId xmlns:a16="http://schemas.microsoft.com/office/drawing/2014/main" id="{75B00D73-71F3-44BA-982B-DEF141464C31}"/>
            </a:ext>
          </a:extLst>
        </xdr:cNvPr>
        <xdr:cNvSpPr/>
      </xdr:nvSpPr>
      <xdr:spPr>
        <a:xfrm>
          <a:off x="16268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29953</xdr:rowOff>
    </xdr:from>
    <xdr:ext cx="405111" cy="259045"/>
    <xdr:sp macro="" textlink="">
      <xdr:nvSpPr>
        <xdr:cNvPr id="873" name="【庁舎】&#10;有形固定資産減価償却率該当値テキスト">
          <a:extLst>
            <a:ext uri="{FF2B5EF4-FFF2-40B4-BE49-F238E27FC236}">
              <a16:creationId xmlns:a16="http://schemas.microsoft.com/office/drawing/2014/main" id="{F97DD7DF-FFB1-4AF0-B3CC-82340492D3E7}"/>
            </a:ext>
          </a:extLst>
        </xdr:cNvPr>
        <xdr:cNvSpPr txBox="1"/>
      </xdr:nvSpPr>
      <xdr:spPr>
        <a:xfrm>
          <a:off x="16357600"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17236</xdr:rowOff>
    </xdr:from>
    <xdr:to>
      <xdr:col>81</xdr:col>
      <xdr:colOff>101600</xdr:colOff>
      <xdr:row>106</xdr:row>
      <xdr:rowOff>118836</xdr:rowOff>
    </xdr:to>
    <xdr:sp macro="" textlink="">
      <xdr:nvSpPr>
        <xdr:cNvPr id="874" name="楕円 873">
          <a:extLst>
            <a:ext uri="{FF2B5EF4-FFF2-40B4-BE49-F238E27FC236}">
              <a16:creationId xmlns:a16="http://schemas.microsoft.com/office/drawing/2014/main" id="{46B94CB1-828A-43B5-9F79-7A303B337FE2}"/>
            </a:ext>
          </a:extLst>
        </xdr:cNvPr>
        <xdr:cNvSpPr/>
      </xdr:nvSpPr>
      <xdr:spPr>
        <a:xfrm>
          <a:off x="15430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68036</xdr:rowOff>
    </xdr:from>
    <xdr:to>
      <xdr:col>85</xdr:col>
      <xdr:colOff>127000</xdr:colOff>
      <xdr:row>106</xdr:row>
      <xdr:rowOff>102326</xdr:rowOff>
    </xdr:to>
    <xdr:cxnSp macro="">
      <xdr:nvCxnSpPr>
        <xdr:cNvPr id="875" name="直線コネクタ 874">
          <a:extLst>
            <a:ext uri="{FF2B5EF4-FFF2-40B4-BE49-F238E27FC236}">
              <a16:creationId xmlns:a16="http://schemas.microsoft.com/office/drawing/2014/main" id="{367F19BF-1942-40F6-BFB9-67E9AC074D14}"/>
            </a:ext>
          </a:extLst>
        </xdr:cNvPr>
        <xdr:cNvCxnSpPr/>
      </xdr:nvCxnSpPr>
      <xdr:spPr>
        <a:xfrm>
          <a:off x="15481300" y="1824173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xdr:rowOff>
    </xdr:from>
    <xdr:to>
      <xdr:col>76</xdr:col>
      <xdr:colOff>165100</xdr:colOff>
      <xdr:row>106</xdr:row>
      <xdr:rowOff>102507</xdr:rowOff>
    </xdr:to>
    <xdr:sp macro="" textlink="">
      <xdr:nvSpPr>
        <xdr:cNvPr id="876" name="楕円 875">
          <a:extLst>
            <a:ext uri="{FF2B5EF4-FFF2-40B4-BE49-F238E27FC236}">
              <a16:creationId xmlns:a16="http://schemas.microsoft.com/office/drawing/2014/main" id="{8CB5DD15-BE04-4B95-B385-8E43DCA54533}"/>
            </a:ext>
          </a:extLst>
        </xdr:cNvPr>
        <xdr:cNvSpPr/>
      </xdr:nvSpPr>
      <xdr:spPr>
        <a:xfrm>
          <a:off x="14541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51707</xdr:rowOff>
    </xdr:from>
    <xdr:to>
      <xdr:col>81</xdr:col>
      <xdr:colOff>50800</xdr:colOff>
      <xdr:row>106</xdr:row>
      <xdr:rowOff>68036</xdr:rowOff>
    </xdr:to>
    <xdr:cxnSp macro="">
      <xdr:nvCxnSpPr>
        <xdr:cNvPr id="877" name="直線コネクタ 876">
          <a:extLst>
            <a:ext uri="{FF2B5EF4-FFF2-40B4-BE49-F238E27FC236}">
              <a16:creationId xmlns:a16="http://schemas.microsoft.com/office/drawing/2014/main" id="{BA426D78-A4CA-4A92-976A-196AB1A316DF}"/>
            </a:ext>
          </a:extLst>
        </xdr:cNvPr>
        <xdr:cNvCxnSpPr/>
      </xdr:nvCxnSpPr>
      <xdr:spPr>
        <a:xfrm>
          <a:off x="14592300" y="1822540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138068</xdr:rowOff>
    </xdr:from>
    <xdr:to>
      <xdr:col>72</xdr:col>
      <xdr:colOff>38100</xdr:colOff>
      <xdr:row>106</xdr:row>
      <xdr:rowOff>68218</xdr:rowOff>
    </xdr:to>
    <xdr:sp macro="" textlink="">
      <xdr:nvSpPr>
        <xdr:cNvPr id="878" name="楕円 877">
          <a:extLst>
            <a:ext uri="{FF2B5EF4-FFF2-40B4-BE49-F238E27FC236}">
              <a16:creationId xmlns:a16="http://schemas.microsoft.com/office/drawing/2014/main" id="{F3BBC223-F672-4F29-AAE8-40751582CDBD}"/>
            </a:ext>
          </a:extLst>
        </xdr:cNvPr>
        <xdr:cNvSpPr/>
      </xdr:nvSpPr>
      <xdr:spPr>
        <a:xfrm>
          <a:off x="13652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17418</xdr:rowOff>
    </xdr:from>
    <xdr:to>
      <xdr:col>76</xdr:col>
      <xdr:colOff>114300</xdr:colOff>
      <xdr:row>106</xdr:row>
      <xdr:rowOff>51707</xdr:rowOff>
    </xdr:to>
    <xdr:cxnSp macro="">
      <xdr:nvCxnSpPr>
        <xdr:cNvPr id="879" name="直線コネクタ 878">
          <a:extLst>
            <a:ext uri="{FF2B5EF4-FFF2-40B4-BE49-F238E27FC236}">
              <a16:creationId xmlns:a16="http://schemas.microsoft.com/office/drawing/2014/main" id="{E5B006B9-F139-42A5-9095-1B622BD5553F}"/>
            </a:ext>
          </a:extLst>
        </xdr:cNvPr>
        <xdr:cNvCxnSpPr/>
      </xdr:nvCxnSpPr>
      <xdr:spPr>
        <a:xfrm>
          <a:off x="13703300" y="181911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103777</xdr:rowOff>
    </xdr:from>
    <xdr:to>
      <xdr:col>67</xdr:col>
      <xdr:colOff>101600</xdr:colOff>
      <xdr:row>106</xdr:row>
      <xdr:rowOff>33927</xdr:rowOff>
    </xdr:to>
    <xdr:sp macro="" textlink="">
      <xdr:nvSpPr>
        <xdr:cNvPr id="880" name="楕円 879">
          <a:extLst>
            <a:ext uri="{FF2B5EF4-FFF2-40B4-BE49-F238E27FC236}">
              <a16:creationId xmlns:a16="http://schemas.microsoft.com/office/drawing/2014/main" id="{A5C5CAC4-85E4-4C37-A4BF-51B53BDFF589}"/>
            </a:ext>
          </a:extLst>
        </xdr:cNvPr>
        <xdr:cNvSpPr/>
      </xdr:nvSpPr>
      <xdr:spPr>
        <a:xfrm>
          <a:off x="12763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154577</xdr:rowOff>
    </xdr:from>
    <xdr:to>
      <xdr:col>71</xdr:col>
      <xdr:colOff>177800</xdr:colOff>
      <xdr:row>106</xdr:row>
      <xdr:rowOff>17418</xdr:rowOff>
    </xdr:to>
    <xdr:cxnSp macro="">
      <xdr:nvCxnSpPr>
        <xdr:cNvPr id="881" name="直線コネクタ 880">
          <a:extLst>
            <a:ext uri="{FF2B5EF4-FFF2-40B4-BE49-F238E27FC236}">
              <a16:creationId xmlns:a16="http://schemas.microsoft.com/office/drawing/2014/main" id="{17AE445A-7BE3-4AB8-9767-BF01EE19EBBD}"/>
            </a:ext>
          </a:extLst>
        </xdr:cNvPr>
        <xdr:cNvCxnSpPr/>
      </xdr:nvCxnSpPr>
      <xdr:spPr>
        <a:xfrm>
          <a:off x="12814300" y="1815682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a:extLst>
            <a:ext uri="{FF2B5EF4-FFF2-40B4-BE49-F238E27FC236}">
              <a16:creationId xmlns:a16="http://schemas.microsoft.com/office/drawing/2014/main" id="{10071A08-368E-40E1-8338-F11381949001}"/>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75146BE4-D356-4DA5-8874-A35F59A6B3C1}"/>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a:extLst>
            <a:ext uri="{FF2B5EF4-FFF2-40B4-BE49-F238E27FC236}">
              <a16:creationId xmlns:a16="http://schemas.microsoft.com/office/drawing/2014/main" id="{D5AA9306-3DCB-4695-853D-CB45C172695E}"/>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85" name="n_4aveValue【庁舎】&#10;有形固定資産減価償却率">
          <a:extLst>
            <a:ext uri="{FF2B5EF4-FFF2-40B4-BE49-F238E27FC236}">
              <a16:creationId xmlns:a16="http://schemas.microsoft.com/office/drawing/2014/main" id="{BC8BBEF1-AFE8-47B5-AC1C-B81A1E277D63}"/>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109963</xdr:rowOff>
    </xdr:from>
    <xdr:ext cx="405111" cy="259045"/>
    <xdr:sp macro="" textlink="">
      <xdr:nvSpPr>
        <xdr:cNvPr id="886" name="n_1mainValue【庁舎】&#10;有形固定資産減価償却率">
          <a:extLst>
            <a:ext uri="{FF2B5EF4-FFF2-40B4-BE49-F238E27FC236}">
              <a16:creationId xmlns:a16="http://schemas.microsoft.com/office/drawing/2014/main" id="{9038AEE4-D9EC-4D50-8931-7ACF7A8C503C}"/>
            </a:ext>
          </a:extLst>
        </xdr:cNvPr>
        <xdr:cNvSpPr txBox="1"/>
      </xdr:nvSpPr>
      <xdr:spPr>
        <a:xfrm>
          <a:off x="152660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887" name="n_2mainValue【庁舎】&#10;有形固定資産減価償却率">
          <a:extLst>
            <a:ext uri="{FF2B5EF4-FFF2-40B4-BE49-F238E27FC236}">
              <a16:creationId xmlns:a16="http://schemas.microsoft.com/office/drawing/2014/main" id="{7CCEAFE6-CF1C-4975-A78A-A821046BEBEA}"/>
            </a:ext>
          </a:extLst>
        </xdr:cNvPr>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59345</xdr:rowOff>
    </xdr:from>
    <xdr:ext cx="405111" cy="259045"/>
    <xdr:sp macro="" textlink="">
      <xdr:nvSpPr>
        <xdr:cNvPr id="888" name="n_3mainValue【庁舎】&#10;有形固定資産減価償却率">
          <a:extLst>
            <a:ext uri="{FF2B5EF4-FFF2-40B4-BE49-F238E27FC236}">
              <a16:creationId xmlns:a16="http://schemas.microsoft.com/office/drawing/2014/main" id="{BCFF307E-7F01-41EE-A60B-EEEF34B1FABF}"/>
            </a:ext>
          </a:extLst>
        </xdr:cNvPr>
        <xdr:cNvSpPr txBox="1"/>
      </xdr:nvSpPr>
      <xdr:spPr>
        <a:xfrm>
          <a:off x="13500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25054</xdr:rowOff>
    </xdr:from>
    <xdr:ext cx="405111" cy="259045"/>
    <xdr:sp macro="" textlink="">
      <xdr:nvSpPr>
        <xdr:cNvPr id="889" name="n_4mainValue【庁舎】&#10;有形固定資産減価償却率">
          <a:extLst>
            <a:ext uri="{FF2B5EF4-FFF2-40B4-BE49-F238E27FC236}">
              <a16:creationId xmlns:a16="http://schemas.microsoft.com/office/drawing/2014/main" id="{39845FC3-0A18-4B7A-8324-D6EF30324A92}"/>
            </a:ext>
          </a:extLst>
        </xdr:cNvPr>
        <xdr:cNvSpPr txBox="1"/>
      </xdr:nvSpPr>
      <xdr:spPr>
        <a:xfrm>
          <a:off x="12611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18F18B59-C803-4CB5-B8F6-207D776BCA7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48AB774D-CDCA-4EFB-9761-A20F2A3C366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476AA700-8FD6-418C-9859-BCC714B224F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855F9B95-274F-4C43-B966-B8266EB1237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216E4C8C-488C-42FB-B5CB-A12F5B49140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5F52C6CF-06E6-4FAC-8667-95373FA1D0B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E694A812-BA98-44E7-995E-155C0122B44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AD8ADC5F-59F0-482A-8D44-5D0A9381328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16532B94-40C8-4B86-BD19-1A65940569C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F3DA4A05-1B75-4D58-8265-34231EF7462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F245DDC9-5CF6-4D7E-8F47-17916FB14AE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0736BAEC-6B4A-4205-9D51-8149E0DBE59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BB25949C-EE69-4F50-A55B-CA40470559D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DA7544D8-0902-44DD-B8D9-67F2A95671C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16052714-75A5-433C-A7FB-8FA6A4DBD56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93E746C4-5BEB-4AB2-9060-5DF09964E35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81326548-14EA-46DA-83B9-6CE7039C450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313C40B7-6723-466B-9632-5F39F5B1A57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83A7147F-BD69-4601-A666-5F4301AA7B5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CC49E318-D459-4111-BDB1-4E23F448C83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43195B7D-EC13-4BF6-8F6D-3F14775BF61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E9770019-02D4-48FA-9DAD-B0A15A68D17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1AB60AA6-453D-403E-8A82-C31B09D33BF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762EF32-8890-48D8-8D49-FC537F2802C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F2A179C8-B7E2-4A82-A51D-B56B90668BE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5105013C-7C61-401C-9F92-6E5172B754EF}"/>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278EE6AD-58FC-44B0-8771-64F5693A66D3}"/>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F0C287B8-7BA0-4C79-A57B-AADF4589A5C7}"/>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92198144-B8E6-4CAB-8848-CCC17B647DA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1A9B4A1E-0E1C-45E3-B145-DA73A692DAA4}"/>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9ACCF565-9973-4B04-84A3-B1939C90E731}"/>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05BFBBBA-4E6C-4AD9-A721-4BDBA33DFBA9}"/>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2A5609E7-9AB1-4193-AE2E-D5336670217C}"/>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33C89864-74C0-4795-9F69-B4EDFB53B509}"/>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C5B02C72-911D-4FBE-96FF-85ED42052728}"/>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7C929538-EC2C-4B95-8E50-C3B5199AEBFB}"/>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A4CB100A-250E-485B-9DD5-15ABAB4733A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4777B450-6616-4484-8562-9CE74C0D473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ECFAFCD7-F7B9-4D7C-AECC-AC02BC5FB86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3EDCA0B0-DC13-4AAB-AC07-13EF4467317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6D05C44-1A71-44B9-AADB-0F616FB1337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157662</xdr:rowOff>
    </xdr:from>
    <xdr:to>
      <xdr:col>116</xdr:col>
      <xdr:colOff>114300</xdr:colOff>
      <xdr:row>106</xdr:row>
      <xdr:rowOff>87812</xdr:rowOff>
    </xdr:to>
    <xdr:sp macro="" textlink="">
      <xdr:nvSpPr>
        <xdr:cNvPr id="931" name="楕円 930">
          <a:extLst>
            <a:ext uri="{FF2B5EF4-FFF2-40B4-BE49-F238E27FC236}">
              <a16:creationId xmlns:a16="http://schemas.microsoft.com/office/drawing/2014/main" id="{A373B541-1749-40DF-AAC2-082C9DEBB3F1}"/>
            </a:ext>
          </a:extLst>
        </xdr:cNvPr>
        <xdr:cNvSpPr/>
      </xdr:nvSpPr>
      <xdr:spPr>
        <a:xfrm>
          <a:off x="221107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136089</xdr:rowOff>
    </xdr:from>
    <xdr:ext cx="469744" cy="259045"/>
    <xdr:sp macro="" textlink="">
      <xdr:nvSpPr>
        <xdr:cNvPr id="932" name="【庁舎】&#10;一人当たり面積該当値テキスト">
          <a:extLst>
            <a:ext uri="{FF2B5EF4-FFF2-40B4-BE49-F238E27FC236}">
              <a16:creationId xmlns:a16="http://schemas.microsoft.com/office/drawing/2014/main" id="{BA7AF0B0-A851-478D-BC66-2C005055391D}"/>
            </a:ext>
          </a:extLst>
        </xdr:cNvPr>
        <xdr:cNvSpPr txBox="1"/>
      </xdr:nvSpPr>
      <xdr:spPr>
        <a:xfrm>
          <a:off x="22199600" y="1813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154395</xdr:rowOff>
    </xdr:from>
    <xdr:to>
      <xdr:col>112</xdr:col>
      <xdr:colOff>38100</xdr:colOff>
      <xdr:row>106</xdr:row>
      <xdr:rowOff>84545</xdr:rowOff>
    </xdr:to>
    <xdr:sp macro="" textlink="">
      <xdr:nvSpPr>
        <xdr:cNvPr id="933" name="楕円 932">
          <a:extLst>
            <a:ext uri="{FF2B5EF4-FFF2-40B4-BE49-F238E27FC236}">
              <a16:creationId xmlns:a16="http://schemas.microsoft.com/office/drawing/2014/main" id="{27D8993E-D629-4C3B-AFED-362F8979881D}"/>
            </a:ext>
          </a:extLst>
        </xdr:cNvPr>
        <xdr:cNvSpPr/>
      </xdr:nvSpPr>
      <xdr:spPr>
        <a:xfrm>
          <a:off x="21272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33745</xdr:rowOff>
    </xdr:from>
    <xdr:to>
      <xdr:col>116</xdr:col>
      <xdr:colOff>63500</xdr:colOff>
      <xdr:row>106</xdr:row>
      <xdr:rowOff>37012</xdr:rowOff>
    </xdr:to>
    <xdr:cxnSp macro="">
      <xdr:nvCxnSpPr>
        <xdr:cNvPr id="934" name="直線コネクタ 933">
          <a:extLst>
            <a:ext uri="{FF2B5EF4-FFF2-40B4-BE49-F238E27FC236}">
              <a16:creationId xmlns:a16="http://schemas.microsoft.com/office/drawing/2014/main" id="{872430C4-457E-4AC2-9F76-B25355A71C6D}"/>
            </a:ext>
          </a:extLst>
        </xdr:cNvPr>
        <xdr:cNvCxnSpPr/>
      </xdr:nvCxnSpPr>
      <xdr:spPr>
        <a:xfrm>
          <a:off x="21323300" y="182074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935" name="楕円 934">
          <a:extLst>
            <a:ext uri="{FF2B5EF4-FFF2-40B4-BE49-F238E27FC236}">
              <a16:creationId xmlns:a16="http://schemas.microsoft.com/office/drawing/2014/main" id="{81B53AAB-1EB5-4186-891E-66596E753DB3}"/>
            </a:ext>
          </a:extLst>
        </xdr:cNvPr>
        <xdr:cNvSpPr/>
      </xdr:nvSpPr>
      <xdr:spPr>
        <a:xfrm>
          <a:off x="2038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33745</xdr:rowOff>
    </xdr:to>
    <xdr:cxnSp macro="">
      <xdr:nvCxnSpPr>
        <xdr:cNvPr id="936" name="直線コネクタ 935">
          <a:extLst>
            <a:ext uri="{FF2B5EF4-FFF2-40B4-BE49-F238E27FC236}">
              <a16:creationId xmlns:a16="http://schemas.microsoft.com/office/drawing/2014/main" id="{84D626D1-753F-418C-AB91-08694716229D}"/>
            </a:ext>
          </a:extLst>
        </xdr:cNvPr>
        <xdr:cNvCxnSpPr/>
      </xdr:nvCxnSpPr>
      <xdr:spPr>
        <a:xfrm>
          <a:off x="20434300" y="182041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937" name="楕円 936">
          <a:extLst>
            <a:ext uri="{FF2B5EF4-FFF2-40B4-BE49-F238E27FC236}">
              <a16:creationId xmlns:a16="http://schemas.microsoft.com/office/drawing/2014/main" id="{8B80CABF-1D9F-4B42-8AF3-C4D26D4EA7A9}"/>
            </a:ext>
          </a:extLst>
        </xdr:cNvPr>
        <xdr:cNvSpPr/>
      </xdr:nvSpPr>
      <xdr:spPr>
        <a:xfrm>
          <a:off x="19494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27214</xdr:rowOff>
    </xdr:from>
    <xdr:to>
      <xdr:col>107</xdr:col>
      <xdr:colOff>50800</xdr:colOff>
      <xdr:row>106</xdr:row>
      <xdr:rowOff>30480</xdr:rowOff>
    </xdr:to>
    <xdr:cxnSp macro="">
      <xdr:nvCxnSpPr>
        <xdr:cNvPr id="938" name="直線コネクタ 937">
          <a:extLst>
            <a:ext uri="{FF2B5EF4-FFF2-40B4-BE49-F238E27FC236}">
              <a16:creationId xmlns:a16="http://schemas.microsoft.com/office/drawing/2014/main" id="{E474AD02-58FC-4135-81EE-E40454307494}"/>
            </a:ext>
          </a:extLst>
        </xdr:cNvPr>
        <xdr:cNvCxnSpPr/>
      </xdr:nvCxnSpPr>
      <xdr:spPr>
        <a:xfrm>
          <a:off x="19545300" y="182009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144599</xdr:rowOff>
    </xdr:from>
    <xdr:to>
      <xdr:col>98</xdr:col>
      <xdr:colOff>38100</xdr:colOff>
      <xdr:row>106</xdr:row>
      <xdr:rowOff>74749</xdr:rowOff>
    </xdr:to>
    <xdr:sp macro="" textlink="">
      <xdr:nvSpPr>
        <xdr:cNvPr id="939" name="楕円 938">
          <a:extLst>
            <a:ext uri="{FF2B5EF4-FFF2-40B4-BE49-F238E27FC236}">
              <a16:creationId xmlns:a16="http://schemas.microsoft.com/office/drawing/2014/main" id="{53195CAC-DA7F-4449-BA77-D98B89E63EA0}"/>
            </a:ext>
          </a:extLst>
        </xdr:cNvPr>
        <xdr:cNvSpPr/>
      </xdr:nvSpPr>
      <xdr:spPr>
        <a:xfrm>
          <a:off x="18605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23949</xdr:rowOff>
    </xdr:from>
    <xdr:to>
      <xdr:col>102</xdr:col>
      <xdr:colOff>114300</xdr:colOff>
      <xdr:row>106</xdr:row>
      <xdr:rowOff>27214</xdr:rowOff>
    </xdr:to>
    <xdr:cxnSp macro="">
      <xdr:nvCxnSpPr>
        <xdr:cNvPr id="940" name="直線コネクタ 939">
          <a:extLst>
            <a:ext uri="{FF2B5EF4-FFF2-40B4-BE49-F238E27FC236}">
              <a16:creationId xmlns:a16="http://schemas.microsoft.com/office/drawing/2014/main" id="{A312CA31-0A28-42F2-B311-167A21845A1E}"/>
            </a:ext>
          </a:extLst>
        </xdr:cNvPr>
        <xdr:cNvCxnSpPr/>
      </xdr:nvCxnSpPr>
      <xdr:spPr>
        <a:xfrm>
          <a:off x="18656300" y="181976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66E2C16A-62D9-4814-811B-9A82DA8D48C8}"/>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a:extLst>
            <a:ext uri="{FF2B5EF4-FFF2-40B4-BE49-F238E27FC236}">
              <a16:creationId xmlns:a16="http://schemas.microsoft.com/office/drawing/2014/main" id="{740A0962-BE2B-4995-BB85-253420B8D2B7}"/>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943" name="n_3aveValue【庁舎】&#10;一人当たり面積">
          <a:extLst>
            <a:ext uri="{FF2B5EF4-FFF2-40B4-BE49-F238E27FC236}">
              <a16:creationId xmlns:a16="http://schemas.microsoft.com/office/drawing/2014/main" id="{6DC93C64-87FF-4C9F-8C3D-3828F1562FC3}"/>
            </a:ext>
          </a:extLst>
        </xdr:cNvPr>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4" name="n_4aveValue【庁舎】&#10;一人当たり面積">
          <a:extLst>
            <a:ext uri="{FF2B5EF4-FFF2-40B4-BE49-F238E27FC236}">
              <a16:creationId xmlns:a16="http://schemas.microsoft.com/office/drawing/2014/main" id="{2D8E9388-2481-41D4-BCC6-B1A729494503}"/>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75672</xdr:rowOff>
    </xdr:from>
    <xdr:ext cx="469744" cy="259045"/>
    <xdr:sp macro="" textlink="">
      <xdr:nvSpPr>
        <xdr:cNvPr id="945" name="n_1mainValue【庁舎】&#10;一人当たり面積">
          <a:extLst>
            <a:ext uri="{FF2B5EF4-FFF2-40B4-BE49-F238E27FC236}">
              <a16:creationId xmlns:a16="http://schemas.microsoft.com/office/drawing/2014/main" id="{EAD59F03-3511-4A63-961D-42CB52B1E471}"/>
            </a:ext>
          </a:extLst>
        </xdr:cNvPr>
        <xdr:cNvSpPr txBox="1"/>
      </xdr:nvSpPr>
      <xdr:spPr>
        <a:xfrm>
          <a:off x="210757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946" name="n_2mainValue【庁舎】&#10;一人当たり面積">
          <a:extLst>
            <a:ext uri="{FF2B5EF4-FFF2-40B4-BE49-F238E27FC236}">
              <a16:creationId xmlns:a16="http://schemas.microsoft.com/office/drawing/2014/main" id="{3AA3D240-1D4D-4C71-9E6B-94C84CA6C207}"/>
            </a:ext>
          </a:extLst>
        </xdr:cNvPr>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69141</xdr:rowOff>
    </xdr:from>
    <xdr:ext cx="469744" cy="259045"/>
    <xdr:sp macro="" textlink="">
      <xdr:nvSpPr>
        <xdr:cNvPr id="947" name="n_3mainValue【庁舎】&#10;一人当たり面積">
          <a:extLst>
            <a:ext uri="{FF2B5EF4-FFF2-40B4-BE49-F238E27FC236}">
              <a16:creationId xmlns:a16="http://schemas.microsoft.com/office/drawing/2014/main" id="{A05D8503-D3DF-42D8-9E32-E68A7A668121}"/>
            </a:ext>
          </a:extLst>
        </xdr:cNvPr>
        <xdr:cNvSpPr txBox="1"/>
      </xdr:nvSpPr>
      <xdr:spPr>
        <a:xfrm>
          <a:off x="1931042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65876</xdr:rowOff>
    </xdr:from>
    <xdr:ext cx="469744" cy="259045"/>
    <xdr:sp macro="" textlink="">
      <xdr:nvSpPr>
        <xdr:cNvPr id="948" name="n_4mainValue【庁舎】&#10;一人当たり面積">
          <a:extLst>
            <a:ext uri="{FF2B5EF4-FFF2-40B4-BE49-F238E27FC236}">
              <a16:creationId xmlns:a16="http://schemas.microsoft.com/office/drawing/2014/main" id="{26195AA7-72F6-465D-87F8-EC5DE83A09AC}"/>
            </a:ext>
          </a:extLst>
        </xdr:cNvPr>
        <xdr:cNvSpPr txBox="1"/>
      </xdr:nvSpPr>
      <xdr:spPr>
        <a:xfrm>
          <a:off x="18421427" y="1823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C9A96F87-48E5-418D-9DE1-46FFAD1701A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69A069F0-DDB4-49BD-A46E-25D053991D7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C3885A3C-F1D4-4D37-959C-2345E9D0A76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類似団体と比較して特に有形固定資産減価償却率が高くなっている施設は、一般廃棄物処理施設、消防施設、保健センター・保健所と庁舎である。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昭和</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61</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年から稼働し有形固定資産減価償却率が</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％を超える一般廃棄物処理施設は、大阪府枚方市との間で一部事務組合を設立し、可燃ごみ広域処理施設の建設が進められており、令和</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年度の稼働までの間は計画的な維持保全を行う。</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また、昭和</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54</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年度に建築され、築</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年近く経過している消防署庁舎においては老朽化が進行しており、有形固定資産減価償却率は</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近くを推移している。消防施設は、複雑・多様化する災害等への迅速かつ的確な対応や消防活動拠点機能の充実強化のため、大規模改修等の検討を進めるとともに、計画的な保全による長寿命化や設備の充実を図っ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保健センター・保健所については、公共施設等総合管理計画に基づき、他の施設整備とあわせて、複合化・集約を含めた施設のあり方について今後検討を進めることとしている。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庁舎については、長寿命化計画に基づき、市民サービスや議会、災害時の拠点としての機能確保のため、計画的な保全による長寿命化を図っていく。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71,865
70,507
42.92
34,053,777
33,746,765
211,019
16,516,840
20,877,433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税収が増加傾向にあるものの、高齢化や少子化対策に要する扶助費等も増えてきていることから、財政力指数はここ数年横ばいとなっている。</a:t>
          </a:r>
          <a:endParaRPr lang="ja-JP" altLang="ja-JP" sz="1400">
            <a:effectLst/>
          </a:endParaRPr>
        </a:p>
        <a:p>
          <a:r>
            <a:rPr kumimoji="1" lang="ja-JP" altLang="ja-JP" sz="1100" b="0" i="0" baseline="0">
              <a:solidFill>
                <a:schemeClr val="dk1"/>
              </a:solidFill>
              <a:effectLst/>
              <a:latin typeface="+mn-lt"/>
              <a:ea typeface="+mn-ea"/>
              <a:cs typeface="+mn-cs"/>
            </a:rPr>
            <a:t>　今後も、医療、福祉や介護に要する経費が増加することが予想されることから、市内企業活性化や市税徴収率の向上に努め、財政基盤の強化に努める。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15875</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453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15875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136525</xdr:rowOff>
    </xdr:from>
    <xdr:to>
      <xdr:col>19</xdr:col>
      <xdr:colOff>184150</xdr:colOff>
      <xdr:row>41</xdr:row>
      <xdr:rowOff>66675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人件費及び扶助費の増加</a:t>
          </a:r>
          <a:r>
            <a:rPr kumimoji="1" lang="ja-JP" altLang="ja-JP" sz="1100">
              <a:solidFill>
                <a:schemeClr val="dk1"/>
              </a:solidFill>
              <a:effectLst/>
              <a:latin typeface="+mn-lt"/>
              <a:ea typeface="+mn-ea"/>
              <a:cs typeface="+mn-cs"/>
            </a:rPr>
            <a:t>等により前年度と比較して２．９ポイント悪化した。</a:t>
          </a:r>
          <a:endParaRPr lang="ja-JP" altLang="ja-JP" sz="1400">
            <a:effectLst/>
          </a:endParaRPr>
        </a:p>
        <a:p>
          <a:r>
            <a:rPr kumimoji="1" lang="ja-JP" altLang="ja-JP" sz="1100">
              <a:solidFill>
                <a:schemeClr val="dk1"/>
              </a:solidFill>
              <a:effectLst/>
              <a:latin typeface="+mn-lt"/>
              <a:ea typeface="+mn-ea"/>
              <a:cs typeface="+mn-cs"/>
            </a:rPr>
            <a:t>　本市の経常収支比率については、類似団体を若干上回って推移しており、今後、人件費や扶助費等の義務的経費や市税収入の動向によっては、悪化することも想定されることから、</a:t>
          </a:r>
          <a:r>
            <a:rPr kumimoji="1" lang="ja-JP" altLang="ja-JP" sz="1100" b="0" i="0" baseline="0">
              <a:solidFill>
                <a:schemeClr val="dk1"/>
              </a:solidFill>
              <a:effectLst/>
              <a:latin typeface="+mn-lt"/>
              <a:ea typeface="+mn-ea"/>
              <a:cs typeface="+mn-cs"/>
            </a:rPr>
            <a:t>公園などについて民間活力による施設整備・運営を進めるとともに、ごみ処理の広域化により効率的な運営を図り、</a:t>
          </a:r>
          <a:r>
            <a:rPr kumimoji="1" lang="ja-JP" altLang="ja-JP" sz="1100">
              <a:solidFill>
                <a:schemeClr val="dk1"/>
              </a:solidFill>
              <a:effectLst/>
              <a:latin typeface="+mn-lt"/>
              <a:ea typeface="+mn-ea"/>
              <a:cs typeface="+mn-cs"/>
            </a:rPr>
            <a:t>経常経費削減を進める。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63</xdr:row>
      <xdr:rowOff>37084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98480"/>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100076</xdr:rowOff>
    </xdr:from>
    <xdr:to>
      <xdr:col>19</xdr:col>
      <xdr:colOff>133350</xdr:colOff>
      <xdr:row>62</xdr:row>
      <xdr:rowOff>68580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5852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100076</xdr:rowOff>
    </xdr:from>
    <xdr:to>
      <xdr:col>15</xdr:col>
      <xdr:colOff>82550</xdr:colOff>
      <xdr:row>62</xdr:row>
      <xdr:rowOff>97536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5852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97536</xdr:rowOff>
    </xdr:from>
    <xdr:to>
      <xdr:col>11</xdr:col>
      <xdr:colOff>31750</xdr:colOff>
      <xdr:row>62</xdr:row>
      <xdr:rowOff>131318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2743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157734</xdr:rowOff>
    </xdr:from>
    <xdr:to>
      <xdr:col>23</xdr:col>
      <xdr:colOff>184150</xdr:colOff>
      <xdr:row>63</xdr:row>
      <xdr:rowOff>87884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129811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5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49276</xdr:rowOff>
    </xdr:from>
    <xdr:to>
      <xdr:col>15</xdr:col>
      <xdr:colOff>133350</xdr:colOff>
      <xdr:row>61</xdr:row>
      <xdr:rowOff>150876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135653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46736</xdr:rowOff>
    </xdr:from>
    <xdr:to>
      <xdr:col>11</xdr:col>
      <xdr:colOff>82550</xdr:colOff>
      <xdr:row>62</xdr:row>
      <xdr:rowOff>148336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類似団体を上回っているのは、主に人件費が要因となっている。これは、幼稚園、ごみ処理業務を直営で行うとともに、近隣２町の消防業務を受託しているためである。</a:t>
          </a:r>
          <a:endParaRPr lang="ja-JP" altLang="ja-JP" sz="1400">
            <a:effectLst/>
          </a:endParaRPr>
        </a:p>
        <a:p>
          <a:r>
            <a:rPr kumimoji="1" lang="ja-JP" altLang="ja-JP" sz="1100" b="0" i="0" baseline="0">
              <a:solidFill>
                <a:schemeClr val="dk1"/>
              </a:solidFill>
              <a:effectLst/>
              <a:latin typeface="+mn-lt"/>
              <a:ea typeface="+mn-ea"/>
              <a:cs typeface="+mn-cs"/>
            </a:rPr>
            <a:t>　今後は、ごみ処理の広域化により効率的な運営を図</a:t>
          </a:r>
          <a:r>
            <a:rPr kumimoji="1" lang="ja-JP" altLang="en-US" sz="1100" b="0" i="0" baseline="0">
              <a:solidFill>
                <a:schemeClr val="dk1"/>
              </a:solidFill>
              <a:effectLst/>
              <a:latin typeface="+mn-lt"/>
              <a:ea typeface="+mn-ea"/>
              <a:cs typeface="+mn-cs"/>
            </a:rPr>
            <a:t>るなど</a:t>
          </a:r>
          <a:r>
            <a:rPr kumimoji="1" lang="ja-JP" altLang="ja-JP" sz="1100" b="0" i="0" baseline="0">
              <a:solidFill>
                <a:schemeClr val="dk1"/>
              </a:solidFill>
              <a:effectLst/>
              <a:latin typeface="+mn-lt"/>
              <a:ea typeface="+mn-ea"/>
              <a:cs typeface="+mn-cs"/>
            </a:rPr>
            <a:t>、人件費・物件費等の削減を進める。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55930</xdr:rowOff>
    </xdr:from>
    <xdr:to>
      <xdr:col>23</xdr:col>
      <xdr:colOff>133350</xdr:colOff>
      <xdr:row>84</xdr:row>
      <xdr:rowOff>96882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457730"/>
          <a:ext cx="838200" cy="4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24088</xdr:rowOff>
    </xdr:from>
    <xdr:to>
      <xdr:col>19</xdr:col>
      <xdr:colOff>133350</xdr:colOff>
      <xdr:row>84</xdr:row>
      <xdr:rowOff>96882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25888"/>
          <a:ext cx="889000" cy="7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162720</xdr:rowOff>
    </xdr:from>
    <xdr:to>
      <xdr:col>15</xdr:col>
      <xdr:colOff>82550</xdr:colOff>
      <xdr:row>84</xdr:row>
      <xdr:rowOff>24088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93070"/>
          <a:ext cx="889000" cy="3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162192</xdr:rowOff>
    </xdr:from>
    <xdr:to>
      <xdr:col>11</xdr:col>
      <xdr:colOff>31750</xdr:colOff>
      <xdr:row>83</xdr:row>
      <xdr:rowOff>162720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21092"/>
          <a:ext cx="889000" cy="17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5130</xdr:rowOff>
    </xdr:from>
    <xdr:to>
      <xdr:col>23</xdr:col>
      <xdr:colOff>184150</xdr:colOff>
      <xdr:row>84</xdr:row>
      <xdr:rowOff>106730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148657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7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46082</xdr:rowOff>
    </xdr:from>
    <xdr:to>
      <xdr:col>19</xdr:col>
      <xdr:colOff>184150</xdr:colOff>
      <xdr:row>84</xdr:row>
      <xdr:rowOff>147682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132459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34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144738</xdr:rowOff>
    </xdr:from>
    <xdr:to>
      <xdr:col>15</xdr:col>
      <xdr:colOff>133350</xdr:colOff>
      <xdr:row>84</xdr:row>
      <xdr:rowOff>74888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59665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6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111920</xdr:rowOff>
    </xdr:from>
    <xdr:to>
      <xdr:col>11</xdr:col>
      <xdr:colOff>82550</xdr:colOff>
      <xdr:row>84</xdr:row>
      <xdr:rowOff>42070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26847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2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111392</xdr:rowOff>
    </xdr:from>
    <xdr:to>
      <xdr:col>7</xdr:col>
      <xdr:colOff>31750</xdr:colOff>
      <xdr:row>83</xdr:row>
      <xdr:rowOff>41542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7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26319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5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職員構成の変動により、比較的高い指標となったが、今後も引き続き国の制度に合わせた給与体系となるよう努める。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60325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876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60325</xdr:rowOff>
    </xdr:from>
    <xdr:to>
      <xdr:col>77</xdr:col>
      <xdr:colOff>44450</xdr:colOff>
      <xdr:row>88</xdr:row>
      <xdr:rowOff>120650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479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70909</xdr:rowOff>
    </xdr:from>
    <xdr:to>
      <xdr:col>72</xdr:col>
      <xdr:colOff>203200</xdr:colOff>
      <xdr:row>88</xdr:row>
      <xdr:rowOff>120650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87059"/>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70909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0662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9525</xdr:rowOff>
    </xdr:from>
    <xdr:to>
      <xdr:col>77</xdr:col>
      <xdr:colOff>95250</xdr:colOff>
      <xdr:row>88</xdr:row>
      <xdr:rowOff>111125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95902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8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20109</xdr:rowOff>
    </xdr:from>
    <xdr:to>
      <xdr:col>68</xdr:col>
      <xdr:colOff>203200</xdr:colOff>
      <xdr:row>87</xdr:row>
      <xdr:rowOff>121709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106486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幼稚園、ごみ処理業務を直営で行うとともに、近隣２町の消防業務を受託していることから類似団体を上回る職員数となっている。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今後は、公園などについて民間活力による運営を進めるとともに、ごみ処理の広域化により効率的な運営を図るなど、適正な定員管理に努める。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138430</xdr:rowOff>
    </xdr:from>
    <xdr:to>
      <xdr:col>81</xdr:col>
      <xdr:colOff>44450</xdr:colOff>
      <xdr:row>63</xdr:row>
      <xdr:rowOff>148484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93978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136419</xdr:rowOff>
    </xdr:from>
    <xdr:to>
      <xdr:col>77</xdr:col>
      <xdr:colOff>44450</xdr:colOff>
      <xdr:row>63</xdr:row>
      <xdr:rowOff>138430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93776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136419</xdr:rowOff>
    </xdr:from>
    <xdr:to>
      <xdr:col>72</xdr:col>
      <xdr:colOff>203200</xdr:colOff>
      <xdr:row>63</xdr:row>
      <xdr:rowOff>144463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93776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128376</xdr:rowOff>
    </xdr:from>
    <xdr:to>
      <xdr:col>68</xdr:col>
      <xdr:colOff>152400</xdr:colOff>
      <xdr:row>63</xdr:row>
      <xdr:rowOff>144463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92972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97684</xdr:rowOff>
    </xdr:from>
    <xdr:to>
      <xdr:col>81</xdr:col>
      <xdr:colOff>95250</xdr:colOff>
      <xdr:row>64</xdr:row>
      <xdr:rowOff>27834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69761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87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87630</xdr:rowOff>
    </xdr:from>
    <xdr:to>
      <xdr:col>77</xdr:col>
      <xdr:colOff>95250</xdr:colOff>
      <xdr:row>64</xdr:row>
      <xdr:rowOff>17780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2557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85619</xdr:rowOff>
    </xdr:from>
    <xdr:to>
      <xdr:col>73</xdr:col>
      <xdr:colOff>44450</xdr:colOff>
      <xdr:row>64</xdr:row>
      <xdr:rowOff>15769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546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97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93663</xdr:rowOff>
    </xdr:from>
    <xdr:to>
      <xdr:col>68</xdr:col>
      <xdr:colOff>203200</xdr:colOff>
      <xdr:row>64</xdr:row>
      <xdr:rowOff>23813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8590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77576</xdr:rowOff>
    </xdr:from>
    <xdr:to>
      <xdr:col>64</xdr:col>
      <xdr:colOff>152400</xdr:colOff>
      <xdr:row>64</xdr:row>
      <xdr:rowOff>7726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87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163953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96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従来から公債費の適正化に努めていることから、類似団体を下回っている。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今後も普通建設事業を計画的に実施し、適正規模の市債発行を行うことにより、公債費の抑制に努める。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140123</xdr:rowOff>
    </xdr:from>
    <xdr:to>
      <xdr:col>81</xdr:col>
      <xdr:colOff>44450</xdr:colOff>
      <xdr:row>39</xdr:row>
      <xdr:rowOff>33020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65522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140123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6230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99906</xdr:rowOff>
    </xdr:from>
    <xdr:to>
      <xdr:col>72</xdr:col>
      <xdr:colOff>203200</xdr:colOff>
      <xdr:row>38</xdr:row>
      <xdr:rowOff>107950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6150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99906</xdr:rowOff>
    </xdr:from>
    <xdr:to>
      <xdr:col>68</xdr:col>
      <xdr:colOff>152400</xdr:colOff>
      <xdr:row>39</xdr:row>
      <xdr:rowOff>24977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61500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153670</xdr:rowOff>
    </xdr:from>
    <xdr:to>
      <xdr:col>81</xdr:col>
      <xdr:colOff>95250</xdr:colOff>
      <xdr:row>39</xdr:row>
      <xdr:rowOff>83820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170197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89323</xdr:rowOff>
    </xdr:from>
    <xdr:to>
      <xdr:col>77</xdr:col>
      <xdr:colOff>95250</xdr:colOff>
      <xdr:row>39</xdr:row>
      <xdr:rowOff>19473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29650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37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49106</xdr:rowOff>
    </xdr:from>
    <xdr:to>
      <xdr:col>68</xdr:col>
      <xdr:colOff>203200</xdr:colOff>
      <xdr:row>38</xdr:row>
      <xdr:rowOff>150706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160884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145627</xdr:rowOff>
    </xdr:from>
    <xdr:to>
      <xdr:col>64</xdr:col>
      <xdr:colOff>152400</xdr:colOff>
      <xdr:row>39</xdr:row>
      <xdr:rowOff>75777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85954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将来支払う負担等に対して、将来受け取る財源等が上回っているため、将来負担比率は算定されていない。</a:t>
          </a:r>
          <a:endParaRPr lang="ja-JP" altLang="ja-JP" sz="1400">
            <a:effectLst/>
          </a:endParaRPr>
        </a:p>
        <a:p>
          <a:r>
            <a:rPr kumimoji="1" lang="ja-JP" altLang="ja-JP" sz="1100" b="0" i="0" baseline="0">
              <a:solidFill>
                <a:schemeClr val="dk1"/>
              </a:solidFill>
              <a:effectLst/>
              <a:latin typeface="+mn-lt"/>
              <a:ea typeface="+mn-ea"/>
              <a:cs typeface="+mn-cs"/>
            </a:rPr>
            <a:t>　今後も歳入確保や事務事業の効率化を図ることで、市債残高や債務負担行為の適正化に努める。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71,865
70,507
42.92
34,053,777
33,746,765
211,019
16,516,840
20,877,433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私立認定こども園を誘致するなど民間委託を進めているものの、</a:t>
          </a:r>
          <a:r>
            <a:rPr kumimoji="1" lang="ja-JP" altLang="en-US" sz="1100" b="0" i="0" baseline="0">
              <a:solidFill>
                <a:schemeClr val="dk1"/>
              </a:solidFill>
              <a:effectLst/>
              <a:latin typeface="+mn-lt"/>
              <a:ea typeface="+mn-ea"/>
              <a:cs typeface="+mn-cs"/>
            </a:rPr>
            <a:t>各種サービスの直営での実施が多く</a:t>
          </a:r>
          <a:r>
            <a:rPr kumimoji="1" lang="ja-JP" altLang="ja-JP" sz="1100" b="0" i="0" baseline="0">
              <a:solidFill>
                <a:schemeClr val="dk1"/>
              </a:solidFill>
              <a:effectLst/>
              <a:latin typeface="+mn-lt"/>
              <a:ea typeface="+mn-ea"/>
              <a:cs typeface="+mn-cs"/>
            </a:rPr>
            <a:t>、類似団体と比較すると依然高い水準にある。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今後は、</a:t>
          </a:r>
          <a:r>
            <a:rPr lang="ja-JP" altLang="en-US" sz="1100">
              <a:solidFill>
                <a:schemeClr val="dk1"/>
              </a:solidFill>
              <a:effectLst/>
              <a:latin typeface="+mn-lt"/>
              <a:ea typeface="+mn-ea"/>
              <a:cs typeface="+mn-cs"/>
            </a:rPr>
            <a:t>職員数の適正管理、各種事業の民間委託</a:t>
          </a:r>
          <a:r>
            <a:rPr lang="ja-JP" altLang="ja-JP" sz="1100">
              <a:solidFill>
                <a:schemeClr val="dk1"/>
              </a:solidFill>
              <a:effectLst/>
              <a:latin typeface="+mn-lt"/>
              <a:ea typeface="+mn-ea"/>
              <a:cs typeface="+mn-cs"/>
            </a:rPr>
            <a:t>とともに、ごみ処理の広域化により効率的な運営を図り、人件費の削減を進める。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51888</xdr:rowOff>
    </xdr:from>
    <xdr:to>
      <xdr:col>24</xdr:col>
      <xdr:colOff>25400</xdr:colOff>
      <xdr:row>40</xdr:row>
      <xdr:rowOff>143328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90988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51888</xdr:rowOff>
    </xdr:from>
    <xdr:to>
      <xdr:col>19</xdr:col>
      <xdr:colOff>187325</xdr:colOff>
      <xdr:row>40</xdr:row>
      <xdr:rowOff>51888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9098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51888</xdr:rowOff>
    </xdr:from>
    <xdr:to>
      <xdr:col>15</xdr:col>
      <xdr:colOff>98425</xdr:colOff>
      <xdr:row>40</xdr:row>
      <xdr:rowOff>123734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90988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60053</xdr:rowOff>
    </xdr:from>
    <xdr:to>
      <xdr:col>11</xdr:col>
      <xdr:colOff>9525</xdr:colOff>
      <xdr:row>40</xdr:row>
      <xdr:rowOff>123734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746603"/>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92528</xdr:rowOff>
    </xdr:from>
    <xdr:to>
      <xdr:col>24</xdr:col>
      <xdr:colOff>76200</xdr:colOff>
      <xdr:row>41</xdr:row>
      <xdr:rowOff>22678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1105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5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1088</xdr:rowOff>
    </xdr:from>
    <xdr:to>
      <xdr:col>20</xdr:col>
      <xdr:colOff>38100</xdr:colOff>
      <xdr:row>40</xdr:row>
      <xdr:rowOff>102688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5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87465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4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1088</xdr:rowOff>
    </xdr:from>
    <xdr:to>
      <xdr:col>15</xdr:col>
      <xdr:colOff>149225</xdr:colOff>
      <xdr:row>40</xdr:row>
      <xdr:rowOff>102688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5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87465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94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72934</xdr:rowOff>
    </xdr:from>
    <xdr:to>
      <xdr:col>11</xdr:col>
      <xdr:colOff>60325</xdr:colOff>
      <xdr:row>41</xdr:row>
      <xdr:rowOff>3084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3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159311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1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9253</xdr:rowOff>
    </xdr:from>
    <xdr:to>
      <xdr:col>6</xdr:col>
      <xdr:colOff>171450</xdr:colOff>
      <xdr:row>39</xdr:row>
      <xdr:rowOff>110853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9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95630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8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新型コロナウイルス感染症予防接種事業費等</a:t>
          </a:r>
          <a:r>
            <a:rPr lang="ja-JP" altLang="ja-JP" sz="1100">
              <a:solidFill>
                <a:schemeClr val="dk1"/>
              </a:solidFill>
              <a:effectLst/>
              <a:latin typeface="+mn-lt"/>
              <a:ea typeface="+mn-ea"/>
              <a:cs typeface="+mn-cs"/>
            </a:rPr>
            <a:t>が</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した。幼稚園、ごみ処理業務を直営で行うとともに、近隣２町の消防業務を受託していることにより依然として高い水準にある。</a:t>
          </a:r>
          <a:endParaRPr lang="ja-JP" altLang="ja-JP" sz="1400">
            <a:effectLst/>
          </a:endParaRPr>
        </a:p>
        <a:p>
          <a:r>
            <a:rPr lang="ja-JP" altLang="ja-JP" sz="1100">
              <a:solidFill>
                <a:schemeClr val="dk1"/>
              </a:solidFill>
              <a:effectLst/>
              <a:latin typeface="+mn-lt"/>
              <a:ea typeface="+mn-ea"/>
              <a:cs typeface="+mn-cs"/>
            </a:rPr>
            <a:t>　今後は、公園などについて民間活力による施設整備・運営を進めるとともに、ごみ処理の広域化により効率的な運営を図り、</a:t>
          </a:r>
          <a:r>
            <a:rPr kumimoji="1" lang="ja-JP" altLang="ja-JP" sz="1100">
              <a:solidFill>
                <a:schemeClr val="dk1"/>
              </a:solidFill>
              <a:effectLst/>
              <a:latin typeface="+mn-lt"/>
              <a:ea typeface="+mn-ea"/>
              <a:cs typeface="+mn-cs"/>
            </a:rPr>
            <a:t>経常経費削減を進める。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165862</xdr:rowOff>
    </xdr:from>
    <xdr:to>
      <xdr:col>82</xdr:col>
      <xdr:colOff>107950</xdr:colOff>
      <xdr:row>16</xdr:row>
      <xdr:rowOff>40132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376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120142</xdr:rowOff>
    </xdr:from>
    <xdr:to>
      <xdr:col>78</xdr:col>
      <xdr:colOff>69850</xdr:colOff>
      <xdr:row>16</xdr:row>
      <xdr:rowOff>40132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918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120142</xdr:rowOff>
    </xdr:from>
    <xdr:to>
      <xdr:col>73</xdr:col>
      <xdr:colOff>180975</xdr:colOff>
      <xdr:row>16</xdr:row>
      <xdr:rowOff>3556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918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xdr:rowOff>
    </xdr:from>
    <xdr:to>
      <xdr:col>69</xdr:col>
      <xdr:colOff>92075</xdr:colOff>
      <xdr:row>16</xdr:row>
      <xdr:rowOff>168148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4675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131589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160782</xdr:rowOff>
    </xdr:from>
    <xdr:to>
      <xdr:col>78</xdr:col>
      <xdr:colOff>120650</xdr:colOff>
      <xdr:row>16</xdr:row>
      <xdr:rowOff>90932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101109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01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69342</xdr:rowOff>
    </xdr:from>
    <xdr:to>
      <xdr:col>74</xdr:col>
      <xdr:colOff>31750</xdr:colOff>
      <xdr:row>15</xdr:row>
      <xdr:rowOff>170942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124206</xdr:rowOff>
    </xdr:from>
    <xdr:to>
      <xdr:col>69</xdr:col>
      <xdr:colOff>142875</xdr:colOff>
      <xdr:row>16</xdr:row>
      <xdr:rowOff>54356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64533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近年障がい福祉サービスが増加傾向にあることから、依然高い水準にある。また、臨時的な事業である</a:t>
          </a:r>
          <a:r>
            <a:rPr kumimoji="1" lang="ja-JP" altLang="en-US" sz="1100" b="0" i="0" baseline="0">
              <a:solidFill>
                <a:schemeClr val="dk1"/>
              </a:solidFill>
              <a:effectLst/>
              <a:latin typeface="+mn-lt"/>
              <a:ea typeface="+mn-ea"/>
              <a:cs typeface="+mn-cs"/>
            </a:rPr>
            <a:t>低所得世帯臨時支援給付金</a:t>
          </a:r>
          <a:r>
            <a:rPr lang="ja-JP" altLang="ja-JP" sz="1100">
              <a:solidFill>
                <a:schemeClr val="dk1"/>
              </a:solidFill>
              <a:effectLst/>
              <a:latin typeface="+mn-lt"/>
              <a:ea typeface="+mn-ea"/>
              <a:cs typeface="+mn-cs"/>
            </a:rPr>
            <a:t>等も影響し、前年度比</a:t>
          </a:r>
          <a:r>
            <a:rPr lang="ja-JP" altLang="en-US" sz="1100">
              <a:solidFill>
                <a:schemeClr val="dk1"/>
              </a:solidFill>
              <a:effectLst/>
              <a:latin typeface="+mn-lt"/>
              <a:ea typeface="+mn-ea"/>
              <a:cs typeface="+mn-cs"/>
            </a:rPr>
            <a:t>０．９</a:t>
          </a:r>
          <a:r>
            <a:rPr lang="ja-JP" altLang="ja-JP" sz="1100">
              <a:solidFill>
                <a:schemeClr val="dk1"/>
              </a:solidFill>
              <a:effectLst/>
              <a:latin typeface="+mn-lt"/>
              <a:ea typeface="+mn-ea"/>
              <a:cs typeface="+mn-cs"/>
            </a:rPr>
            <a:t>ポイントの増加となった。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今後も高齢化や子育て支援策の充実により扶助費の伸びが予想されることから、制度見直し等により財源の有効利用を図る。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57</xdr:row>
      <xdr:rowOff>1270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053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27940</xdr:rowOff>
    </xdr:from>
    <xdr:to>
      <xdr:col>19</xdr:col>
      <xdr:colOff>187325</xdr:colOff>
      <xdr:row>56</xdr:row>
      <xdr:rowOff>104140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29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20320</xdr:rowOff>
    </xdr:from>
    <xdr:to>
      <xdr:col>15</xdr:col>
      <xdr:colOff>98425</xdr:colOff>
      <xdr:row>56</xdr:row>
      <xdr:rowOff>27940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21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20320</xdr:rowOff>
    </xdr:from>
    <xdr:to>
      <xdr:col>11</xdr:col>
      <xdr:colOff>9525</xdr:colOff>
      <xdr:row>56</xdr:row>
      <xdr:rowOff>157480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21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121920</xdr:rowOff>
    </xdr:from>
    <xdr:to>
      <xdr:col>24</xdr:col>
      <xdr:colOff>76200</xdr:colOff>
      <xdr:row>57</xdr:row>
      <xdr:rowOff>52070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93997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148590</xdr:rowOff>
    </xdr:from>
    <xdr:to>
      <xdr:col>15</xdr:col>
      <xdr:colOff>149225</xdr:colOff>
      <xdr:row>56</xdr:row>
      <xdr:rowOff>78740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63517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140970</xdr:rowOff>
    </xdr:from>
    <xdr:to>
      <xdr:col>11</xdr:col>
      <xdr:colOff>60325</xdr:colOff>
      <xdr:row>56</xdr:row>
      <xdr:rowOff>71120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81297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106680</xdr:rowOff>
    </xdr:from>
    <xdr:to>
      <xdr:col>6</xdr:col>
      <xdr:colOff>171450</xdr:colOff>
      <xdr:row>57</xdr:row>
      <xdr:rowOff>36830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21607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類似団体平均値と比較すると下回っている</a:t>
          </a:r>
          <a:r>
            <a:rPr kumimoji="1" lang="ja-JP" altLang="en-US" sz="1100">
              <a:solidFill>
                <a:schemeClr val="dk1"/>
              </a:solidFill>
              <a:effectLst/>
              <a:latin typeface="+mn-lt"/>
              <a:ea typeface="+mn-ea"/>
              <a:cs typeface="+mn-cs"/>
            </a:rPr>
            <a:t>ものの、後期高齢医療特別会計繰出金の増加等により、前年度比では０．８ポイントの増加となった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今後も引き続き、各特別会計における独立採算の原則により、繰出金の縮減</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56</xdr:row>
      <xdr:rowOff>154215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683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67128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92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162378</xdr:rowOff>
    </xdr:from>
    <xdr:to>
      <xdr:col>73</xdr:col>
      <xdr:colOff>180975</xdr:colOff>
      <xdr:row>56</xdr:row>
      <xdr:rowOff>78015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92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23585</xdr:rowOff>
    </xdr:from>
    <xdr:to>
      <xdr:col>69</xdr:col>
      <xdr:colOff>92075</xdr:colOff>
      <xdr:row>56</xdr:row>
      <xdr:rowOff>78015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24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119942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16328</xdr:rowOff>
    </xdr:from>
    <xdr:to>
      <xdr:col>78</xdr:col>
      <xdr:colOff>120650</xdr:colOff>
      <xdr:row>56</xdr:row>
      <xdr:rowOff>117928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111578</xdr:rowOff>
    </xdr:from>
    <xdr:to>
      <xdr:col>74</xdr:col>
      <xdr:colOff>31750</xdr:colOff>
      <xdr:row>56</xdr:row>
      <xdr:rowOff>41728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51905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144235</xdr:rowOff>
    </xdr:from>
    <xdr:to>
      <xdr:col>65</xdr:col>
      <xdr:colOff>53975</xdr:colOff>
      <xdr:row>56</xdr:row>
      <xdr:rowOff>74385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84562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自治体マイナポイント事業費</a:t>
          </a:r>
          <a:r>
            <a:rPr kumimoji="1" lang="ja-JP" altLang="ja-JP" sz="1100">
              <a:solidFill>
                <a:schemeClr val="dk1"/>
              </a:solidFill>
              <a:effectLst/>
              <a:latin typeface="+mn-lt"/>
              <a:ea typeface="+mn-ea"/>
              <a:cs typeface="+mn-cs"/>
            </a:rPr>
            <a:t>等が増加した</a:t>
          </a:r>
          <a:r>
            <a:rPr kumimoji="1" lang="ja-JP" altLang="en-US" sz="1100">
              <a:solidFill>
                <a:schemeClr val="dk1"/>
              </a:solidFill>
              <a:effectLst/>
              <a:latin typeface="+mn-lt"/>
              <a:ea typeface="+mn-ea"/>
              <a:cs typeface="+mn-cs"/>
            </a:rPr>
            <a:t>ものの、各種サービスの直営での実施が多く</a:t>
          </a:r>
          <a:r>
            <a:rPr kumimoji="1" lang="ja-JP" altLang="ja-JP" sz="1100">
              <a:solidFill>
                <a:schemeClr val="dk1"/>
              </a:solidFill>
              <a:effectLst/>
              <a:latin typeface="+mn-lt"/>
              <a:ea typeface="+mn-ea"/>
              <a:cs typeface="+mn-cs"/>
            </a:rPr>
            <a:t>、類似団体と比較して補助費等に係る経常収支比率は低くなっている。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xdr:rowOff>
    </xdr:from>
    <xdr:to>
      <xdr:col>82</xdr:col>
      <xdr:colOff>107950</xdr:colOff>
      <xdr:row>35</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0096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xdr:rowOff>
    </xdr:from>
    <xdr:to>
      <xdr:col>78</xdr:col>
      <xdr:colOff>69850</xdr:colOff>
      <xdr:row>35</xdr:row>
      <xdr:rowOff>24130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17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xdr:rowOff>
    </xdr:from>
    <xdr:to>
      <xdr:col>73</xdr:col>
      <xdr:colOff>180975</xdr:colOff>
      <xdr:row>35</xdr:row>
      <xdr:rowOff>39370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1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39370</xdr:rowOff>
    </xdr:from>
    <xdr:to>
      <xdr:col>69</xdr:col>
      <xdr:colOff>92075</xdr:colOff>
      <xdr:row>35</xdr:row>
      <xdr:rowOff>54610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40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38117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6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137160</xdr:rowOff>
    </xdr:from>
    <xdr:to>
      <xdr:col>74</xdr:col>
      <xdr:colOff>31750</xdr:colOff>
      <xdr:row>35</xdr:row>
      <xdr:rowOff>67310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77487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160020</xdr:rowOff>
    </xdr:from>
    <xdr:to>
      <xdr:col>69</xdr:col>
      <xdr:colOff>142875</xdr:colOff>
      <xdr:row>35</xdr:row>
      <xdr:rowOff>90170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100347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3810</xdr:rowOff>
    </xdr:from>
    <xdr:to>
      <xdr:col>65</xdr:col>
      <xdr:colOff>53975</xdr:colOff>
      <xdr:row>35</xdr:row>
      <xdr:rowOff>105410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115587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地方債の元利償還金は微増したものの、公債費に係る経常収支比率についても類似団体を下回っている。</a:t>
          </a:r>
          <a:endParaRPr lang="ja-JP" altLang="ja-JP" sz="1400">
            <a:effectLst/>
          </a:endParaRPr>
        </a:p>
        <a:p>
          <a:r>
            <a:rPr kumimoji="1" lang="ja-JP" altLang="ja-JP" sz="1100">
              <a:solidFill>
                <a:schemeClr val="dk1"/>
              </a:solidFill>
              <a:effectLst/>
              <a:latin typeface="+mn-lt"/>
              <a:ea typeface="+mn-ea"/>
              <a:cs typeface="+mn-cs"/>
            </a:rPr>
            <a:t>　今後も引き続き、普通建設事業の計画的な実施に努め、適正な市債の発行を行うことで、公債費の抑制に努める。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96520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088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58420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81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111761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81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77</xdr:row>
      <xdr:rowOff>16511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419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62247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77487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公債費以外の経費については人件費および扶助費等の増加もあり、近年は類似団体より高い水準で推移している。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78</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94361"/>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77</xdr:row>
      <xdr:rowOff>92711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343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77</xdr:row>
      <xdr:rowOff>86995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34339"/>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86995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715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36195</xdr:rowOff>
    </xdr:from>
    <xdr:to>
      <xdr:col>69</xdr:col>
      <xdr:colOff>142875</xdr:colOff>
      <xdr:row>77</xdr:row>
      <xdr:rowOff>137795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122572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57379</xdr:rowOff>
    </xdr:from>
    <xdr:to>
      <xdr:col>29</xdr:col>
      <xdr:colOff>127000</xdr:colOff>
      <xdr:row>15</xdr:row>
      <xdr:rowOff>103442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76754"/>
          <a:ext cx="647700" cy="46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92672</xdr:rowOff>
    </xdr:from>
    <xdr:to>
      <xdr:col>26</xdr:col>
      <xdr:colOff>50800</xdr:colOff>
      <xdr:row>15</xdr:row>
      <xdr:rowOff>103442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12047"/>
          <a:ext cx="698500" cy="10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92672</xdr:rowOff>
    </xdr:from>
    <xdr:to>
      <xdr:col>22</xdr:col>
      <xdr:colOff>114300</xdr:colOff>
      <xdr:row>15</xdr:row>
      <xdr:rowOff>118339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12047"/>
          <a:ext cx="698500" cy="25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118339</xdr:rowOff>
    </xdr:from>
    <xdr:to>
      <xdr:col>18</xdr:col>
      <xdr:colOff>177800</xdr:colOff>
      <xdr:row>16</xdr:row>
      <xdr:rowOff>18186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37714"/>
          <a:ext cx="698500" cy="71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6579</xdr:rowOff>
    </xdr:from>
    <xdr:to>
      <xdr:col>29</xdr:col>
      <xdr:colOff>177800</xdr:colOff>
      <xdr:row>15</xdr:row>
      <xdr:rowOff>108179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25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23106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7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52642</xdr:rowOff>
    </xdr:from>
    <xdr:to>
      <xdr:col>26</xdr:col>
      <xdr:colOff>101600</xdr:colOff>
      <xdr:row>15</xdr:row>
      <xdr:rowOff>154242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72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164419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40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41872</xdr:rowOff>
    </xdr:from>
    <xdr:to>
      <xdr:col>22</xdr:col>
      <xdr:colOff>165100</xdr:colOff>
      <xdr:row>15</xdr:row>
      <xdr:rowOff>143472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61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153649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3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67539</xdr:rowOff>
    </xdr:from>
    <xdr:to>
      <xdr:col>19</xdr:col>
      <xdr:colOff>38100</xdr:colOff>
      <xdr:row>15</xdr:row>
      <xdr:rowOff>169139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86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7866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5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138836</xdr:rowOff>
    </xdr:from>
    <xdr:to>
      <xdr:col>15</xdr:col>
      <xdr:colOff>101600</xdr:colOff>
      <xdr:row>16</xdr:row>
      <xdr:rowOff>68986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58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79163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2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164621</xdr:rowOff>
    </xdr:from>
    <xdr:to>
      <xdr:col>29</xdr:col>
      <xdr:colOff>127000</xdr:colOff>
      <xdr:row>37</xdr:row>
      <xdr:rowOff>44998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17871"/>
          <a:ext cx="647700" cy="51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44998</xdr:rowOff>
    </xdr:from>
    <xdr:to>
      <xdr:col>26</xdr:col>
      <xdr:colOff>50800</xdr:colOff>
      <xdr:row>37</xdr:row>
      <xdr:rowOff>83599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69698"/>
          <a:ext cx="698500" cy="38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83599</xdr:rowOff>
    </xdr:from>
    <xdr:to>
      <xdr:col>22</xdr:col>
      <xdr:colOff>114300</xdr:colOff>
      <xdr:row>37</xdr:row>
      <xdr:rowOff>166156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08299"/>
          <a:ext cx="698500" cy="82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117105</xdr:rowOff>
    </xdr:from>
    <xdr:to>
      <xdr:col>18</xdr:col>
      <xdr:colOff>177800</xdr:colOff>
      <xdr:row>37</xdr:row>
      <xdr:rowOff>166156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241805"/>
          <a:ext cx="698500" cy="49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113821</xdr:rowOff>
    </xdr:from>
    <xdr:to>
      <xdr:col>29</xdr:col>
      <xdr:colOff>177800</xdr:colOff>
      <xdr:row>37</xdr:row>
      <xdr:rowOff>43971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67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85898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3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165648</xdr:rowOff>
    </xdr:from>
    <xdr:to>
      <xdr:col>26</xdr:col>
      <xdr:colOff>101600</xdr:colOff>
      <xdr:row>37</xdr:row>
      <xdr:rowOff>95798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18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80575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05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32799</xdr:rowOff>
    </xdr:from>
    <xdr:to>
      <xdr:col>22</xdr:col>
      <xdr:colOff>165100</xdr:colOff>
      <xdr:row>37</xdr:row>
      <xdr:rowOff>134399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57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119176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4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115356</xdr:rowOff>
    </xdr:from>
    <xdr:to>
      <xdr:col>19</xdr:col>
      <xdr:colOff>38100</xdr:colOff>
      <xdr:row>37</xdr:row>
      <xdr:rowOff>216956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40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201733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2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66305</xdr:rowOff>
    </xdr:from>
    <xdr:to>
      <xdr:col>15</xdr:col>
      <xdr:colOff>101600</xdr:colOff>
      <xdr:row>37</xdr:row>
      <xdr:rowOff>167905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91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152682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7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71,865
70,507
42.92
34,053,777
33,746,765
211,019
16,516,840
20,877,433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148158</xdr:rowOff>
    </xdr:from>
    <xdr:to>
      <xdr:col>24</xdr:col>
      <xdr:colOff>63500</xdr:colOff>
      <xdr:row>33</xdr:row>
      <xdr:rowOff>35973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34558"/>
          <a:ext cx="838200" cy="5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161874</xdr:rowOff>
    </xdr:from>
    <xdr:to>
      <xdr:col>19</xdr:col>
      <xdr:colOff>177800</xdr:colOff>
      <xdr:row>33</xdr:row>
      <xdr:rowOff>35973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48274"/>
          <a:ext cx="889000" cy="4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161874</xdr:rowOff>
    </xdr:from>
    <xdr:to>
      <xdr:col>15</xdr:col>
      <xdr:colOff>50800</xdr:colOff>
      <xdr:row>33</xdr:row>
      <xdr:rowOff>39897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48274"/>
          <a:ext cx="889000" cy="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39897</xdr:rowOff>
    </xdr:from>
    <xdr:to>
      <xdr:col>10</xdr:col>
      <xdr:colOff>114300</xdr:colOff>
      <xdr:row>34</xdr:row>
      <xdr:rowOff>112249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97747"/>
          <a:ext cx="889000" cy="24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97358</xdr:rowOff>
    </xdr:from>
    <xdr:to>
      <xdr:col>24</xdr:col>
      <xdr:colOff>114300</xdr:colOff>
      <xdr:row>33</xdr:row>
      <xdr:rowOff>27508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120235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156623</xdr:rowOff>
    </xdr:from>
    <xdr:to>
      <xdr:col>20</xdr:col>
      <xdr:colOff>38100</xdr:colOff>
      <xdr:row>33</xdr:row>
      <xdr:rowOff>86773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4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103300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1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111074</xdr:rowOff>
    </xdr:from>
    <xdr:to>
      <xdr:col>15</xdr:col>
      <xdr:colOff>101600</xdr:colOff>
      <xdr:row>33</xdr:row>
      <xdr:rowOff>41224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9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57751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3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160547</xdr:rowOff>
    </xdr:from>
    <xdr:to>
      <xdr:col>10</xdr:col>
      <xdr:colOff>165100</xdr:colOff>
      <xdr:row>33</xdr:row>
      <xdr:rowOff>90697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4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107224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2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61449</xdr:rowOff>
    </xdr:from>
    <xdr:to>
      <xdr:col>6</xdr:col>
      <xdr:colOff>38100</xdr:colOff>
      <xdr:row>34</xdr:row>
      <xdr:rowOff>163049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9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8126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6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114884</xdr:rowOff>
    </xdr:from>
    <xdr:to>
      <xdr:col>24</xdr:col>
      <xdr:colOff>63500</xdr:colOff>
      <xdr:row>57</xdr:row>
      <xdr:rowOff>40513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16084"/>
          <a:ext cx="838200" cy="9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114884</xdr:rowOff>
    </xdr:from>
    <xdr:to>
      <xdr:col>19</xdr:col>
      <xdr:colOff>177800</xdr:colOff>
      <xdr:row>57</xdr:row>
      <xdr:rowOff>40691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16084"/>
          <a:ext cx="889000" cy="9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40691</xdr:rowOff>
    </xdr:from>
    <xdr:to>
      <xdr:col>15</xdr:col>
      <xdr:colOff>50800</xdr:colOff>
      <xdr:row>57</xdr:row>
      <xdr:rowOff>63424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13341"/>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63424</xdr:rowOff>
    </xdr:from>
    <xdr:to>
      <xdr:col>10</xdr:col>
      <xdr:colOff>114300</xdr:colOff>
      <xdr:row>57</xdr:row>
      <xdr:rowOff>105207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6074"/>
          <a:ext cx="889000" cy="4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161163</xdr:rowOff>
    </xdr:from>
    <xdr:to>
      <xdr:col>24</xdr:col>
      <xdr:colOff>114300</xdr:colOff>
      <xdr:row>57</xdr:row>
      <xdr:rowOff>91313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139590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64084</xdr:rowOff>
    </xdr:from>
    <xdr:to>
      <xdr:col>20</xdr:col>
      <xdr:colOff>38100</xdr:colOff>
      <xdr:row>56</xdr:row>
      <xdr:rowOff>165684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156811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5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161341</xdr:rowOff>
    </xdr:from>
    <xdr:to>
      <xdr:col>15</xdr:col>
      <xdr:colOff>101600</xdr:colOff>
      <xdr:row>57</xdr:row>
      <xdr:rowOff>91491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6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82618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5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12624</xdr:rowOff>
    </xdr:from>
    <xdr:to>
      <xdr:col>10</xdr:col>
      <xdr:colOff>165100</xdr:colOff>
      <xdr:row>57</xdr:row>
      <xdr:rowOff>114224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105351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7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54407</xdr:rowOff>
    </xdr:from>
    <xdr:to>
      <xdr:col>6</xdr:col>
      <xdr:colOff>38100</xdr:colOff>
      <xdr:row>57</xdr:row>
      <xdr:rowOff>156007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147134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1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142367</xdr:rowOff>
    </xdr:from>
    <xdr:to>
      <xdr:col>24</xdr:col>
      <xdr:colOff>63500</xdr:colOff>
      <xdr:row>77</xdr:row>
      <xdr:rowOff>145986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44017"/>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142367</xdr:rowOff>
    </xdr:from>
    <xdr:to>
      <xdr:col>19</xdr:col>
      <xdr:colOff>177800</xdr:colOff>
      <xdr:row>78</xdr:row>
      <xdr:rowOff>1549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44017"/>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155017</xdr:rowOff>
    </xdr:from>
    <xdr:to>
      <xdr:col>15</xdr:col>
      <xdr:colOff>50800</xdr:colOff>
      <xdr:row>78</xdr:row>
      <xdr:rowOff>1549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56667"/>
          <a:ext cx="8890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155017</xdr:rowOff>
    </xdr:from>
    <xdr:to>
      <xdr:col>10</xdr:col>
      <xdr:colOff>114300</xdr:colOff>
      <xdr:row>78</xdr:row>
      <xdr:rowOff>23876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56667"/>
          <a:ext cx="889000" cy="4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95186</xdr:rowOff>
    </xdr:from>
    <xdr:to>
      <xdr:col>24</xdr:col>
      <xdr:colOff>114300</xdr:colOff>
      <xdr:row>78</xdr:row>
      <xdr:rowOff>25336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118063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91567</xdr:rowOff>
    </xdr:from>
    <xdr:to>
      <xdr:col>20</xdr:col>
      <xdr:colOff>38100</xdr:colOff>
      <xdr:row>78</xdr:row>
      <xdr:rowOff>21717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38244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6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122199</xdr:rowOff>
    </xdr:from>
    <xdr:to>
      <xdr:col>15</xdr:col>
      <xdr:colOff>101600</xdr:colOff>
      <xdr:row>78</xdr:row>
      <xdr:rowOff>52349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2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68876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09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104217</xdr:rowOff>
    </xdr:from>
    <xdr:to>
      <xdr:col>10</xdr:col>
      <xdr:colOff>165100</xdr:colOff>
      <xdr:row>78</xdr:row>
      <xdr:rowOff>34367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50894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08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144526</xdr:rowOff>
    </xdr:from>
    <xdr:to>
      <xdr:col>6</xdr:col>
      <xdr:colOff>38100</xdr:colOff>
      <xdr:row>78</xdr:row>
      <xdr:rowOff>74676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91203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2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26096</xdr:rowOff>
    </xdr:from>
    <xdr:to>
      <xdr:col>24</xdr:col>
      <xdr:colOff>63500</xdr:colOff>
      <xdr:row>96</xdr:row>
      <xdr:rowOff>123403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85296"/>
          <a:ext cx="838200" cy="9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11858</xdr:rowOff>
    </xdr:from>
    <xdr:to>
      <xdr:col>19</xdr:col>
      <xdr:colOff>177800</xdr:colOff>
      <xdr:row>96</xdr:row>
      <xdr:rowOff>123403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71058"/>
          <a:ext cx="889000" cy="1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11858</xdr:rowOff>
    </xdr:from>
    <xdr:to>
      <xdr:col>15</xdr:col>
      <xdr:colOff>50800</xdr:colOff>
      <xdr:row>97</xdr:row>
      <xdr:rowOff>111745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71058"/>
          <a:ext cx="889000" cy="27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111745</xdr:rowOff>
    </xdr:from>
    <xdr:to>
      <xdr:col>10</xdr:col>
      <xdr:colOff>114300</xdr:colOff>
      <xdr:row>97</xdr:row>
      <xdr:rowOff>140821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42395"/>
          <a:ext cx="889000" cy="2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146746</xdr:rowOff>
    </xdr:from>
    <xdr:to>
      <xdr:col>24</xdr:col>
      <xdr:colOff>114300</xdr:colOff>
      <xdr:row>96</xdr:row>
      <xdr:rowOff>76896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3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125173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1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72603</xdr:rowOff>
    </xdr:from>
    <xdr:to>
      <xdr:col>20</xdr:col>
      <xdr:colOff>38100</xdr:colOff>
      <xdr:row>97</xdr:row>
      <xdr:rowOff>2753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3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165330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2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132508</xdr:rowOff>
    </xdr:from>
    <xdr:to>
      <xdr:col>15</xdr:col>
      <xdr:colOff>101600</xdr:colOff>
      <xdr:row>96</xdr:row>
      <xdr:rowOff>62658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53785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51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60945</xdr:rowOff>
    </xdr:from>
    <xdr:to>
      <xdr:col>10</xdr:col>
      <xdr:colOff>165100</xdr:colOff>
      <xdr:row>97</xdr:row>
      <xdr:rowOff>162545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9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153672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90021</xdr:rowOff>
    </xdr:from>
    <xdr:to>
      <xdr:col>6</xdr:col>
      <xdr:colOff>38100</xdr:colOff>
      <xdr:row>98</xdr:row>
      <xdr:rowOff>20171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2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11298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1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113480</xdr:rowOff>
    </xdr:from>
    <xdr:to>
      <xdr:col>55</xdr:col>
      <xdr:colOff>0</xdr:colOff>
      <xdr:row>37</xdr:row>
      <xdr:rowOff>122044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457130"/>
          <a:ext cx="838200" cy="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122044</xdr:rowOff>
    </xdr:from>
    <xdr:to>
      <xdr:col>50</xdr:col>
      <xdr:colOff>114300</xdr:colOff>
      <xdr:row>37</xdr:row>
      <xdr:rowOff>169060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65694"/>
          <a:ext cx="8890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105859</xdr:rowOff>
    </xdr:from>
    <xdr:to>
      <xdr:col>45</xdr:col>
      <xdr:colOff>177800</xdr:colOff>
      <xdr:row>37</xdr:row>
      <xdr:rowOff>169060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763709"/>
          <a:ext cx="889000" cy="74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105859</xdr:rowOff>
    </xdr:from>
    <xdr:to>
      <xdr:col>41</xdr:col>
      <xdr:colOff>50800</xdr:colOff>
      <xdr:row>38</xdr:row>
      <xdr:rowOff>33035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763709"/>
          <a:ext cx="889000" cy="78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62680</xdr:rowOff>
    </xdr:from>
    <xdr:to>
      <xdr:col>55</xdr:col>
      <xdr:colOff>50800</xdr:colOff>
      <xdr:row>37</xdr:row>
      <xdr:rowOff>164280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149057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2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71244</xdr:rowOff>
    </xdr:from>
    <xdr:to>
      <xdr:col>50</xdr:col>
      <xdr:colOff>165100</xdr:colOff>
      <xdr:row>38</xdr:row>
      <xdr:rowOff>1394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1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163971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0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118260</xdr:rowOff>
    </xdr:from>
    <xdr:to>
      <xdr:col>46</xdr:col>
      <xdr:colOff>38100</xdr:colOff>
      <xdr:row>38</xdr:row>
      <xdr:rowOff>48409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619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39537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5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55059</xdr:rowOff>
    </xdr:from>
    <xdr:to>
      <xdr:col>41</xdr:col>
      <xdr:colOff>101600</xdr:colOff>
      <xdr:row>33</xdr:row>
      <xdr:rowOff>156659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71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147786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805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153685</xdr:rowOff>
    </xdr:from>
    <xdr:to>
      <xdr:col>36</xdr:col>
      <xdr:colOff>165100</xdr:colOff>
      <xdr:row>38</xdr:row>
      <xdr:rowOff>83835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9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74962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9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102921</xdr:rowOff>
    </xdr:from>
    <xdr:to>
      <xdr:col>55</xdr:col>
      <xdr:colOff>0</xdr:colOff>
      <xdr:row>53</xdr:row>
      <xdr:rowOff>104419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018321"/>
          <a:ext cx="838200" cy="17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104419</xdr:rowOff>
    </xdr:from>
    <xdr:to>
      <xdr:col>50</xdr:col>
      <xdr:colOff>114300</xdr:colOff>
      <xdr:row>57</xdr:row>
      <xdr:rowOff>24956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191269"/>
          <a:ext cx="889000" cy="60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166141</xdr:rowOff>
    </xdr:from>
    <xdr:to>
      <xdr:col>45</xdr:col>
      <xdr:colOff>177800</xdr:colOff>
      <xdr:row>57</xdr:row>
      <xdr:rowOff>24956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67341"/>
          <a:ext cx="889000" cy="3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166141</xdr:rowOff>
    </xdr:from>
    <xdr:to>
      <xdr:col>41</xdr:col>
      <xdr:colOff>50800</xdr:colOff>
      <xdr:row>57</xdr:row>
      <xdr:rowOff>73013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67341"/>
          <a:ext cx="889000" cy="7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52121</xdr:rowOff>
    </xdr:from>
    <xdr:to>
      <xdr:col>55</xdr:col>
      <xdr:colOff>50800</xdr:colOff>
      <xdr:row>52</xdr:row>
      <xdr:rowOff>153721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96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74998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81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53619</xdr:rowOff>
    </xdr:from>
    <xdr:to>
      <xdr:col>50</xdr:col>
      <xdr:colOff>165100</xdr:colOff>
      <xdr:row>53</xdr:row>
      <xdr:rowOff>155219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14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296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891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145606</xdr:rowOff>
    </xdr:from>
    <xdr:to>
      <xdr:col>46</xdr:col>
      <xdr:colOff>38100</xdr:colOff>
      <xdr:row>57</xdr:row>
      <xdr:rowOff>75756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66883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3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115341</xdr:rowOff>
    </xdr:from>
    <xdr:to>
      <xdr:col>41</xdr:col>
      <xdr:colOff>101600</xdr:colOff>
      <xdr:row>57</xdr:row>
      <xdr:rowOff>45491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36618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0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22213</xdr:rowOff>
    </xdr:from>
    <xdr:to>
      <xdr:col>36</xdr:col>
      <xdr:colOff>165100</xdr:colOff>
      <xdr:row>57</xdr:row>
      <xdr:rowOff>123813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9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114940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8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98323</xdr:rowOff>
    </xdr:from>
    <xdr:to>
      <xdr:col>55</xdr:col>
      <xdr:colOff>0</xdr:colOff>
      <xdr:row>74</xdr:row>
      <xdr:rowOff>30849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614173"/>
          <a:ext cx="838200" cy="10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30849</xdr:rowOff>
    </xdr:from>
    <xdr:to>
      <xdr:col>50</xdr:col>
      <xdr:colOff>114300</xdr:colOff>
      <xdr:row>77</xdr:row>
      <xdr:rowOff>87637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718149"/>
          <a:ext cx="889000" cy="57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140729</xdr:rowOff>
    </xdr:from>
    <xdr:to>
      <xdr:col>45</xdr:col>
      <xdr:colOff>177800</xdr:colOff>
      <xdr:row>77</xdr:row>
      <xdr:rowOff>87637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70929"/>
          <a:ext cx="889000" cy="11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140729</xdr:rowOff>
    </xdr:from>
    <xdr:to>
      <xdr:col>41</xdr:col>
      <xdr:colOff>50800</xdr:colOff>
      <xdr:row>78</xdr:row>
      <xdr:rowOff>27039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170929"/>
          <a:ext cx="889000" cy="2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47523</xdr:rowOff>
    </xdr:from>
    <xdr:to>
      <xdr:col>55</xdr:col>
      <xdr:colOff>50800</xdr:colOff>
      <xdr:row>73</xdr:row>
      <xdr:rowOff>149123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56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70400</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4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151499</xdr:rowOff>
    </xdr:from>
    <xdr:to>
      <xdr:col>50</xdr:col>
      <xdr:colOff>165100</xdr:colOff>
      <xdr:row>74</xdr:row>
      <xdr:rowOff>81649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6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98176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44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36837</xdr:rowOff>
    </xdr:from>
    <xdr:to>
      <xdr:col>46</xdr:col>
      <xdr:colOff>38100</xdr:colOff>
      <xdr:row>77</xdr:row>
      <xdr:rowOff>138437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3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154964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1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89929</xdr:rowOff>
    </xdr:from>
    <xdr:to>
      <xdr:col>41</xdr:col>
      <xdr:colOff>101600</xdr:colOff>
      <xdr:row>77</xdr:row>
      <xdr:rowOff>20079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2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36606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89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147689</xdr:rowOff>
    </xdr:from>
    <xdr:to>
      <xdr:col>36</xdr:col>
      <xdr:colOff>165100</xdr:colOff>
      <xdr:row>78</xdr:row>
      <xdr:rowOff>77839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68966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4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63903</xdr:rowOff>
    </xdr:from>
    <xdr:to>
      <xdr:col>55</xdr:col>
      <xdr:colOff>0</xdr:colOff>
      <xdr:row>97</xdr:row>
      <xdr:rowOff>123160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694553"/>
          <a:ext cx="838200" cy="5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63903</xdr:rowOff>
    </xdr:from>
    <xdr:to>
      <xdr:col>50</xdr:col>
      <xdr:colOff>114300</xdr:colOff>
      <xdr:row>99</xdr:row>
      <xdr:rowOff>10672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94553"/>
          <a:ext cx="889000" cy="28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10672</xdr:rowOff>
    </xdr:from>
    <xdr:to>
      <xdr:col>45</xdr:col>
      <xdr:colOff>177800</xdr:colOff>
      <xdr:row>99</xdr:row>
      <xdr:rowOff>59902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984222"/>
          <a:ext cx="889000" cy="4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22968</xdr:rowOff>
    </xdr:from>
    <xdr:to>
      <xdr:col>41</xdr:col>
      <xdr:colOff>50800</xdr:colOff>
      <xdr:row>99</xdr:row>
      <xdr:rowOff>59902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996518"/>
          <a:ext cx="889000" cy="3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72360</xdr:rowOff>
    </xdr:from>
    <xdr:to>
      <xdr:col>55</xdr:col>
      <xdr:colOff>50800</xdr:colOff>
      <xdr:row>98</xdr:row>
      <xdr:rowOff>2510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50787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8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13103</xdr:rowOff>
    </xdr:from>
    <xdr:to>
      <xdr:col>50</xdr:col>
      <xdr:colOff>165100</xdr:colOff>
      <xdr:row>97</xdr:row>
      <xdr:rowOff>114703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4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105830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3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131322</xdr:rowOff>
    </xdr:from>
    <xdr:to>
      <xdr:col>46</xdr:col>
      <xdr:colOff>38100</xdr:colOff>
      <xdr:row>99</xdr:row>
      <xdr:rowOff>61472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93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52599</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15428" y="17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9102</xdr:rowOff>
    </xdr:from>
    <xdr:to>
      <xdr:col>41</xdr:col>
      <xdr:colOff>101600</xdr:colOff>
      <xdr:row>99</xdr:row>
      <xdr:rowOff>110702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98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101829</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626428" y="1707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143618</xdr:rowOff>
    </xdr:from>
    <xdr:to>
      <xdr:col>36</xdr:col>
      <xdr:colOff>165100</xdr:colOff>
      <xdr:row>99</xdr:row>
      <xdr:rowOff>73768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94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64895</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703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161037</xdr:rowOff>
    </xdr:from>
    <xdr:to>
      <xdr:col>85</xdr:col>
      <xdr:colOff>127000</xdr:colOff>
      <xdr:row>77</xdr:row>
      <xdr:rowOff>5969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91237"/>
          <a:ext cx="8382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3569</xdr:rowOff>
    </xdr:from>
    <xdr:to>
      <xdr:col>81</xdr:col>
      <xdr:colOff>50800</xdr:colOff>
      <xdr:row>77</xdr:row>
      <xdr:rowOff>5969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205219"/>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171323</xdr:rowOff>
    </xdr:from>
    <xdr:to>
      <xdr:col>76</xdr:col>
      <xdr:colOff>114300</xdr:colOff>
      <xdr:row>77</xdr:row>
      <xdr:rowOff>3569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201523"/>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155524</xdr:rowOff>
    </xdr:from>
    <xdr:to>
      <xdr:col>71</xdr:col>
      <xdr:colOff>177800</xdr:colOff>
      <xdr:row>76</xdr:row>
      <xdr:rowOff>171323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185724"/>
          <a:ext cx="889000" cy="1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110237</xdr:rowOff>
    </xdr:from>
    <xdr:to>
      <xdr:col>85</xdr:col>
      <xdr:colOff>177800</xdr:colOff>
      <xdr:row>77</xdr:row>
      <xdr:rowOff>40387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4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88664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1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126619</xdr:rowOff>
    </xdr:from>
    <xdr:to>
      <xdr:col>81</xdr:col>
      <xdr:colOff>101600</xdr:colOff>
      <xdr:row>77</xdr:row>
      <xdr:rowOff>56769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5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47896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4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124219</xdr:rowOff>
    </xdr:from>
    <xdr:to>
      <xdr:col>76</xdr:col>
      <xdr:colOff>165100</xdr:colOff>
      <xdr:row>77</xdr:row>
      <xdr:rowOff>54369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45496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120523</xdr:rowOff>
    </xdr:from>
    <xdr:to>
      <xdr:col>72</xdr:col>
      <xdr:colOff>38100</xdr:colOff>
      <xdr:row>77</xdr:row>
      <xdr:rowOff>50673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41800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4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104724</xdr:rowOff>
    </xdr:from>
    <xdr:to>
      <xdr:col>67</xdr:col>
      <xdr:colOff>101600</xdr:colOff>
      <xdr:row>77</xdr:row>
      <xdr:rowOff>34874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3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26001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2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75454</xdr:rowOff>
    </xdr:from>
    <xdr:to>
      <xdr:col>85</xdr:col>
      <xdr:colOff>127000</xdr:colOff>
      <xdr:row>98</xdr:row>
      <xdr:rowOff>94638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77554"/>
          <a:ext cx="8382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62762</xdr:rowOff>
    </xdr:from>
    <xdr:to>
      <xdr:col>81</xdr:col>
      <xdr:colOff>50800</xdr:colOff>
      <xdr:row>98</xdr:row>
      <xdr:rowOff>75454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64862"/>
          <a:ext cx="889000" cy="1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62762</xdr:rowOff>
    </xdr:from>
    <xdr:to>
      <xdr:col>76</xdr:col>
      <xdr:colOff>114300</xdr:colOff>
      <xdr:row>98</xdr:row>
      <xdr:rowOff>101524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64862"/>
          <a:ext cx="889000" cy="3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101524</xdr:rowOff>
    </xdr:from>
    <xdr:to>
      <xdr:col>71</xdr:col>
      <xdr:colOff>177800</xdr:colOff>
      <xdr:row>98</xdr:row>
      <xdr:rowOff>103042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903624"/>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43838</xdr:rowOff>
    </xdr:from>
    <xdr:to>
      <xdr:col>85</xdr:col>
      <xdr:colOff>177800</xdr:colOff>
      <xdr:row>98</xdr:row>
      <xdr:rowOff>145438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4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130215</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6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24654</xdr:rowOff>
    </xdr:from>
    <xdr:to>
      <xdr:col>81</xdr:col>
      <xdr:colOff>101600</xdr:colOff>
      <xdr:row>98</xdr:row>
      <xdr:rowOff>126254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2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117381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1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11962</xdr:rowOff>
    </xdr:from>
    <xdr:to>
      <xdr:col>76</xdr:col>
      <xdr:colOff>165100</xdr:colOff>
      <xdr:row>98</xdr:row>
      <xdr:rowOff>113562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1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104689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0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50724</xdr:rowOff>
    </xdr:from>
    <xdr:to>
      <xdr:col>72</xdr:col>
      <xdr:colOff>38100</xdr:colOff>
      <xdr:row>98</xdr:row>
      <xdr:rowOff>152324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143451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4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52242</xdr:rowOff>
    </xdr:from>
    <xdr:to>
      <xdr:col>67</xdr:col>
      <xdr:colOff>101600</xdr:colOff>
      <xdr:row>98</xdr:row>
      <xdr:rowOff>153842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5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144969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4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43879</xdr:rowOff>
    </xdr:from>
    <xdr:to>
      <xdr:col>116</xdr:col>
      <xdr:colOff>63500</xdr:colOff>
      <xdr:row>59</xdr:row>
      <xdr:rowOff>43993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59429"/>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43993</xdr:rowOff>
    </xdr:from>
    <xdr:to>
      <xdr:col>111</xdr:col>
      <xdr:colOff>177800</xdr:colOff>
      <xdr:row>59</xdr:row>
      <xdr:rowOff>44069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5954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43993</xdr:rowOff>
    </xdr:from>
    <xdr:to>
      <xdr:col>107</xdr:col>
      <xdr:colOff>50800</xdr:colOff>
      <xdr:row>59</xdr:row>
      <xdr:rowOff>44069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5954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43993</xdr:rowOff>
    </xdr:from>
    <xdr:to>
      <xdr:col>102</xdr:col>
      <xdr:colOff>114300</xdr:colOff>
      <xdr:row>59</xdr:row>
      <xdr:rowOff>44145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15954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164529</xdr:rowOff>
    </xdr:from>
    <xdr:to>
      <xdr:col>116</xdr:col>
      <xdr:colOff>114300</xdr:colOff>
      <xdr:row>59</xdr:row>
      <xdr:rowOff>94679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79456</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3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164643</xdr:rowOff>
    </xdr:from>
    <xdr:to>
      <xdr:col>112</xdr:col>
      <xdr:colOff>38100</xdr:colOff>
      <xdr:row>59</xdr:row>
      <xdr:rowOff>94793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85920</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201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164719</xdr:rowOff>
    </xdr:from>
    <xdr:to>
      <xdr:col>107</xdr:col>
      <xdr:colOff>101600</xdr:colOff>
      <xdr:row>59</xdr:row>
      <xdr:rowOff>94869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85996</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201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164643</xdr:rowOff>
    </xdr:from>
    <xdr:to>
      <xdr:col>102</xdr:col>
      <xdr:colOff>165100</xdr:colOff>
      <xdr:row>59</xdr:row>
      <xdr:rowOff>94793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85920</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201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164795</xdr:rowOff>
    </xdr:from>
    <xdr:to>
      <xdr:col>98</xdr:col>
      <xdr:colOff>38100</xdr:colOff>
      <xdr:row>59</xdr:row>
      <xdr:rowOff>94945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86072</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38560</xdr:rowOff>
    </xdr:from>
    <xdr:to>
      <xdr:col>116</xdr:col>
      <xdr:colOff>63500</xdr:colOff>
      <xdr:row>77</xdr:row>
      <xdr:rowOff>79121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40210"/>
          <a:ext cx="8382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142542</xdr:rowOff>
    </xdr:from>
    <xdr:to>
      <xdr:col>111</xdr:col>
      <xdr:colOff>177800</xdr:colOff>
      <xdr:row>77</xdr:row>
      <xdr:rowOff>79121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3172742"/>
          <a:ext cx="889000" cy="10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142542</xdr:rowOff>
    </xdr:from>
    <xdr:to>
      <xdr:col>107</xdr:col>
      <xdr:colOff>50800</xdr:colOff>
      <xdr:row>77</xdr:row>
      <xdr:rowOff>106814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72742"/>
          <a:ext cx="889000" cy="13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106814</xdr:rowOff>
    </xdr:from>
    <xdr:to>
      <xdr:col>102</xdr:col>
      <xdr:colOff>114300</xdr:colOff>
      <xdr:row>77</xdr:row>
      <xdr:rowOff>162494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308464"/>
          <a:ext cx="889000" cy="5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159210</xdr:rowOff>
    </xdr:from>
    <xdr:to>
      <xdr:col>116</xdr:col>
      <xdr:colOff>114300</xdr:colOff>
      <xdr:row>77</xdr:row>
      <xdr:rowOff>89360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8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137637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6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28321</xdr:rowOff>
    </xdr:from>
    <xdr:to>
      <xdr:col>112</xdr:col>
      <xdr:colOff>38100</xdr:colOff>
      <xdr:row>77</xdr:row>
      <xdr:rowOff>129921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121048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91742</xdr:rowOff>
    </xdr:from>
    <xdr:to>
      <xdr:col>107</xdr:col>
      <xdr:colOff>101600</xdr:colOff>
      <xdr:row>77</xdr:row>
      <xdr:rowOff>21892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13019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1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56014</xdr:rowOff>
    </xdr:from>
    <xdr:to>
      <xdr:col>102</xdr:col>
      <xdr:colOff>165100</xdr:colOff>
      <xdr:row>77</xdr:row>
      <xdr:rowOff>157614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5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148741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5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111694</xdr:rowOff>
    </xdr:from>
    <xdr:to>
      <xdr:col>98</xdr:col>
      <xdr:colOff>38100</xdr:colOff>
      <xdr:row>78</xdr:row>
      <xdr:rowOff>41844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31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32971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40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人件費が類似団体と比較すると高い水準にあるのは、</a:t>
          </a:r>
          <a:r>
            <a:rPr kumimoji="1" lang="ja-JP" altLang="en-US" sz="1100" b="0" i="0" baseline="0">
              <a:solidFill>
                <a:schemeClr val="dk1"/>
              </a:solidFill>
              <a:effectLst/>
              <a:latin typeface="+mn-lt"/>
              <a:ea typeface="+mn-ea"/>
              <a:cs typeface="+mn-cs"/>
            </a:rPr>
            <a:t>他市と比べ、各種サービスの直営実施が多くなっている</a:t>
          </a:r>
          <a:r>
            <a:rPr kumimoji="1" lang="ja-JP" altLang="ja-JP" sz="1100" b="0" i="0" baseline="0">
              <a:solidFill>
                <a:schemeClr val="dk1"/>
              </a:solidFill>
              <a:effectLst/>
              <a:latin typeface="+mn-lt"/>
              <a:ea typeface="+mn-ea"/>
              <a:cs typeface="+mn-cs"/>
            </a:rPr>
            <a:t>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一方、こうした事業を直営で実施していることで、補助費等は少なくなっている。普通建設事業は、</a:t>
          </a:r>
          <a:r>
            <a:rPr kumimoji="1" lang="ja-JP" altLang="en-US" sz="1100" b="0" i="0" baseline="0">
              <a:solidFill>
                <a:schemeClr val="dk1"/>
              </a:solidFill>
              <a:effectLst/>
              <a:latin typeface="+mn-lt"/>
              <a:ea typeface="+mn-ea"/>
              <a:cs typeface="+mn-cs"/>
            </a:rPr>
            <a:t>中学校給食施設整備事業費</a:t>
          </a:r>
          <a:r>
            <a:rPr kumimoji="1" lang="ja-JP" altLang="ja-JP" sz="1100" b="0" i="0" baseline="0">
              <a:solidFill>
                <a:schemeClr val="dk1"/>
              </a:solidFill>
              <a:effectLst/>
              <a:latin typeface="+mn-lt"/>
              <a:ea typeface="+mn-ea"/>
              <a:cs typeface="+mn-cs"/>
            </a:rPr>
            <a:t>の増加等により類似団体平均を上回った。</a:t>
          </a:r>
          <a:endParaRPr lang="ja-JP" altLang="ja-JP" sz="1400">
            <a:effectLst/>
          </a:endParaRPr>
        </a:p>
        <a:p>
          <a:r>
            <a:rPr kumimoji="1" lang="ja-JP" altLang="ja-JP" sz="1100" b="0" i="0" baseline="0">
              <a:solidFill>
                <a:schemeClr val="dk1"/>
              </a:solidFill>
              <a:effectLst/>
              <a:latin typeface="+mn-lt"/>
              <a:ea typeface="+mn-ea"/>
              <a:cs typeface="+mn-cs"/>
            </a:rPr>
            <a:t>　本市は全国的にも珍しい人口増加団体であるため、必要な新規整備を行いつつ、今後増大が見込まれる更新整備についても計画的に実施していく必要がある。</a:t>
          </a:r>
          <a:endParaRPr lang="ja-JP" altLang="ja-JP" sz="1400">
            <a:effectLst/>
          </a:endParaRPr>
        </a:p>
        <a:p>
          <a:r>
            <a:rPr kumimoji="1" lang="ja-JP" altLang="ja-JP" sz="1100" b="0" i="0" baseline="0">
              <a:solidFill>
                <a:schemeClr val="dk1"/>
              </a:solidFill>
              <a:effectLst/>
              <a:latin typeface="+mn-lt"/>
              <a:ea typeface="+mn-ea"/>
              <a:cs typeface="+mn-cs"/>
            </a:rPr>
            <a:t>　近年、経常一般財源（歳入）が伸び悩むなか、人件費や維持補修費等の経常経費が増加傾向にあるため、</a:t>
          </a:r>
          <a:r>
            <a:rPr lang="ja-JP" altLang="ja-JP" sz="1100">
              <a:solidFill>
                <a:schemeClr val="dk1"/>
              </a:solidFill>
              <a:effectLst/>
              <a:latin typeface="+mn-lt"/>
              <a:ea typeface="+mn-ea"/>
              <a:cs typeface="+mn-cs"/>
            </a:rPr>
            <a:t>今後は、公園などについて民間活力による施設整備・運営を進めるとともに、ごみ処理の広域化により効率的な運営を図り、経常経費の削減を進めるなど、これまで以上に</a:t>
          </a:r>
          <a:r>
            <a:rPr kumimoji="1" lang="ja-JP" altLang="ja-JP" sz="1100" b="0" i="0" baseline="0">
              <a:solidFill>
                <a:schemeClr val="dk1"/>
              </a:solidFill>
              <a:effectLst/>
              <a:latin typeface="+mn-lt"/>
              <a:ea typeface="+mn-ea"/>
              <a:cs typeface="+mn-cs"/>
            </a:rPr>
            <a:t>行政改革、歳出削減に努める必要がある。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71,865
70,507
42.92
34,053,777
33,746,765
211,019
16,516,840
20,877,433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120040</xdr:rowOff>
    </xdr:from>
    <xdr:to>
      <xdr:col>24</xdr:col>
      <xdr:colOff>63500</xdr:colOff>
      <xdr:row>35</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20790"/>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10769</xdr:rowOff>
    </xdr:from>
    <xdr:to>
      <xdr:col>19</xdr:col>
      <xdr:colOff>177800</xdr:colOff>
      <xdr:row>35</xdr:row>
      <xdr:rowOff>124613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11519"/>
          <a:ext cx="889000" cy="1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10769</xdr:rowOff>
    </xdr:from>
    <xdr:to>
      <xdr:col>15</xdr:col>
      <xdr:colOff>50800</xdr:colOff>
      <xdr:row>35</xdr:row>
      <xdr:rowOff>123698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11519"/>
          <a:ext cx="8890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123698</xdr:rowOff>
    </xdr:from>
    <xdr:to>
      <xdr:col>10</xdr:col>
      <xdr:colOff>114300</xdr:colOff>
      <xdr:row>35</xdr:row>
      <xdr:rowOff>128727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2444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69240</xdr:rowOff>
    </xdr:from>
    <xdr:to>
      <xdr:col>24</xdr:col>
      <xdr:colOff>114300</xdr:colOff>
      <xdr:row>35</xdr:row>
      <xdr:rowOff>170840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47667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4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73813</xdr:rowOff>
    </xdr:from>
    <xdr:to>
      <xdr:col>20</xdr:col>
      <xdr:colOff>38100</xdr:colOff>
      <xdr:row>36</xdr:row>
      <xdr:rowOff>3963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166540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6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131419</xdr:rowOff>
    </xdr:from>
    <xdr:to>
      <xdr:col>15</xdr:col>
      <xdr:colOff>101600</xdr:colOff>
      <xdr:row>35</xdr:row>
      <xdr:rowOff>61569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78096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72898</xdr:rowOff>
    </xdr:from>
    <xdr:to>
      <xdr:col>10</xdr:col>
      <xdr:colOff>165100</xdr:colOff>
      <xdr:row>36</xdr:row>
      <xdr:rowOff>3048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165625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77927</xdr:rowOff>
    </xdr:from>
    <xdr:to>
      <xdr:col>6</xdr:col>
      <xdr:colOff>38100</xdr:colOff>
      <xdr:row>36</xdr:row>
      <xdr:rowOff>8077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170654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7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88760</xdr:rowOff>
    </xdr:from>
    <xdr:to>
      <xdr:col>24</xdr:col>
      <xdr:colOff>63500</xdr:colOff>
      <xdr:row>56</xdr:row>
      <xdr:rowOff>124521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89960"/>
          <a:ext cx="838200" cy="3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124521</xdr:rowOff>
    </xdr:from>
    <xdr:to>
      <xdr:col>19</xdr:col>
      <xdr:colOff>177800</xdr:colOff>
      <xdr:row>57</xdr:row>
      <xdr:rowOff>44412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25721"/>
          <a:ext cx="889000" cy="9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17765</xdr:rowOff>
    </xdr:from>
    <xdr:to>
      <xdr:col>15</xdr:col>
      <xdr:colOff>50800</xdr:colOff>
      <xdr:row>57</xdr:row>
      <xdr:rowOff>44412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04615"/>
          <a:ext cx="889000" cy="71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17765</xdr:rowOff>
    </xdr:from>
    <xdr:to>
      <xdr:col>10</xdr:col>
      <xdr:colOff>114300</xdr:colOff>
      <xdr:row>57</xdr:row>
      <xdr:rowOff>108587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104615"/>
          <a:ext cx="889000" cy="77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37960</xdr:rowOff>
    </xdr:from>
    <xdr:to>
      <xdr:col>24</xdr:col>
      <xdr:colOff>114300</xdr:colOff>
      <xdr:row>56</xdr:row>
      <xdr:rowOff>139560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16387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1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73721</xdr:rowOff>
    </xdr:from>
    <xdr:to>
      <xdr:col>20</xdr:col>
      <xdr:colOff>38100</xdr:colOff>
      <xdr:row>57</xdr:row>
      <xdr:rowOff>3871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7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166448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6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165062</xdr:rowOff>
    </xdr:from>
    <xdr:to>
      <xdr:col>15</xdr:col>
      <xdr:colOff>101600</xdr:colOff>
      <xdr:row>57</xdr:row>
      <xdr:rowOff>95212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86339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5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138415</xdr:rowOff>
    </xdr:from>
    <xdr:to>
      <xdr:col>10</xdr:col>
      <xdr:colOff>165100</xdr:colOff>
      <xdr:row>53</xdr:row>
      <xdr:rowOff>68565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59692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4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57787</xdr:rowOff>
    </xdr:from>
    <xdr:to>
      <xdr:col>6</xdr:col>
      <xdr:colOff>38100</xdr:colOff>
      <xdr:row>57</xdr:row>
      <xdr:rowOff>159387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3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150514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2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106857</xdr:rowOff>
    </xdr:from>
    <xdr:to>
      <xdr:col>24</xdr:col>
      <xdr:colOff>63500</xdr:colOff>
      <xdr:row>77</xdr:row>
      <xdr:rowOff>37364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37057"/>
          <a:ext cx="838200" cy="10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156217</xdr:rowOff>
    </xdr:from>
    <xdr:to>
      <xdr:col>19</xdr:col>
      <xdr:colOff>177800</xdr:colOff>
      <xdr:row>77</xdr:row>
      <xdr:rowOff>37364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86417"/>
          <a:ext cx="889000" cy="5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156217</xdr:rowOff>
    </xdr:from>
    <xdr:to>
      <xdr:col>15</xdr:col>
      <xdr:colOff>50800</xdr:colOff>
      <xdr:row>78</xdr:row>
      <xdr:rowOff>24085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86417"/>
          <a:ext cx="889000" cy="21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24085</xdr:rowOff>
    </xdr:from>
    <xdr:to>
      <xdr:col>10</xdr:col>
      <xdr:colOff>114300</xdr:colOff>
      <xdr:row>78</xdr:row>
      <xdr:rowOff>95971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97185"/>
          <a:ext cx="889000" cy="7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56057</xdr:rowOff>
    </xdr:from>
    <xdr:to>
      <xdr:col>24</xdr:col>
      <xdr:colOff>114300</xdr:colOff>
      <xdr:row>76</xdr:row>
      <xdr:rowOff>157657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34484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6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158014</xdr:rowOff>
    </xdr:from>
    <xdr:to>
      <xdr:col>20</xdr:col>
      <xdr:colOff>38100</xdr:colOff>
      <xdr:row>77</xdr:row>
      <xdr:rowOff>88164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79291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8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105417</xdr:rowOff>
    </xdr:from>
    <xdr:to>
      <xdr:col>15</xdr:col>
      <xdr:colOff>101600</xdr:colOff>
      <xdr:row>77</xdr:row>
      <xdr:rowOff>35567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3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26694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2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144735</xdr:rowOff>
    </xdr:from>
    <xdr:to>
      <xdr:col>10</xdr:col>
      <xdr:colOff>165100</xdr:colOff>
      <xdr:row>78</xdr:row>
      <xdr:rowOff>74885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66012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3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45171</xdr:rowOff>
    </xdr:from>
    <xdr:to>
      <xdr:col>6</xdr:col>
      <xdr:colOff>38100</xdr:colOff>
      <xdr:row>78</xdr:row>
      <xdr:rowOff>146771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137898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82136</xdr:rowOff>
    </xdr:from>
    <xdr:to>
      <xdr:col>24</xdr:col>
      <xdr:colOff>63500</xdr:colOff>
      <xdr:row>99</xdr:row>
      <xdr:rowOff>85303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84236"/>
          <a:ext cx="838200" cy="17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82136</xdr:rowOff>
    </xdr:from>
    <xdr:to>
      <xdr:col>19</xdr:col>
      <xdr:colOff>177800</xdr:colOff>
      <xdr:row>98</xdr:row>
      <xdr:rowOff>164171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84236"/>
          <a:ext cx="889000" cy="8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164171</xdr:rowOff>
    </xdr:from>
    <xdr:to>
      <xdr:col>15</xdr:col>
      <xdr:colOff>50800</xdr:colOff>
      <xdr:row>99</xdr:row>
      <xdr:rowOff>151326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66271"/>
          <a:ext cx="889000" cy="15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121521</xdr:rowOff>
    </xdr:from>
    <xdr:to>
      <xdr:col>10</xdr:col>
      <xdr:colOff>114300</xdr:colOff>
      <xdr:row>99</xdr:row>
      <xdr:rowOff>151326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7095071"/>
          <a:ext cx="889000" cy="2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34503</xdr:rowOff>
    </xdr:from>
    <xdr:to>
      <xdr:col>24</xdr:col>
      <xdr:colOff>114300</xdr:colOff>
      <xdr:row>99</xdr:row>
      <xdr:rowOff>136103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700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120880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31336</xdr:rowOff>
    </xdr:from>
    <xdr:to>
      <xdr:col>20</xdr:col>
      <xdr:colOff>38100</xdr:colOff>
      <xdr:row>98</xdr:row>
      <xdr:rowOff>132936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3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149463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60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113371</xdr:rowOff>
    </xdr:from>
    <xdr:to>
      <xdr:col>15</xdr:col>
      <xdr:colOff>101600</xdr:colOff>
      <xdr:row>99</xdr:row>
      <xdr:rowOff>43521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1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34648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0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100526</xdr:rowOff>
    </xdr:from>
    <xdr:to>
      <xdr:col>10</xdr:col>
      <xdr:colOff>165100</xdr:colOff>
      <xdr:row>100</xdr:row>
      <xdr:rowOff>30676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7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21803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70721</xdr:rowOff>
    </xdr:from>
    <xdr:to>
      <xdr:col>6</xdr:col>
      <xdr:colOff>38100</xdr:colOff>
      <xdr:row>100</xdr:row>
      <xdr:rowOff>871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163448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121412</xdr:rowOff>
    </xdr:from>
    <xdr:to>
      <xdr:col>55</xdr:col>
      <xdr:colOff>0</xdr:colOff>
      <xdr:row>38</xdr:row>
      <xdr:rowOff>131209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636512"/>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72753</xdr:rowOff>
    </xdr:from>
    <xdr:to>
      <xdr:col>50</xdr:col>
      <xdr:colOff>114300</xdr:colOff>
      <xdr:row>38</xdr:row>
      <xdr:rowOff>131209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587853"/>
          <a:ext cx="889000" cy="5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72753</xdr:rowOff>
    </xdr:from>
    <xdr:to>
      <xdr:col>45</xdr:col>
      <xdr:colOff>177800</xdr:colOff>
      <xdr:row>38</xdr:row>
      <xdr:rowOff>102470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587853"/>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102470</xdr:rowOff>
    </xdr:from>
    <xdr:to>
      <xdr:col>41</xdr:col>
      <xdr:colOff>50800</xdr:colOff>
      <xdr:row>38</xdr:row>
      <xdr:rowOff>123045</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617570"/>
          <a:ext cx="889000" cy="2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70612</xdr:rowOff>
    </xdr:from>
    <xdr:to>
      <xdr:col>55</xdr:col>
      <xdr:colOff>50800</xdr:colOff>
      <xdr:row>39</xdr:row>
      <xdr:rowOff>762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49039</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80409</xdr:rowOff>
    </xdr:from>
    <xdr:to>
      <xdr:col>50</xdr:col>
      <xdr:colOff>165100</xdr:colOff>
      <xdr:row>39</xdr:row>
      <xdr:rowOff>10559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1686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68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21953</xdr:rowOff>
    </xdr:from>
    <xdr:to>
      <xdr:col>46</xdr:col>
      <xdr:colOff>38100</xdr:colOff>
      <xdr:row>38</xdr:row>
      <xdr:rowOff>123553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5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140080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31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51670</xdr:rowOff>
    </xdr:from>
    <xdr:to>
      <xdr:col>41</xdr:col>
      <xdr:colOff>101600</xdr:colOff>
      <xdr:row>38</xdr:row>
      <xdr:rowOff>153270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5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144397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659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72245</xdr:rowOff>
    </xdr:from>
    <xdr:to>
      <xdr:col>36</xdr:col>
      <xdr:colOff>165100</xdr:colOff>
      <xdr:row>39</xdr:row>
      <xdr:rowOff>2395</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58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164972</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680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111811</xdr:rowOff>
    </xdr:from>
    <xdr:to>
      <xdr:col>55</xdr:col>
      <xdr:colOff>0</xdr:colOff>
      <xdr:row>57</xdr:row>
      <xdr:rowOff>145796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884461"/>
          <a:ext cx="8382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145796</xdr:rowOff>
    </xdr:from>
    <xdr:to>
      <xdr:col>50</xdr:col>
      <xdr:colOff>114300</xdr:colOff>
      <xdr:row>58</xdr:row>
      <xdr:rowOff>5055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918446"/>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5055</xdr:rowOff>
    </xdr:from>
    <xdr:to>
      <xdr:col>45</xdr:col>
      <xdr:colOff>177800</xdr:colOff>
      <xdr:row>58</xdr:row>
      <xdr:rowOff>5931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949155"/>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1321</xdr:rowOff>
    </xdr:from>
    <xdr:to>
      <xdr:col>41</xdr:col>
      <xdr:colOff>50800</xdr:colOff>
      <xdr:row>58</xdr:row>
      <xdr:rowOff>5931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945421"/>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61011</xdr:rowOff>
    </xdr:from>
    <xdr:to>
      <xdr:col>55</xdr:col>
      <xdr:colOff>50800</xdr:colOff>
      <xdr:row>57</xdr:row>
      <xdr:rowOff>162611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83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83888</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68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94996</xdr:rowOff>
    </xdr:from>
    <xdr:to>
      <xdr:col>50</xdr:col>
      <xdr:colOff>165100</xdr:colOff>
      <xdr:row>58</xdr:row>
      <xdr:rowOff>25146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8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41673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964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125705</xdr:rowOff>
    </xdr:from>
    <xdr:to>
      <xdr:col>46</xdr:col>
      <xdr:colOff>38100</xdr:colOff>
      <xdr:row>58</xdr:row>
      <xdr:rowOff>55855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89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46982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999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126581</xdr:rowOff>
    </xdr:from>
    <xdr:to>
      <xdr:col>41</xdr:col>
      <xdr:colOff>101600</xdr:colOff>
      <xdr:row>58</xdr:row>
      <xdr:rowOff>56731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89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47858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999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121971</xdr:rowOff>
    </xdr:from>
    <xdr:to>
      <xdr:col>36</xdr:col>
      <xdr:colOff>165100</xdr:colOff>
      <xdr:row>58</xdr:row>
      <xdr:rowOff>52121</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8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43248</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998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108970</xdr:rowOff>
    </xdr:from>
    <xdr:to>
      <xdr:col>55</xdr:col>
      <xdr:colOff>0</xdr:colOff>
      <xdr:row>78</xdr:row>
      <xdr:rowOff>137447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82070"/>
          <a:ext cx="838200" cy="2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108970</xdr:rowOff>
    </xdr:from>
    <xdr:to>
      <xdr:col>50</xdr:col>
      <xdr:colOff>114300</xdr:colOff>
      <xdr:row>78</xdr:row>
      <xdr:rowOff>163703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482070"/>
          <a:ext cx="889000" cy="5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105084</xdr:rowOff>
    </xdr:from>
    <xdr:to>
      <xdr:col>45</xdr:col>
      <xdr:colOff>177800</xdr:colOff>
      <xdr:row>78</xdr:row>
      <xdr:rowOff>163703</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478184"/>
          <a:ext cx="889000" cy="5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105084</xdr:rowOff>
    </xdr:from>
    <xdr:to>
      <xdr:col>41</xdr:col>
      <xdr:colOff>50800</xdr:colOff>
      <xdr:row>79</xdr:row>
      <xdr:rowOff>19489</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478184"/>
          <a:ext cx="889000" cy="8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86647</xdr:rowOff>
    </xdr:from>
    <xdr:to>
      <xdr:col>55</xdr:col>
      <xdr:colOff>50800</xdr:colOff>
      <xdr:row>79</xdr:row>
      <xdr:rowOff>16797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45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1574</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37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58170</xdr:rowOff>
    </xdr:from>
    <xdr:to>
      <xdr:col>50</xdr:col>
      <xdr:colOff>165100</xdr:colOff>
      <xdr:row>78</xdr:row>
      <xdr:rowOff>159770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43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150897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52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112903</xdr:rowOff>
    </xdr:from>
    <xdr:to>
      <xdr:col>46</xdr:col>
      <xdr:colOff>38100</xdr:colOff>
      <xdr:row>79</xdr:row>
      <xdr:rowOff>43053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4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34180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7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54284</xdr:rowOff>
    </xdr:from>
    <xdr:to>
      <xdr:col>41</xdr:col>
      <xdr:colOff>101600</xdr:colOff>
      <xdr:row>78</xdr:row>
      <xdr:rowOff>155884</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42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147011</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52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140139</xdr:rowOff>
    </xdr:from>
    <xdr:to>
      <xdr:col>36</xdr:col>
      <xdr:colOff>165100</xdr:colOff>
      <xdr:row>79</xdr:row>
      <xdr:rowOff>70289</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5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61416</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60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133573</xdr:rowOff>
    </xdr:from>
    <xdr:to>
      <xdr:col>55</xdr:col>
      <xdr:colOff>0</xdr:colOff>
      <xdr:row>96</xdr:row>
      <xdr:rowOff>134214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421323"/>
          <a:ext cx="838200" cy="17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133573</xdr:rowOff>
    </xdr:from>
    <xdr:to>
      <xdr:col>50</xdr:col>
      <xdr:colOff>114300</xdr:colOff>
      <xdr:row>96</xdr:row>
      <xdr:rowOff>49426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421323"/>
          <a:ext cx="889000" cy="8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49426</xdr:rowOff>
    </xdr:from>
    <xdr:to>
      <xdr:col>45</xdr:col>
      <xdr:colOff>177800</xdr:colOff>
      <xdr:row>97</xdr:row>
      <xdr:rowOff>30314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508626"/>
          <a:ext cx="889000" cy="15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29035</xdr:rowOff>
    </xdr:from>
    <xdr:to>
      <xdr:col>41</xdr:col>
      <xdr:colOff>50800</xdr:colOff>
      <xdr:row>97</xdr:row>
      <xdr:rowOff>30314</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659685"/>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83414</xdr:rowOff>
    </xdr:from>
    <xdr:to>
      <xdr:col>55</xdr:col>
      <xdr:colOff>50800</xdr:colOff>
      <xdr:row>97</xdr:row>
      <xdr:rowOff>13564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4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61841</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82773</xdr:rowOff>
    </xdr:from>
    <xdr:to>
      <xdr:col>50</xdr:col>
      <xdr:colOff>165100</xdr:colOff>
      <xdr:row>96</xdr:row>
      <xdr:rowOff>12923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3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29450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14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170076</xdr:rowOff>
    </xdr:from>
    <xdr:to>
      <xdr:col>46</xdr:col>
      <xdr:colOff>38100</xdr:colOff>
      <xdr:row>96</xdr:row>
      <xdr:rowOff>100226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5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91353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55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150964</xdr:rowOff>
    </xdr:from>
    <xdr:to>
      <xdr:col>41</xdr:col>
      <xdr:colOff>101600</xdr:colOff>
      <xdr:row>97</xdr:row>
      <xdr:rowOff>81114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1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72241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149685</xdr:rowOff>
    </xdr:from>
    <xdr:to>
      <xdr:col>36</xdr:col>
      <xdr:colOff>165100</xdr:colOff>
      <xdr:row>97</xdr:row>
      <xdr:rowOff>79835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0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70962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0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112763</xdr:rowOff>
    </xdr:from>
    <xdr:to>
      <xdr:col>85</xdr:col>
      <xdr:colOff>127000</xdr:colOff>
      <xdr:row>37</xdr:row>
      <xdr:rowOff>32677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284963"/>
          <a:ext cx="838200" cy="9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112763</xdr:rowOff>
    </xdr:from>
    <xdr:to>
      <xdr:col>81</xdr:col>
      <xdr:colOff>50800</xdr:colOff>
      <xdr:row>37</xdr:row>
      <xdr:rowOff>8103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284963"/>
          <a:ext cx="889000" cy="6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8103</xdr:rowOff>
    </xdr:from>
    <xdr:to>
      <xdr:col>76</xdr:col>
      <xdr:colOff>114300</xdr:colOff>
      <xdr:row>37</xdr:row>
      <xdr:rowOff>28677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35175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28677</xdr:rowOff>
    </xdr:from>
    <xdr:to>
      <xdr:col>71</xdr:col>
      <xdr:colOff>177800</xdr:colOff>
      <xdr:row>37</xdr:row>
      <xdr:rowOff>91122</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372327"/>
          <a:ext cx="889000" cy="6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153327</xdr:rowOff>
    </xdr:from>
    <xdr:to>
      <xdr:col>85</xdr:col>
      <xdr:colOff>177800</xdr:colOff>
      <xdr:row>37</xdr:row>
      <xdr:rowOff>83477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2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4754</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1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61963</xdr:rowOff>
    </xdr:from>
    <xdr:to>
      <xdr:col>81</xdr:col>
      <xdr:colOff>101600</xdr:colOff>
      <xdr:row>36</xdr:row>
      <xdr:rowOff>163563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8640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0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128753</xdr:rowOff>
    </xdr:from>
    <xdr:to>
      <xdr:col>76</xdr:col>
      <xdr:colOff>165100</xdr:colOff>
      <xdr:row>37</xdr:row>
      <xdr:rowOff>58903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75430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07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149327</xdr:rowOff>
    </xdr:from>
    <xdr:to>
      <xdr:col>72</xdr:col>
      <xdr:colOff>38100</xdr:colOff>
      <xdr:row>37</xdr:row>
      <xdr:rowOff>79477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2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96004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09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40322</xdr:rowOff>
    </xdr:from>
    <xdr:to>
      <xdr:col>67</xdr:col>
      <xdr:colOff>101600</xdr:colOff>
      <xdr:row>37</xdr:row>
      <xdr:rowOff>141922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8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158449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15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18705</xdr:rowOff>
    </xdr:from>
    <xdr:to>
      <xdr:col>85</xdr:col>
      <xdr:colOff>127000</xdr:colOff>
      <xdr:row>54</xdr:row>
      <xdr:rowOff>144631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8934105"/>
          <a:ext cx="838200" cy="46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144631</xdr:rowOff>
    </xdr:from>
    <xdr:to>
      <xdr:col>81</xdr:col>
      <xdr:colOff>50800</xdr:colOff>
      <xdr:row>57</xdr:row>
      <xdr:rowOff>12566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402931"/>
          <a:ext cx="889000" cy="38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152795</xdr:rowOff>
    </xdr:from>
    <xdr:to>
      <xdr:col>76</xdr:col>
      <xdr:colOff>114300</xdr:colOff>
      <xdr:row>57</xdr:row>
      <xdr:rowOff>12566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582545"/>
          <a:ext cx="889000" cy="20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152795</xdr:rowOff>
    </xdr:from>
    <xdr:to>
      <xdr:col>71</xdr:col>
      <xdr:colOff>177800</xdr:colOff>
      <xdr:row>57</xdr:row>
      <xdr:rowOff>134981</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582545"/>
          <a:ext cx="889000" cy="32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139355</xdr:rowOff>
    </xdr:from>
    <xdr:to>
      <xdr:col>85</xdr:col>
      <xdr:colOff>177800</xdr:colOff>
      <xdr:row>52</xdr:row>
      <xdr:rowOff>69505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888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162232</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873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93831</xdr:rowOff>
    </xdr:from>
    <xdr:to>
      <xdr:col>81</xdr:col>
      <xdr:colOff>101600</xdr:colOff>
      <xdr:row>55</xdr:row>
      <xdr:rowOff>23981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35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40508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12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133216</xdr:rowOff>
    </xdr:from>
    <xdr:to>
      <xdr:col>76</xdr:col>
      <xdr:colOff>165100</xdr:colOff>
      <xdr:row>57</xdr:row>
      <xdr:rowOff>63366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7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54493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82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101995</xdr:rowOff>
    </xdr:from>
    <xdr:to>
      <xdr:col>72</xdr:col>
      <xdr:colOff>38100</xdr:colOff>
      <xdr:row>56</xdr:row>
      <xdr:rowOff>32145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53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48672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30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84181</xdr:rowOff>
    </xdr:from>
    <xdr:to>
      <xdr:col>67</xdr:col>
      <xdr:colOff>101600</xdr:colOff>
      <xdr:row>58</xdr:row>
      <xdr:rowOff>14331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5458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161037</xdr:rowOff>
    </xdr:from>
    <xdr:to>
      <xdr:col>85</xdr:col>
      <xdr:colOff>127000</xdr:colOff>
      <xdr:row>97</xdr:row>
      <xdr:rowOff>5969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20237"/>
          <a:ext cx="8382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3569</xdr:rowOff>
    </xdr:from>
    <xdr:to>
      <xdr:col>81</xdr:col>
      <xdr:colOff>50800</xdr:colOff>
      <xdr:row>97</xdr:row>
      <xdr:rowOff>5969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34219"/>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171323</xdr:rowOff>
    </xdr:from>
    <xdr:to>
      <xdr:col>76</xdr:col>
      <xdr:colOff>114300</xdr:colOff>
      <xdr:row>97</xdr:row>
      <xdr:rowOff>3569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630523"/>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155524</xdr:rowOff>
    </xdr:from>
    <xdr:to>
      <xdr:col>71</xdr:col>
      <xdr:colOff>177800</xdr:colOff>
      <xdr:row>96</xdr:row>
      <xdr:rowOff>171323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614724"/>
          <a:ext cx="889000" cy="1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110237</xdr:rowOff>
    </xdr:from>
    <xdr:to>
      <xdr:col>85</xdr:col>
      <xdr:colOff>177800</xdr:colOff>
      <xdr:row>97</xdr:row>
      <xdr:rowOff>40387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6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88664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4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126619</xdr:rowOff>
    </xdr:from>
    <xdr:to>
      <xdr:col>81</xdr:col>
      <xdr:colOff>101600</xdr:colOff>
      <xdr:row>97</xdr:row>
      <xdr:rowOff>56769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8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47896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124219</xdr:rowOff>
    </xdr:from>
    <xdr:to>
      <xdr:col>76</xdr:col>
      <xdr:colOff>165100</xdr:colOff>
      <xdr:row>97</xdr:row>
      <xdr:rowOff>54369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45496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7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120523</xdr:rowOff>
    </xdr:from>
    <xdr:to>
      <xdr:col>72</xdr:col>
      <xdr:colOff>38100</xdr:colOff>
      <xdr:row>97</xdr:row>
      <xdr:rowOff>50673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7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41800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7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104724</xdr:rowOff>
    </xdr:from>
    <xdr:to>
      <xdr:col>67</xdr:col>
      <xdr:colOff>101600</xdr:colOff>
      <xdr:row>97</xdr:row>
      <xdr:rowOff>34874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6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26001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5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は、史跡広場整備事業費の増加等により大幅増となった。民生費は、</a:t>
          </a:r>
          <a:r>
            <a:rPr kumimoji="1" lang="ja-JP" altLang="en-US" sz="1100">
              <a:solidFill>
                <a:schemeClr val="dk1"/>
              </a:solidFill>
              <a:effectLst/>
              <a:latin typeface="+mn-lt"/>
              <a:ea typeface="+mn-ea"/>
              <a:cs typeface="+mn-cs"/>
            </a:rPr>
            <a:t>低所得世帯臨時支援給付金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等により大幅</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衛生費は、環境衛生施設整備事業費の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等により大幅</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lang="ja-JP" altLang="ja-JP" sz="1100">
              <a:solidFill>
                <a:schemeClr val="dk1"/>
              </a:solidFill>
              <a:effectLst/>
              <a:latin typeface="+mn-lt"/>
              <a:ea typeface="+mn-ea"/>
              <a:cs typeface="+mn-cs"/>
            </a:rPr>
            <a:t>土木費は、</a:t>
          </a:r>
          <a:r>
            <a:rPr kumimoji="1" lang="ja-JP" altLang="ja-JP" sz="1100">
              <a:solidFill>
                <a:schemeClr val="dk1"/>
              </a:solidFill>
              <a:effectLst/>
              <a:latin typeface="+mn-lt"/>
              <a:ea typeface="+mn-ea"/>
              <a:cs typeface="+mn-cs"/>
            </a:rPr>
            <a:t>環境衛生施設整備進入路事業費の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等により大幅</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消防費は、</a:t>
          </a:r>
          <a:r>
            <a:rPr kumimoji="1" lang="ja-JP" altLang="en-US" sz="1100">
              <a:solidFill>
                <a:schemeClr val="dk1"/>
              </a:solidFill>
              <a:effectLst/>
              <a:latin typeface="+mn-lt"/>
              <a:ea typeface="+mn-ea"/>
              <a:cs typeface="+mn-cs"/>
            </a:rPr>
            <a:t>消防指令システム改修事業費</a:t>
          </a:r>
          <a:r>
            <a:rPr kumimoji="1" lang="ja-JP" altLang="ja-JP" sz="1100">
              <a:solidFill>
                <a:schemeClr val="dk1"/>
              </a:solidFill>
              <a:effectLst/>
              <a:latin typeface="+mn-lt"/>
              <a:ea typeface="+mn-ea"/>
              <a:cs typeface="+mn-cs"/>
            </a:rPr>
            <a:t>の減少等により大幅減となった。教育費は、中学校給食施設整備事業費の増加等により大幅増となった。</a:t>
          </a:r>
          <a:endParaRPr lang="ja-JP" altLang="ja-JP" sz="1400">
            <a:effectLst/>
          </a:endParaRPr>
        </a:p>
        <a:p>
          <a:pPr eaLnBrk="1" fontAlgn="auto" latinLnBrk="0" hangingPunct="1"/>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〇財政調整基金</a:t>
          </a:r>
          <a:endParaRPr lang="ja-JP" altLang="ja-JP" sz="1400">
            <a:effectLst/>
          </a:endParaRPr>
        </a:p>
        <a:p>
          <a:r>
            <a:rPr kumimoji="1" lang="ja-JP" altLang="ja-JP" sz="1100">
              <a:solidFill>
                <a:schemeClr val="dk1"/>
              </a:solidFill>
              <a:effectLst/>
              <a:latin typeface="+mn-lt"/>
              <a:ea typeface="+mn-ea"/>
              <a:cs typeface="+mn-cs"/>
            </a:rPr>
            <a:t>　取崩し額が</a:t>
          </a:r>
          <a:r>
            <a:rPr kumimoji="1" lang="ja-JP" altLang="en-US" sz="1100">
              <a:solidFill>
                <a:schemeClr val="dk1"/>
              </a:solidFill>
              <a:effectLst/>
              <a:latin typeface="+mn-lt"/>
              <a:ea typeface="+mn-ea"/>
              <a:cs typeface="+mn-cs"/>
            </a:rPr>
            <a:t>積立て額を上回り、前年度比８百万円の減少となった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〇実質収支</a:t>
          </a:r>
          <a:endParaRPr lang="ja-JP" altLang="ja-JP" sz="1400">
            <a:effectLst/>
          </a:endParaRPr>
        </a:p>
        <a:p>
          <a:r>
            <a:rPr kumimoji="1" lang="ja-JP" altLang="ja-JP" sz="1100">
              <a:solidFill>
                <a:schemeClr val="dk1"/>
              </a:solidFill>
              <a:effectLst/>
              <a:latin typeface="+mn-lt"/>
              <a:ea typeface="+mn-ea"/>
              <a:cs typeface="+mn-cs"/>
            </a:rPr>
            <a:t>　歳入が歳出を上回っており、標準財政規模比で一定の黒字を確保している。</a:t>
          </a:r>
          <a:endParaRPr lang="ja-JP" altLang="ja-JP" sz="1400">
            <a:effectLst/>
          </a:endParaRPr>
        </a:p>
        <a:p>
          <a:r>
            <a:rPr kumimoji="1" lang="ja-JP" altLang="ja-JP" sz="1100">
              <a:solidFill>
                <a:schemeClr val="dk1"/>
              </a:solidFill>
              <a:effectLst/>
              <a:latin typeface="+mn-lt"/>
              <a:ea typeface="+mn-ea"/>
              <a:cs typeface="+mn-cs"/>
            </a:rPr>
            <a:t>〇今後の対応</a:t>
          </a:r>
          <a:endParaRPr lang="ja-JP" altLang="ja-JP" sz="1400">
            <a:effectLst/>
          </a:endParaRPr>
        </a:p>
        <a:p>
          <a:r>
            <a:rPr kumimoji="1" lang="ja-JP" altLang="ja-JP" sz="1100">
              <a:solidFill>
                <a:schemeClr val="dk1"/>
              </a:solidFill>
              <a:effectLst/>
              <a:latin typeface="+mn-lt"/>
              <a:ea typeface="+mn-ea"/>
              <a:cs typeface="+mn-cs"/>
            </a:rPr>
            <a:t>　実質収支は財政運営上の重要な判断材料であることから、引き続き適正な水準の維持に努める。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全ての会計で黒字を計上した。</a:t>
          </a:r>
          <a:endParaRPr lang="ja-JP" altLang="ja-JP" sz="1400">
            <a:effectLst/>
          </a:endParaRPr>
        </a:p>
        <a:p>
          <a:r>
            <a:rPr lang="ja-JP" altLang="ja-JP" sz="1100">
              <a:solidFill>
                <a:schemeClr val="dk1"/>
              </a:solidFill>
              <a:effectLst/>
              <a:latin typeface="+mn-lt"/>
              <a:ea typeface="+mn-ea"/>
              <a:cs typeface="+mn-cs"/>
            </a:rPr>
            <a:t>　一般会計の黒字額</a:t>
          </a:r>
          <a:r>
            <a:rPr lang="ja-JP" altLang="en-US" sz="1100">
              <a:solidFill>
                <a:schemeClr val="dk1"/>
              </a:solidFill>
              <a:effectLst/>
              <a:latin typeface="+mn-lt"/>
              <a:ea typeface="+mn-ea"/>
              <a:cs typeface="+mn-cs"/>
            </a:rPr>
            <a:t>は、前年度比で２９５百万円</a:t>
          </a:r>
          <a:r>
            <a:rPr lang="ja-JP" altLang="ja-JP"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　今後も各会計において独立採算の原則に基づき、歳入確保と歳出削減を進め、適正な財政運営を進める。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12%20&#20140;&#30000;&#36794;&#24066;&#9675;ok\&#12304;&#36001;&#25919;&#29366;&#27841;&#36039;&#26009;&#38598;&#12305;_262111_&#20140;&#30000;&#36794;&#24066;_2023(2&#22238;&#30446;).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12%20&#20140;&#30000;&#36794;&#24066;&#9675;ok/&#12304;&#36001;&#25919;&#29366;&#27841;&#36039;&#26009;&#38598;&#12305;_262111_&#20140;&#30000;&#36794;&#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67.3</v>
          </cell>
          <cell r="BX53">
            <v>68.2</v>
          </cell>
          <cell r="CF53">
            <v>69.5</v>
          </cell>
          <cell r="CN53">
            <v>69.7</v>
          </cell>
          <cell r="CV53">
            <v>68.5</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row>
        <row r="75">
          <cell r="BP75">
            <v>1.6</v>
          </cell>
          <cell r="BX75">
            <v>0.4</v>
          </cell>
          <cell r="CF75">
            <v>0.5</v>
          </cell>
          <cell r="CN75">
            <v>0.9</v>
          </cell>
          <cell r="CV75">
            <v>1.7</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34053777</v>
      </c>
      <c r="BO4" s="358"/>
      <c r="BP4" s="358"/>
      <c r="BQ4" s="358"/>
      <c r="BR4" s="358"/>
      <c r="BS4" s="358"/>
      <c r="BT4" s="358"/>
      <c r="BU4" s="359"/>
      <c r="BV4" s="357">
        <v>32865820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1.3</v>
      </c>
      <c r="CU4" s="364"/>
      <c r="CV4" s="364"/>
      <c r="CW4" s="364"/>
      <c r="CX4" s="364"/>
      <c r="CY4" s="364"/>
      <c r="CZ4" s="364"/>
      <c r="DA4" s="365"/>
      <c r="DB4" s="363">
        <v>3.1</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33746765</v>
      </c>
      <c r="BO5" s="395"/>
      <c r="BP5" s="395"/>
      <c r="BQ5" s="395"/>
      <c r="BR5" s="395"/>
      <c r="BS5" s="395"/>
      <c r="BT5" s="395"/>
      <c r="BU5" s="396"/>
      <c r="BV5" s="394">
        <v>32121805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95.9</v>
      </c>
      <c r="CU5" s="392"/>
      <c r="CV5" s="392"/>
      <c r="CW5" s="392"/>
      <c r="CX5" s="392"/>
      <c r="CY5" s="392"/>
      <c r="CZ5" s="392"/>
      <c r="DA5" s="393"/>
      <c r="DB5" s="391">
        <v>93</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307012</v>
      </c>
      <c r="BO6" s="395"/>
      <c r="BP6" s="395"/>
      <c r="BQ6" s="395"/>
      <c r="BR6" s="395"/>
      <c r="BS6" s="395"/>
      <c r="BT6" s="395"/>
      <c r="BU6" s="396"/>
      <c r="BV6" s="394">
        <v>744015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96.8</v>
      </c>
      <c r="CU6" s="432"/>
      <c r="CV6" s="432"/>
      <c r="CW6" s="432"/>
      <c r="CX6" s="432"/>
      <c r="CY6" s="432"/>
      <c r="CZ6" s="432"/>
      <c r="DA6" s="433"/>
      <c r="DB6" s="431">
        <v>95.2</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95993</v>
      </c>
      <c r="BO7" s="395"/>
      <c r="BP7" s="395"/>
      <c r="BQ7" s="395"/>
      <c r="BR7" s="395"/>
      <c r="BS7" s="395"/>
      <c r="BT7" s="395"/>
      <c r="BU7" s="396"/>
      <c r="BV7" s="394">
        <v>239976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16516840</v>
      </c>
      <c r="CU7" s="395"/>
      <c r="CV7" s="395"/>
      <c r="CW7" s="395"/>
      <c r="CX7" s="395"/>
      <c r="CY7" s="395"/>
      <c r="CZ7" s="395"/>
      <c r="DA7" s="396"/>
      <c r="DB7" s="394">
        <v>16127830</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211019</v>
      </c>
      <c r="BO8" s="395"/>
      <c r="BP8" s="395"/>
      <c r="BQ8" s="395"/>
      <c r="BR8" s="395"/>
      <c r="BS8" s="395"/>
      <c r="BT8" s="395"/>
      <c r="BU8" s="396"/>
      <c r="BV8" s="394">
        <v>504039</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0.76</v>
      </c>
      <c r="CU8" s="435"/>
      <c r="CV8" s="435"/>
      <c r="CW8" s="435"/>
      <c r="CX8" s="435"/>
      <c r="CY8" s="435"/>
      <c r="CZ8" s="435"/>
      <c r="DA8" s="436"/>
      <c r="DB8" s="434">
        <v>0.77</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73753</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-293020</v>
      </c>
      <c r="BO9" s="395"/>
      <c r="BP9" s="395"/>
      <c r="BQ9" s="395"/>
      <c r="BR9" s="395"/>
      <c r="BS9" s="395"/>
      <c r="BT9" s="395"/>
      <c r="BU9" s="396"/>
      <c r="BV9" s="394">
        <v>-333268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10.6</v>
      </c>
      <c r="CU9" s="392"/>
      <c r="CV9" s="392"/>
      <c r="CW9" s="392"/>
      <c r="CX9" s="392"/>
      <c r="CY9" s="392"/>
      <c r="CZ9" s="392"/>
      <c r="DA9" s="393"/>
      <c r="DB9" s="391">
        <v>10.3</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70835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252038</v>
      </c>
      <c r="BO10" s="395"/>
      <c r="BP10" s="395"/>
      <c r="BQ10" s="395"/>
      <c r="BR10" s="395"/>
      <c r="BS10" s="395"/>
      <c r="BT10" s="395"/>
      <c r="BU10" s="396"/>
      <c r="BV10" s="394">
        <v>418630</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71865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260000</v>
      </c>
      <c r="BO12" s="395"/>
      <c r="BP12" s="395"/>
      <c r="BQ12" s="395"/>
      <c r="BR12" s="395"/>
      <c r="BS12" s="395"/>
      <c r="BT12" s="395"/>
      <c r="BU12" s="396"/>
      <c r="BV12" s="394">
        <v>500000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70507</v>
      </c>
      <c r="S13" s="479"/>
      <c r="T13" s="479"/>
      <c r="U13" s="479"/>
      <c r="V13" s="480"/>
      <c r="W13" s="410" t="s">
        <v>131</v>
      </c>
      <c r="X13" s="411"/>
      <c r="Y13" s="411"/>
      <c r="Z13" s="411"/>
      <c r="AA13" s="411"/>
      <c r="AB13" s="401"/>
      <c r="AC13" s="445">
        <v>577</v>
      </c>
      <c r="AD13" s="446"/>
      <c r="AE13" s="446"/>
      <c r="AF13" s="446"/>
      <c r="AG13" s="488"/>
      <c r="AH13" s="445">
        <v>585</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-300982</v>
      </c>
      <c r="BO13" s="395"/>
      <c r="BP13" s="395"/>
      <c r="BQ13" s="395"/>
      <c r="BR13" s="395"/>
      <c r="BS13" s="395"/>
      <c r="BT13" s="395"/>
      <c r="BU13" s="396"/>
      <c r="BV13" s="394">
        <v>-414638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1.7</v>
      </c>
      <c r="CU13" s="392"/>
      <c r="CV13" s="392"/>
      <c r="CW13" s="392"/>
      <c r="CX13" s="392"/>
      <c r="CY13" s="392"/>
      <c r="CZ13" s="392"/>
      <c r="DA13" s="393"/>
      <c r="DB13" s="391">
        <v>0.9</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71367</v>
      </c>
      <c r="S14" s="479"/>
      <c r="T14" s="479"/>
      <c r="U14" s="479"/>
      <c r="V14" s="480"/>
      <c r="W14" s="384"/>
      <c r="X14" s="385"/>
      <c r="Y14" s="385"/>
      <c r="Z14" s="385"/>
      <c r="AA14" s="385"/>
      <c r="AB14" s="374"/>
      <c r="AC14" s="481">
        <v>2</v>
      </c>
      <c r="AD14" s="482"/>
      <c r="AE14" s="482"/>
      <c r="AF14" s="482"/>
      <c r="AG14" s="483"/>
      <c r="AH14" s="481">
        <v>2.1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70148</v>
      </c>
      <c r="S15" s="479"/>
      <c r="T15" s="479"/>
      <c r="U15" s="479"/>
      <c r="V15" s="480"/>
      <c r="W15" s="410" t="s">
        <v>137</v>
      </c>
      <c r="X15" s="411"/>
      <c r="Y15" s="411"/>
      <c r="Z15" s="411"/>
      <c r="AA15" s="411"/>
      <c r="AB15" s="401"/>
      <c r="AC15" s="445">
        <v>6798</v>
      </c>
      <c r="AD15" s="446"/>
      <c r="AE15" s="446"/>
      <c r="AF15" s="446"/>
      <c r="AG15" s="488"/>
      <c r="AH15" s="445">
        <v>6937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10371129</v>
      </c>
      <c r="BO15" s="358"/>
      <c r="BP15" s="358"/>
      <c r="BQ15" s="358"/>
      <c r="BR15" s="358"/>
      <c r="BS15" s="358"/>
      <c r="BT15" s="358"/>
      <c r="BU15" s="359"/>
      <c r="BV15" s="357">
        <v>9935484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23.2</v>
      </c>
      <c r="AD16" s="482"/>
      <c r="AE16" s="482"/>
      <c r="AF16" s="482"/>
      <c r="AG16" s="483"/>
      <c r="AH16" s="481">
        <v>24.4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13450826</v>
      </c>
      <c r="BO16" s="395"/>
      <c r="BP16" s="395"/>
      <c r="BQ16" s="395"/>
      <c r="BR16" s="395"/>
      <c r="BS16" s="395"/>
      <c r="BT16" s="395"/>
      <c r="BU16" s="396"/>
      <c r="BV16" s="394">
        <v>12995930</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21980</v>
      </c>
      <c r="AD17" s="446"/>
      <c r="AE17" s="446"/>
      <c r="AF17" s="446"/>
      <c r="AG17" s="488"/>
      <c r="AH17" s="445">
        <v>20924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13278898</v>
      </c>
      <c r="BO17" s="395"/>
      <c r="BP17" s="395"/>
      <c r="BQ17" s="395"/>
      <c r="BR17" s="395"/>
      <c r="BS17" s="395"/>
      <c r="BT17" s="395"/>
      <c r="BU17" s="396"/>
      <c r="BV17" s="394">
        <v>12718087</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42.92</v>
      </c>
      <c r="M18" s="518"/>
      <c r="N18" s="518"/>
      <c r="O18" s="518"/>
      <c r="P18" s="518"/>
      <c r="Q18" s="518"/>
      <c r="R18" s="519"/>
      <c r="S18" s="519"/>
      <c r="T18" s="519"/>
      <c r="U18" s="519"/>
      <c r="V18" s="520"/>
      <c r="W18" s="412"/>
      <c r="X18" s="413"/>
      <c r="Y18" s="413"/>
      <c r="Z18" s="413"/>
      <c r="AA18" s="413"/>
      <c r="AB18" s="404"/>
      <c r="AC18" s="521">
        <v>74.900000000000006</v>
      </c>
      <c r="AD18" s="522"/>
      <c r="AE18" s="522"/>
      <c r="AF18" s="522"/>
      <c r="AG18" s="523"/>
      <c r="AH18" s="521">
        <v>73.599999999999994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16236833</v>
      </c>
      <c r="BO18" s="395"/>
      <c r="BP18" s="395"/>
      <c r="BQ18" s="395"/>
      <c r="BR18" s="395"/>
      <c r="BS18" s="395"/>
      <c r="BT18" s="395"/>
      <c r="BU18" s="396"/>
      <c r="BV18" s="394">
        <v>15632815</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1718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20908620</v>
      </c>
      <c r="BO19" s="395"/>
      <c r="BP19" s="395"/>
      <c r="BQ19" s="395"/>
      <c r="BR19" s="395"/>
      <c r="BS19" s="395"/>
      <c r="BT19" s="395"/>
      <c r="BU19" s="396"/>
      <c r="BV19" s="394">
        <v>20603884</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31693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20877433</v>
      </c>
      <c r="BO22" s="358"/>
      <c r="BP22" s="358"/>
      <c r="BQ22" s="358"/>
      <c r="BR22" s="358"/>
      <c r="BS22" s="358"/>
      <c r="BT22" s="358"/>
      <c r="BU22" s="359"/>
      <c r="BV22" s="357">
        <v>19379270</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19010895</v>
      </c>
      <c r="BO23" s="395"/>
      <c r="BP23" s="395"/>
      <c r="BQ23" s="395"/>
      <c r="BR23" s="395"/>
      <c r="BS23" s="395"/>
      <c r="BT23" s="395"/>
      <c r="BU23" s="396"/>
      <c r="BV23" s="394">
        <v>17524630</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8750</v>
      </c>
      <c r="R24" s="446"/>
      <c r="S24" s="446"/>
      <c r="T24" s="446"/>
      <c r="U24" s="446"/>
      <c r="V24" s="488"/>
      <c r="W24" s="540"/>
      <c r="X24" s="541"/>
      <c r="Y24" s="542"/>
      <c r="Z24" s="444" t="s">
        <v>162</v>
      </c>
      <c r="AA24" s="424"/>
      <c r="AB24" s="424"/>
      <c r="AC24" s="424"/>
      <c r="AD24" s="424"/>
      <c r="AE24" s="424"/>
      <c r="AF24" s="424"/>
      <c r="AG24" s="425"/>
      <c r="AH24" s="445">
        <v>578</v>
      </c>
      <c r="AI24" s="446"/>
      <c r="AJ24" s="446"/>
      <c r="AK24" s="446"/>
      <c r="AL24" s="488"/>
      <c r="AM24" s="445">
        <v>1798736</v>
      </c>
      <c r="AN24" s="446"/>
      <c r="AO24" s="446"/>
      <c r="AP24" s="446"/>
      <c r="AQ24" s="446"/>
      <c r="AR24" s="488"/>
      <c r="AS24" s="445">
        <v>3112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11009496</v>
      </c>
      <c r="BO24" s="395"/>
      <c r="BP24" s="395"/>
      <c r="BQ24" s="395"/>
      <c r="BR24" s="395"/>
      <c r="BS24" s="395"/>
      <c r="BT24" s="395"/>
      <c r="BU24" s="396"/>
      <c r="BV24" s="394">
        <v>8648641</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2</v>
      </c>
      <c r="M25" s="446"/>
      <c r="N25" s="446"/>
      <c r="O25" s="446"/>
      <c r="P25" s="488"/>
      <c r="Q25" s="445">
        <v>7300</v>
      </c>
      <c r="R25" s="446"/>
      <c r="S25" s="446"/>
      <c r="T25" s="446"/>
      <c r="U25" s="446"/>
      <c r="V25" s="488"/>
      <c r="W25" s="540"/>
      <c r="X25" s="541"/>
      <c r="Y25" s="542"/>
      <c r="Z25" s="444" t="s">
        <v>165</v>
      </c>
      <c r="AA25" s="424"/>
      <c r="AB25" s="424"/>
      <c r="AC25" s="424"/>
      <c r="AD25" s="424"/>
      <c r="AE25" s="424"/>
      <c r="AF25" s="424"/>
      <c r="AG25" s="425"/>
      <c r="AH25" s="445">
        <v>110</v>
      </c>
      <c r="AI25" s="446"/>
      <c r="AJ25" s="446"/>
      <c r="AK25" s="446"/>
      <c r="AL25" s="488"/>
      <c r="AM25" s="445">
        <v>359150</v>
      </c>
      <c r="AN25" s="446"/>
      <c r="AO25" s="446"/>
      <c r="AP25" s="446"/>
      <c r="AQ25" s="446"/>
      <c r="AR25" s="488"/>
      <c r="AS25" s="445">
        <v>3265</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4658849</v>
      </c>
      <c r="BO25" s="358"/>
      <c r="BP25" s="358"/>
      <c r="BQ25" s="358"/>
      <c r="BR25" s="358"/>
      <c r="BS25" s="358"/>
      <c r="BT25" s="358"/>
      <c r="BU25" s="359"/>
      <c r="BV25" s="357">
        <v>4013605</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6800</v>
      </c>
      <c r="R26" s="446"/>
      <c r="S26" s="446"/>
      <c r="T26" s="446"/>
      <c r="U26" s="446"/>
      <c r="V26" s="488"/>
      <c r="W26" s="540"/>
      <c r="X26" s="541"/>
      <c r="Y26" s="542"/>
      <c r="Z26" s="444" t="s">
        <v>168</v>
      </c>
      <c r="AA26" s="546"/>
      <c r="AB26" s="546"/>
      <c r="AC26" s="546"/>
      <c r="AD26" s="546"/>
      <c r="AE26" s="546"/>
      <c r="AF26" s="546"/>
      <c r="AG26" s="547"/>
      <c r="AH26" s="445">
        <v>33</v>
      </c>
      <c r="AI26" s="446"/>
      <c r="AJ26" s="446"/>
      <c r="AK26" s="446"/>
      <c r="AL26" s="488"/>
      <c r="AM26" s="445">
        <v>120285</v>
      </c>
      <c r="AN26" s="446"/>
      <c r="AO26" s="446"/>
      <c r="AP26" s="446"/>
      <c r="AQ26" s="446"/>
      <c r="AR26" s="488"/>
      <c r="AS26" s="445">
        <v>3645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5150</v>
      </c>
      <c r="R27" s="446"/>
      <c r="S27" s="446"/>
      <c r="T27" s="446"/>
      <c r="U27" s="446"/>
      <c r="V27" s="488"/>
      <c r="W27" s="540"/>
      <c r="X27" s="541"/>
      <c r="Y27" s="542"/>
      <c r="Z27" s="444" t="s">
        <v>171</v>
      </c>
      <c r="AA27" s="424"/>
      <c r="AB27" s="424"/>
      <c r="AC27" s="424"/>
      <c r="AD27" s="424"/>
      <c r="AE27" s="424"/>
      <c r="AF27" s="424"/>
      <c r="AG27" s="425"/>
      <c r="AH27" s="445">
        <v>52</v>
      </c>
      <c r="AI27" s="446"/>
      <c r="AJ27" s="446"/>
      <c r="AK27" s="446"/>
      <c r="AL27" s="488"/>
      <c r="AM27" s="445">
        <v>155250</v>
      </c>
      <c r="AN27" s="446"/>
      <c r="AO27" s="446"/>
      <c r="AP27" s="446"/>
      <c r="AQ27" s="446"/>
      <c r="AR27" s="488"/>
      <c r="AS27" s="445">
        <v>2986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868168</v>
      </c>
      <c r="BO27" s="514"/>
      <c r="BP27" s="514"/>
      <c r="BQ27" s="514"/>
      <c r="BR27" s="514"/>
      <c r="BS27" s="514"/>
      <c r="BT27" s="514"/>
      <c r="BU27" s="515"/>
      <c r="BV27" s="513">
        <v>868162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4300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1799846</v>
      </c>
      <c r="BO28" s="358"/>
      <c r="BP28" s="358"/>
      <c r="BQ28" s="358"/>
      <c r="BR28" s="358"/>
      <c r="BS28" s="358"/>
      <c r="BT28" s="358"/>
      <c r="BU28" s="359"/>
      <c r="BV28" s="357">
        <v>1807801</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18</v>
      </c>
      <c r="M29" s="446"/>
      <c r="N29" s="446"/>
      <c r="O29" s="446"/>
      <c r="P29" s="488"/>
      <c r="Q29" s="445">
        <v>4000</v>
      </c>
      <c r="R29" s="446"/>
      <c r="S29" s="446"/>
      <c r="T29" s="446"/>
      <c r="U29" s="446"/>
      <c r="V29" s="488"/>
      <c r="W29" s="543"/>
      <c r="X29" s="544"/>
      <c r="Y29" s="545"/>
      <c r="Z29" s="444" t="s">
        <v>177</v>
      </c>
      <c r="AA29" s="424"/>
      <c r="AB29" s="424"/>
      <c r="AC29" s="424"/>
      <c r="AD29" s="424"/>
      <c r="AE29" s="424"/>
      <c r="AF29" s="424"/>
      <c r="AG29" s="425"/>
      <c r="AH29" s="445">
        <v>630</v>
      </c>
      <c r="AI29" s="446"/>
      <c r="AJ29" s="446"/>
      <c r="AK29" s="446"/>
      <c r="AL29" s="488"/>
      <c r="AM29" s="445">
        <v>1953986</v>
      </c>
      <c r="AN29" s="446"/>
      <c r="AO29" s="446"/>
      <c r="AP29" s="446"/>
      <c r="AQ29" s="446"/>
      <c r="AR29" s="488"/>
      <c r="AS29" s="445">
        <v>3102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268022</v>
      </c>
      <c r="BO29" s="395"/>
      <c r="BP29" s="395"/>
      <c r="BQ29" s="395"/>
      <c r="BR29" s="395"/>
      <c r="BS29" s="395"/>
      <c r="BT29" s="395"/>
      <c r="BU29" s="396"/>
      <c r="BV29" s="394">
        <v>241126</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4152064</v>
      </c>
      <c r="BO30" s="514"/>
      <c r="BP30" s="514"/>
      <c r="BQ30" s="514"/>
      <c r="BR30" s="514"/>
      <c r="BS30" s="514"/>
      <c r="BT30" s="514"/>
      <c r="BU30" s="515"/>
      <c r="BV30" s="513">
        <v>4780085</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京都府市町村職員退職手当組合</v>
      </c>
      <c r="BZ34" s="585"/>
      <c r="CA34" s="585"/>
      <c r="CB34" s="585"/>
      <c r="CC34" s="585"/>
      <c r="CD34" s="585"/>
      <c r="CE34" s="585"/>
      <c r="CF34" s="585"/>
      <c r="CG34" s="585"/>
      <c r="CH34" s="585"/>
      <c r="CI34" s="585"/>
      <c r="CJ34" s="585"/>
      <c r="CK34" s="585"/>
      <c r="CL34" s="585"/>
      <c r="CM34" s="585"/>
      <c r="CN34" s="175"/>
      <c r="CO34" s="584">
        <f>IF(CQ34="","",MAX(C34:D43,U34:V43,AM34:AN43,BE34:BF43,BW34:BX43)+1)</f>
        <v>17</v>
      </c>
      <c r="CP34" s="584"/>
      <c r="CQ34" s="585" t="str">
        <f>IF('各会計、関係団体の財政状況及び健全化判断比率'!BS7="","",'各会計、関係団体の財政状況及び健全化判断比率'!BS7)</f>
        <v>京田辺市都市緑化協会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休日応急診療所特別会計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f t="shared" ref="AM35:AM43" si="0">IF(AO35="","",AM34+1)</f>
        <v>7</v>
      </c>
      <c r="AN35" s="584"/>
      <c r="AO35" s="585" t="str">
        <f>IF('各会計、関係団体の財政状況及び健全化判断比率'!B32="","",'各会計、関係団体の財政状況及び健全化判断比率'!B32)</f>
        <v>公共下水道事業会計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京都府自治会館管理組合</v>
      </c>
      <c r="BZ35" s="585"/>
      <c r="CA35" s="585"/>
      <c r="CB35" s="585"/>
      <c r="CC35" s="585"/>
      <c r="CD35" s="585"/>
      <c r="CE35" s="585"/>
      <c r="CF35" s="585"/>
      <c r="CG35" s="585"/>
      <c r="CH35" s="585"/>
      <c r="CI35" s="585"/>
      <c r="CJ35" s="585"/>
      <c r="CK35" s="585"/>
      <c r="CL35" s="585"/>
      <c r="CM35" s="585"/>
      <c r="CN35" s="175"/>
      <c r="CO35" s="584">
        <f t="shared" ref="CO35:CO43" si="3">IF(CQ35="","",CO34+1)</f>
        <v>18</v>
      </c>
      <c r="CP35" s="584"/>
      <c r="CQ35" s="585" t="str">
        <f>IF('各会計、関係団体の財政状況及び健全化判断比率'!BS8="","",'各会計、関係団体の財政状況及び健全化判断比率'!BS8)</f>
        <v>学研都市京都土地開発公社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f t="shared" si="0"/>
        <v>8</v>
      </c>
      <c r="AN36" s="584"/>
      <c r="AO36" s="585" t="str">
        <f>IF('各会計、関係団体の財政状況及び健全化判断比率'!B33="","",'各会計、関係団体の財政状況及び健全化判断比率'!B33)</f>
        <v>農業集落排水事業会計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京都府住宅新築資金等貸付事業管理組合（一般会計）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京都府住宅新築資金等貸付事業管理組合（特別会計）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13</v>
      </c>
      <c r="BX38" s="584"/>
      <c r="BY38" s="585" t="str">
        <f>IF('各会計、関係団体の財政状況及び健全化判断比率'!B72="","",'各会計、関係団体の財政状況及び健全化判断比率'!B72)</f>
        <v>京都府後期高齢者医療広域連合（一般会計）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14</v>
      </c>
      <c r="BX39" s="584"/>
      <c r="BY39" s="585" t="str">
        <f>IF('各会計、関係団体の財政状況及び健全化判断比率'!B73="","",'各会計、関係団体の財政状況及び健全化判断比率'!B73)</f>
        <v>京都府後期高齢者医療広域連合（特別会計）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15</v>
      </c>
      <c r="BX40" s="584"/>
      <c r="BY40" s="585" t="str">
        <f>IF('各会計、関係団体の財政状況及び健全化判断比率'!B74="","",'各会計、関係団体の財政状況及び健全化判断比率'!B74)</f>
        <v>京都地方税機構（一般会計）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16</v>
      </c>
      <c r="BX41" s="584"/>
      <c r="BY41" s="585" t="str">
        <f>IF('各会計、関係団体の財政状況及び健全化判断比率'!B75="","",'各会計、関係団体の財政状況及び健全化判断比率'!B75)</f>
        <v>枚方京田辺環境施設組合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eQEVJz+2CbIut8qLNMnxyXVz9zs+8Ruzth0pUt+tdW8bBdsaMxz/Sox/s76+yssBgnOw3fn4Hv022p1Wsc+s0Q==" saltValue="ShttDAbx9yYJzN2DNaUx3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534</v>
      </c>
      <c r="D34" s="1136"/>
      <c r="E34" s="1137"/>
      <c r="F34" s="32">
        <v>25.11</v>
      </c>
      <c r="G34" s="33">
        <v>20.51</v>
      </c>
      <c r="H34" s="33">
        <v>15.11</v>
      </c>
      <c r="I34" s="33">
        <v>14.39</v>
      </c>
      <c r="J34" s="34">
        <v>13.81</v>
      </c>
      <c r="K34" s="22"/>
      <c r="L34" s="22"/>
      <c r="M34" s="22"/>
      <c r="N34" s="22"/>
      <c r="O34" s="22"/>
      <c r="P34" s="22"/>
    </row>
    <row r="35" spans="1:16" ht="39" customHeight="1" x14ac:dyDescent="0.15">
      <c r="A35" s="22"/>
      <c r="B35" s="35"/>
      <c r="C35" s="1132" t="s">
        <v>535</v>
      </c>
      <c r="D35" s="1132"/>
      <c r="E35" s="1133"/>
      <c r="F35" s="36">
        <v>0.49</v>
      </c>
      <c r="G35" s="37">
        <v>0.62</v>
      </c>
      <c r="H35" s="37">
        <v>0.77</v>
      </c>
      <c r="I35" s="37">
        <v>1.49</v>
      </c>
      <c r="J35" s="38">
        <v>2.2200000000000002</v>
      </c>
      <c r="K35" s="22"/>
      <c r="L35" s="22"/>
      <c r="M35" s="22"/>
      <c r="N35" s="22"/>
      <c r="O35" s="22"/>
      <c r="P35" s="22"/>
    </row>
    <row r="36" spans="1:16" ht="39" customHeight="1" x14ac:dyDescent="0.15">
      <c r="A36" s="22"/>
      <c r="B36" s="35"/>
      <c r="C36" s="1132" t="s">
        <v>536</v>
      </c>
      <c r="D36" s="1132"/>
      <c r="E36" s="1133"/>
      <c r="F36" s="36">
        <v>2.35</v>
      </c>
      <c r="G36" s="37">
        <v>4.74</v>
      </c>
      <c r="H36" s="37">
        <v>5.07</v>
      </c>
      <c r="I36" s="37">
        <v>3.12</v>
      </c>
      <c r="J36" s="38">
        <v>1.26</v>
      </c>
      <c r="K36" s="22"/>
      <c r="L36" s="22"/>
      <c r="M36" s="22"/>
      <c r="N36" s="22"/>
      <c r="O36" s="22"/>
      <c r="P36" s="22"/>
    </row>
    <row r="37" spans="1:16" ht="39" customHeight="1" x14ac:dyDescent="0.15">
      <c r="A37" s="22"/>
      <c r="B37" s="35"/>
      <c r="C37" s="1132" t="s">
        <v>537</v>
      </c>
      <c r="D37" s="1132"/>
      <c r="E37" s="1133"/>
      <c r="F37" s="36">
        <v>0.03</v>
      </c>
      <c r="G37" s="37">
        <v>0.04</v>
      </c>
      <c r="H37" s="37">
        <v>0.56999999999999995</v>
      </c>
      <c r="I37" s="37">
        <v>0.61</v>
      </c>
      <c r="J37" s="38">
        <v>0.77</v>
      </c>
      <c r="K37" s="22"/>
      <c r="L37" s="22"/>
      <c r="M37" s="22"/>
      <c r="N37" s="22"/>
      <c r="O37" s="22"/>
      <c r="P37" s="22"/>
    </row>
    <row r="38" spans="1:16" ht="39" customHeight="1" x14ac:dyDescent="0.15">
      <c r="A38" s="22"/>
      <c r="B38" s="35"/>
      <c r="C38" s="1132" t="s">
        <v>538</v>
      </c>
      <c r="D38" s="1132"/>
      <c r="E38" s="1133"/>
      <c r="F38" s="36">
        <v>0.59</v>
      </c>
      <c r="G38" s="37">
        <v>0.67</v>
      </c>
      <c r="H38" s="37">
        <v>0.89</v>
      </c>
      <c r="I38" s="37">
        <v>0.85</v>
      </c>
      <c r="J38" s="38">
        <v>0.76</v>
      </c>
      <c r="K38" s="22"/>
      <c r="L38" s="22"/>
      <c r="M38" s="22"/>
      <c r="N38" s="22"/>
      <c r="O38" s="22"/>
      <c r="P38" s="22"/>
    </row>
    <row r="39" spans="1:16" ht="39" customHeight="1" x14ac:dyDescent="0.15">
      <c r="A39" s="22"/>
      <c r="B39" s="35"/>
      <c r="C39" s="1132" t="s">
        <v>539</v>
      </c>
      <c r="D39" s="1132"/>
      <c r="E39" s="1133"/>
      <c r="F39" s="36">
        <v>0.11</v>
      </c>
      <c r="G39" s="37">
        <v>0.16</v>
      </c>
      <c r="H39" s="37">
        <v>0.25</v>
      </c>
      <c r="I39" s="37">
        <v>0.33</v>
      </c>
      <c r="J39" s="38">
        <v>0.43</v>
      </c>
      <c r="K39" s="22"/>
      <c r="L39" s="22"/>
      <c r="M39" s="22"/>
      <c r="N39" s="22"/>
      <c r="O39" s="22"/>
      <c r="P39" s="22"/>
    </row>
    <row r="40" spans="1:16" ht="39" customHeight="1" x14ac:dyDescent="0.15">
      <c r="A40" s="22"/>
      <c r="B40" s="35"/>
      <c r="C40" s="1132" t="s">
        <v>540</v>
      </c>
      <c r="D40" s="1132"/>
      <c r="E40" s="1133"/>
      <c r="F40" s="36">
        <v>0</v>
      </c>
      <c r="G40" s="37">
        <v>0</v>
      </c>
      <c r="H40" s="37">
        <v>0</v>
      </c>
      <c r="I40" s="37">
        <v>0</v>
      </c>
      <c r="J40" s="38">
        <v>0.01</v>
      </c>
      <c r="K40" s="22"/>
      <c r="L40" s="22"/>
      <c r="M40" s="22"/>
      <c r="N40" s="22"/>
      <c r="O40" s="22"/>
      <c r="P40" s="22"/>
    </row>
    <row r="41" spans="1:16" ht="39" customHeight="1" x14ac:dyDescent="0.15">
      <c r="A41" s="22"/>
      <c r="B41" s="35"/>
      <c r="C41" s="1132" t="s">
        <v>541</v>
      </c>
      <c r="D41" s="1132"/>
      <c r="E41" s="1133"/>
      <c r="F41" s="36">
        <v>0</v>
      </c>
      <c r="G41" s="37">
        <v>0</v>
      </c>
      <c r="H41" s="37" t="s">
        <v>542</v>
      </c>
      <c r="I41" s="37">
        <v>0</v>
      </c>
      <c r="J41" s="38">
        <v>0</v>
      </c>
      <c r="K41" s="22"/>
      <c r="L41" s="22"/>
      <c r="M41" s="22"/>
      <c r="N41" s="22"/>
      <c r="O41" s="22"/>
      <c r="P41" s="22"/>
    </row>
    <row r="42" spans="1:16" ht="39" customHeight="1" x14ac:dyDescent="0.15">
      <c r="A42" s="22"/>
      <c r="B42" s="39"/>
      <c r="C42" s="1132" t="s">
        <v>543</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544</v>
      </c>
      <c r="D43" s="1134"/>
      <c r="E43" s="1135"/>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BFjPNTEztLW+ujM9PAo1bq4HNHWk2RgX1Xxo3fDEJ6zk8gW5D/fk8pVDMpp1M8/pcZI+BLjvK/Dla+uyzfv+Q==" saltValue="qE6qaqxBnPum+gFU8POe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2231</v>
      </c>
      <c r="L45" s="58">
        <v>2151</v>
      </c>
      <c r="M45" s="58">
        <v>2141</v>
      </c>
      <c r="N45" s="58">
        <v>2143</v>
      </c>
      <c r="O45" s="59">
        <v>2251</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374</v>
      </c>
      <c r="L48" s="62">
        <v>418</v>
      </c>
      <c r="M48" s="62">
        <v>679</v>
      </c>
      <c r="N48" s="62">
        <v>661</v>
      </c>
      <c r="O48" s="63">
        <v>678</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488</v>
      </c>
      <c r="L49" s="62" t="s">
        <v>488</v>
      </c>
      <c r="M49" s="62" t="s">
        <v>488</v>
      </c>
      <c r="N49" s="62">
        <v>1</v>
      </c>
      <c r="O49" s="63">
        <v>6</v>
      </c>
      <c r="P49" s="46"/>
      <c r="Q49" s="46"/>
      <c r="R49" s="46"/>
      <c r="S49" s="46"/>
      <c r="T49" s="46"/>
      <c r="U49" s="46"/>
    </row>
    <row r="50" spans="1:21" ht="30.75" customHeight="1" x14ac:dyDescent="0.15">
      <c r="A50" s="46"/>
      <c r="B50" s="1140"/>
      <c r="C50" s="1141"/>
      <c r="D50" s="60"/>
      <c r="E50" s="1146" t="s">
        <v>15</v>
      </c>
      <c r="F50" s="1146"/>
      <c r="G50" s="1146"/>
      <c r="H50" s="1146"/>
      <c r="I50" s="1146"/>
      <c r="J50" s="1147"/>
      <c r="K50" s="61">
        <v>27</v>
      </c>
      <c r="L50" s="62">
        <v>16</v>
      </c>
      <c r="M50" s="62">
        <v>13</v>
      </c>
      <c r="N50" s="62">
        <v>13</v>
      </c>
      <c r="O50" s="63">
        <v>13</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2541</v>
      </c>
      <c r="L52" s="62">
        <v>2598</v>
      </c>
      <c r="M52" s="62">
        <v>2668</v>
      </c>
      <c r="N52" s="62">
        <v>2568</v>
      </c>
      <c r="O52" s="63">
        <v>2581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91</v>
      </c>
      <c r="L53" s="67">
        <v>-13</v>
      </c>
      <c r="M53" s="67">
        <v>165</v>
      </c>
      <c r="N53" s="67">
        <v>250</v>
      </c>
      <c r="O53" s="68">
        <v>367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lxaqBMxhF+a7WCR1PzU0FmXbb9s0hNF3YymhpIQMBZwZDpWZhoIjbDKDd2TeeckTCkt2ii0Piq0WQU/JJRjKw==" saltValue="AQ65RdVjlZgdYCpVrqe+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42">
        <v>19143</v>
      </c>
      <c r="J41" s="343">
        <v>18885</v>
      </c>
      <c r="K41" s="343">
        <v>18274</v>
      </c>
      <c r="L41" s="343">
        <v>19379</v>
      </c>
      <c r="M41" s="344">
        <v>20877</v>
      </c>
    </row>
    <row r="42" spans="2:13" ht="27.75" customHeight="1" x14ac:dyDescent="0.15">
      <c r="B42" s="1171"/>
      <c r="C42" s="1172"/>
      <c r="D42" s="104"/>
      <c r="E42" s="1177" t="s">
        <v>32</v>
      </c>
      <c r="F42" s="1177"/>
      <c r="G42" s="1177"/>
      <c r="H42" s="1178"/>
      <c r="I42" s="345">
        <v>482</v>
      </c>
      <c r="J42" s="346">
        <v>523</v>
      </c>
      <c r="K42" s="346">
        <v>2512</v>
      </c>
      <c r="L42" s="346">
        <v>1821</v>
      </c>
      <c r="M42" s="347">
        <v>693</v>
      </c>
    </row>
    <row r="43" spans="2:13" ht="27.75" customHeight="1" x14ac:dyDescent="0.15">
      <c r="B43" s="1171"/>
      <c r="C43" s="1172"/>
      <c r="D43" s="104"/>
      <c r="E43" s="1177" t="s">
        <v>33</v>
      </c>
      <c r="F43" s="1177"/>
      <c r="G43" s="1177"/>
      <c r="H43" s="1178"/>
      <c r="I43" s="345">
        <v>4009</v>
      </c>
      <c r="J43" s="346">
        <v>3060</v>
      </c>
      <c r="K43" s="346">
        <v>4037</v>
      </c>
      <c r="L43" s="346">
        <v>4739</v>
      </c>
      <c r="M43" s="347">
        <v>5282</v>
      </c>
    </row>
    <row r="44" spans="2:13" ht="27.75" customHeight="1" x14ac:dyDescent="0.15">
      <c r="B44" s="1171"/>
      <c r="C44" s="1172"/>
      <c r="D44" s="104"/>
      <c r="E44" s="1177" t="s">
        <v>34</v>
      </c>
      <c r="F44" s="1177"/>
      <c r="G44" s="1177"/>
      <c r="H44" s="1178"/>
      <c r="I44" s="345" t="s">
        <v>488</v>
      </c>
      <c r="J44" s="346" t="s">
        <v>488</v>
      </c>
      <c r="K44" s="346" t="s">
        <v>488</v>
      </c>
      <c r="L44" s="346">
        <v>46</v>
      </c>
      <c r="M44" s="347">
        <v>322</v>
      </c>
    </row>
    <row r="45" spans="2:13" ht="27.75" customHeight="1" x14ac:dyDescent="0.15">
      <c r="B45" s="1171"/>
      <c r="C45" s="1172"/>
      <c r="D45" s="104"/>
      <c r="E45" s="1177" t="s">
        <v>35</v>
      </c>
      <c r="F45" s="1177"/>
      <c r="G45" s="1177"/>
      <c r="H45" s="1178"/>
      <c r="I45" s="345">
        <v>2874</v>
      </c>
      <c r="J45" s="346">
        <v>2827</v>
      </c>
      <c r="K45" s="346">
        <v>2862</v>
      </c>
      <c r="L45" s="346">
        <v>2891</v>
      </c>
      <c r="M45" s="347">
        <v>2958</v>
      </c>
    </row>
    <row r="46" spans="2:13" ht="27.75" customHeight="1" x14ac:dyDescent="0.15">
      <c r="B46" s="1171"/>
      <c r="C46" s="1172"/>
      <c r="D46" s="105"/>
      <c r="E46" s="1177" t="s">
        <v>36</v>
      </c>
      <c r="F46" s="1177"/>
      <c r="G46" s="1177"/>
      <c r="H46" s="1178"/>
      <c r="I46" s="345" t="s">
        <v>488</v>
      </c>
      <c r="J46" s="346" t="s">
        <v>488</v>
      </c>
      <c r="K46" s="346" t="s">
        <v>488</v>
      </c>
      <c r="L46" s="346" t="s">
        <v>488</v>
      </c>
      <c r="M46" s="347" t="s">
        <v>488</v>
      </c>
    </row>
    <row r="47" spans="2:13" ht="27.75" customHeight="1" x14ac:dyDescent="0.15">
      <c r="B47" s="1171"/>
      <c r="C47" s="1172"/>
      <c r="D47" s="106"/>
      <c r="E47" s="1179" t="s">
        <v>37</v>
      </c>
      <c r="F47" s="1180"/>
      <c r="G47" s="1180"/>
      <c r="H47" s="1181"/>
      <c r="I47" s="345" t="s">
        <v>488</v>
      </c>
      <c r="J47" s="346" t="s">
        <v>488</v>
      </c>
      <c r="K47" s="346" t="s">
        <v>488</v>
      </c>
      <c r="L47" s="346" t="s">
        <v>488</v>
      </c>
      <c r="M47" s="347" t="s">
        <v>488</v>
      </c>
    </row>
    <row r="48" spans="2:13" ht="27.75" customHeight="1" x14ac:dyDescent="0.15">
      <c r="B48" s="1171"/>
      <c r="C48" s="1172"/>
      <c r="D48" s="104"/>
      <c r="E48" s="1177" t="s">
        <v>38</v>
      </c>
      <c r="F48" s="1177"/>
      <c r="G48" s="1177"/>
      <c r="H48" s="1178"/>
      <c r="I48" s="345" t="s">
        <v>488</v>
      </c>
      <c r="J48" s="346" t="s">
        <v>488</v>
      </c>
      <c r="K48" s="346" t="s">
        <v>488</v>
      </c>
      <c r="L48" s="346" t="s">
        <v>488</v>
      </c>
      <c r="M48" s="347" t="s">
        <v>488</v>
      </c>
    </row>
    <row r="49" spans="2:13" ht="27.75" customHeight="1" x14ac:dyDescent="0.15">
      <c r="B49" s="1173"/>
      <c r="C49" s="1174"/>
      <c r="D49" s="104"/>
      <c r="E49" s="1177" t="s">
        <v>39</v>
      </c>
      <c r="F49" s="1177"/>
      <c r="G49" s="1177"/>
      <c r="H49" s="1178"/>
      <c r="I49" s="345" t="s">
        <v>488</v>
      </c>
      <c r="J49" s="346" t="s">
        <v>488</v>
      </c>
      <c r="K49" s="346" t="s">
        <v>488</v>
      </c>
      <c r="L49" s="346" t="s">
        <v>488</v>
      </c>
      <c r="M49" s="347" t="s">
        <v>488</v>
      </c>
    </row>
    <row r="50" spans="2:13" ht="27.75" customHeight="1" x14ac:dyDescent="0.15">
      <c r="B50" s="1182" t="s">
        <v>40</v>
      </c>
      <c r="C50" s="1183"/>
      <c r="D50" s="107"/>
      <c r="E50" s="1177" t="s">
        <v>41</v>
      </c>
      <c r="F50" s="1177"/>
      <c r="G50" s="1177"/>
      <c r="H50" s="1178"/>
      <c r="I50" s="345">
        <v>7209</v>
      </c>
      <c r="J50" s="346">
        <v>7321</v>
      </c>
      <c r="K50" s="346">
        <v>8305</v>
      </c>
      <c r="L50" s="346">
        <v>8016</v>
      </c>
      <c r="M50" s="347">
        <v>7646</v>
      </c>
    </row>
    <row r="51" spans="2:13" ht="27.75" customHeight="1" x14ac:dyDescent="0.15">
      <c r="B51" s="1171"/>
      <c r="C51" s="1172"/>
      <c r="D51" s="104"/>
      <c r="E51" s="1177" t="s">
        <v>42</v>
      </c>
      <c r="F51" s="1177"/>
      <c r="G51" s="1177"/>
      <c r="H51" s="1178"/>
      <c r="I51" s="345">
        <v>4568</v>
      </c>
      <c r="J51" s="346">
        <v>4064</v>
      </c>
      <c r="K51" s="346">
        <v>4741</v>
      </c>
      <c r="L51" s="346">
        <v>4869</v>
      </c>
      <c r="M51" s="347">
        <v>5820</v>
      </c>
    </row>
    <row r="52" spans="2:13" ht="27.75" customHeight="1" x14ac:dyDescent="0.15">
      <c r="B52" s="1173"/>
      <c r="C52" s="1174"/>
      <c r="D52" s="104"/>
      <c r="E52" s="1177" t="s">
        <v>43</v>
      </c>
      <c r="F52" s="1177"/>
      <c r="G52" s="1177"/>
      <c r="H52" s="1178"/>
      <c r="I52" s="345">
        <v>20422</v>
      </c>
      <c r="J52" s="346">
        <v>19977</v>
      </c>
      <c r="K52" s="346">
        <v>19814</v>
      </c>
      <c r="L52" s="346">
        <v>19338</v>
      </c>
      <c r="M52" s="347">
        <v>18659</v>
      </c>
    </row>
    <row r="53" spans="2:13" ht="27.75" customHeight="1" thickBot="1" x14ac:dyDescent="0.2">
      <c r="B53" s="1184" t="s">
        <v>19</v>
      </c>
      <c r="C53" s="1185"/>
      <c r="D53" s="108"/>
      <c r="E53" s="1186" t="s">
        <v>44</v>
      </c>
      <c r="F53" s="1186"/>
      <c r="G53" s="1186"/>
      <c r="H53" s="1187"/>
      <c r="I53" s="348">
        <v>-5691</v>
      </c>
      <c r="J53" s="349">
        <v>-6067</v>
      </c>
      <c r="K53" s="349">
        <v>-5175</v>
      </c>
      <c r="L53" s="349">
        <v>-3347</v>
      </c>
      <c r="M53" s="350">
        <v>-1991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O0igNYdKwbJ28TwA7ebKs1VGYAwhbyKATouY1g8+Kgl9fjZYfytpuW1ZwQL50/7sAnXi5QDSQVJYPra3sIIrA==" saltValue="sI0M3Rg4vG8W/Hp3+drE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120">
        <v>1889</v>
      </c>
      <c r="G55" s="120">
        <v>1808</v>
      </c>
      <c r="H55" s="121">
        <v>1800</v>
      </c>
    </row>
    <row r="56" spans="2:8" ht="52.5" customHeight="1" x14ac:dyDescent="0.15">
      <c r="B56" s="122"/>
      <c r="C56" s="1198" t="s">
        <v>47</v>
      </c>
      <c r="D56" s="1198"/>
      <c r="E56" s="1199"/>
      <c r="F56" s="123">
        <v>241</v>
      </c>
      <c r="G56" s="123">
        <v>241</v>
      </c>
      <c r="H56" s="124">
        <v>268</v>
      </c>
    </row>
    <row r="57" spans="2:8" ht="53.25" customHeight="1" x14ac:dyDescent="0.15">
      <c r="B57" s="122"/>
      <c r="C57" s="1200" t="s">
        <v>48</v>
      </c>
      <c r="D57" s="1200"/>
      <c r="E57" s="1201"/>
      <c r="F57" s="125">
        <v>4712</v>
      </c>
      <c r="G57" s="125">
        <v>4780</v>
      </c>
      <c r="H57" s="126">
        <v>4152</v>
      </c>
    </row>
    <row r="58" spans="2:8" ht="45.75" customHeight="1" x14ac:dyDescent="0.15">
      <c r="B58" s="127"/>
      <c r="C58" s="1188" t="s">
        <v>561</v>
      </c>
      <c r="D58" s="1189"/>
      <c r="E58" s="1190"/>
      <c r="F58" s="128">
        <v>1225</v>
      </c>
      <c r="G58" s="128">
        <v>1225</v>
      </c>
      <c r="H58" s="129">
        <v>1225</v>
      </c>
    </row>
    <row r="59" spans="2:8" ht="45.75" customHeight="1" x14ac:dyDescent="0.15">
      <c r="B59" s="127"/>
      <c r="C59" s="1188" t="s">
        <v>563</v>
      </c>
      <c r="D59" s="1189"/>
      <c r="E59" s="1190"/>
      <c r="F59" s="128">
        <v>1153</v>
      </c>
      <c r="G59" s="128">
        <v>1153</v>
      </c>
      <c r="H59" s="129">
        <v>1063</v>
      </c>
    </row>
    <row r="60" spans="2:8" ht="45.75" customHeight="1" x14ac:dyDescent="0.15">
      <c r="B60" s="127"/>
      <c r="C60" s="1188" t="s">
        <v>562</v>
      </c>
      <c r="D60" s="1189"/>
      <c r="E60" s="1190"/>
      <c r="F60" s="128">
        <v>1386</v>
      </c>
      <c r="G60" s="128">
        <v>1386</v>
      </c>
      <c r="H60" s="129">
        <v>866</v>
      </c>
    </row>
    <row r="61" spans="2:8" ht="45.75" customHeight="1" x14ac:dyDescent="0.15">
      <c r="B61" s="127"/>
      <c r="C61" s="1188" t="s">
        <v>564</v>
      </c>
      <c r="D61" s="1189"/>
      <c r="E61" s="1190"/>
      <c r="F61" s="128">
        <v>205</v>
      </c>
      <c r="G61" s="128">
        <v>253</v>
      </c>
      <c r="H61" s="129">
        <v>269</v>
      </c>
    </row>
    <row r="62" spans="2:8" ht="45.75" customHeight="1" thickBot="1" x14ac:dyDescent="0.2">
      <c r="B62" s="130"/>
      <c r="C62" s="1191" t="s">
        <v>565</v>
      </c>
      <c r="D62" s="1192"/>
      <c r="E62" s="1193"/>
      <c r="F62" s="131">
        <v>251</v>
      </c>
      <c r="G62" s="131">
        <v>276</v>
      </c>
      <c r="H62" s="132">
        <v>239</v>
      </c>
    </row>
    <row r="63" spans="2:8" ht="52.5" customHeight="1" thickBot="1" x14ac:dyDescent="0.2">
      <c r="B63" s="133"/>
      <c r="C63" s="1194" t="s">
        <v>49</v>
      </c>
      <c r="D63" s="1194"/>
      <c r="E63" s="1195"/>
      <c r="F63" s="134">
        <v>6842</v>
      </c>
      <c r="G63" s="134">
        <v>6829</v>
      </c>
      <c r="H63" s="135">
        <v>6220</v>
      </c>
    </row>
    <row r="64" spans="2:8" x14ac:dyDescent="0.15"/>
  </sheetData>
  <sheetProtection algorithmName="SHA-512" hashValue="ENkvUn04OwlLiPaSfiP6OGvKiNoCZFhFjkAo/Bsc0mdRnwuvvcXrmkGdczFHcrBIcxZfAusaICKZAjB73eAngw==" saltValue="qPYBNDGQruEZUWcyKE3C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BA672-9A44-49E8-AD28-2BF4F9FF53DB}">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567</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568</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569</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526</v>
      </c>
      <c r="BQ50" s="1226"/>
      <c r="BR50" s="1226"/>
      <c r="BS50" s="1226"/>
      <c r="BT50" s="1226"/>
      <c r="BU50" s="1226"/>
      <c r="BV50" s="1226"/>
      <c r="BW50" s="1226"/>
      <c r="BX50" s="1226" t="s">
        <v>527</v>
      </c>
      <c r="BY50" s="1226"/>
      <c r="BZ50" s="1226"/>
      <c r="CA50" s="1226"/>
      <c r="CB50" s="1226"/>
      <c r="CC50" s="1226"/>
      <c r="CD50" s="1226"/>
      <c r="CE50" s="1226"/>
      <c r="CF50" s="1226" t="s">
        <v>528</v>
      </c>
      <c r="CG50" s="1226"/>
      <c r="CH50" s="1226"/>
      <c r="CI50" s="1226"/>
      <c r="CJ50" s="1226"/>
      <c r="CK50" s="1226"/>
      <c r="CL50" s="1226"/>
      <c r="CM50" s="1226"/>
      <c r="CN50" s="1226" t="s">
        <v>529</v>
      </c>
      <c r="CO50" s="1226"/>
      <c r="CP50" s="1226"/>
      <c r="CQ50" s="1226"/>
      <c r="CR50" s="1226"/>
      <c r="CS50" s="1226"/>
      <c r="CT50" s="1226"/>
      <c r="CU50" s="1226"/>
      <c r="CV50" s="1226" t="s">
        <v>530</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570</v>
      </c>
      <c r="AO51" s="1230"/>
      <c r="AP51" s="1230"/>
      <c r="AQ51" s="1230"/>
      <c r="AR51" s="1230"/>
      <c r="AS51" s="1230"/>
      <c r="AT51" s="1230"/>
      <c r="AU51" s="1230"/>
      <c r="AV51" s="1230"/>
      <c r="AW51" s="1230"/>
      <c r="AX51" s="1230"/>
      <c r="AY51" s="1230"/>
      <c r="AZ51" s="1230"/>
      <c r="BA51" s="1230"/>
      <c r="BB51" s="1230" t="s">
        <v>571</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572</v>
      </c>
      <c r="BC53" s="1230"/>
      <c r="BD53" s="1230"/>
      <c r="BE53" s="1230"/>
      <c r="BF53" s="1230"/>
      <c r="BG53" s="1230"/>
      <c r="BH53" s="1230"/>
      <c r="BI53" s="1230"/>
      <c r="BJ53" s="1230"/>
      <c r="BK53" s="1230"/>
      <c r="BL53" s="1230"/>
      <c r="BM53" s="1230"/>
      <c r="BN53" s="1230"/>
      <c r="BO53" s="1230"/>
      <c r="BP53" s="1231">
        <v>67.3</v>
      </c>
      <c r="BQ53" s="1231"/>
      <c r="BR53" s="1231"/>
      <c r="BS53" s="1231"/>
      <c r="BT53" s="1231"/>
      <c r="BU53" s="1231"/>
      <c r="BV53" s="1231"/>
      <c r="BW53" s="1231"/>
      <c r="BX53" s="1231">
        <v>68.2</v>
      </c>
      <c r="BY53" s="1231"/>
      <c r="BZ53" s="1231"/>
      <c r="CA53" s="1231"/>
      <c r="CB53" s="1231"/>
      <c r="CC53" s="1231"/>
      <c r="CD53" s="1231"/>
      <c r="CE53" s="1231"/>
      <c r="CF53" s="1231">
        <v>69.5</v>
      </c>
      <c r="CG53" s="1231"/>
      <c r="CH53" s="1231"/>
      <c r="CI53" s="1231"/>
      <c r="CJ53" s="1231"/>
      <c r="CK53" s="1231"/>
      <c r="CL53" s="1231"/>
      <c r="CM53" s="1231"/>
      <c r="CN53" s="1231">
        <v>69.7</v>
      </c>
      <c r="CO53" s="1231"/>
      <c r="CP53" s="1231"/>
      <c r="CQ53" s="1231"/>
      <c r="CR53" s="1231"/>
      <c r="CS53" s="1231"/>
      <c r="CT53" s="1231"/>
      <c r="CU53" s="1231"/>
      <c r="CV53" s="1231">
        <v>68.5</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573</v>
      </c>
      <c r="AO55" s="1226"/>
      <c r="AP55" s="1226"/>
      <c r="AQ55" s="1226"/>
      <c r="AR55" s="1226"/>
      <c r="AS55" s="1226"/>
      <c r="AT55" s="1226"/>
      <c r="AU55" s="1226"/>
      <c r="AV55" s="1226"/>
      <c r="AW55" s="1226"/>
      <c r="AX55" s="1226"/>
      <c r="AY55" s="1226"/>
      <c r="AZ55" s="1226"/>
      <c r="BA55" s="1226"/>
      <c r="BB55" s="1230" t="s">
        <v>571</v>
      </c>
      <c r="BC55" s="1230"/>
      <c r="BD55" s="1230"/>
      <c r="BE55" s="1230"/>
      <c r="BF55" s="1230"/>
      <c r="BG55" s="1230"/>
      <c r="BH55" s="1230"/>
      <c r="BI55" s="1230"/>
      <c r="BJ55" s="1230"/>
      <c r="BK55" s="1230"/>
      <c r="BL55" s="1230"/>
      <c r="BM55" s="1230"/>
      <c r="BN55" s="1230"/>
      <c r="BO55" s="1230"/>
      <c r="BP55" s="1231">
        <v>22.1</v>
      </c>
      <c r="BQ55" s="1231"/>
      <c r="BR55" s="1231"/>
      <c r="BS55" s="1231"/>
      <c r="BT55" s="1231"/>
      <c r="BU55" s="1231"/>
      <c r="BV55" s="1231"/>
      <c r="BW55" s="1231"/>
      <c r="BX55" s="1231">
        <v>20.399999999999999</v>
      </c>
      <c r="BY55" s="1231"/>
      <c r="BZ55" s="1231"/>
      <c r="CA55" s="1231"/>
      <c r="CB55" s="1231"/>
      <c r="CC55" s="1231"/>
      <c r="CD55" s="1231"/>
      <c r="CE55" s="1231"/>
      <c r="CF55" s="1231">
        <v>11.2</v>
      </c>
      <c r="CG55" s="1231"/>
      <c r="CH55" s="1231"/>
      <c r="CI55" s="1231"/>
      <c r="CJ55" s="1231"/>
      <c r="CK55" s="1231"/>
      <c r="CL55" s="1231"/>
      <c r="CM55" s="1231"/>
      <c r="CN55" s="1231">
        <v>4.5999999999999996</v>
      </c>
      <c r="CO55" s="1231"/>
      <c r="CP55" s="1231"/>
      <c r="CQ55" s="1231"/>
      <c r="CR55" s="1231"/>
      <c r="CS55" s="1231"/>
      <c r="CT55" s="1231"/>
      <c r="CU55" s="1231"/>
      <c r="CV55" s="1231">
        <v>4.2</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572</v>
      </c>
      <c r="BC57" s="1230"/>
      <c r="BD57" s="1230"/>
      <c r="BE57" s="1230"/>
      <c r="BF57" s="1230"/>
      <c r="BG57" s="1230"/>
      <c r="BH57" s="1230"/>
      <c r="BI57" s="1230"/>
      <c r="BJ57" s="1230"/>
      <c r="BK57" s="1230"/>
      <c r="BL57" s="1230"/>
      <c r="BM57" s="1230"/>
      <c r="BN57" s="1230"/>
      <c r="BO57" s="1230"/>
      <c r="BP57" s="1231">
        <v>61.5</v>
      </c>
      <c r="BQ57" s="1231"/>
      <c r="BR57" s="1231"/>
      <c r="BS57" s="1231"/>
      <c r="BT57" s="1231"/>
      <c r="BU57" s="1231"/>
      <c r="BV57" s="1231"/>
      <c r="BW57" s="1231"/>
      <c r="BX57" s="1231">
        <v>63</v>
      </c>
      <c r="BY57" s="1231"/>
      <c r="BZ57" s="1231"/>
      <c r="CA57" s="1231"/>
      <c r="CB57" s="1231"/>
      <c r="CC57" s="1231"/>
      <c r="CD57" s="1231"/>
      <c r="CE57" s="1231"/>
      <c r="CF57" s="1231">
        <v>63.7</v>
      </c>
      <c r="CG57" s="1231"/>
      <c r="CH57" s="1231"/>
      <c r="CI57" s="1231"/>
      <c r="CJ57" s="1231"/>
      <c r="CK57" s="1231"/>
      <c r="CL57" s="1231"/>
      <c r="CM57" s="1231"/>
      <c r="CN57" s="1231">
        <v>64.099999999999994</v>
      </c>
      <c r="CO57" s="1231"/>
      <c r="CP57" s="1231"/>
      <c r="CQ57" s="1231"/>
      <c r="CR57" s="1231"/>
      <c r="CS57" s="1231"/>
      <c r="CT57" s="1231"/>
      <c r="CU57" s="1231"/>
      <c r="CV57" s="1231">
        <v>64.599999999999994</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574</v>
      </c>
    </row>
    <row r="64" spans="1:109" x14ac:dyDescent="0.15">
      <c r="B64" s="259"/>
      <c r="G64" s="1208"/>
      <c r="I64" s="1240"/>
      <c r="J64" s="1240"/>
      <c r="K64" s="1240"/>
      <c r="L64" s="1240"/>
      <c r="M64" s="1240"/>
      <c r="N64" s="1241"/>
      <c r="AM64" s="1208"/>
      <c r="AN64" s="1208" t="s">
        <v>567</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42" t="s">
        <v>575</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3"/>
      <c r="I70" s="1243"/>
      <c r="J70" s="1244"/>
      <c r="K70" s="1244"/>
      <c r="L70" s="1245"/>
      <c r="M70" s="1244"/>
      <c r="N70" s="1245"/>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6"/>
      <c r="I71" s="1247"/>
      <c r="J71" s="1244"/>
      <c r="K71" s="1244"/>
      <c r="L71" s="1245"/>
      <c r="M71" s="1244"/>
      <c r="N71" s="1245"/>
      <c r="AM71" s="1246"/>
      <c r="AN71" s="255" t="s">
        <v>569</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526</v>
      </c>
      <c r="BQ72" s="1226"/>
      <c r="BR72" s="1226"/>
      <c r="BS72" s="1226"/>
      <c r="BT72" s="1226"/>
      <c r="BU72" s="1226"/>
      <c r="BV72" s="1226"/>
      <c r="BW72" s="1226"/>
      <c r="BX72" s="1226" t="s">
        <v>527</v>
      </c>
      <c r="BY72" s="1226"/>
      <c r="BZ72" s="1226"/>
      <c r="CA72" s="1226"/>
      <c r="CB72" s="1226"/>
      <c r="CC72" s="1226"/>
      <c r="CD72" s="1226"/>
      <c r="CE72" s="1226"/>
      <c r="CF72" s="1226" t="s">
        <v>528</v>
      </c>
      <c r="CG72" s="1226"/>
      <c r="CH72" s="1226"/>
      <c r="CI72" s="1226"/>
      <c r="CJ72" s="1226"/>
      <c r="CK72" s="1226"/>
      <c r="CL72" s="1226"/>
      <c r="CM72" s="1226"/>
      <c r="CN72" s="1226" t="s">
        <v>529</v>
      </c>
      <c r="CO72" s="1226"/>
      <c r="CP72" s="1226"/>
      <c r="CQ72" s="1226"/>
      <c r="CR72" s="1226"/>
      <c r="CS72" s="1226"/>
      <c r="CT72" s="1226"/>
      <c r="CU72" s="1226"/>
      <c r="CV72" s="1226" t="s">
        <v>530</v>
      </c>
      <c r="CW72" s="1226"/>
      <c r="CX72" s="1226"/>
      <c r="CY72" s="1226"/>
      <c r="CZ72" s="1226"/>
      <c r="DA72" s="1226"/>
      <c r="DB72" s="1226"/>
      <c r="DC72" s="1226"/>
    </row>
    <row r="73" spans="2:107" x14ac:dyDescent="0.15">
      <c r="B73" s="259"/>
      <c r="G73" s="1227"/>
      <c r="H73" s="1227"/>
      <c r="I73" s="1227"/>
      <c r="J73" s="1227"/>
      <c r="K73" s="1248"/>
      <c r="L73" s="1248"/>
      <c r="M73" s="1248"/>
      <c r="N73" s="1248"/>
      <c r="AM73" s="1219"/>
      <c r="AN73" s="1230" t="s">
        <v>570</v>
      </c>
      <c r="AO73" s="1230"/>
      <c r="AP73" s="1230"/>
      <c r="AQ73" s="1230"/>
      <c r="AR73" s="1230"/>
      <c r="AS73" s="1230"/>
      <c r="AT73" s="1230"/>
      <c r="AU73" s="1230"/>
      <c r="AV73" s="1230"/>
      <c r="AW73" s="1230"/>
      <c r="AX73" s="1230"/>
      <c r="AY73" s="1230"/>
      <c r="AZ73" s="1230"/>
      <c r="BA73" s="1230"/>
      <c r="BB73" s="1230" t="s">
        <v>571</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8"/>
      <c r="L74" s="1248"/>
      <c r="M74" s="1248"/>
      <c r="N74" s="1248"/>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576</v>
      </c>
      <c r="BC75" s="1230"/>
      <c r="BD75" s="1230"/>
      <c r="BE75" s="1230"/>
      <c r="BF75" s="1230"/>
      <c r="BG75" s="1230"/>
      <c r="BH75" s="1230"/>
      <c r="BI75" s="1230"/>
      <c r="BJ75" s="1230"/>
      <c r="BK75" s="1230"/>
      <c r="BL75" s="1230"/>
      <c r="BM75" s="1230"/>
      <c r="BN75" s="1230"/>
      <c r="BO75" s="1230"/>
      <c r="BP75" s="1231">
        <v>1.6</v>
      </c>
      <c r="BQ75" s="1231"/>
      <c r="BR75" s="1231"/>
      <c r="BS75" s="1231"/>
      <c r="BT75" s="1231"/>
      <c r="BU75" s="1231"/>
      <c r="BV75" s="1231"/>
      <c r="BW75" s="1231"/>
      <c r="BX75" s="1231">
        <v>0.4</v>
      </c>
      <c r="BY75" s="1231"/>
      <c r="BZ75" s="1231"/>
      <c r="CA75" s="1231"/>
      <c r="CB75" s="1231"/>
      <c r="CC75" s="1231"/>
      <c r="CD75" s="1231"/>
      <c r="CE75" s="1231"/>
      <c r="CF75" s="1231">
        <v>0.5</v>
      </c>
      <c r="CG75" s="1231"/>
      <c r="CH75" s="1231"/>
      <c r="CI75" s="1231"/>
      <c r="CJ75" s="1231"/>
      <c r="CK75" s="1231"/>
      <c r="CL75" s="1231"/>
      <c r="CM75" s="1231"/>
      <c r="CN75" s="1231">
        <v>0.9</v>
      </c>
      <c r="CO75" s="1231"/>
      <c r="CP75" s="1231"/>
      <c r="CQ75" s="1231"/>
      <c r="CR75" s="1231"/>
      <c r="CS75" s="1231"/>
      <c r="CT75" s="1231"/>
      <c r="CU75" s="1231"/>
      <c r="CV75" s="1231">
        <v>1.7</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8"/>
      <c r="L77" s="1248"/>
      <c r="M77" s="1248"/>
      <c r="N77" s="1248"/>
      <c r="AN77" s="1226" t="s">
        <v>573</v>
      </c>
      <c r="AO77" s="1226"/>
      <c r="AP77" s="1226"/>
      <c r="AQ77" s="1226"/>
      <c r="AR77" s="1226"/>
      <c r="AS77" s="1226"/>
      <c r="AT77" s="1226"/>
      <c r="AU77" s="1226"/>
      <c r="AV77" s="1226"/>
      <c r="AW77" s="1226"/>
      <c r="AX77" s="1226"/>
      <c r="AY77" s="1226"/>
      <c r="AZ77" s="1226"/>
      <c r="BA77" s="1226"/>
      <c r="BB77" s="1230" t="s">
        <v>571</v>
      </c>
      <c r="BC77" s="1230"/>
      <c r="BD77" s="1230"/>
      <c r="BE77" s="1230"/>
      <c r="BF77" s="1230"/>
      <c r="BG77" s="1230"/>
      <c r="BH77" s="1230"/>
      <c r="BI77" s="1230"/>
      <c r="BJ77" s="1230"/>
      <c r="BK77" s="1230"/>
      <c r="BL77" s="1230"/>
      <c r="BM77" s="1230"/>
      <c r="BN77" s="1230"/>
      <c r="BO77" s="1230"/>
      <c r="BP77" s="1231">
        <v>22.1</v>
      </c>
      <c r="BQ77" s="1231"/>
      <c r="BR77" s="1231"/>
      <c r="BS77" s="1231"/>
      <c r="BT77" s="1231"/>
      <c r="BU77" s="1231"/>
      <c r="BV77" s="1231"/>
      <c r="BW77" s="1231"/>
      <c r="BX77" s="1231">
        <v>20.399999999999999</v>
      </c>
      <c r="BY77" s="1231"/>
      <c r="BZ77" s="1231"/>
      <c r="CA77" s="1231"/>
      <c r="CB77" s="1231"/>
      <c r="CC77" s="1231"/>
      <c r="CD77" s="1231"/>
      <c r="CE77" s="1231"/>
      <c r="CF77" s="1231">
        <v>11.2</v>
      </c>
      <c r="CG77" s="1231"/>
      <c r="CH77" s="1231"/>
      <c r="CI77" s="1231"/>
      <c r="CJ77" s="1231"/>
      <c r="CK77" s="1231"/>
      <c r="CL77" s="1231"/>
      <c r="CM77" s="1231"/>
      <c r="CN77" s="1231">
        <v>4.5999999999999996</v>
      </c>
      <c r="CO77" s="1231"/>
      <c r="CP77" s="1231"/>
      <c r="CQ77" s="1231"/>
      <c r="CR77" s="1231"/>
      <c r="CS77" s="1231"/>
      <c r="CT77" s="1231"/>
      <c r="CU77" s="1231"/>
      <c r="CV77" s="1231">
        <v>4.2</v>
      </c>
      <c r="CW77" s="1231"/>
      <c r="CX77" s="1231"/>
      <c r="CY77" s="1231"/>
      <c r="CZ77" s="1231"/>
      <c r="DA77" s="1231"/>
      <c r="DB77" s="1231"/>
      <c r="DC77" s="1231"/>
    </row>
    <row r="78" spans="2:107" x14ac:dyDescent="0.15">
      <c r="B78" s="259"/>
      <c r="G78" s="1220"/>
      <c r="H78" s="1220"/>
      <c r="I78" s="1220"/>
      <c r="J78" s="1220"/>
      <c r="K78" s="1248"/>
      <c r="L78" s="1248"/>
      <c r="M78" s="1248"/>
      <c r="N78" s="1248"/>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9"/>
      <c r="L79" s="1249"/>
      <c r="M79" s="1249"/>
      <c r="N79" s="1249"/>
      <c r="AN79" s="1226"/>
      <c r="AO79" s="1226"/>
      <c r="AP79" s="1226"/>
      <c r="AQ79" s="1226"/>
      <c r="AR79" s="1226"/>
      <c r="AS79" s="1226"/>
      <c r="AT79" s="1226"/>
      <c r="AU79" s="1226"/>
      <c r="AV79" s="1226"/>
      <c r="AW79" s="1226"/>
      <c r="AX79" s="1226"/>
      <c r="AY79" s="1226"/>
      <c r="AZ79" s="1226"/>
      <c r="BA79" s="1226"/>
      <c r="BB79" s="1230" t="s">
        <v>576</v>
      </c>
      <c r="BC79" s="1230"/>
      <c r="BD79" s="1230"/>
      <c r="BE79" s="1230"/>
      <c r="BF79" s="1230"/>
      <c r="BG79" s="1230"/>
      <c r="BH79" s="1230"/>
      <c r="BI79" s="1230"/>
      <c r="BJ79" s="1230"/>
      <c r="BK79" s="1230"/>
      <c r="BL79" s="1230"/>
      <c r="BM79" s="1230"/>
      <c r="BN79" s="1230"/>
      <c r="BO79" s="1230"/>
      <c r="BP79" s="1231">
        <v>6.3</v>
      </c>
      <c r="BQ79" s="1231"/>
      <c r="BR79" s="1231"/>
      <c r="BS79" s="1231"/>
      <c r="BT79" s="1231"/>
      <c r="BU79" s="1231"/>
      <c r="BV79" s="1231"/>
      <c r="BW79" s="1231"/>
      <c r="BX79" s="1231">
        <v>6.2</v>
      </c>
      <c r="BY79" s="1231"/>
      <c r="BZ79" s="1231"/>
      <c r="CA79" s="1231"/>
      <c r="CB79" s="1231"/>
      <c r="CC79" s="1231"/>
      <c r="CD79" s="1231"/>
      <c r="CE79" s="1231"/>
      <c r="CF79" s="1231">
        <v>5.7</v>
      </c>
      <c r="CG79" s="1231"/>
      <c r="CH79" s="1231"/>
      <c r="CI79" s="1231"/>
      <c r="CJ79" s="1231"/>
      <c r="CK79" s="1231"/>
      <c r="CL79" s="1231"/>
      <c r="CM79" s="1231"/>
      <c r="CN79" s="1231">
        <v>5.8</v>
      </c>
      <c r="CO79" s="1231"/>
      <c r="CP79" s="1231"/>
      <c r="CQ79" s="1231"/>
      <c r="CR79" s="1231"/>
      <c r="CS79" s="1231"/>
      <c r="CT79" s="1231"/>
      <c r="CU79" s="1231"/>
      <c r="CV79" s="1231">
        <v>5.8</v>
      </c>
      <c r="CW79" s="1231"/>
      <c r="CX79" s="1231"/>
      <c r="CY79" s="1231"/>
      <c r="CZ79" s="1231"/>
      <c r="DA79" s="1231"/>
      <c r="DB79" s="1231"/>
      <c r="DC79" s="1231"/>
    </row>
    <row r="80" spans="2:107" x14ac:dyDescent="0.15">
      <c r="B80" s="259"/>
      <c r="G80" s="1220"/>
      <c r="H80" s="1220"/>
      <c r="I80" s="1233"/>
      <c r="J80" s="1233"/>
      <c r="K80" s="1249"/>
      <c r="L80" s="1249"/>
      <c r="M80" s="1249"/>
      <c r="N80" s="1249"/>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50"/>
      <c r="L82" s="1250"/>
      <c r="M82" s="1250"/>
      <c r="N82" s="1250"/>
      <c r="AQ82" s="1250"/>
      <c r="AR82" s="1250"/>
      <c r="AS82" s="1250"/>
      <c r="AT82" s="1250"/>
      <c r="BC82" s="1250"/>
      <c r="BD82" s="1250"/>
      <c r="BE82" s="1250"/>
      <c r="BF82" s="1250"/>
      <c r="BO82" s="1250"/>
      <c r="BP82" s="1250"/>
      <c r="BQ82" s="1250"/>
      <c r="BR82" s="1250"/>
      <c r="CA82" s="1250"/>
      <c r="CB82" s="1250"/>
      <c r="CC82" s="1250"/>
      <c r="CD82" s="1250"/>
      <c r="CM82" s="1250"/>
      <c r="CN82" s="1250"/>
      <c r="CO82" s="1250"/>
      <c r="CP82" s="1250"/>
      <c r="CY82" s="1250"/>
      <c r="CZ82" s="1250"/>
      <c r="DA82" s="1250"/>
      <c r="DB82" s="1250"/>
      <c r="DC82" s="1250"/>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cw1ErDifF2/ly5+6ESX1EcEgmsJrn2M+loA8sT8piSdJ/B2om8zt8hCcOIb5xxmkqUHJWlikuuSP8rSTMielOA==" saltValue="gjomeiI24BvBeAZLO1h2/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EEBF1-EDFE-4522-947C-CD3D8C9FC5A2}">
  <sheetPr>
    <pageSetUpPr fitToPage="1"/>
  </sheetPr>
  <dimension ref="A1:DR125"/>
  <sheetViews>
    <sheetView showGridLines="0" topLeftCell="A19" zoomScale="85" zoomScaleNormal="8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PxHqi1ojw9bglL6wyorUl3Sg1y1SoagPkESteipKNRX+/UofnAll/o/Z3Devgy9t6GtTpBhUfcjUAOQIhLpTmw==" saltValue="UVCVkjjytTh/2kfBYL2TC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128F7-CFDB-40AB-B36B-13E427B1D927}">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UinQ0Rl/34Uai1ZLBgjr4ROFXirQAn8fbC+Biyy2aWPEPspSut9Sk3803NegubMDBG3I/SGSj7kpE+duWhI2MQ==" saltValue="65fulKCFueQ3PFD+nZPq/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24751</v>
      </c>
      <c r="E3" s="154"/>
      <c r="F3" s="155">
        <v>45588</v>
      </c>
      <c r="G3" s="156"/>
      <c r="H3" s="157"/>
    </row>
    <row r="4" spans="1:8" x14ac:dyDescent="0.15">
      <c r="A4" s="158"/>
      <c r="B4" s="159"/>
      <c r="C4" s="160"/>
      <c r="D4" s="161">
        <v>17740</v>
      </c>
      <c r="E4" s="162"/>
      <c r="F4" s="163">
        <v>24150</v>
      </c>
      <c r="G4" s="164"/>
      <c r="H4" s="165"/>
    </row>
    <row r="5" spans="1:8" x14ac:dyDescent="0.15">
      <c r="A5" s="146" t="s">
        <v>520</v>
      </c>
      <c r="B5" s="151"/>
      <c r="C5" s="152"/>
      <c r="D5" s="153">
        <v>30918</v>
      </c>
      <c r="E5" s="154"/>
      <c r="F5" s="155">
        <v>45483</v>
      </c>
      <c r="G5" s="156"/>
      <c r="H5" s="157"/>
    </row>
    <row r="6" spans="1:8" x14ac:dyDescent="0.15">
      <c r="A6" s="158"/>
      <c r="B6" s="159"/>
      <c r="C6" s="160"/>
      <c r="D6" s="161">
        <v>14999</v>
      </c>
      <c r="E6" s="162"/>
      <c r="F6" s="163">
        <v>24241</v>
      </c>
      <c r="G6" s="164"/>
      <c r="H6" s="165"/>
    </row>
    <row r="7" spans="1:8" x14ac:dyDescent="0.15">
      <c r="A7" s="146" t="s">
        <v>521</v>
      </c>
      <c r="B7" s="151"/>
      <c r="C7" s="152"/>
      <c r="D7" s="153">
        <v>28535</v>
      </c>
      <c r="E7" s="154"/>
      <c r="F7" s="155">
        <v>45945</v>
      </c>
      <c r="G7" s="156"/>
      <c r="H7" s="157"/>
    </row>
    <row r="8" spans="1:8" x14ac:dyDescent="0.15">
      <c r="A8" s="158"/>
      <c r="B8" s="159"/>
      <c r="C8" s="160"/>
      <c r="D8" s="161">
        <v>20410</v>
      </c>
      <c r="E8" s="162"/>
      <c r="F8" s="163">
        <v>25180</v>
      </c>
      <c r="G8" s="164"/>
      <c r="H8" s="165"/>
    </row>
    <row r="9" spans="1:8" x14ac:dyDescent="0.15">
      <c r="A9" s="146" t="s">
        <v>522</v>
      </c>
      <c r="B9" s="151"/>
      <c r="C9" s="152"/>
      <c r="D9" s="153">
        <v>76278</v>
      </c>
      <c r="E9" s="154"/>
      <c r="F9" s="155">
        <v>44475</v>
      </c>
      <c r="G9" s="156"/>
      <c r="H9" s="157"/>
    </row>
    <row r="10" spans="1:8" x14ac:dyDescent="0.15">
      <c r="A10" s="158"/>
      <c r="B10" s="159"/>
      <c r="C10" s="160"/>
      <c r="D10" s="161">
        <v>49868</v>
      </c>
      <c r="E10" s="162"/>
      <c r="F10" s="163">
        <v>24780</v>
      </c>
      <c r="G10" s="164"/>
      <c r="H10" s="165"/>
    </row>
    <row r="11" spans="1:8" x14ac:dyDescent="0.15">
      <c r="A11" s="146" t="s">
        <v>523</v>
      </c>
      <c r="B11" s="151"/>
      <c r="C11" s="152"/>
      <c r="D11" s="153">
        <v>89896</v>
      </c>
      <c r="E11" s="154"/>
      <c r="F11" s="155">
        <v>45982</v>
      </c>
      <c r="G11" s="156"/>
      <c r="H11" s="157"/>
    </row>
    <row r="12" spans="1:8" x14ac:dyDescent="0.15">
      <c r="A12" s="158"/>
      <c r="B12" s="159"/>
      <c r="C12" s="166"/>
      <c r="D12" s="161">
        <v>56589</v>
      </c>
      <c r="E12" s="162"/>
      <c r="F12" s="163">
        <v>25583</v>
      </c>
      <c r="G12" s="164"/>
      <c r="H12" s="165"/>
    </row>
    <row r="13" spans="1:8" x14ac:dyDescent="0.15">
      <c r="A13" s="146"/>
      <c r="B13" s="151"/>
      <c r="C13" s="152"/>
      <c r="D13" s="153">
        <v>50076</v>
      </c>
      <c r="E13" s="154"/>
      <c r="F13" s="155">
        <v>45495</v>
      </c>
      <c r="G13" s="167"/>
      <c r="H13" s="157"/>
    </row>
    <row r="14" spans="1:8" x14ac:dyDescent="0.15">
      <c r="A14" s="158"/>
      <c r="B14" s="159"/>
      <c r="C14" s="160"/>
      <c r="D14" s="161">
        <v>31921</v>
      </c>
      <c r="E14" s="162"/>
      <c r="F14" s="163">
        <v>24787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2.36</v>
      </c>
      <c r="C19" s="168">
        <f>ROUND(VALUE(SUBSTITUTE(実質収支比率等に係る経年分析!G$48,"▲","-")),2)</f>
        <v>4.74</v>
      </c>
      <c r="D19" s="168">
        <f>ROUND(VALUE(SUBSTITUTE(実質収支比率等に係る経年分析!H$48,"▲","-")),2)</f>
        <v>5.07</v>
      </c>
      <c r="E19" s="168">
        <f>ROUND(VALUE(SUBSTITUTE(実質収支比率等に係る経年分析!I$48,"▲","-")),2)</f>
        <v>3.13</v>
      </c>
      <c r="F19" s="168">
        <f>ROUND(VALUE(SUBSTITUTE(実質収支比率等に係る経年分析!J$48,"▲","-")),2)</f>
        <v>1.28</v>
      </c>
    </row>
    <row r="20" spans="1:11" x14ac:dyDescent="0.15">
      <c r="A20" s="168" t="s">
        <v>53</v>
      </c>
      <c r="B20" s="168">
        <f>ROUND(VALUE(SUBSTITUTE(実質収支比率等に係る経年分析!F$47,"▲","-")),2)</f>
        <v>10.37</v>
      </c>
      <c r="C20" s="168">
        <f>ROUND(VALUE(SUBSTITUTE(実質収支比率等に係る経年分析!G$47,"▲","-")),2)</f>
        <v>9.73</v>
      </c>
      <c r="D20" s="168">
        <f>ROUND(VALUE(SUBSTITUTE(実質収支比率等に係る経年分析!H$47,"▲","-")),2)</f>
        <v>11.45</v>
      </c>
      <c r="E20" s="168">
        <f>ROUND(VALUE(SUBSTITUTE(実質収支比率等に係る経年分析!I$47,"▲","-")),2)</f>
        <v>11.21</v>
      </c>
      <c r="F20" s="168">
        <f>ROUND(VALUE(SUBSTITUTE(実質収支比率等に係る経年分析!J$47,"▲","-")),2)</f>
        <v>10.9</v>
      </c>
    </row>
    <row r="21" spans="1:11" x14ac:dyDescent="0.15">
      <c r="A21" s="168" t="s">
        <v>54</v>
      </c>
      <c r="B21" s="168">
        <f>IF(ISNUMBER(VALUE(SUBSTITUTE(実質収支比率等に係る経年分析!F$49,"▲","-"))),ROUND(VALUE(SUBSTITUTE(実質収支比率等に係る経年分析!F$49,"▲","-")),2),NA())</f>
        <v>-0.69</v>
      </c>
      <c r="C21" s="168">
        <f>IF(ISNUMBER(VALUE(SUBSTITUTE(実質収支比率等に係る経年分析!G$49,"▲","-"))),ROUND(VALUE(SUBSTITUTE(実質収支比率等に係る経年分析!G$49,"▲","-")),2),NA())</f>
        <v>2.34</v>
      </c>
      <c r="D21" s="168">
        <f>IF(ISNUMBER(VALUE(SUBSTITUTE(実質収支比率等に係る経年分析!H$49,"▲","-"))),ROUND(VALUE(SUBSTITUTE(実質収支比率等に係る経年分析!H$49,"▲","-")),2),NA())</f>
        <v>2.83</v>
      </c>
      <c r="E21" s="168">
        <f>IF(ISNUMBER(VALUE(SUBSTITUTE(実質収支比率等に係る経年分析!I$49,"▲","-"))),ROUND(VALUE(SUBSTITUTE(実質収支比率等に係る経年分析!I$49,"▲","-")),2),NA())</f>
        <v>-2.57</v>
      </c>
      <c r="F21" s="168">
        <f>IF(ISNUMBER(VALUE(SUBSTITUTE(実質収支比率等に係る経年分析!J$49,"▲","-"))),ROUND(VALUE(SUBSTITUTE(実質収支比率等に係る経年分析!J$49,"▲","-")),2),NA())</f>
        <v>-1.82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休日応急診療所特別会計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農業集落排水事業会計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0.43</v>
      </c>
    </row>
    <row r="32" spans="1:11" x14ac:dyDescent="0.15">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0.59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0.85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0.76</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0.56999999999999995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0.77</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2.35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4.74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5.07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3.12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1.26</v>
      </c>
    </row>
    <row r="35" spans="1:16" x14ac:dyDescent="0.15">
      <c r="A35" s="169" t="str">
        <f>IF(連結実質赤字比率に係る赤字・黒字の構成分析!C$35="",NA(),連結実質赤字比率に係る赤字・黒字の構成分析!C$35)</f>
        <v>公共下水道事業会計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0.49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0.62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0.77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2.2200000000000002</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25.11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20.51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15.11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14.39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13.81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2541</v>
      </c>
      <c r="E42" s="170"/>
      <c r="F42" s="170"/>
      <c r="G42" s="170">
        <f>'実質公債費比率（分子）の構造'!L$52</f>
        <v>2598</v>
      </c>
      <c r="H42" s="170"/>
      <c r="I42" s="170"/>
      <c r="J42" s="170">
        <f>'実質公債費比率（分子）の構造'!M$52</f>
        <v>2668</v>
      </c>
      <c r="K42" s="170"/>
      <c r="L42" s="170"/>
      <c r="M42" s="170">
        <f>'実質公債費比率（分子）の構造'!N$52</f>
        <v>2568</v>
      </c>
      <c r="N42" s="170"/>
      <c r="O42" s="170"/>
      <c r="P42" s="170">
        <f>'実質公債費比率（分子）の構造'!O$52</f>
        <v>2581</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27</v>
      </c>
      <c r="C44" s="170"/>
      <c r="D44" s="170"/>
      <c r="E44" s="170">
        <f>'実質公債費比率（分子）の構造'!L$50</f>
        <v>16</v>
      </c>
      <c r="F44" s="170"/>
      <c r="G44" s="170"/>
      <c r="H44" s="170">
        <f>'実質公債費比率（分子）の構造'!M$50</f>
        <v>13</v>
      </c>
      <c r="I44" s="170"/>
      <c r="J44" s="170"/>
      <c r="K44" s="170">
        <f>'実質公債費比率（分子）の構造'!N$50</f>
        <v>13</v>
      </c>
      <c r="L44" s="170"/>
      <c r="M44" s="170"/>
      <c r="N44" s="170">
        <f>'実質公債費比率（分子）の構造'!O$50</f>
        <v>13</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f>'実質公債費比率（分子）の構造'!N$49</f>
        <v>1</v>
      </c>
      <c r="L45" s="170"/>
      <c r="M45" s="170"/>
      <c r="N45" s="170">
        <f>'実質公債費比率（分子）の構造'!O$49</f>
        <v>6</v>
      </c>
      <c r="O45" s="170"/>
      <c r="P45" s="170"/>
    </row>
    <row r="46" spans="1:16" x14ac:dyDescent="0.15">
      <c r="A46" s="170" t="s">
        <v>64</v>
      </c>
      <c r="B46" s="170">
        <f>'実質公債費比率（分子）の構造'!K$48</f>
        <v>374</v>
      </c>
      <c r="C46" s="170"/>
      <c r="D46" s="170"/>
      <c r="E46" s="170">
        <f>'実質公債費比率（分子）の構造'!L$48</f>
        <v>418</v>
      </c>
      <c r="F46" s="170"/>
      <c r="G46" s="170"/>
      <c r="H46" s="170">
        <f>'実質公債費比率（分子）の構造'!M$48</f>
        <v>679</v>
      </c>
      <c r="I46" s="170"/>
      <c r="J46" s="170"/>
      <c r="K46" s="170">
        <f>'実質公債費比率（分子）の構造'!N$48</f>
        <v>661</v>
      </c>
      <c r="L46" s="170"/>
      <c r="M46" s="170"/>
      <c r="N46" s="170">
        <f>'実質公債費比率（分子）の構造'!O$48</f>
        <v>678</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2231</v>
      </c>
      <c r="C49" s="170"/>
      <c r="D49" s="170"/>
      <c r="E49" s="170">
        <f>'実質公債費比率（分子）の構造'!L$45</f>
        <v>2151</v>
      </c>
      <c r="F49" s="170"/>
      <c r="G49" s="170"/>
      <c r="H49" s="170">
        <f>'実質公債費比率（分子）の構造'!M$45</f>
        <v>2141</v>
      </c>
      <c r="I49" s="170"/>
      <c r="J49" s="170"/>
      <c r="K49" s="170">
        <f>'実質公債費比率（分子）の構造'!N$45</f>
        <v>2143</v>
      </c>
      <c r="L49" s="170"/>
      <c r="M49" s="170"/>
      <c r="N49" s="170">
        <f>'実質公債費比率（分子）の構造'!O$45</f>
        <v>2251</v>
      </c>
      <c r="O49" s="170"/>
      <c r="P49" s="170"/>
    </row>
    <row r="50" spans="1:16" x14ac:dyDescent="0.15">
      <c r="A50" s="170" t="s">
        <v>67</v>
      </c>
      <c r="B50" s="170" t="e">
        <f>NA()</f>
        <v>#N/A</v>
      </c>
      <c r="C50" s="170">
        <f>IF(ISNUMBER('実質公債費比率（分子）の構造'!K$53),'実質公債費比率（分子）の構造'!K$53,NA())</f>
        <v>91</v>
      </c>
      <c r="D50" s="170" t="e">
        <f>NA()</f>
        <v>#N/A</v>
      </c>
      <c r="E50" s="170" t="e">
        <f>NA()</f>
        <v>#N/A</v>
      </c>
      <c r="F50" s="170">
        <f>IF(ISNUMBER('実質公債費比率（分子）の構造'!L$53),'実質公債費比率（分子）の構造'!L$53,NA())</f>
        <v>-13</v>
      </c>
      <c r="G50" s="170" t="e">
        <f>NA()</f>
        <v>#N/A</v>
      </c>
      <c r="H50" s="170" t="e">
        <f>NA()</f>
        <v>#N/A</v>
      </c>
      <c r="I50" s="170">
        <f>IF(ISNUMBER('実質公債費比率（分子）の構造'!M$53),'実質公債費比率（分子）の構造'!M$53,NA())</f>
        <v>165</v>
      </c>
      <c r="J50" s="170" t="e">
        <f>NA()</f>
        <v>#N/A</v>
      </c>
      <c r="K50" s="170" t="e">
        <f>NA()</f>
        <v>#N/A</v>
      </c>
      <c r="L50" s="170">
        <f>IF(ISNUMBER('実質公債費比率（分子）の構造'!N$53),'実質公債費比率（分子）の構造'!N$53,NA())</f>
        <v>250</v>
      </c>
      <c r="M50" s="170" t="e">
        <f>NA()</f>
        <v>#N/A</v>
      </c>
      <c r="N50" s="170" t="e">
        <f>NA()</f>
        <v>#N/A</v>
      </c>
      <c r="O50" s="170">
        <f>IF(ISNUMBER('実質公債費比率（分子）の構造'!O$53),'実質公債費比率（分子）の構造'!O$53,NA())</f>
        <v>367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20422</v>
      </c>
      <c r="E56" s="169"/>
      <c r="F56" s="169"/>
      <c r="G56" s="169">
        <f>'将来負担比率（分子）の構造'!J$52</f>
        <v>19977</v>
      </c>
      <c r="H56" s="169"/>
      <c r="I56" s="169"/>
      <c r="J56" s="169">
        <f>'将来負担比率（分子）の構造'!K$52</f>
        <v>19814</v>
      </c>
      <c r="K56" s="169"/>
      <c r="L56" s="169"/>
      <c r="M56" s="169">
        <f>'将来負担比率（分子）の構造'!L$52</f>
        <v>19338</v>
      </c>
      <c r="N56" s="169"/>
      <c r="O56" s="169"/>
      <c r="P56" s="169">
        <f>'将来負担比率（分子）の構造'!M$52</f>
        <v>18659</v>
      </c>
    </row>
    <row r="57" spans="1:16" x14ac:dyDescent="0.15">
      <c r="A57" s="169" t="s">
        <v>42</v>
      </c>
      <c r="B57" s="169"/>
      <c r="C57" s="169"/>
      <c r="D57" s="169">
        <f>'将来負担比率（分子）の構造'!I$51</f>
        <v>4568</v>
      </c>
      <c r="E57" s="169"/>
      <c r="F57" s="169"/>
      <c r="G57" s="169">
        <f>'将来負担比率（分子）の構造'!J$51</f>
        <v>4064</v>
      </c>
      <c r="H57" s="169"/>
      <c r="I57" s="169"/>
      <c r="J57" s="169">
        <f>'将来負担比率（分子）の構造'!K$51</f>
        <v>4741</v>
      </c>
      <c r="K57" s="169"/>
      <c r="L57" s="169"/>
      <c r="M57" s="169">
        <f>'将来負担比率（分子）の構造'!L$51</f>
        <v>4869</v>
      </c>
      <c r="N57" s="169"/>
      <c r="O57" s="169"/>
      <c r="P57" s="169">
        <f>'将来負担比率（分子）の構造'!M$51</f>
        <v>5820</v>
      </c>
    </row>
    <row r="58" spans="1:16" x14ac:dyDescent="0.15">
      <c r="A58" s="169" t="s">
        <v>41</v>
      </c>
      <c r="B58" s="169"/>
      <c r="C58" s="169"/>
      <c r="D58" s="169">
        <f>'将来負担比率（分子）の構造'!I$50</f>
        <v>7209</v>
      </c>
      <c r="E58" s="169"/>
      <c r="F58" s="169"/>
      <c r="G58" s="169">
        <f>'将来負担比率（分子）の構造'!J$50</f>
        <v>7321</v>
      </c>
      <c r="H58" s="169"/>
      <c r="I58" s="169"/>
      <c r="J58" s="169">
        <f>'将来負担比率（分子）の構造'!K$50</f>
        <v>8305</v>
      </c>
      <c r="K58" s="169"/>
      <c r="L58" s="169"/>
      <c r="M58" s="169">
        <f>'将来負担比率（分子）の構造'!L$50</f>
        <v>8016</v>
      </c>
      <c r="N58" s="169"/>
      <c r="O58" s="169"/>
      <c r="P58" s="169">
        <f>'将来負担比率（分子）の構造'!M$50</f>
        <v>7646</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2874</v>
      </c>
      <c r="C62" s="169"/>
      <c r="D62" s="169"/>
      <c r="E62" s="169">
        <f>'将来負担比率（分子）の構造'!J$45</f>
        <v>2827</v>
      </c>
      <c r="F62" s="169"/>
      <c r="G62" s="169"/>
      <c r="H62" s="169">
        <f>'将来負担比率（分子）の構造'!K$45</f>
        <v>2862</v>
      </c>
      <c r="I62" s="169"/>
      <c r="J62" s="169"/>
      <c r="K62" s="169">
        <f>'将来負担比率（分子）の構造'!L$45</f>
        <v>2891</v>
      </c>
      <c r="L62" s="169"/>
      <c r="M62" s="169"/>
      <c r="N62" s="169">
        <f>'将来負担比率（分子）の構造'!M$45</f>
        <v>2958</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f>'将来負担比率（分子）の構造'!L$44</f>
        <v>46</v>
      </c>
      <c r="L63" s="169"/>
      <c r="M63" s="169"/>
      <c r="N63" s="169">
        <f>'将来負担比率（分子）の構造'!M$44</f>
        <v>322</v>
      </c>
      <c r="O63" s="169"/>
      <c r="P63" s="169"/>
    </row>
    <row r="64" spans="1:16" x14ac:dyDescent="0.15">
      <c r="A64" s="169" t="s">
        <v>33</v>
      </c>
      <c r="B64" s="169">
        <f>'将来負担比率（分子）の構造'!I$43</f>
        <v>4009</v>
      </c>
      <c r="C64" s="169"/>
      <c r="D64" s="169"/>
      <c r="E64" s="169">
        <f>'将来負担比率（分子）の構造'!J$43</f>
        <v>3060</v>
      </c>
      <c r="F64" s="169"/>
      <c r="G64" s="169"/>
      <c r="H64" s="169">
        <f>'将来負担比率（分子）の構造'!K$43</f>
        <v>4037</v>
      </c>
      <c r="I64" s="169"/>
      <c r="J64" s="169"/>
      <c r="K64" s="169">
        <f>'将来負担比率（分子）の構造'!L$43</f>
        <v>4739</v>
      </c>
      <c r="L64" s="169"/>
      <c r="M64" s="169"/>
      <c r="N64" s="169">
        <f>'将来負担比率（分子）の構造'!M$43</f>
        <v>5282</v>
      </c>
      <c r="O64" s="169"/>
      <c r="P64" s="169"/>
    </row>
    <row r="65" spans="1:16" x14ac:dyDescent="0.15">
      <c r="A65" s="169" t="s">
        <v>32</v>
      </c>
      <c r="B65" s="169">
        <f>'将来負担比率（分子）の構造'!I$42</f>
        <v>482</v>
      </c>
      <c r="C65" s="169"/>
      <c r="D65" s="169"/>
      <c r="E65" s="169">
        <f>'将来負担比率（分子）の構造'!J$42</f>
        <v>523</v>
      </c>
      <c r="F65" s="169"/>
      <c r="G65" s="169"/>
      <c r="H65" s="169">
        <f>'将来負担比率（分子）の構造'!K$42</f>
        <v>2512</v>
      </c>
      <c r="I65" s="169"/>
      <c r="J65" s="169"/>
      <c r="K65" s="169">
        <f>'将来負担比率（分子）の構造'!L$42</f>
        <v>1821</v>
      </c>
      <c r="L65" s="169"/>
      <c r="M65" s="169"/>
      <c r="N65" s="169">
        <f>'将来負担比率（分子）の構造'!M$42</f>
        <v>693</v>
      </c>
      <c r="O65" s="169"/>
      <c r="P65" s="169"/>
    </row>
    <row r="66" spans="1:16" x14ac:dyDescent="0.15">
      <c r="A66" s="169" t="s">
        <v>31</v>
      </c>
      <c r="B66" s="169">
        <f>'将来負担比率（分子）の構造'!I$41</f>
        <v>19143</v>
      </c>
      <c r="C66" s="169"/>
      <c r="D66" s="169"/>
      <c r="E66" s="169">
        <f>'将来負担比率（分子）の構造'!J$41</f>
        <v>18885</v>
      </c>
      <c r="F66" s="169"/>
      <c r="G66" s="169"/>
      <c r="H66" s="169">
        <f>'将来負担比率（分子）の構造'!K$41</f>
        <v>18274</v>
      </c>
      <c r="I66" s="169"/>
      <c r="J66" s="169"/>
      <c r="K66" s="169">
        <f>'将来負担比率（分子）の構造'!L$41</f>
        <v>19379</v>
      </c>
      <c r="L66" s="169"/>
      <c r="M66" s="169"/>
      <c r="N66" s="169">
        <f>'将来負担比率（分子）の構造'!M$41</f>
        <v>20877</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1889</v>
      </c>
      <c r="C72" s="173">
        <f>基金残高に係る経年分析!G55</f>
        <v>1808</v>
      </c>
      <c r="D72" s="173">
        <f>基金残高に係る経年分析!H55</f>
        <v>1800</v>
      </c>
    </row>
    <row r="73" spans="1:16" x14ac:dyDescent="0.15">
      <c r="A73" s="172" t="s">
        <v>74</v>
      </c>
      <c r="B73" s="173">
        <f>基金残高に係る経年分析!F56</f>
        <v>241</v>
      </c>
      <c r="C73" s="173">
        <f>基金残高に係る経年分析!G56</f>
        <v>241</v>
      </c>
      <c r="D73" s="173">
        <f>基金残高に係る経年分析!H56</f>
        <v>268</v>
      </c>
    </row>
    <row r="74" spans="1:16" x14ac:dyDescent="0.15">
      <c r="A74" s="172" t="s">
        <v>75</v>
      </c>
      <c r="B74" s="173">
        <f>基金残高に係る経年分析!F57</f>
        <v>4712</v>
      </c>
      <c r="C74" s="173">
        <f>基金残高に係る経年分析!G57</f>
        <v>4780</v>
      </c>
      <c r="D74" s="173">
        <f>基金残高に係る経年分析!H57</f>
        <v>4152</v>
      </c>
    </row>
  </sheetData>
  <sheetProtection algorithmName="SHA-512" hashValue="JTU/tFExkmIjQlpB+xdhqPdj9RQLUNpfNrTWE9qLhAEvHkATtFTOC3E+dCulEDB5gAsVnwgpJUq938vHtDnVtQ==" saltValue="csGaXBvE91ngC51OQc+ya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12121264</v>
      </c>
      <c r="S5" s="600"/>
      <c r="T5" s="600"/>
      <c r="U5" s="600"/>
      <c r="V5" s="600"/>
      <c r="W5" s="600"/>
      <c r="X5" s="600"/>
      <c r="Y5" s="601"/>
      <c r="Z5" s="602">
        <v>35.6</v>
      </c>
      <c r="AA5" s="602"/>
      <c r="AB5" s="602"/>
      <c r="AC5" s="602"/>
      <c r="AD5" s="603">
        <v>11135687</v>
      </c>
      <c r="AE5" s="603"/>
      <c r="AF5" s="603"/>
      <c r="AG5" s="603"/>
      <c r="AH5" s="603"/>
      <c r="AI5" s="603"/>
      <c r="AJ5" s="603"/>
      <c r="AK5" s="603"/>
      <c r="AL5" s="604">
        <v>66.400000000000006</v>
      </c>
      <c r="AM5" s="605"/>
      <c r="AN5" s="605"/>
      <c r="AO5" s="606"/>
      <c r="AP5" s="596" t="s">
        <v>216</v>
      </c>
      <c r="AQ5" s="597"/>
      <c r="AR5" s="597"/>
      <c r="AS5" s="597"/>
      <c r="AT5" s="597"/>
      <c r="AU5" s="597"/>
      <c r="AV5" s="597"/>
      <c r="AW5" s="597"/>
      <c r="AX5" s="597"/>
      <c r="AY5" s="597"/>
      <c r="AZ5" s="597"/>
      <c r="BA5" s="597"/>
      <c r="BB5" s="597"/>
      <c r="BC5" s="597"/>
      <c r="BD5" s="597"/>
      <c r="BE5" s="597"/>
      <c r="BF5" s="598"/>
      <c r="BG5" s="610">
        <v>11135686</v>
      </c>
      <c r="BH5" s="611"/>
      <c r="BI5" s="611"/>
      <c r="BJ5" s="611"/>
      <c r="BK5" s="611"/>
      <c r="BL5" s="611"/>
      <c r="BM5" s="611"/>
      <c r="BN5" s="612"/>
      <c r="BO5" s="613">
        <v>91.9</v>
      </c>
      <c r="BP5" s="613"/>
      <c r="BQ5" s="613"/>
      <c r="BR5" s="613"/>
      <c r="BS5" s="614">
        <v>153292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194136</v>
      </c>
      <c r="S6" s="611"/>
      <c r="T6" s="611"/>
      <c r="U6" s="611"/>
      <c r="V6" s="611"/>
      <c r="W6" s="611"/>
      <c r="X6" s="611"/>
      <c r="Y6" s="612"/>
      <c r="Z6" s="613">
        <v>0.6</v>
      </c>
      <c r="AA6" s="613"/>
      <c r="AB6" s="613"/>
      <c r="AC6" s="613"/>
      <c r="AD6" s="614">
        <v>194136</v>
      </c>
      <c r="AE6" s="614"/>
      <c r="AF6" s="614"/>
      <c r="AG6" s="614"/>
      <c r="AH6" s="614"/>
      <c r="AI6" s="614"/>
      <c r="AJ6" s="614"/>
      <c r="AK6" s="614"/>
      <c r="AL6" s="615">
        <v>1.2</v>
      </c>
      <c r="AM6" s="616"/>
      <c r="AN6" s="616"/>
      <c r="AO6" s="617"/>
      <c r="AP6" s="607" t="s">
        <v>221</v>
      </c>
      <c r="AQ6" s="608"/>
      <c r="AR6" s="608"/>
      <c r="AS6" s="608"/>
      <c r="AT6" s="608"/>
      <c r="AU6" s="608"/>
      <c r="AV6" s="608"/>
      <c r="AW6" s="608"/>
      <c r="AX6" s="608"/>
      <c r="AY6" s="608"/>
      <c r="AZ6" s="608"/>
      <c r="BA6" s="608"/>
      <c r="BB6" s="608"/>
      <c r="BC6" s="608"/>
      <c r="BD6" s="608"/>
      <c r="BE6" s="608"/>
      <c r="BF6" s="609"/>
      <c r="BG6" s="610">
        <v>11135686</v>
      </c>
      <c r="BH6" s="611"/>
      <c r="BI6" s="611"/>
      <c r="BJ6" s="611"/>
      <c r="BK6" s="611"/>
      <c r="BL6" s="611"/>
      <c r="BM6" s="611"/>
      <c r="BN6" s="612"/>
      <c r="BO6" s="613">
        <v>91.9</v>
      </c>
      <c r="BP6" s="613"/>
      <c r="BQ6" s="613"/>
      <c r="BR6" s="613"/>
      <c r="BS6" s="614">
        <v>153292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227701</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227126</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4179</v>
      </c>
      <c r="S7" s="611"/>
      <c r="T7" s="611"/>
      <c r="U7" s="611"/>
      <c r="V7" s="611"/>
      <c r="W7" s="611"/>
      <c r="X7" s="611"/>
      <c r="Y7" s="612"/>
      <c r="Z7" s="613">
        <v>0</v>
      </c>
      <c r="AA7" s="613"/>
      <c r="AB7" s="613"/>
      <c r="AC7" s="613"/>
      <c r="AD7" s="614">
        <v>4179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5215464</v>
      </c>
      <c r="BH7" s="611"/>
      <c r="BI7" s="611"/>
      <c r="BJ7" s="611"/>
      <c r="BK7" s="611"/>
      <c r="BL7" s="611"/>
      <c r="BM7" s="611"/>
      <c r="BN7" s="612"/>
      <c r="BO7" s="613">
        <v>43</v>
      </c>
      <c r="BP7" s="613"/>
      <c r="BQ7" s="613"/>
      <c r="BR7" s="613"/>
      <c r="BS7" s="614">
        <v>153292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4433017</v>
      </c>
      <c r="CS7" s="611"/>
      <c r="CT7" s="611"/>
      <c r="CU7" s="611"/>
      <c r="CV7" s="611"/>
      <c r="CW7" s="611"/>
      <c r="CX7" s="611"/>
      <c r="CY7" s="612"/>
      <c r="CZ7" s="613">
        <v>13.1</v>
      </c>
      <c r="DA7" s="613"/>
      <c r="DB7" s="613"/>
      <c r="DC7" s="613"/>
      <c r="DD7" s="619">
        <v>1230325</v>
      </c>
      <c r="DE7" s="611"/>
      <c r="DF7" s="611"/>
      <c r="DG7" s="611"/>
      <c r="DH7" s="611"/>
      <c r="DI7" s="611"/>
      <c r="DJ7" s="611"/>
      <c r="DK7" s="611"/>
      <c r="DL7" s="611"/>
      <c r="DM7" s="611"/>
      <c r="DN7" s="611"/>
      <c r="DO7" s="611"/>
      <c r="DP7" s="612"/>
      <c r="DQ7" s="619">
        <v>2844611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102749</v>
      </c>
      <c r="S8" s="611"/>
      <c r="T8" s="611"/>
      <c r="U8" s="611"/>
      <c r="V8" s="611"/>
      <c r="W8" s="611"/>
      <c r="X8" s="611"/>
      <c r="Y8" s="612"/>
      <c r="Z8" s="613">
        <v>0.3</v>
      </c>
      <c r="AA8" s="613"/>
      <c r="AB8" s="613"/>
      <c r="AC8" s="613"/>
      <c r="AD8" s="614">
        <v>102749</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121926</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12752284</v>
      </c>
      <c r="CS8" s="611"/>
      <c r="CT8" s="611"/>
      <c r="CU8" s="611"/>
      <c r="CV8" s="611"/>
      <c r="CW8" s="611"/>
      <c r="CX8" s="611"/>
      <c r="CY8" s="612"/>
      <c r="CZ8" s="613">
        <v>37.799999999999997</v>
      </c>
      <c r="DA8" s="613"/>
      <c r="DB8" s="613"/>
      <c r="DC8" s="613"/>
      <c r="DD8" s="619">
        <v>22114</v>
      </c>
      <c r="DE8" s="611"/>
      <c r="DF8" s="611"/>
      <c r="DG8" s="611"/>
      <c r="DH8" s="611"/>
      <c r="DI8" s="611"/>
      <c r="DJ8" s="611"/>
      <c r="DK8" s="611"/>
      <c r="DL8" s="611"/>
      <c r="DM8" s="611"/>
      <c r="DN8" s="611"/>
      <c r="DO8" s="611"/>
      <c r="DP8" s="612"/>
      <c r="DQ8" s="619">
        <v>7077499</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104875</v>
      </c>
      <c r="S9" s="611"/>
      <c r="T9" s="611"/>
      <c r="U9" s="611"/>
      <c r="V9" s="611"/>
      <c r="W9" s="611"/>
      <c r="X9" s="611"/>
      <c r="Y9" s="612"/>
      <c r="Z9" s="613">
        <v>0.3</v>
      </c>
      <c r="AA9" s="613"/>
      <c r="AB9" s="613"/>
      <c r="AC9" s="613"/>
      <c r="AD9" s="614">
        <v>104875</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4466912</v>
      </c>
      <c r="BH9" s="611"/>
      <c r="BI9" s="611"/>
      <c r="BJ9" s="611"/>
      <c r="BK9" s="611"/>
      <c r="BL9" s="611"/>
      <c r="BM9" s="611"/>
      <c r="BN9" s="612"/>
      <c r="BO9" s="613">
        <v>36.9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2245540</v>
      </c>
      <c r="CS9" s="611"/>
      <c r="CT9" s="611"/>
      <c r="CU9" s="611"/>
      <c r="CV9" s="611"/>
      <c r="CW9" s="611"/>
      <c r="CX9" s="611"/>
      <c r="CY9" s="612"/>
      <c r="CZ9" s="613">
        <v>6.7</v>
      </c>
      <c r="DA9" s="613"/>
      <c r="DB9" s="613"/>
      <c r="DC9" s="613"/>
      <c r="DD9" s="619">
        <v>62251</v>
      </c>
      <c r="DE9" s="611"/>
      <c r="DF9" s="611"/>
      <c r="DG9" s="611"/>
      <c r="DH9" s="611"/>
      <c r="DI9" s="611"/>
      <c r="DJ9" s="611"/>
      <c r="DK9" s="611"/>
      <c r="DL9" s="611"/>
      <c r="DM9" s="611"/>
      <c r="DN9" s="611"/>
      <c r="DO9" s="611"/>
      <c r="DP9" s="612"/>
      <c r="DQ9" s="619">
        <v>1701106</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214171</v>
      </c>
      <c r="BH10" s="611"/>
      <c r="BI10" s="611"/>
      <c r="BJ10" s="611"/>
      <c r="BK10" s="611"/>
      <c r="BL10" s="611"/>
      <c r="BM10" s="611"/>
      <c r="BN10" s="612"/>
      <c r="BO10" s="613">
        <v>1.8</v>
      </c>
      <c r="BP10" s="613"/>
      <c r="BQ10" s="613"/>
      <c r="BR10" s="613"/>
      <c r="BS10" s="614">
        <v>35586</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32806</v>
      </c>
      <c r="CS10" s="611"/>
      <c r="CT10" s="611"/>
      <c r="CU10" s="611"/>
      <c r="CV10" s="611"/>
      <c r="CW10" s="611"/>
      <c r="CX10" s="611"/>
      <c r="CY10" s="612"/>
      <c r="CZ10" s="613">
        <v>0.1</v>
      </c>
      <c r="DA10" s="613"/>
      <c r="DB10" s="613"/>
      <c r="DC10" s="613"/>
      <c r="DD10" s="619">
        <v>1254</v>
      </c>
      <c r="DE10" s="611"/>
      <c r="DF10" s="611"/>
      <c r="DG10" s="611"/>
      <c r="DH10" s="611"/>
      <c r="DI10" s="611"/>
      <c r="DJ10" s="611"/>
      <c r="DK10" s="611"/>
      <c r="DL10" s="611"/>
      <c r="DM10" s="611"/>
      <c r="DN10" s="611"/>
      <c r="DO10" s="611"/>
      <c r="DP10" s="612"/>
      <c r="DQ10" s="619">
        <v>30866</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1665562</v>
      </c>
      <c r="S11" s="611"/>
      <c r="T11" s="611"/>
      <c r="U11" s="611"/>
      <c r="V11" s="611"/>
      <c r="W11" s="611"/>
      <c r="X11" s="611"/>
      <c r="Y11" s="612"/>
      <c r="Z11" s="615">
        <v>4.9000000000000004</v>
      </c>
      <c r="AA11" s="616"/>
      <c r="AB11" s="616"/>
      <c r="AC11" s="622"/>
      <c r="AD11" s="619">
        <v>1665562</v>
      </c>
      <c r="AE11" s="611"/>
      <c r="AF11" s="611"/>
      <c r="AG11" s="611"/>
      <c r="AH11" s="611"/>
      <c r="AI11" s="611"/>
      <c r="AJ11" s="611"/>
      <c r="AK11" s="612"/>
      <c r="AL11" s="615">
        <v>9.9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412455</v>
      </c>
      <c r="BH11" s="611"/>
      <c r="BI11" s="611"/>
      <c r="BJ11" s="611"/>
      <c r="BK11" s="611"/>
      <c r="BL11" s="611"/>
      <c r="BM11" s="611"/>
      <c r="BN11" s="612"/>
      <c r="BO11" s="613">
        <v>3.4</v>
      </c>
      <c r="BP11" s="613"/>
      <c r="BQ11" s="613"/>
      <c r="BR11" s="613"/>
      <c r="BS11" s="614">
        <v>117706</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519745</v>
      </c>
      <c r="CS11" s="611"/>
      <c r="CT11" s="611"/>
      <c r="CU11" s="611"/>
      <c r="CV11" s="611"/>
      <c r="CW11" s="611"/>
      <c r="CX11" s="611"/>
      <c r="CY11" s="612"/>
      <c r="CZ11" s="613">
        <v>1.5</v>
      </c>
      <c r="DA11" s="613"/>
      <c r="DB11" s="613"/>
      <c r="DC11" s="613"/>
      <c r="DD11" s="619">
        <v>146024</v>
      </c>
      <c r="DE11" s="611"/>
      <c r="DF11" s="611"/>
      <c r="DG11" s="611"/>
      <c r="DH11" s="611"/>
      <c r="DI11" s="611"/>
      <c r="DJ11" s="611"/>
      <c r="DK11" s="611"/>
      <c r="DL11" s="611"/>
      <c r="DM11" s="611"/>
      <c r="DN11" s="611"/>
      <c r="DO11" s="611"/>
      <c r="DP11" s="612"/>
      <c r="DQ11" s="619">
        <v>343584</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19630</v>
      </c>
      <c r="S12" s="611"/>
      <c r="T12" s="611"/>
      <c r="U12" s="611"/>
      <c r="V12" s="611"/>
      <c r="W12" s="611"/>
      <c r="X12" s="611"/>
      <c r="Y12" s="612"/>
      <c r="Z12" s="613">
        <v>0.1</v>
      </c>
      <c r="AA12" s="613"/>
      <c r="AB12" s="613"/>
      <c r="AC12" s="613"/>
      <c r="AD12" s="614">
        <v>19630</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5407566</v>
      </c>
      <c r="BH12" s="611"/>
      <c r="BI12" s="611"/>
      <c r="BJ12" s="611"/>
      <c r="BK12" s="611"/>
      <c r="BL12" s="611"/>
      <c r="BM12" s="611"/>
      <c r="BN12" s="612"/>
      <c r="BO12" s="613">
        <v>44.6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292447</v>
      </c>
      <c r="CS12" s="611"/>
      <c r="CT12" s="611"/>
      <c r="CU12" s="611"/>
      <c r="CV12" s="611"/>
      <c r="CW12" s="611"/>
      <c r="CX12" s="611"/>
      <c r="CY12" s="612"/>
      <c r="CZ12" s="613">
        <v>0.9</v>
      </c>
      <c r="DA12" s="613"/>
      <c r="DB12" s="613"/>
      <c r="DC12" s="613"/>
      <c r="DD12" s="619" t="s">
        <v>122</v>
      </c>
      <c r="DE12" s="611"/>
      <c r="DF12" s="611"/>
      <c r="DG12" s="611"/>
      <c r="DH12" s="611"/>
      <c r="DI12" s="611"/>
      <c r="DJ12" s="611"/>
      <c r="DK12" s="611"/>
      <c r="DL12" s="611"/>
      <c r="DM12" s="611"/>
      <c r="DN12" s="611"/>
      <c r="DO12" s="611"/>
      <c r="DP12" s="612"/>
      <c r="DQ12" s="619">
        <v>269834</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5383469</v>
      </c>
      <c r="BH13" s="611"/>
      <c r="BI13" s="611"/>
      <c r="BJ13" s="611"/>
      <c r="BK13" s="611"/>
      <c r="BL13" s="611"/>
      <c r="BM13" s="611"/>
      <c r="BN13" s="612"/>
      <c r="BO13" s="613">
        <v>44.4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2532501</v>
      </c>
      <c r="CS13" s="611"/>
      <c r="CT13" s="611"/>
      <c r="CU13" s="611"/>
      <c r="CV13" s="611"/>
      <c r="CW13" s="611"/>
      <c r="CX13" s="611"/>
      <c r="CY13" s="612"/>
      <c r="CZ13" s="613">
        <v>7.5</v>
      </c>
      <c r="DA13" s="613"/>
      <c r="DB13" s="613"/>
      <c r="DC13" s="613"/>
      <c r="DD13" s="619">
        <v>1021310</v>
      </c>
      <c r="DE13" s="611"/>
      <c r="DF13" s="611"/>
      <c r="DG13" s="611"/>
      <c r="DH13" s="611"/>
      <c r="DI13" s="611"/>
      <c r="DJ13" s="611"/>
      <c r="DK13" s="611"/>
      <c r="DL13" s="611"/>
      <c r="DM13" s="611"/>
      <c r="DN13" s="611"/>
      <c r="DO13" s="611"/>
      <c r="DP13" s="612"/>
      <c r="DQ13" s="619">
        <v>1649383</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2084</v>
      </c>
      <c r="S14" s="611"/>
      <c r="T14" s="611"/>
      <c r="U14" s="611"/>
      <c r="V14" s="611"/>
      <c r="W14" s="611"/>
      <c r="X14" s="611"/>
      <c r="Y14" s="612"/>
      <c r="Z14" s="613">
        <v>0</v>
      </c>
      <c r="AA14" s="613"/>
      <c r="AB14" s="613"/>
      <c r="AC14" s="613"/>
      <c r="AD14" s="614">
        <v>2084</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162534</v>
      </c>
      <c r="BH14" s="611"/>
      <c r="BI14" s="611"/>
      <c r="BJ14" s="611"/>
      <c r="BK14" s="611"/>
      <c r="BL14" s="611"/>
      <c r="BM14" s="611"/>
      <c r="BN14" s="612"/>
      <c r="BO14" s="613">
        <v>1.3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1387636</v>
      </c>
      <c r="CS14" s="611"/>
      <c r="CT14" s="611"/>
      <c r="CU14" s="611"/>
      <c r="CV14" s="611"/>
      <c r="CW14" s="611"/>
      <c r="CX14" s="611"/>
      <c r="CY14" s="612"/>
      <c r="CZ14" s="613">
        <v>4.0999999999999996</v>
      </c>
      <c r="DA14" s="613"/>
      <c r="DB14" s="613"/>
      <c r="DC14" s="613"/>
      <c r="DD14" s="619">
        <v>125243</v>
      </c>
      <c r="DE14" s="611"/>
      <c r="DF14" s="611"/>
      <c r="DG14" s="611"/>
      <c r="DH14" s="611"/>
      <c r="DI14" s="611"/>
      <c r="DJ14" s="611"/>
      <c r="DK14" s="611"/>
      <c r="DL14" s="611"/>
      <c r="DM14" s="611"/>
      <c r="DN14" s="611"/>
      <c r="DO14" s="611"/>
      <c r="DP14" s="612"/>
      <c r="DQ14" s="619">
        <v>941783</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350122</v>
      </c>
      <c r="BH15" s="611"/>
      <c r="BI15" s="611"/>
      <c r="BJ15" s="611"/>
      <c r="BK15" s="611"/>
      <c r="BL15" s="611"/>
      <c r="BM15" s="611"/>
      <c r="BN15" s="612"/>
      <c r="BO15" s="613">
        <v>2.9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7072247</v>
      </c>
      <c r="CS15" s="611"/>
      <c r="CT15" s="611"/>
      <c r="CU15" s="611"/>
      <c r="CV15" s="611"/>
      <c r="CW15" s="611"/>
      <c r="CX15" s="611"/>
      <c r="CY15" s="612"/>
      <c r="CZ15" s="613">
        <v>21</v>
      </c>
      <c r="DA15" s="613"/>
      <c r="DB15" s="613"/>
      <c r="DC15" s="613"/>
      <c r="DD15" s="619">
        <v>3851862</v>
      </c>
      <c r="DE15" s="611"/>
      <c r="DF15" s="611"/>
      <c r="DG15" s="611"/>
      <c r="DH15" s="611"/>
      <c r="DI15" s="611"/>
      <c r="DJ15" s="611"/>
      <c r="DK15" s="611"/>
      <c r="DL15" s="611"/>
      <c r="DM15" s="611"/>
      <c r="DN15" s="611"/>
      <c r="DO15" s="611"/>
      <c r="DP15" s="612"/>
      <c r="DQ15" s="619">
        <v>3290383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37859</v>
      </c>
      <c r="S16" s="611"/>
      <c r="T16" s="611"/>
      <c r="U16" s="611"/>
      <c r="V16" s="611"/>
      <c r="W16" s="611"/>
      <c r="X16" s="611"/>
      <c r="Y16" s="612"/>
      <c r="Z16" s="613">
        <v>0.1</v>
      </c>
      <c r="AA16" s="613"/>
      <c r="AB16" s="613"/>
      <c r="AC16" s="613"/>
      <c r="AD16" s="614">
        <v>37859</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155720</v>
      </c>
      <c r="S17" s="611"/>
      <c r="T17" s="611"/>
      <c r="U17" s="611"/>
      <c r="V17" s="611"/>
      <c r="W17" s="611"/>
      <c r="X17" s="611"/>
      <c r="Y17" s="612"/>
      <c r="Z17" s="613">
        <v>0.5</v>
      </c>
      <c r="AA17" s="613"/>
      <c r="AB17" s="613"/>
      <c r="AC17" s="613"/>
      <c r="AD17" s="614">
        <v>155720</v>
      </c>
      <c r="AE17" s="614"/>
      <c r="AF17" s="614"/>
      <c r="AG17" s="614"/>
      <c r="AH17" s="614"/>
      <c r="AI17" s="614"/>
      <c r="AJ17" s="614"/>
      <c r="AK17" s="614"/>
      <c r="AL17" s="615">
        <v>0.9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2250841</v>
      </c>
      <c r="CS17" s="611"/>
      <c r="CT17" s="611"/>
      <c r="CU17" s="611"/>
      <c r="CV17" s="611"/>
      <c r="CW17" s="611"/>
      <c r="CX17" s="611"/>
      <c r="CY17" s="612"/>
      <c r="CZ17" s="613">
        <v>6.7</v>
      </c>
      <c r="DA17" s="613"/>
      <c r="DB17" s="613"/>
      <c r="DC17" s="613"/>
      <c r="DD17" s="619" t="s">
        <v>122</v>
      </c>
      <c r="DE17" s="611"/>
      <c r="DF17" s="611"/>
      <c r="DG17" s="611"/>
      <c r="DH17" s="611"/>
      <c r="DI17" s="611"/>
      <c r="DJ17" s="611"/>
      <c r="DK17" s="611"/>
      <c r="DL17" s="611"/>
      <c r="DM17" s="611"/>
      <c r="DN17" s="611"/>
      <c r="DO17" s="611"/>
      <c r="DP17" s="612"/>
      <c r="DQ17" s="619">
        <v>2225433</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102761</v>
      </c>
      <c r="S18" s="611"/>
      <c r="T18" s="611"/>
      <c r="U18" s="611"/>
      <c r="V18" s="611"/>
      <c r="W18" s="611"/>
      <c r="X18" s="611"/>
      <c r="Y18" s="612"/>
      <c r="Z18" s="613">
        <v>0.3</v>
      </c>
      <c r="AA18" s="613"/>
      <c r="AB18" s="613"/>
      <c r="AC18" s="613"/>
      <c r="AD18" s="614">
        <v>102761</v>
      </c>
      <c r="AE18" s="614"/>
      <c r="AF18" s="614"/>
      <c r="AG18" s="614"/>
      <c r="AH18" s="614"/>
      <c r="AI18" s="614"/>
      <c r="AJ18" s="614"/>
      <c r="AK18" s="614"/>
      <c r="AL18" s="615">
        <v>0.6</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101308</v>
      </c>
      <c r="S19" s="611"/>
      <c r="T19" s="611"/>
      <c r="U19" s="611"/>
      <c r="V19" s="611"/>
      <c r="W19" s="611"/>
      <c r="X19" s="611"/>
      <c r="Y19" s="612"/>
      <c r="Z19" s="613">
        <v>0.3</v>
      </c>
      <c r="AA19" s="613"/>
      <c r="AB19" s="613"/>
      <c r="AC19" s="613"/>
      <c r="AD19" s="614">
        <v>101308</v>
      </c>
      <c r="AE19" s="614"/>
      <c r="AF19" s="614"/>
      <c r="AG19" s="614"/>
      <c r="AH19" s="614"/>
      <c r="AI19" s="614"/>
      <c r="AJ19" s="614"/>
      <c r="AK19" s="614"/>
      <c r="AL19" s="615">
        <v>0.6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985578</v>
      </c>
      <c r="BH19" s="611"/>
      <c r="BI19" s="611"/>
      <c r="BJ19" s="611"/>
      <c r="BK19" s="611"/>
      <c r="BL19" s="611"/>
      <c r="BM19" s="611"/>
      <c r="BN19" s="612"/>
      <c r="BO19" s="613">
        <v>8.1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1453</v>
      </c>
      <c r="S20" s="611"/>
      <c r="T20" s="611"/>
      <c r="U20" s="611"/>
      <c r="V20" s="611"/>
      <c r="W20" s="611"/>
      <c r="X20" s="611"/>
      <c r="Y20" s="612"/>
      <c r="Z20" s="613">
        <v>0</v>
      </c>
      <c r="AA20" s="613"/>
      <c r="AB20" s="613"/>
      <c r="AC20" s="613"/>
      <c r="AD20" s="614">
        <v>1453</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985578</v>
      </c>
      <c r="BH20" s="611"/>
      <c r="BI20" s="611"/>
      <c r="BJ20" s="611"/>
      <c r="BK20" s="611"/>
      <c r="BL20" s="611"/>
      <c r="BM20" s="611"/>
      <c r="BN20" s="612"/>
      <c r="BO20" s="613">
        <v>8.1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33746765</v>
      </c>
      <c r="CS20" s="611"/>
      <c r="CT20" s="611"/>
      <c r="CU20" s="611"/>
      <c r="CV20" s="611"/>
      <c r="CW20" s="611"/>
      <c r="CX20" s="611"/>
      <c r="CY20" s="612"/>
      <c r="CZ20" s="613">
        <v>100</v>
      </c>
      <c r="DA20" s="613"/>
      <c r="DB20" s="613"/>
      <c r="DC20" s="613"/>
      <c r="DD20" s="619">
        <v>6460383</v>
      </c>
      <c r="DE20" s="611"/>
      <c r="DF20" s="611"/>
      <c r="DG20" s="611"/>
      <c r="DH20" s="611"/>
      <c r="DI20" s="611"/>
      <c r="DJ20" s="611"/>
      <c r="DK20" s="611"/>
      <c r="DL20" s="611"/>
      <c r="DM20" s="611"/>
      <c r="DN20" s="611"/>
      <c r="DO20" s="611"/>
      <c r="DP20" s="612"/>
      <c r="DQ20" s="619">
        <v>20601608</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3452868</v>
      </c>
      <c r="S21" s="611"/>
      <c r="T21" s="611"/>
      <c r="U21" s="611"/>
      <c r="V21" s="611"/>
      <c r="W21" s="611"/>
      <c r="X21" s="611"/>
      <c r="Y21" s="612"/>
      <c r="Z21" s="613">
        <v>10.1</v>
      </c>
      <c r="AA21" s="613"/>
      <c r="AB21" s="613"/>
      <c r="AC21" s="613"/>
      <c r="AD21" s="614">
        <v>3079697</v>
      </c>
      <c r="AE21" s="614"/>
      <c r="AF21" s="614"/>
      <c r="AG21" s="614"/>
      <c r="AH21" s="614"/>
      <c r="AI21" s="614"/>
      <c r="AJ21" s="614"/>
      <c r="AK21" s="614"/>
      <c r="AL21" s="615">
        <v>18.399999999999999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26712</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3079697</v>
      </c>
      <c r="S22" s="611"/>
      <c r="T22" s="611"/>
      <c r="U22" s="611"/>
      <c r="V22" s="611"/>
      <c r="W22" s="611"/>
      <c r="X22" s="611"/>
      <c r="Y22" s="612"/>
      <c r="Z22" s="613">
        <v>9</v>
      </c>
      <c r="AA22" s="613"/>
      <c r="AB22" s="613"/>
      <c r="AC22" s="613"/>
      <c r="AD22" s="614">
        <v>3079697</v>
      </c>
      <c r="AE22" s="614"/>
      <c r="AF22" s="614"/>
      <c r="AG22" s="614"/>
      <c r="AH22" s="614"/>
      <c r="AI22" s="614"/>
      <c r="AJ22" s="614"/>
      <c r="AK22" s="614"/>
      <c r="AL22" s="615">
        <v>18.399999999999999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373171</v>
      </c>
      <c r="S23" s="611"/>
      <c r="T23" s="611"/>
      <c r="U23" s="611"/>
      <c r="V23" s="611"/>
      <c r="W23" s="611"/>
      <c r="X23" s="611"/>
      <c r="Y23" s="612"/>
      <c r="Z23" s="613">
        <v>1.1000000000000001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958866</v>
      </c>
      <c r="BH23" s="611"/>
      <c r="BI23" s="611"/>
      <c r="BJ23" s="611"/>
      <c r="BK23" s="611"/>
      <c r="BL23" s="611"/>
      <c r="BM23" s="611"/>
      <c r="BN23" s="612"/>
      <c r="BO23" s="613">
        <v>7.9</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17449764</v>
      </c>
      <c r="CS24" s="600"/>
      <c r="CT24" s="600"/>
      <c r="CU24" s="600"/>
      <c r="CV24" s="600"/>
      <c r="CW24" s="600"/>
      <c r="CX24" s="600"/>
      <c r="CY24" s="601"/>
      <c r="CZ24" s="604">
        <v>51.7</v>
      </c>
      <c r="DA24" s="605"/>
      <c r="DB24" s="605"/>
      <c r="DC24" s="621"/>
      <c r="DD24" s="642">
        <v>11572303</v>
      </c>
      <c r="DE24" s="600"/>
      <c r="DF24" s="600"/>
      <c r="DG24" s="600"/>
      <c r="DH24" s="600"/>
      <c r="DI24" s="600"/>
      <c r="DJ24" s="600"/>
      <c r="DK24" s="601"/>
      <c r="DL24" s="642">
        <v>10807508</v>
      </c>
      <c r="DM24" s="600"/>
      <c r="DN24" s="600"/>
      <c r="DO24" s="600"/>
      <c r="DP24" s="600"/>
      <c r="DQ24" s="600"/>
      <c r="DR24" s="600"/>
      <c r="DS24" s="600"/>
      <c r="DT24" s="600"/>
      <c r="DU24" s="600"/>
      <c r="DV24" s="601"/>
      <c r="DW24" s="604">
        <v>63.8</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17963687</v>
      </c>
      <c r="S25" s="611"/>
      <c r="T25" s="611"/>
      <c r="U25" s="611"/>
      <c r="V25" s="611"/>
      <c r="W25" s="611"/>
      <c r="X25" s="611"/>
      <c r="Y25" s="612"/>
      <c r="Z25" s="613">
        <v>52.8</v>
      </c>
      <c r="AA25" s="613"/>
      <c r="AB25" s="613"/>
      <c r="AC25" s="613"/>
      <c r="AD25" s="614">
        <v>16604939</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7010889</v>
      </c>
      <c r="CS25" s="643"/>
      <c r="CT25" s="643"/>
      <c r="CU25" s="643"/>
      <c r="CV25" s="643"/>
      <c r="CW25" s="643"/>
      <c r="CX25" s="643"/>
      <c r="CY25" s="644"/>
      <c r="CZ25" s="615">
        <v>20.8</v>
      </c>
      <c r="DA25" s="640"/>
      <c r="DB25" s="640"/>
      <c r="DC25" s="645"/>
      <c r="DD25" s="619">
        <v>6212295</v>
      </c>
      <c r="DE25" s="643"/>
      <c r="DF25" s="643"/>
      <c r="DG25" s="643"/>
      <c r="DH25" s="643"/>
      <c r="DI25" s="643"/>
      <c r="DJ25" s="643"/>
      <c r="DK25" s="644"/>
      <c r="DL25" s="619">
        <v>6190380</v>
      </c>
      <c r="DM25" s="643"/>
      <c r="DN25" s="643"/>
      <c r="DO25" s="643"/>
      <c r="DP25" s="643"/>
      <c r="DQ25" s="643"/>
      <c r="DR25" s="643"/>
      <c r="DS25" s="643"/>
      <c r="DT25" s="643"/>
      <c r="DU25" s="643"/>
      <c r="DV25" s="644"/>
      <c r="DW25" s="615">
        <v>36.5</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5530</v>
      </c>
      <c r="S26" s="611"/>
      <c r="T26" s="611"/>
      <c r="U26" s="611"/>
      <c r="V26" s="611"/>
      <c r="W26" s="611"/>
      <c r="X26" s="611"/>
      <c r="Y26" s="612"/>
      <c r="Z26" s="613">
        <v>0</v>
      </c>
      <c r="AA26" s="613"/>
      <c r="AB26" s="613"/>
      <c r="AC26" s="613"/>
      <c r="AD26" s="614">
        <v>5530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4229382</v>
      </c>
      <c r="CS26" s="611"/>
      <c r="CT26" s="611"/>
      <c r="CU26" s="611"/>
      <c r="CV26" s="611"/>
      <c r="CW26" s="611"/>
      <c r="CX26" s="611"/>
      <c r="CY26" s="612"/>
      <c r="CZ26" s="615">
        <v>12.5</v>
      </c>
      <c r="DA26" s="640"/>
      <c r="DB26" s="640"/>
      <c r="DC26" s="645"/>
      <c r="DD26" s="619">
        <v>3731157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425656</v>
      </c>
      <c r="S27" s="611"/>
      <c r="T27" s="611"/>
      <c r="U27" s="611"/>
      <c r="V27" s="611"/>
      <c r="W27" s="611"/>
      <c r="X27" s="611"/>
      <c r="Y27" s="612"/>
      <c r="Z27" s="613">
        <v>1.2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12121264</v>
      </c>
      <c r="BH27" s="611"/>
      <c r="BI27" s="611"/>
      <c r="BJ27" s="611"/>
      <c r="BK27" s="611"/>
      <c r="BL27" s="611"/>
      <c r="BM27" s="611"/>
      <c r="BN27" s="612"/>
      <c r="BO27" s="613">
        <v>100</v>
      </c>
      <c r="BP27" s="613"/>
      <c r="BQ27" s="613"/>
      <c r="BR27" s="613"/>
      <c r="BS27" s="614">
        <v>153292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8188034</v>
      </c>
      <c r="CS27" s="643"/>
      <c r="CT27" s="643"/>
      <c r="CU27" s="643"/>
      <c r="CV27" s="643"/>
      <c r="CW27" s="643"/>
      <c r="CX27" s="643"/>
      <c r="CY27" s="644"/>
      <c r="CZ27" s="615">
        <v>24.3</v>
      </c>
      <c r="DA27" s="640"/>
      <c r="DB27" s="640"/>
      <c r="DC27" s="645"/>
      <c r="DD27" s="619">
        <v>3134575</v>
      </c>
      <c r="DE27" s="643"/>
      <c r="DF27" s="643"/>
      <c r="DG27" s="643"/>
      <c r="DH27" s="643"/>
      <c r="DI27" s="643"/>
      <c r="DJ27" s="643"/>
      <c r="DK27" s="644"/>
      <c r="DL27" s="619">
        <v>2391695</v>
      </c>
      <c r="DM27" s="643"/>
      <c r="DN27" s="643"/>
      <c r="DO27" s="643"/>
      <c r="DP27" s="643"/>
      <c r="DQ27" s="643"/>
      <c r="DR27" s="643"/>
      <c r="DS27" s="643"/>
      <c r="DT27" s="643"/>
      <c r="DU27" s="643"/>
      <c r="DV27" s="644"/>
      <c r="DW27" s="615">
        <v>14.1</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389061</v>
      </c>
      <c r="S28" s="611"/>
      <c r="T28" s="611"/>
      <c r="U28" s="611"/>
      <c r="V28" s="611"/>
      <c r="W28" s="611"/>
      <c r="X28" s="611"/>
      <c r="Y28" s="612"/>
      <c r="Z28" s="613">
        <v>1.1000000000000001</v>
      </c>
      <c r="AA28" s="613"/>
      <c r="AB28" s="613"/>
      <c r="AC28" s="613"/>
      <c r="AD28" s="614">
        <v>157314</v>
      </c>
      <c r="AE28" s="614"/>
      <c r="AF28" s="614"/>
      <c r="AG28" s="614"/>
      <c r="AH28" s="614"/>
      <c r="AI28" s="614"/>
      <c r="AJ28" s="614"/>
      <c r="AK28" s="614"/>
      <c r="AL28" s="615">
        <v>0.9</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2250841</v>
      </c>
      <c r="CS28" s="611"/>
      <c r="CT28" s="611"/>
      <c r="CU28" s="611"/>
      <c r="CV28" s="611"/>
      <c r="CW28" s="611"/>
      <c r="CX28" s="611"/>
      <c r="CY28" s="612"/>
      <c r="CZ28" s="615">
        <v>6.7</v>
      </c>
      <c r="DA28" s="640"/>
      <c r="DB28" s="640"/>
      <c r="DC28" s="645"/>
      <c r="DD28" s="619">
        <v>2225433</v>
      </c>
      <c r="DE28" s="611"/>
      <c r="DF28" s="611"/>
      <c r="DG28" s="611"/>
      <c r="DH28" s="611"/>
      <c r="DI28" s="611"/>
      <c r="DJ28" s="611"/>
      <c r="DK28" s="612"/>
      <c r="DL28" s="619">
        <v>2225433</v>
      </c>
      <c r="DM28" s="611"/>
      <c r="DN28" s="611"/>
      <c r="DO28" s="611"/>
      <c r="DP28" s="611"/>
      <c r="DQ28" s="611"/>
      <c r="DR28" s="611"/>
      <c r="DS28" s="611"/>
      <c r="DT28" s="611"/>
      <c r="DU28" s="611"/>
      <c r="DV28" s="612"/>
      <c r="DW28" s="615">
        <v>13.1</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113276</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2250818</v>
      </c>
      <c r="CS29" s="643"/>
      <c r="CT29" s="643"/>
      <c r="CU29" s="643"/>
      <c r="CV29" s="643"/>
      <c r="CW29" s="643"/>
      <c r="CX29" s="643"/>
      <c r="CY29" s="644"/>
      <c r="CZ29" s="615">
        <v>6.7</v>
      </c>
      <c r="DA29" s="640"/>
      <c r="DB29" s="640"/>
      <c r="DC29" s="645"/>
      <c r="DD29" s="619">
        <v>2225410</v>
      </c>
      <c r="DE29" s="643"/>
      <c r="DF29" s="643"/>
      <c r="DG29" s="643"/>
      <c r="DH29" s="643"/>
      <c r="DI29" s="643"/>
      <c r="DJ29" s="643"/>
      <c r="DK29" s="644"/>
      <c r="DL29" s="619">
        <v>2225410</v>
      </c>
      <c r="DM29" s="643"/>
      <c r="DN29" s="643"/>
      <c r="DO29" s="643"/>
      <c r="DP29" s="643"/>
      <c r="DQ29" s="643"/>
      <c r="DR29" s="643"/>
      <c r="DS29" s="643"/>
      <c r="DT29" s="643"/>
      <c r="DU29" s="643"/>
      <c r="DV29" s="644"/>
      <c r="DW29" s="615">
        <v>13.1</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6960258</v>
      </c>
      <c r="S30" s="611"/>
      <c r="T30" s="611"/>
      <c r="U30" s="611"/>
      <c r="V30" s="611"/>
      <c r="W30" s="611"/>
      <c r="X30" s="611"/>
      <c r="Y30" s="612"/>
      <c r="Z30" s="613">
        <v>20.399999999999999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2179637</v>
      </c>
      <c r="CS30" s="611"/>
      <c r="CT30" s="611"/>
      <c r="CU30" s="611"/>
      <c r="CV30" s="611"/>
      <c r="CW30" s="611"/>
      <c r="CX30" s="611"/>
      <c r="CY30" s="612"/>
      <c r="CZ30" s="615">
        <v>6.5</v>
      </c>
      <c r="DA30" s="640"/>
      <c r="DB30" s="640"/>
      <c r="DC30" s="645"/>
      <c r="DD30" s="619">
        <v>2154229</v>
      </c>
      <c r="DE30" s="611"/>
      <c r="DF30" s="611"/>
      <c r="DG30" s="611"/>
      <c r="DH30" s="611"/>
      <c r="DI30" s="611"/>
      <c r="DJ30" s="611"/>
      <c r="DK30" s="612"/>
      <c r="DL30" s="619">
        <v>2154229</v>
      </c>
      <c r="DM30" s="611"/>
      <c r="DN30" s="611"/>
      <c r="DO30" s="611"/>
      <c r="DP30" s="611"/>
      <c r="DQ30" s="611"/>
      <c r="DR30" s="611"/>
      <c r="DS30" s="611"/>
      <c r="DT30" s="611"/>
      <c r="DU30" s="611"/>
      <c r="DV30" s="612"/>
      <c r="DW30" s="615">
        <v>12.7</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11899</v>
      </c>
      <c r="S31" s="611"/>
      <c r="T31" s="611"/>
      <c r="U31" s="611"/>
      <c r="V31" s="611"/>
      <c r="W31" s="611"/>
      <c r="X31" s="611"/>
      <c r="Y31" s="612"/>
      <c r="Z31" s="613">
        <v>0</v>
      </c>
      <c r="AA31" s="613"/>
      <c r="AB31" s="613"/>
      <c r="AC31" s="613"/>
      <c r="AD31" s="614">
        <v>11899</v>
      </c>
      <c r="AE31" s="614"/>
      <c r="AF31" s="614"/>
      <c r="AG31" s="614"/>
      <c r="AH31" s="614"/>
      <c r="AI31" s="614"/>
      <c r="AJ31" s="614"/>
      <c r="AK31" s="614"/>
      <c r="AL31" s="615">
        <v>0.1</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99.6</v>
      </c>
      <c r="BH31" s="654"/>
      <c r="BI31" s="654"/>
      <c r="BJ31" s="654"/>
      <c r="BK31" s="654"/>
      <c r="BL31" s="654"/>
      <c r="BM31" s="605">
        <v>99.1</v>
      </c>
      <c r="BN31" s="654"/>
      <c r="BO31" s="654"/>
      <c r="BP31" s="654"/>
      <c r="BQ31" s="655"/>
      <c r="BR31" s="657">
        <v>99.6</v>
      </c>
      <c r="BS31" s="654"/>
      <c r="BT31" s="654"/>
      <c r="BU31" s="654"/>
      <c r="BV31" s="654"/>
      <c r="BW31" s="654"/>
      <c r="BX31" s="605">
        <v>99</v>
      </c>
      <c r="BY31" s="654"/>
      <c r="BZ31" s="654"/>
      <c r="CA31" s="654"/>
      <c r="CB31" s="655"/>
      <c r="CD31" s="650"/>
      <c r="CE31" s="651"/>
      <c r="CF31" s="607" t="s">
        <v>300</v>
      </c>
      <c r="CG31" s="608"/>
      <c r="CH31" s="608"/>
      <c r="CI31" s="608"/>
      <c r="CJ31" s="608"/>
      <c r="CK31" s="608"/>
      <c r="CL31" s="608"/>
      <c r="CM31" s="608"/>
      <c r="CN31" s="608"/>
      <c r="CO31" s="608"/>
      <c r="CP31" s="608"/>
      <c r="CQ31" s="609"/>
      <c r="CR31" s="610">
        <v>71181</v>
      </c>
      <c r="CS31" s="643"/>
      <c r="CT31" s="643"/>
      <c r="CU31" s="643"/>
      <c r="CV31" s="643"/>
      <c r="CW31" s="643"/>
      <c r="CX31" s="643"/>
      <c r="CY31" s="644"/>
      <c r="CZ31" s="615">
        <v>0.2</v>
      </c>
      <c r="DA31" s="640"/>
      <c r="DB31" s="640"/>
      <c r="DC31" s="645"/>
      <c r="DD31" s="619">
        <v>71181</v>
      </c>
      <c r="DE31" s="643"/>
      <c r="DF31" s="643"/>
      <c r="DG31" s="643"/>
      <c r="DH31" s="643"/>
      <c r="DI31" s="643"/>
      <c r="DJ31" s="643"/>
      <c r="DK31" s="644"/>
      <c r="DL31" s="619">
        <v>71181</v>
      </c>
      <c r="DM31" s="643"/>
      <c r="DN31" s="643"/>
      <c r="DO31" s="643"/>
      <c r="DP31" s="643"/>
      <c r="DQ31" s="643"/>
      <c r="DR31" s="643"/>
      <c r="DS31" s="643"/>
      <c r="DT31" s="643"/>
      <c r="DU31" s="643"/>
      <c r="DV31" s="644"/>
      <c r="DW31" s="615">
        <v>0.4</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2282906</v>
      </c>
      <c r="S32" s="611"/>
      <c r="T32" s="611"/>
      <c r="U32" s="611"/>
      <c r="V32" s="611"/>
      <c r="W32" s="611"/>
      <c r="X32" s="611"/>
      <c r="Y32" s="612"/>
      <c r="Z32" s="613">
        <v>6.7</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99.5</v>
      </c>
      <c r="BH32" s="643"/>
      <c r="BI32" s="643"/>
      <c r="BJ32" s="643"/>
      <c r="BK32" s="643"/>
      <c r="BL32" s="643"/>
      <c r="BM32" s="616">
        <v>98.9</v>
      </c>
      <c r="BN32" s="643"/>
      <c r="BO32" s="643"/>
      <c r="BP32" s="643"/>
      <c r="BQ32" s="656"/>
      <c r="BR32" s="667">
        <v>99.4</v>
      </c>
      <c r="BS32" s="643"/>
      <c r="BT32" s="643"/>
      <c r="BU32" s="643"/>
      <c r="BV32" s="643"/>
      <c r="BW32" s="643"/>
      <c r="BX32" s="616">
        <v>98.8</v>
      </c>
      <c r="BY32" s="643"/>
      <c r="BZ32" s="643"/>
      <c r="CA32" s="643"/>
      <c r="CB32" s="656"/>
      <c r="CD32" s="652"/>
      <c r="CE32" s="653"/>
      <c r="CF32" s="607" t="s">
        <v>304</v>
      </c>
      <c r="CG32" s="608"/>
      <c r="CH32" s="608"/>
      <c r="CI32" s="608"/>
      <c r="CJ32" s="608"/>
      <c r="CK32" s="608"/>
      <c r="CL32" s="608"/>
      <c r="CM32" s="608"/>
      <c r="CN32" s="608"/>
      <c r="CO32" s="608"/>
      <c r="CP32" s="608"/>
      <c r="CQ32" s="609"/>
      <c r="CR32" s="610">
        <v>23</v>
      </c>
      <c r="CS32" s="611"/>
      <c r="CT32" s="611"/>
      <c r="CU32" s="611"/>
      <c r="CV32" s="611"/>
      <c r="CW32" s="611"/>
      <c r="CX32" s="611"/>
      <c r="CY32" s="612"/>
      <c r="CZ32" s="615">
        <v>0</v>
      </c>
      <c r="DA32" s="640"/>
      <c r="DB32" s="640"/>
      <c r="DC32" s="645"/>
      <c r="DD32" s="619">
        <v>23</v>
      </c>
      <c r="DE32" s="611"/>
      <c r="DF32" s="611"/>
      <c r="DG32" s="611"/>
      <c r="DH32" s="611"/>
      <c r="DI32" s="611"/>
      <c r="DJ32" s="611"/>
      <c r="DK32" s="612"/>
      <c r="DL32" s="619">
        <v>23</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10019</v>
      </c>
      <c r="S33" s="611"/>
      <c r="T33" s="611"/>
      <c r="U33" s="611"/>
      <c r="V33" s="611"/>
      <c r="W33" s="611"/>
      <c r="X33" s="611"/>
      <c r="Y33" s="612"/>
      <c r="Z33" s="613">
        <v>0</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13"/>
      <c r="AV33" s="213"/>
      <c r="AW33" s="213"/>
      <c r="AX33" s="631" t="s">
        <v>306</v>
      </c>
      <c r="AY33" s="632"/>
      <c r="AZ33" s="632"/>
      <c r="BA33" s="632"/>
      <c r="BB33" s="632"/>
      <c r="BC33" s="632"/>
      <c r="BD33" s="632"/>
      <c r="BE33" s="632"/>
      <c r="BF33" s="633"/>
      <c r="BG33" s="668">
        <v>99.7</v>
      </c>
      <c r="BH33" s="669"/>
      <c r="BI33" s="669"/>
      <c r="BJ33" s="669"/>
      <c r="BK33" s="669"/>
      <c r="BL33" s="669"/>
      <c r="BM33" s="670">
        <v>99.2</v>
      </c>
      <c r="BN33" s="669"/>
      <c r="BO33" s="669"/>
      <c r="BP33" s="669"/>
      <c r="BQ33" s="671"/>
      <c r="BR33" s="668">
        <v>99.7</v>
      </c>
      <c r="BS33" s="669"/>
      <c r="BT33" s="669"/>
      <c r="BU33" s="669"/>
      <c r="BV33" s="669"/>
      <c r="BW33" s="669"/>
      <c r="BX33" s="670">
        <v>99.2</v>
      </c>
      <c r="BY33" s="669"/>
      <c r="BZ33" s="669"/>
      <c r="CA33" s="669"/>
      <c r="CB33" s="671"/>
      <c r="CD33" s="607" t="s">
        <v>307</v>
      </c>
      <c r="CE33" s="608"/>
      <c r="CF33" s="608"/>
      <c r="CG33" s="608"/>
      <c r="CH33" s="608"/>
      <c r="CI33" s="608"/>
      <c r="CJ33" s="608"/>
      <c r="CK33" s="608"/>
      <c r="CL33" s="608"/>
      <c r="CM33" s="608"/>
      <c r="CN33" s="608"/>
      <c r="CO33" s="608"/>
      <c r="CP33" s="608"/>
      <c r="CQ33" s="609"/>
      <c r="CR33" s="610">
        <v>9836618</v>
      </c>
      <c r="CS33" s="643"/>
      <c r="CT33" s="643"/>
      <c r="CU33" s="643"/>
      <c r="CV33" s="643"/>
      <c r="CW33" s="643"/>
      <c r="CX33" s="643"/>
      <c r="CY33" s="644"/>
      <c r="CZ33" s="615">
        <v>29.1</v>
      </c>
      <c r="DA33" s="640"/>
      <c r="DB33" s="640"/>
      <c r="DC33" s="645"/>
      <c r="DD33" s="619">
        <v>8178392</v>
      </c>
      <c r="DE33" s="643"/>
      <c r="DF33" s="643"/>
      <c r="DG33" s="643"/>
      <c r="DH33" s="643"/>
      <c r="DI33" s="643"/>
      <c r="DJ33" s="643"/>
      <c r="DK33" s="644"/>
      <c r="DL33" s="619">
        <v>5429325</v>
      </c>
      <c r="DM33" s="643"/>
      <c r="DN33" s="643"/>
      <c r="DO33" s="643"/>
      <c r="DP33" s="643"/>
      <c r="DQ33" s="643"/>
      <c r="DR33" s="643"/>
      <c r="DS33" s="643"/>
      <c r="DT33" s="643"/>
      <c r="DU33" s="643"/>
      <c r="DV33" s="644"/>
      <c r="DW33" s="615">
        <v>32.1</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290493</v>
      </c>
      <c r="S34" s="611"/>
      <c r="T34" s="611"/>
      <c r="U34" s="611"/>
      <c r="V34" s="611"/>
      <c r="W34" s="611"/>
      <c r="X34" s="611"/>
      <c r="Y34" s="612"/>
      <c r="Z34" s="613">
        <v>0.9</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4118616</v>
      </c>
      <c r="CS34" s="611"/>
      <c r="CT34" s="611"/>
      <c r="CU34" s="611"/>
      <c r="CV34" s="611"/>
      <c r="CW34" s="611"/>
      <c r="CX34" s="611"/>
      <c r="CY34" s="612"/>
      <c r="CZ34" s="615">
        <v>12.2</v>
      </c>
      <c r="DA34" s="640"/>
      <c r="DB34" s="640"/>
      <c r="DC34" s="645"/>
      <c r="DD34" s="619">
        <v>3313491</v>
      </c>
      <c r="DE34" s="611"/>
      <c r="DF34" s="611"/>
      <c r="DG34" s="611"/>
      <c r="DH34" s="611"/>
      <c r="DI34" s="611"/>
      <c r="DJ34" s="611"/>
      <c r="DK34" s="612"/>
      <c r="DL34" s="619">
        <v>2510743</v>
      </c>
      <c r="DM34" s="611"/>
      <c r="DN34" s="611"/>
      <c r="DO34" s="611"/>
      <c r="DP34" s="611"/>
      <c r="DQ34" s="611"/>
      <c r="DR34" s="611"/>
      <c r="DS34" s="611"/>
      <c r="DT34" s="611"/>
      <c r="DU34" s="611"/>
      <c r="DV34" s="612"/>
      <c r="DW34" s="615">
        <v>14.8</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963267</v>
      </c>
      <c r="S35" s="611"/>
      <c r="T35" s="611"/>
      <c r="U35" s="611"/>
      <c r="V35" s="611"/>
      <c r="W35" s="611"/>
      <c r="X35" s="611"/>
      <c r="Y35" s="612"/>
      <c r="Z35" s="613">
        <v>2.8</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455296</v>
      </c>
      <c r="CS35" s="643"/>
      <c r="CT35" s="643"/>
      <c r="CU35" s="643"/>
      <c r="CV35" s="643"/>
      <c r="CW35" s="643"/>
      <c r="CX35" s="643"/>
      <c r="CY35" s="644"/>
      <c r="CZ35" s="615">
        <v>1.3</v>
      </c>
      <c r="DA35" s="640"/>
      <c r="DB35" s="640"/>
      <c r="DC35" s="645"/>
      <c r="DD35" s="619">
        <v>440610</v>
      </c>
      <c r="DE35" s="643"/>
      <c r="DF35" s="643"/>
      <c r="DG35" s="643"/>
      <c r="DH35" s="643"/>
      <c r="DI35" s="643"/>
      <c r="DJ35" s="643"/>
      <c r="DK35" s="644"/>
      <c r="DL35" s="619">
        <v>439911</v>
      </c>
      <c r="DM35" s="643"/>
      <c r="DN35" s="643"/>
      <c r="DO35" s="643"/>
      <c r="DP35" s="643"/>
      <c r="DQ35" s="643"/>
      <c r="DR35" s="643"/>
      <c r="DS35" s="643"/>
      <c r="DT35" s="643"/>
      <c r="DU35" s="643"/>
      <c r="DV35" s="644"/>
      <c r="DW35" s="615">
        <v>2.6</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744015</v>
      </c>
      <c r="S36" s="611"/>
      <c r="T36" s="611"/>
      <c r="U36" s="611"/>
      <c r="V36" s="611"/>
      <c r="W36" s="611"/>
      <c r="X36" s="611"/>
      <c r="Y36" s="612"/>
      <c r="Z36" s="613">
        <v>2.2000000000000002</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3093905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171326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2582888</v>
      </c>
      <c r="CS36" s="611"/>
      <c r="CT36" s="611"/>
      <c r="CU36" s="611"/>
      <c r="CV36" s="611"/>
      <c r="CW36" s="611"/>
      <c r="CX36" s="611"/>
      <c r="CY36" s="612"/>
      <c r="CZ36" s="615">
        <v>7.7</v>
      </c>
      <c r="DA36" s="640"/>
      <c r="DB36" s="640"/>
      <c r="DC36" s="645"/>
      <c r="DD36" s="619">
        <v>2184972</v>
      </c>
      <c r="DE36" s="611"/>
      <c r="DF36" s="611"/>
      <c r="DG36" s="611"/>
      <c r="DH36" s="611"/>
      <c r="DI36" s="611"/>
      <c r="DJ36" s="611"/>
      <c r="DK36" s="612"/>
      <c r="DL36" s="619">
        <v>795813</v>
      </c>
      <c r="DM36" s="611"/>
      <c r="DN36" s="611"/>
      <c r="DO36" s="611"/>
      <c r="DP36" s="611"/>
      <c r="DQ36" s="611"/>
      <c r="DR36" s="611"/>
      <c r="DS36" s="611"/>
      <c r="DT36" s="611"/>
      <c r="DU36" s="611"/>
      <c r="DV36" s="612"/>
      <c r="DW36" s="615">
        <v>4.7</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215910</v>
      </c>
      <c r="S37" s="611"/>
      <c r="T37" s="611"/>
      <c r="U37" s="611"/>
      <c r="V37" s="611"/>
      <c r="W37" s="611"/>
      <c r="X37" s="611"/>
      <c r="Y37" s="612"/>
      <c r="Z37" s="613">
        <v>0.6</v>
      </c>
      <c r="AA37" s="613"/>
      <c r="AB37" s="613"/>
      <c r="AC37" s="613"/>
      <c r="AD37" s="614" t="s">
        <v>122</v>
      </c>
      <c r="AE37" s="614"/>
      <c r="AF37" s="614"/>
      <c r="AG37" s="614"/>
      <c r="AH37" s="614"/>
      <c r="AI37" s="614"/>
      <c r="AJ37" s="614"/>
      <c r="AK37" s="614"/>
      <c r="AL37" s="615" t="s">
        <v>122</v>
      </c>
      <c r="AM37" s="616"/>
      <c r="AN37" s="616"/>
      <c r="AO37" s="617"/>
      <c r="AQ37" s="673" t="s">
        <v>319</v>
      </c>
      <c r="AR37" s="674"/>
      <c r="AS37" s="674"/>
      <c r="AT37" s="674"/>
      <c r="AU37" s="674"/>
      <c r="AV37" s="674"/>
      <c r="AW37" s="674"/>
      <c r="AX37" s="674"/>
      <c r="AY37" s="675"/>
      <c r="AZ37" s="610">
        <v>762777</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139033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180236</v>
      </c>
      <c r="CS37" s="643"/>
      <c r="CT37" s="643"/>
      <c r="CU37" s="643"/>
      <c r="CV37" s="643"/>
      <c r="CW37" s="643"/>
      <c r="CX37" s="643"/>
      <c r="CY37" s="644"/>
      <c r="CZ37" s="615">
        <v>0.5</v>
      </c>
      <c r="DA37" s="640"/>
      <c r="DB37" s="640"/>
      <c r="DC37" s="645"/>
      <c r="DD37" s="619">
        <v>98640</v>
      </c>
      <c r="DE37" s="643"/>
      <c r="DF37" s="643"/>
      <c r="DG37" s="643"/>
      <c r="DH37" s="643"/>
      <c r="DI37" s="643"/>
      <c r="DJ37" s="643"/>
      <c r="DK37" s="644"/>
      <c r="DL37" s="619">
        <v>98213</v>
      </c>
      <c r="DM37" s="643"/>
      <c r="DN37" s="643"/>
      <c r="DO37" s="643"/>
      <c r="DP37" s="643"/>
      <c r="DQ37" s="643"/>
      <c r="DR37" s="643"/>
      <c r="DS37" s="643"/>
      <c r="DT37" s="643"/>
      <c r="DU37" s="643"/>
      <c r="DV37" s="644"/>
      <c r="DW37" s="615">
        <v>0.6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3677800</v>
      </c>
      <c r="S38" s="611"/>
      <c r="T38" s="611"/>
      <c r="U38" s="611"/>
      <c r="V38" s="611"/>
      <c r="W38" s="611"/>
      <c r="X38" s="611"/>
      <c r="Y38" s="612"/>
      <c r="Z38" s="613">
        <v>10.8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6539</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7189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2324589</v>
      </c>
      <c r="CS38" s="611"/>
      <c r="CT38" s="611"/>
      <c r="CU38" s="611"/>
      <c r="CV38" s="611"/>
      <c r="CW38" s="611"/>
      <c r="CX38" s="611"/>
      <c r="CY38" s="612"/>
      <c r="CZ38" s="615">
        <v>6.9</v>
      </c>
      <c r="DA38" s="640"/>
      <c r="DB38" s="640"/>
      <c r="DC38" s="645"/>
      <c r="DD38" s="619">
        <v>1901321</v>
      </c>
      <c r="DE38" s="611"/>
      <c r="DF38" s="611"/>
      <c r="DG38" s="611"/>
      <c r="DH38" s="611"/>
      <c r="DI38" s="611"/>
      <c r="DJ38" s="611"/>
      <c r="DK38" s="612"/>
      <c r="DL38" s="619">
        <v>1681793</v>
      </c>
      <c r="DM38" s="611"/>
      <c r="DN38" s="611"/>
      <c r="DO38" s="611"/>
      <c r="DP38" s="611"/>
      <c r="DQ38" s="611"/>
      <c r="DR38" s="611"/>
      <c r="DS38" s="611"/>
      <c r="DT38" s="611"/>
      <c r="DU38" s="611"/>
      <c r="DV38" s="612"/>
      <c r="DW38" s="615">
        <v>9.9</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10758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354164</v>
      </c>
      <c r="CS39" s="643"/>
      <c r="CT39" s="643"/>
      <c r="CU39" s="643"/>
      <c r="CV39" s="643"/>
      <c r="CW39" s="643"/>
      <c r="CX39" s="643"/>
      <c r="CY39" s="644"/>
      <c r="CZ39" s="615">
        <v>1</v>
      </c>
      <c r="DA39" s="640"/>
      <c r="DB39" s="640"/>
      <c r="DC39" s="645"/>
      <c r="DD39" s="619">
        <v>336933</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158200</v>
      </c>
      <c r="S40" s="611"/>
      <c r="T40" s="611"/>
      <c r="U40" s="611"/>
      <c r="V40" s="611"/>
      <c r="W40" s="611"/>
      <c r="X40" s="611"/>
      <c r="Y40" s="612"/>
      <c r="Z40" s="613">
        <v>0.5</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17"/>
      <c r="BM40" s="608" t="s">
        <v>333</v>
      </c>
      <c r="BN40" s="608"/>
      <c r="BO40" s="608"/>
      <c r="BP40" s="608"/>
      <c r="BQ40" s="608"/>
      <c r="BR40" s="608"/>
      <c r="BS40" s="608"/>
      <c r="BT40" s="608"/>
      <c r="BU40" s="609"/>
      <c r="BV40" s="610">
        <v>109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1065</v>
      </c>
      <c r="CS40" s="611"/>
      <c r="CT40" s="611"/>
      <c r="CU40" s="611"/>
      <c r="CV40" s="611"/>
      <c r="CW40" s="611"/>
      <c r="CX40" s="611"/>
      <c r="CY40" s="612"/>
      <c r="CZ40" s="615">
        <v>0</v>
      </c>
      <c r="DA40" s="640"/>
      <c r="DB40" s="640"/>
      <c r="DC40" s="645"/>
      <c r="DD40" s="619">
        <v>1065</v>
      </c>
      <c r="DE40" s="611"/>
      <c r="DF40" s="611"/>
      <c r="DG40" s="611"/>
      <c r="DH40" s="611"/>
      <c r="DI40" s="611"/>
      <c r="DJ40" s="611"/>
      <c r="DK40" s="612"/>
      <c r="DL40" s="619">
        <v>1065</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34053777</v>
      </c>
      <c r="S41" s="683"/>
      <c r="T41" s="683"/>
      <c r="U41" s="683"/>
      <c r="V41" s="683"/>
      <c r="W41" s="683"/>
      <c r="X41" s="683"/>
      <c r="Y41" s="687"/>
      <c r="Z41" s="688">
        <v>100</v>
      </c>
      <c r="AA41" s="688"/>
      <c r="AB41" s="688"/>
      <c r="AC41" s="688"/>
      <c r="AD41" s="689">
        <v>16779682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541802</v>
      </c>
      <c r="BA41" s="611"/>
      <c r="BB41" s="611"/>
      <c r="BC41" s="611"/>
      <c r="BD41" s="643"/>
      <c r="BE41" s="643"/>
      <c r="BF41" s="656"/>
      <c r="BG41" s="660"/>
      <c r="BH41" s="661"/>
      <c r="BI41" s="661"/>
      <c r="BJ41" s="661"/>
      <c r="BK41" s="661"/>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1782787</v>
      </c>
      <c r="BA42" s="683"/>
      <c r="BB42" s="683"/>
      <c r="BC42" s="683"/>
      <c r="BD42" s="669"/>
      <c r="BE42" s="669"/>
      <c r="BF42" s="671"/>
      <c r="BG42" s="662"/>
      <c r="BH42" s="663"/>
      <c r="BI42" s="663"/>
      <c r="BJ42" s="663"/>
      <c r="BK42" s="663"/>
      <c r="BL42" s="218"/>
      <c r="BM42" s="632" t="s">
        <v>340</v>
      </c>
      <c r="BN42" s="632"/>
      <c r="BO42" s="632"/>
      <c r="BP42" s="632"/>
      <c r="BQ42" s="632"/>
      <c r="BR42" s="632"/>
      <c r="BS42" s="632"/>
      <c r="BT42" s="632"/>
      <c r="BU42" s="633"/>
      <c r="BV42" s="682">
        <v>397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6460383</v>
      </c>
      <c r="CS42" s="643"/>
      <c r="CT42" s="643"/>
      <c r="CU42" s="643"/>
      <c r="CV42" s="643"/>
      <c r="CW42" s="643"/>
      <c r="CX42" s="643"/>
      <c r="CY42" s="644"/>
      <c r="CZ42" s="615">
        <v>19.100000000000001</v>
      </c>
      <c r="DA42" s="640"/>
      <c r="DB42" s="640"/>
      <c r="DC42" s="645"/>
      <c r="DD42" s="619">
        <v>850913</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179024</v>
      </c>
      <c r="CS43" s="643"/>
      <c r="CT43" s="643"/>
      <c r="CU43" s="643"/>
      <c r="CV43" s="643"/>
      <c r="CW43" s="643"/>
      <c r="CX43" s="643"/>
      <c r="CY43" s="644"/>
      <c r="CZ43" s="615">
        <v>0.5</v>
      </c>
      <c r="DA43" s="640"/>
      <c r="DB43" s="640"/>
      <c r="DC43" s="645"/>
      <c r="DD43" s="619">
        <v>179024</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6460383</v>
      </c>
      <c r="CS44" s="611"/>
      <c r="CT44" s="611"/>
      <c r="CU44" s="611"/>
      <c r="CV44" s="611"/>
      <c r="CW44" s="611"/>
      <c r="CX44" s="611"/>
      <c r="CY44" s="612"/>
      <c r="CZ44" s="615">
        <v>19.100000000000001</v>
      </c>
      <c r="DA44" s="616"/>
      <c r="DB44" s="616"/>
      <c r="DC44" s="622"/>
      <c r="DD44" s="619">
        <v>850913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2338316</v>
      </c>
      <c r="CS45" s="643"/>
      <c r="CT45" s="643"/>
      <c r="CU45" s="643"/>
      <c r="CV45" s="643"/>
      <c r="CW45" s="643"/>
      <c r="CX45" s="643"/>
      <c r="CY45" s="644"/>
      <c r="CZ45" s="615">
        <v>6.9</v>
      </c>
      <c r="DA45" s="640"/>
      <c r="DB45" s="640"/>
      <c r="DC45" s="645"/>
      <c r="DD45" s="619">
        <v>164463</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348</v>
      </c>
      <c r="CG46" s="608"/>
      <c r="CH46" s="608"/>
      <c r="CI46" s="608"/>
      <c r="CJ46" s="608"/>
      <c r="CK46" s="608"/>
      <c r="CL46" s="608"/>
      <c r="CM46" s="608"/>
      <c r="CN46" s="608"/>
      <c r="CO46" s="608"/>
      <c r="CP46" s="608"/>
      <c r="CQ46" s="609"/>
      <c r="CR46" s="610">
        <v>4066785</v>
      </c>
      <c r="CS46" s="611"/>
      <c r="CT46" s="611"/>
      <c r="CU46" s="611"/>
      <c r="CV46" s="611"/>
      <c r="CW46" s="611"/>
      <c r="CX46" s="611"/>
      <c r="CY46" s="612"/>
      <c r="CZ46" s="615">
        <v>12.1</v>
      </c>
      <c r="DA46" s="616"/>
      <c r="DB46" s="616"/>
      <c r="DC46" s="622"/>
      <c r="DD46" s="619">
        <v>680768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351</v>
      </c>
      <c r="CE49" s="632"/>
      <c r="CF49" s="632"/>
      <c r="CG49" s="632"/>
      <c r="CH49" s="632"/>
      <c r="CI49" s="632"/>
      <c r="CJ49" s="632"/>
      <c r="CK49" s="632"/>
      <c r="CL49" s="632"/>
      <c r="CM49" s="632"/>
      <c r="CN49" s="632"/>
      <c r="CO49" s="632"/>
      <c r="CP49" s="632"/>
      <c r="CQ49" s="633"/>
      <c r="CR49" s="682">
        <v>33746765</v>
      </c>
      <c r="CS49" s="669"/>
      <c r="CT49" s="669"/>
      <c r="CU49" s="669"/>
      <c r="CV49" s="669"/>
      <c r="CW49" s="669"/>
      <c r="CX49" s="669"/>
      <c r="CY49" s="698"/>
      <c r="CZ49" s="690">
        <v>100</v>
      </c>
      <c r="DA49" s="699"/>
      <c r="DB49" s="699"/>
      <c r="DC49" s="700"/>
      <c r="DD49" s="701">
        <v>20601608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e74eluzlCKEPONShMiq5qwyFBlALgIFG64zwk6zabvtVTiq+NbkwuJDAnDBDg6038GabBBIJx8MjwLU9ioIW4w==" saltValue="iHq/V03wHpeYMAyeKE40V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374</v>
      </c>
      <c r="C7" s="737"/>
      <c r="D7" s="737"/>
      <c r="E7" s="737"/>
      <c r="F7" s="737"/>
      <c r="G7" s="737"/>
      <c r="H7" s="737"/>
      <c r="I7" s="737"/>
      <c r="J7" s="737"/>
      <c r="K7" s="737"/>
      <c r="L7" s="737"/>
      <c r="M7" s="737"/>
      <c r="N7" s="737"/>
      <c r="O7" s="737"/>
      <c r="P7" s="738"/>
      <c r="Q7" s="739">
        <v>34052</v>
      </c>
      <c r="R7" s="740"/>
      <c r="S7" s="740"/>
      <c r="T7" s="740"/>
      <c r="U7" s="740"/>
      <c r="V7" s="740">
        <v>33748</v>
      </c>
      <c r="W7" s="740"/>
      <c r="X7" s="740"/>
      <c r="Y7" s="740"/>
      <c r="Z7" s="740"/>
      <c r="AA7" s="740">
        <v>305</v>
      </c>
      <c r="AB7" s="740"/>
      <c r="AC7" s="740"/>
      <c r="AD7" s="740"/>
      <c r="AE7" s="741"/>
      <c r="AF7" s="742">
        <v>209</v>
      </c>
      <c r="AG7" s="743"/>
      <c r="AH7" s="743"/>
      <c r="AI7" s="743"/>
      <c r="AJ7" s="744"/>
      <c r="AK7" s="745">
        <v>963</v>
      </c>
      <c r="AL7" s="746"/>
      <c r="AM7" s="746"/>
      <c r="AN7" s="746"/>
      <c r="AO7" s="746"/>
      <c r="AP7" s="746">
        <v>20877</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559</v>
      </c>
      <c r="BT7" s="734"/>
      <c r="BU7" s="734"/>
      <c r="BV7" s="734"/>
      <c r="BW7" s="734"/>
      <c r="BX7" s="734"/>
      <c r="BY7" s="734"/>
      <c r="BZ7" s="734"/>
      <c r="CA7" s="734"/>
      <c r="CB7" s="734"/>
      <c r="CC7" s="734"/>
      <c r="CD7" s="734"/>
      <c r="CE7" s="734"/>
      <c r="CF7" s="734"/>
      <c r="CG7" s="749"/>
      <c r="CH7" s="730">
        <v>-2</v>
      </c>
      <c r="CI7" s="731"/>
      <c r="CJ7" s="731"/>
      <c r="CK7" s="731"/>
      <c r="CL7" s="732"/>
      <c r="CM7" s="730">
        <v>305</v>
      </c>
      <c r="CN7" s="731"/>
      <c r="CO7" s="731"/>
      <c r="CP7" s="731"/>
      <c r="CQ7" s="732"/>
      <c r="CR7" s="730">
        <v>12</v>
      </c>
      <c r="CS7" s="731"/>
      <c r="CT7" s="731"/>
      <c r="CU7" s="731"/>
      <c r="CV7" s="732"/>
      <c r="CW7" s="730">
        <v>1</v>
      </c>
      <c r="CX7" s="731"/>
      <c r="CY7" s="731"/>
      <c r="CZ7" s="731"/>
      <c r="DA7" s="732"/>
      <c r="DB7" s="730" t="s">
        <v>550</v>
      </c>
      <c r="DC7" s="731"/>
      <c r="DD7" s="731"/>
      <c r="DE7" s="731"/>
      <c r="DF7" s="732"/>
      <c r="DG7" s="730" t="s">
        <v>550</v>
      </c>
      <c r="DH7" s="731"/>
      <c r="DI7" s="731"/>
      <c r="DJ7" s="731"/>
      <c r="DK7" s="732"/>
      <c r="DL7" s="730" t="s">
        <v>550</v>
      </c>
      <c r="DM7" s="731"/>
      <c r="DN7" s="731"/>
      <c r="DO7" s="731"/>
      <c r="DP7" s="732"/>
      <c r="DQ7" s="730" t="s">
        <v>550</v>
      </c>
      <c r="DR7" s="731"/>
      <c r="DS7" s="731"/>
      <c r="DT7" s="731"/>
      <c r="DU7" s="732"/>
      <c r="DV7" s="733"/>
      <c r="DW7" s="734"/>
      <c r="DX7" s="734"/>
      <c r="DY7" s="734"/>
      <c r="DZ7" s="735"/>
      <c r="EA7" s="228"/>
    </row>
    <row r="8" spans="1:131" s="229" customFormat="1" ht="26.25" customHeight="1" x14ac:dyDescent="0.15">
      <c r="A8" s="232">
        <v>2</v>
      </c>
      <c r="B8" s="767" t="s">
        <v>375</v>
      </c>
      <c r="C8" s="768"/>
      <c r="D8" s="768"/>
      <c r="E8" s="768"/>
      <c r="F8" s="768"/>
      <c r="G8" s="768"/>
      <c r="H8" s="768"/>
      <c r="I8" s="768"/>
      <c r="J8" s="768"/>
      <c r="K8" s="768"/>
      <c r="L8" s="768"/>
      <c r="M8" s="768"/>
      <c r="N8" s="768"/>
      <c r="O8" s="768"/>
      <c r="P8" s="769"/>
      <c r="Q8" s="770">
        <v>25</v>
      </c>
      <c r="R8" s="771"/>
      <c r="S8" s="771"/>
      <c r="T8" s="771"/>
      <c r="U8" s="771"/>
      <c r="V8" s="771">
        <v>23</v>
      </c>
      <c r="W8" s="771"/>
      <c r="X8" s="771"/>
      <c r="Y8" s="771"/>
      <c r="Z8" s="771"/>
      <c r="AA8" s="771">
        <v>2</v>
      </c>
      <c r="AB8" s="771"/>
      <c r="AC8" s="771"/>
      <c r="AD8" s="771"/>
      <c r="AE8" s="772"/>
      <c r="AF8" s="773">
        <v>2</v>
      </c>
      <c r="AG8" s="774"/>
      <c r="AH8" s="774"/>
      <c r="AI8" s="774"/>
      <c r="AJ8" s="775"/>
      <c r="AK8" s="756">
        <v>12</v>
      </c>
      <c r="AL8" s="757"/>
      <c r="AM8" s="757"/>
      <c r="AN8" s="757"/>
      <c r="AO8" s="757"/>
      <c r="AP8" s="757" t="s">
        <v>550</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560</v>
      </c>
      <c r="BT8" s="761"/>
      <c r="BU8" s="761"/>
      <c r="BV8" s="761"/>
      <c r="BW8" s="761"/>
      <c r="BX8" s="761"/>
      <c r="BY8" s="761"/>
      <c r="BZ8" s="761"/>
      <c r="CA8" s="761"/>
      <c r="CB8" s="761"/>
      <c r="CC8" s="761"/>
      <c r="CD8" s="761"/>
      <c r="CE8" s="761"/>
      <c r="CF8" s="761"/>
      <c r="CG8" s="762"/>
      <c r="CH8" s="763">
        <v>0</v>
      </c>
      <c r="CI8" s="764"/>
      <c r="CJ8" s="764"/>
      <c r="CK8" s="764"/>
      <c r="CL8" s="765"/>
      <c r="CM8" s="763">
        <v>45</v>
      </c>
      <c r="CN8" s="764"/>
      <c r="CO8" s="764"/>
      <c r="CP8" s="764"/>
      <c r="CQ8" s="765"/>
      <c r="CR8" s="763">
        <v>3</v>
      </c>
      <c r="CS8" s="764"/>
      <c r="CT8" s="764"/>
      <c r="CU8" s="764"/>
      <c r="CV8" s="765"/>
      <c r="CW8" s="763" t="s">
        <v>550</v>
      </c>
      <c r="CX8" s="764"/>
      <c r="CY8" s="764"/>
      <c r="CZ8" s="764"/>
      <c r="DA8" s="765"/>
      <c r="DB8" s="763">
        <v>386</v>
      </c>
      <c r="DC8" s="764"/>
      <c r="DD8" s="764"/>
      <c r="DE8" s="764"/>
      <c r="DF8" s="765"/>
      <c r="DG8" s="763">
        <v>308</v>
      </c>
      <c r="DH8" s="764"/>
      <c r="DI8" s="764"/>
      <c r="DJ8" s="764"/>
      <c r="DK8" s="765"/>
      <c r="DL8" s="763" t="s">
        <v>550</v>
      </c>
      <c r="DM8" s="764"/>
      <c r="DN8" s="764"/>
      <c r="DO8" s="764"/>
      <c r="DP8" s="765"/>
      <c r="DQ8" s="763" t="s">
        <v>550</v>
      </c>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377</v>
      </c>
      <c r="B23" s="776" t="s">
        <v>378</v>
      </c>
      <c r="C23" s="777"/>
      <c r="D23" s="777"/>
      <c r="E23" s="777"/>
      <c r="F23" s="777"/>
      <c r="G23" s="777"/>
      <c r="H23" s="777"/>
      <c r="I23" s="777"/>
      <c r="J23" s="777"/>
      <c r="K23" s="777"/>
      <c r="L23" s="777"/>
      <c r="M23" s="777"/>
      <c r="N23" s="777"/>
      <c r="O23" s="777"/>
      <c r="P23" s="778"/>
      <c r="Q23" s="779">
        <v>34054</v>
      </c>
      <c r="R23" s="780"/>
      <c r="S23" s="780"/>
      <c r="T23" s="780"/>
      <c r="U23" s="780"/>
      <c r="V23" s="780">
        <v>33747</v>
      </c>
      <c r="W23" s="780"/>
      <c r="X23" s="780"/>
      <c r="Y23" s="780"/>
      <c r="Z23" s="780"/>
      <c r="AA23" s="780">
        <v>307</v>
      </c>
      <c r="AB23" s="780"/>
      <c r="AC23" s="780"/>
      <c r="AD23" s="780"/>
      <c r="AE23" s="781"/>
      <c r="AF23" s="782">
        <v>211</v>
      </c>
      <c r="AG23" s="780"/>
      <c r="AH23" s="780"/>
      <c r="AI23" s="780"/>
      <c r="AJ23" s="783"/>
      <c r="AK23" s="784"/>
      <c r="AL23" s="785"/>
      <c r="AM23" s="785"/>
      <c r="AN23" s="785"/>
      <c r="AO23" s="785"/>
      <c r="AP23" s="780">
        <v>20877</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389</v>
      </c>
      <c r="C28" s="737"/>
      <c r="D28" s="737"/>
      <c r="E28" s="737"/>
      <c r="F28" s="737"/>
      <c r="G28" s="737"/>
      <c r="H28" s="737"/>
      <c r="I28" s="737"/>
      <c r="J28" s="737"/>
      <c r="K28" s="737"/>
      <c r="L28" s="737"/>
      <c r="M28" s="737"/>
      <c r="N28" s="737"/>
      <c r="O28" s="737"/>
      <c r="P28" s="738"/>
      <c r="Q28" s="809">
        <v>6117</v>
      </c>
      <c r="R28" s="810"/>
      <c r="S28" s="810"/>
      <c r="T28" s="810"/>
      <c r="U28" s="810"/>
      <c r="V28" s="810">
        <v>5989</v>
      </c>
      <c r="W28" s="810"/>
      <c r="X28" s="810"/>
      <c r="Y28" s="810"/>
      <c r="Z28" s="810"/>
      <c r="AA28" s="810">
        <v>128</v>
      </c>
      <c r="AB28" s="810"/>
      <c r="AC28" s="810"/>
      <c r="AD28" s="810"/>
      <c r="AE28" s="811"/>
      <c r="AF28" s="812">
        <v>128</v>
      </c>
      <c r="AG28" s="810"/>
      <c r="AH28" s="810"/>
      <c r="AI28" s="810"/>
      <c r="AJ28" s="813"/>
      <c r="AK28" s="814">
        <v>542</v>
      </c>
      <c r="AL28" s="815"/>
      <c r="AM28" s="815"/>
      <c r="AN28" s="815"/>
      <c r="AO28" s="815"/>
      <c r="AP28" s="815" t="s">
        <v>550</v>
      </c>
      <c r="AQ28" s="815"/>
      <c r="AR28" s="815"/>
      <c r="AS28" s="815"/>
      <c r="AT28" s="815"/>
      <c r="AU28" s="815" t="s">
        <v>550</v>
      </c>
      <c r="AV28" s="815"/>
      <c r="AW28" s="815"/>
      <c r="AX28" s="815"/>
      <c r="AY28" s="815"/>
      <c r="AZ28" s="816" t="s">
        <v>550</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390</v>
      </c>
      <c r="C29" s="768"/>
      <c r="D29" s="768"/>
      <c r="E29" s="768"/>
      <c r="F29" s="768"/>
      <c r="G29" s="768"/>
      <c r="H29" s="768"/>
      <c r="I29" s="768"/>
      <c r="J29" s="768"/>
      <c r="K29" s="768"/>
      <c r="L29" s="768"/>
      <c r="M29" s="768"/>
      <c r="N29" s="768"/>
      <c r="O29" s="768"/>
      <c r="P29" s="769"/>
      <c r="Q29" s="770">
        <v>4803</v>
      </c>
      <c r="R29" s="771"/>
      <c r="S29" s="771"/>
      <c r="T29" s="771"/>
      <c r="U29" s="771"/>
      <c r="V29" s="771">
        <v>4676</v>
      </c>
      <c r="W29" s="771"/>
      <c r="X29" s="771"/>
      <c r="Y29" s="771"/>
      <c r="Z29" s="771"/>
      <c r="AA29" s="771">
        <v>127</v>
      </c>
      <c r="AB29" s="771"/>
      <c r="AC29" s="771"/>
      <c r="AD29" s="771"/>
      <c r="AE29" s="772"/>
      <c r="AF29" s="773">
        <v>127</v>
      </c>
      <c r="AG29" s="774"/>
      <c r="AH29" s="774"/>
      <c r="AI29" s="774"/>
      <c r="AJ29" s="775"/>
      <c r="AK29" s="821">
        <v>792</v>
      </c>
      <c r="AL29" s="817"/>
      <c r="AM29" s="817"/>
      <c r="AN29" s="817"/>
      <c r="AO29" s="817"/>
      <c r="AP29" s="817" t="s">
        <v>550</v>
      </c>
      <c r="AQ29" s="817"/>
      <c r="AR29" s="817"/>
      <c r="AS29" s="817"/>
      <c r="AT29" s="817"/>
      <c r="AU29" s="817" t="s">
        <v>550</v>
      </c>
      <c r="AV29" s="817"/>
      <c r="AW29" s="817"/>
      <c r="AX29" s="817"/>
      <c r="AY29" s="817"/>
      <c r="AZ29" s="818" t="s">
        <v>550</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391</v>
      </c>
      <c r="C30" s="768"/>
      <c r="D30" s="768"/>
      <c r="E30" s="768"/>
      <c r="F30" s="768"/>
      <c r="G30" s="768"/>
      <c r="H30" s="768"/>
      <c r="I30" s="768"/>
      <c r="J30" s="768"/>
      <c r="K30" s="768"/>
      <c r="L30" s="768"/>
      <c r="M30" s="768"/>
      <c r="N30" s="768"/>
      <c r="O30" s="768"/>
      <c r="P30" s="769"/>
      <c r="Q30" s="770">
        <v>1244</v>
      </c>
      <c r="R30" s="771"/>
      <c r="S30" s="771"/>
      <c r="T30" s="771"/>
      <c r="U30" s="771"/>
      <c r="V30" s="771">
        <v>1243</v>
      </c>
      <c r="W30" s="771"/>
      <c r="X30" s="771"/>
      <c r="Y30" s="771"/>
      <c r="Z30" s="771"/>
      <c r="AA30" s="771">
        <v>1</v>
      </c>
      <c r="AB30" s="771"/>
      <c r="AC30" s="771"/>
      <c r="AD30" s="771"/>
      <c r="AE30" s="772"/>
      <c r="AF30" s="773">
        <v>1</v>
      </c>
      <c r="AG30" s="774"/>
      <c r="AH30" s="774"/>
      <c r="AI30" s="774"/>
      <c r="AJ30" s="775"/>
      <c r="AK30" s="821">
        <v>210</v>
      </c>
      <c r="AL30" s="817"/>
      <c r="AM30" s="817"/>
      <c r="AN30" s="817"/>
      <c r="AO30" s="817"/>
      <c r="AP30" s="817" t="s">
        <v>550</v>
      </c>
      <c r="AQ30" s="817"/>
      <c r="AR30" s="817"/>
      <c r="AS30" s="817"/>
      <c r="AT30" s="817"/>
      <c r="AU30" s="817" t="s">
        <v>550</v>
      </c>
      <c r="AV30" s="817"/>
      <c r="AW30" s="817"/>
      <c r="AX30" s="817"/>
      <c r="AY30" s="817"/>
      <c r="AZ30" s="818" t="s">
        <v>550</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392</v>
      </c>
      <c r="C31" s="768"/>
      <c r="D31" s="768"/>
      <c r="E31" s="768"/>
      <c r="F31" s="768"/>
      <c r="G31" s="768"/>
      <c r="H31" s="768"/>
      <c r="I31" s="768"/>
      <c r="J31" s="768"/>
      <c r="K31" s="768"/>
      <c r="L31" s="768"/>
      <c r="M31" s="768"/>
      <c r="N31" s="768"/>
      <c r="O31" s="768"/>
      <c r="P31" s="769"/>
      <c r="Q31" s="770">
        <v>1532</v>
      </c>
      <c r="R31" s="771"/>
      <c r="S31" s="771"/>
      <c r="T31" s="771"/>
      <c r="U31" s="771"/>
      <c r="V31" s="771">
        <v>1522</v>
      </c>
      <c r="W31" s="771"/>
      <c r="X31" s="771"/>
      <c r="Y31" s="771"/>
      <c r="Z31" s="771"/>
      <c r="AA31" s="771">
        <v>10</v>
      </c>
      <c r="AB31" s="771"/>
      <c r="AC31" s="771"/>
      <c r="AD31" s="771"/>
      <c r="AE31" s="772"/>
      <c r="AF31" s="773">
        <v>2281</v>
      </c>
      <c r="AG31" s="774"/>
      <c r="AH31" s="774"/>
      <c r="AI31" s="774"/>
      <c r="AJ31" s="775"/>
      <c r="AK31" s="821">
        <v>7</v>
      </c>
      <c r="AL31" s="817"/>
      <c r="AM31" s="817"/>
      <c r="AN31" s="817"/>
      <c r="AO31" s="817"/>
      <c r="AP31" s="817">
        <v>74</v>
      </c>
      <c r="AQ31" s="817"/>
      <c r="AR31" s="817"/>
      <c r="AS31" s="817"/>
      <c r="AT31" s="817"/>
      <c r="AU31" s="817">
        <v>0</v>
      </c>
      <c r="AV31" s="817"/>
      <c r="AW31" s="817"/>
      <c r="AX31" s="817"/>
      <c r="AY31" s="817"/>
      <c r="AZ31" s="818" t="s">
        <v>550</v>
      </c>
      <c r="BA31" s="818"/>
      <c r="BB31" s="818"/>
      <c r="BC31" s="818"/>
      <c r="BD31" s="818"/>
      <c r="BE31" s="819" t="s">
        <v>393</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394</v>
      </c>
      <c r="C32" s="768"/>
      <c r="D32" s="768"/>
      <c r="E32" s="768"/>
      <c r="F32" s="768"/>
      <c r="G32" s="768"/>
      <c r="H32" s="768"/>
      <c r="I32" s="768"/>
      <c r="J32" s="768"/>
      <c r="K32" s="768"/>
      <c r="L32" s="768"/>
      <c r="M32" s="768"/>
      <c r="N32" s="768"/>
      <c r="O32" s="768"/>
      <c r="P32" s="769"/>
      <c r="Q32" s="770">
        <v>1613</v>
      </c>
      <c r="R32" s="771"/>
      <c r="S32" s="771"/>
      <c r="T32" s="771"/>
      <c r="U32" s="771"/>
      <c r="V32" s="771">
        <v>1613</v>
      </c>
      <c r="W32" s="771"/>
      <c r="X32" s="771"/>
      <c r="Y32" s="771"/>
      <c r="Z32" s="771"/>
      <c r="AA32" s="771">
        <v>0</v>
      </c>
      <c r="AB32" s="771"/>
      <c r="AC32" s="771"/>
      <c r="AD32" s="771"/>
      <c r="AE32" s="772"/>
      <c r="AF32" s="773">
        <v>368</v>
      </c>
      <c r="AG32" s="774"/>
      <c r="AH32" s="774"/>
      <c r="AI32" s="774"/>
      <c r="AJ32" s="775"/>
      <c r="AK32" s="821">
        <v>679</v>
      </c>
      <c r="AL32" s="817"/>
      <c r="AM32" s="817"/>
      <c r="AN32" s="817"/>
      <c r="AO32" s="817"/>
      <c r="AP32" s="817">
        <v>7007</v>
      </c>
      <c r="AQ32" s="817"/>
      <c r="AR32" s="817"/>
      <c r="AS32" s="817"/>
      <c r="AT32" s="817"/>
      <c r="AU32" s="817">
        <v>5143</v>
      </c>
      <c r="AV32" s="817"/>
      <c r="AW32" s="817"/>
      <c r="AX32" s="817"/>
      <c r="AY32" s="817"/>
      <c r="AZ32" s="818" t="s">
        <v>550</v>
      </c>
      <c r="BA32" s="818"/>
      <c r="BB32" s="818"/>
      <c r="BC32" s="818"/>
      <c r="BD32" s="818"/>
      <c r="BE32" s="819" t="s">
        <v>393</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t="s">
        <v>395</v>
      </c>
      <c r="C33" s="768"/>
      <c r="D33" s="768"/>
      <c r="E33" s="768"/>
      <c r="F33" s="768"/>
      <c r="G33" s="768"/>
      <c r="H33" s="768"/>
      <c r="I33" s="768"/>
      <c r="J33" s="768"/>
      <c r="K33" s="768"/>
      <c r="L33" s="768"/>
      <c r="M33" s="768"/>
      <c r="N33" s="768"/>
      <c r="O33" s="768"/>
      <c r="P33" s="769"/>
      <c r="Q33" s="770">
        <v>70</v>
      </c>
      <c r="R33" s="771"/>
      <c r="S33" s="771"/>
      <c r="T33" s="771"/>
      <c r="U33" s="771"/>
      <c r="V33" s="771">
        <v>69</v>
      </c>
      <c r="W33" s="771"/>
      <c r="X33" s="771"/>
      <c r="Y33" s="771"/>
      <c r="Z33" s="771"/>
      <c r="AA33" s="771">
        <v>1</v>
      </c>
      <c r="AB33" s="771"/>
      <c r="AC33" s="771"/>
      <c r="AD33" s="771"/>
      <c r="AE33" s="772"/>
      <c r="AF33" s="773">
        <v>72</v>
      </c>
      <c r="AG33" s="774"/>
      <c r="AH33" s="774"/>
      <c r="AI33" s="774"/>
      <c r="AJ33" s="775"/>
      <c r="AK33" s="821">
        <v>84</v>
      </c>
      <c r="AL33" s="817"/>
      <c r="AM33" s="817"/>
      <c r="AN33" s="817"/>
      <c r="AO33" s="817"/>
      <c r="AP33" s="817">
        <v>139</v>
      </c>
      <c r="AQ33" s="817"/>
      <c r="AR33" s="817"/>
      <c r="AS33" s="817"/>
      <c r="AT33" s="817"/>
      <c r="AU33" s="817">
        <v>139</v>
      </c>
      <c r="AV33" s="817"/>
      <c r="AW33" s="817"/>
      <c r="AX33" s="817"/>
      <c r="AY33" s="817"/>
      <c r="AZ33" s="818" t="s">
        <v>550</v>
      </c>
      <c r="BA33" s="818"/>
      <c r="BB33" s="818"/>
      <c r="BC33" s="818"/>
      <c r="BD33" s="818"/>
      <c r="BE33" s="819" t="s">
        <v>393</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2978</v>
      </c>
      <c r="AG63" s="831"/>
      <c r="AH63" s="831"/>
      <c r="AI63" s="831"/>
      <c r="AJ63" s="832"/>
      <c r="AK63" s="833"/>
      <c r="AL63" s="828"/>
      <c r="AM63" s="828"/>
      <c r="AN63" s="828"/>
      <c r="AO63" s="828"/>
      <c r="AP63" s="831">
        <v>7220</v>
      </c>
      <c r="AQ63" s="831"/>
      <c r="AR63" s="831"/>
      <c r="AS63" s="831"/>
      <c r="AT63" s="831"/>
      <c r="AU63" s="831">
        <v>5282</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551</v>
      </c>
      <c r="C68" s="857"/>
      <c r="D68" s="857"/>
      <c r="E68" s="857"/>
      <c r="F68" s="857"/>
      <c r="G68" s="857"/>
      <c r="H68" s="857"/>
      <c r="I68" s="857"/>
      <c r="J68" s="857"/>
      <c r="K68" s="857"/>
      <c r="L68" s="857"/>
      <c r="M68" s="857"/>
      <c r="N68" s="857"/>
      <c r="O68" s="857"/>
      <c r="P68" s="858"/>
      <c r="Q68" s="859">
        <v>3963</v>
      </c>
      <c r="R68" s="853"/>
      <c r="S68" s="853"/>
      <c r="T68" s="853"/>
      <c r="U68" s="853"/>
      <c r="V68" s="853">
        <v>3588</v>
      </c>
      <c r="W68" s="853"/>
      <c r="X68" s="853"/>
      <c r="Y68" s="853"/>
      <c r="Z68" s="853"/>
      <c r="AA68" s="853">
        <v>375</v>
      </c>
      <c r="AB68" s="853"/>
      <c r="AC68" s="853"/>
      <c r="AD68" s="853"/>
      <c r="AE68" s="853"/>
      <c r="AF68" s="853">
        <v>375</v>
      </c>
      <c r="AG68" s="853"/>
      <c r="AH68" s="853"/>
      <c r="AI68" s="853"/>
      <c r="AJ68" s="853"/>
      <c r="AK68" s="853">
        <v>22</v>
      </c>
      <c r="AL68" s="853"/>
      <c r="AM68" s="853"/>
      <c r="AN68" s="853"/>
      <c r="AO68" s="853"/>
      <c r="AP68" s="853" t="s">
        <v>550</v>
      </c>
      <c r="AQ68" s="853"/>
      <c r="AR68" s="853"/>
      <c r="AS68" s="853"/>
      <c r="AT68" s="853"/>
      <c r="AU68" s="853" t="s">
        <v>550</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552</v>
      </c>
      <c r="C69" s="861"/>
      <c r="D69" s="861"/>
      <c r="E69" s="861"/>
      <c r="F69" s="861"/>
      <c r="G69" s="861"/>
      <c r="H69" s="861"/>
      <c r="I69" s="861"/>
      <c r="J69" s="861"/>
      <c r="K69" s="861"/>
      <c r="L69" s="861"/>
      <c r="M69" s="861"/>
      <c r="N69" s="861"/>
      <c r="O69" s="861"/>
      <c r="P69" s="862"/>
      <c r="Q69" s="863">
        <v>93</v>
      </c>
      <c r="R69" s="817"/>
      <c r="S69" s="817"/>
      <c r="T69" s="817"/>
      <c r="U69" s="817"/>
      <c r="V69" s="817">
        <v>91</v>
      </c>
      <c r="W69" s="817"/>
      <c r="X69" s="817"/>
      <c r="Y69" s="817"/>
      <c r="Z69" s="817"/>
      <c r="AA69" s="817">
        <v>2</v>
      </c>
      <c r="AB69" s="817"/>
      <c r="AC69" s="817"/>
      <c r="AD69" s="817"/>
      <c r="AE69" s="817"/>
      <c r="AF69" s="817">
        <v>2</v>
      </c>
      <c r="AG69" s="817"/>
      <c r="AH69" s="817"/>
      <c r="AI69" s="817"/>
      <c r="AJ69" s="817"/>
      <c r="AK69" s="817" t="s">
        <v>550</v>
      </c>
      <c r="AL69" s="817"/>
      <c r="AM69" s="817"/>
      <c r="AN69" s="817"/>
      <c r="AO69" s="817"/>
      <c r="AP69" s="817" t="s">
        <v>550</v>
      </c>
      <c r="AQ69" s="817"/>
      <c r="AR69" s="817"/>
      <c r="AS69" s="817"/>
      <c r="AT69" s="817"/>
      <c r="AU69" s="817" t="s">
        <v>550</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553</v>
      </c>
      <c r="C70" s="861"/>
      <c r="D70" s="861"/>
      <c r="E70" s="861"/>
      <c r="F70" s="861"/>
      <c r="G70" s="861"/>
      <c r="H70" s="861"/>
      <c r="I70" s="861"/>
      <c r="J70" s="861"/>
      <c r="K70" s="861"/>
      <c r="L70" s="861"/>
      <c r="M70" s="861"/>
      <c r="N70" s="861"/>
      <c r="O70" s="861"/>
      <c r="P70" s="862"/>
      <c r="Q70" s="863">
        <v>52</v>
      </c>
      <c r="R70" s="817"/>
      <c r="S70" s="817"/>
      <c r="T70" s="817"/>
      <c r="U70" s="817"/>
      <c r="V70" s="817">
        <v>50</v>
      </c>
      <c r="W70" s="817"/>
      <c r="X70" s="817"/>
      <c r="Y70" s="817"/>
      <c r="Z70" s="817"/>
      <c r="AA70" s="817">
        <v>2</v>
      </c>
      <c r="AB70" s="817"/>
      <c r="AC70" s="817"/>
      <c r="AD70" s="817"/>
      <c r="AE70" s="817"/>
      <c r="AF70" s="817">
        <v>2</v>
      </c>
      <c r="AG70" s="817"/>
      <c r="AH70" s="817"/>
      <c r="AI70" s="817"/>
      <c r="AJ70" s="817"/>
      <c r="AK70" s="817">
        <v>46</v>
      </c>
      <c r="AL70" s="817"/>
      <c r="AM70" s="817"/>
      <c r="AN70" s="817"/>
      <c r="AO70" s="817"/>
      <c r="AP70" s="817" t="s">
        <v>550</v>
      </c>
      <c r="AQ70" s="817"/>
      <c r="AR70" s="817"/>
      <c r="AS70" s="817"/>
      <c r="AT70" s="817"/>
      <c r="AU70" s="817" t="s">
        <v>550</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554</v>
      </c>
      <c r="C71" s="861"/>
      <c r="D71" s="861"/>
      <c r="E71" s="861"/>
      <c r="F71" s="861"/>
      <c r="G71" s="861"/>
      <c r="H71" s="861"/>
      <c r="I71" s="861"/>
      <c r="J71" s="861"/>
      <c r="K71" s="861"/>
      <c r="L71" s="861"/>
      <c r="M71" s="861"/>
      <c r="N71" s="861"/>
      <c r="O71" s="861"/>
      <c r="P71" s="862"/>
      <c r="Q71" s="863">
        <v>780</v>
      </c>
      <c r="R71" s="817"/>
      <c r="S71" s="817"/>
      <c r="T71" s="817"/>
      <c r="U71" s="817"/>
      <c r="V71" s="817">
        <v>124</v>
      </c>
      <c r="W71" s="817"/>
      <c r="X71" s="817"/>
      <c r="Y71" s="817"/>
      <c r="Z71" s="817"/>
      <c r="AA71" s="817">
        <v>656</v>
      </c>
      <c r="AB71" s="817"/>
      <c r="AC71" s="817"/>
      <c r="AD71" s="817"/>
      <c r="AE71" s="817"/>
      <c r="AF71" s="817">
        <v>656</v>
      </c>
      <c r="AG71" s="817"/>
      <c r="AH71" s="817"/>
      <c r="AI71" s="817"/>
      <c r="AJ71" s="817"/>
      <c r="AK71" s="817">
        <v>45</v>
      </c>
      <c r="AL71" s="817"/>
      <c r="AM71" s="817"/>
      <c r="AN71" s="817"/>
      <c r="AO71" s="817"/>
      <c r="AP71" s="817" t="s">
        <v>550</v>
      </c>
      <c r="AQ71" s="817"/>
      <c r="AR71" s="817"/>
      <c r="AS71" s="817"/>
      <c r="AT71" s="817"/>
      <c r="AU71" s="817" t="s">
        <v>550</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555</v>
      </c>
      <c r="C72" s="861"/>
      <c r="D72" s="861"/>
      <c r="E72" s="861"/>
      <c r="F72" s="861"/>
      <c r="G72" s="861"/>
      <c r="H72" s="861"/>
      <c r="I72" s="861"/>
      <c r="J72" s="861"/>
      <c r="K72" s="861"/>
      <c r="L72" s="861"/>
      <c r="M72" s="861"/>
      <c r="N72" s="861"/>
      <c r="O72" s="861"/>
      <c r="P72" s="862"/>
      <c r="Q72" s="863">
        <v>1111</v>
      </c>
      <c r="R72" s="817"/>
      <c r="S72" s="817"/>
      <c r="T72" s="817"/>
      <c r="U72" s="817"/>
      <c r="V72" s="817">
        <v>1018</v>
      </c>
      <c r="W72" s="817"/>
      <c r="X72" s="817"/>
      <c r="Y72" s="817"/>
      <c r="Z72" s="817"/>
      <c r="AA72" s="817">
        <v>93</v>
      </c>
      <c r="AB72" s="817"/>
      <c r="AC72" s="817"/>
      <c r="AD72" s="817"/>
      <c r="AE72" s="817"/>
      <c r="AF72" s="817">
        <v>93</v>
      </c>
      <c r="AG72" s="817"/>
      <c r="AH72" s="817"/>
      <c r="AI72" s="817"/>
      <c r="AJ72" s="817"/>
      <c r="AK72" s="817">
        <v>34</v>
      </c>
      <c r="AL72" s="817"/>
      <c r="AM72" s="817"/>
      <c r="AN72" s="817"/>
      <c r="AO72" s="817"/>
      <c r="AP72" s="817" t="s">
        <v>550</v>
      </c>
      <c r="AQ72" s="817"/>
      <c r="AR72" s="817"/>
      <c r="AS72" s="817"/>
      <c r="AT72" s="817"/>
      <c r="AU72" s="817" t="s">
        <v>550</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556</v>
      </c>
      <c r="C73" s="861"/>
      <c r="D73" s="861"/>
      <c r="E73" s="861"/>
      <c r="F73" s="861"/>
      <c r="G73" s="861"/>
      <c r="H73" s="861"/>
      <c r="I73" s="861"/>
      <c r="J73" s="861"/>
      <c r="K73" s="861"/>
      <c r="L73" s="861"/>
      <c r="M73" s="861"/>
      <c r="N73" s="861"/>
      <c r="O73" s="861"/>
      <c r="P73" s="862"/>
      <c r="Q73" s="863">
        <v>416492</v>
      </c>
      <c r="R73" s="817"/>
      <c r="S73" s="817"/>
      <c r="T73" s="817"/>
      <c r="U73" s="817"/>
      <c r="V73" s="817">
        <v>405939</v>
      </c>
      <c r="W73" s="817"/>
      <c r="X73" s="817"/>
      <c r="Y73" s="817"/>
      <c r="Z73" s="817"/>
      <c r="AA73" s="817">
        <v>10552</v>
      </c>
      <c r="AB73" s="817"/>
      <c r="AC73" s="817"/>
      <c r="AD73" s="817"/>
      <c r="AE73" s="817"/>
      <c r="AF73" s="817">
        <v>10552</v>
      </c>
      <c r="AG73" s="817"/>
      <c r="AH73" s="817"/>
      <c r="AI73" s="817"/>
      <c r="AJ73" s="817"/>
      <c r="AK73" s="817">
        <v>2584</v>
      </c>
      <c r="AL73" s="817"/>
      <c r="AM73" s="817"/>
      <c r="AN73" s="817"/>
      <c r="AO73" s="817"/>
      <c r="AP73" s="817" t="s">
        <v>550</v>
      </c>
      <c r="AQ73" s="817"/>
      <c r="AR73" s="817"/>
      <c r="AS73" s="817"/>
      <c r="AT73" s="817"/>
      <c r="AU73" s="817" t="s">
        <v>550</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557</v>
      </c>
      <c r="C74" s="861"/>
      <c r="D74" s="861"/>
      <c r="E74" s="861"/>
      <c r="F74" s="861"/>
      <c r="G74" s="861"/>
      <c r="H74" s="861"/>
      <c r="I74" s="861"/>
      <c r="J74" s="861"/>
      <c r="K74" s="861"/>
      <c r="L74" s="861"/>
      <c r="M74" s="861"/>
      <c r="N74" s="861"/>
      <c r="O74" s="861"/>
      <c r="P74" s="862"/>
      <c r="Q74" s="863">
        <v>2453</v>
      </c>
      <c r="R74" s="817"/>
      <c r="S74" s="817"/>
      <c r="T74" s="817"/>
      <c r="U74" s="817"/>
      <c r="V74" s="817">
        <v>2452</v>
      </c>
      <c r="W74" s="817"/>
      <c r="X74" s="817"/>
      <c r="Y74" s="817"/>
      <c r="Z74" s="817"/>
      <c r="AA74" s="817">
        <v>1</v>
      </c>
      <c r="AB74" s="817"/>
      <c r="AC74" s="817"/>
      <c r="AD74" s="817"/>
      <c r="AE74" s="817"/>
      <c r="AF74" s="817">
        <v>1</v>
      </c>
      <c r="AG74" s="817"/>
      <c r="AH74" s="817"/>
      <c r="AI74" s="817"/>
      <c r="AJ74" s="817"/>
      <c r="AK74" s="817" t="s">
        <v>550</v>
      </c>
      <c r="AL74" s="817"/>
      <c r="AM74" s="817"/>
      <c r="AN74" s="817"/>
      <c r="AO74" s="817"/>
      <c r="AP74" s="817" t="s">
        <v>550</v>
      </c>
      <c r="AQ74" s="817"/>
      <c r="AR74" s="817"/>
      <c r="AS74" s="817"/>
      <c r="AT74" s="817"/>
      <c r="AU74" s="817" t="s">
        <v>550</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t="s">
        <v>558</v>
      </c>
      <c r="C75" s="861"/>
      <c r="D75" s="861"/>
      <c r="E75" s="861"/>
      <c r="F75" s="861"/>
      <c r="G75" s="861"/>
      <c r="H75" s="861"/>
      <c r="I75" s="861"/>
      <c r="J75" s="861"/>
      <c r="K75" s="861"/>
      <c r="L75" s="861"/>
      <c r="M75" s="861"/>
      <c r="N75" s="861"/>
      <c r="O75" s="861"/>
      <c r="P75" s="862"/>
      <c r="Q75" s="864">
        <v>1165</v>
      </c>
      <c r="R75" s="865"/>
      <c r="S75" s="865"/>
      <c r="T75" s="865"/>
      <c r="U75" s="821"/>
      <c r="V75" s="866">
        <v>1165</v>
      </c>
      <c r="W75" s="865"/>
      <c r="X75" s="865"/>
      <c r="Y75" s="865"/>
      <c r="Z75" s="821"/>
      <c r="AA75" s="866">
        <v>0</v>
      </c>
      <c r="AB75" s="865"/>
      <c r="AC75" s="865"/>
      <c r="AD75" s="865"/>
      <c r="AE75" s="821"/>
      <c r="AF75" s="866">
        <v>0</v>
      </c>
      <c r="AG75" s="865"/>
      <c r="AH75" s="865"/>
      <c r="AI75" s="865"/>
      <c r="AJ75" s="821"/>
      <c r="AK75" s="866" t="s">
        <v>550</v>
      </c>
      <c r="AL75" s="865"/>
      <c r="AM75" s="865"/>
      <c r="AN75" s="865"/>
      <c r="AO75" s="821"/>
      <c r="AP75" s="866">
        <v>821</v>
      </c>
      <c r="AQ75" s="865"/>
      <c r="AR75" s="865"/>
      <c r="AS75" s="865"/>
      <c r="AT75" s="821"/>
      <c r="AU75" s="866">
        <v>322</v>
      </c>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11682</v>
      </c>
      <c r="AG88" s="831"/>
      <c r="AH88" s="831"/>
      <c r="AI88" s="831"/>
      <c r="AJ88" s="831"/>
      <c r="AK88" s="828"/>
      <c r="AL88" s="828"/>
      <c r="AM88" s="828"/>
      <c r="AN88" s="828"/>
      <c r="AO88" s="828"/>
      <c r="AP88" s="831">
        <v>821</v>
      </c>
      <c r="AQ88" s="831"/>
      <c r="AR88" s="831"/>
      <c r="AS88" s="831"/>
      <c r="AT88" s="831"/>
      <c r="AU88" s="831">
        <v>322</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15</v>
      </c>
      <c r="CS102" s="839"/>
      <c r="CT102" s="839"/>
      <c r="CU102" s="839"/>
      <c r="CV102" s="878"/>
      <c r="CW102" s="877">
        <v>1</v>
      </c>
      <c r="CX102" s="839"/>
      <c r="CY102" s="839"/>
      <c r="CZ102" s="839"/>
      <c r="DA102" s="878"/>
      <c r="DB102" s="877">
        <v>386</v>
      </c>
      <c r="DC102" s="839"/>
      <c r="DD102" s="839"/>
      <c r="DE102" s="839"/>
      <c r="DF102" s="878"/>
      <c r="DG102" s="877">
        <v>308</v>
      </c>
      <c r="DH102" s="839"/>
      <c r="DI102" s="839"/>
      <c r="DJ102" s="839"/>
      <c r="DK102" s="878"/>
      <c r="DL102" s="877" t="s">
        <v>550</v>
      </c>
      <c r="DM102" s="839"/>
      <c r="DN102" s="839"/>
      <c r="DO102" s="839"/>
      <c r="DP102" s="878"/>
      <c r="DQ102" s="877" t="s">
        <v>550</v>
      </c>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24"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2140945</v>
      </c>
      <c r="AB110" s="887"/>
      <c r="AC110" s="887"/>
      <c r="AD110" s="887"/>
      <c r="AE110" s="888"/>
      <c r="AF110" s="889">
        <v>2143170</v>
      </c>
      <c r="AG110" s="887"/>
      <c r="AH110" s="887"/>
      <c r="AI110" s="887"/>
      <c r="AJ110" s="888"/>
      <c r="AK110" s="889">
        <v>2250818</v>
      </c>
      <c r="AL110" s="887"/>
      <c r="AM110" s="887"/>
      <c r="AN110" s="887"/>
      <c r="AO110" s="888"/>
      <c r="AP110" s="890">
        <v>15.2</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18274013</v>
      </c>
      <c r="BR110" s="918"/>
      <c r="BS110" s="918"/>
      <c r="BT110" s="918"/>
      <c r="BU110" s="918"/>
      <c r="BV110" s="918">
        <v>19379270</v>
      </c>
      <c r="BW110" s="918"/>
      <c r="BX110" s="918"/>
      <c r="BY110" s="918"/>
      <c r="BZ110" s="918"/>
      <c r="CA110" s="918">
        <v>20877433</v>
      </c>
      <c r="CB110" s="918"/>
      <c r="CC110" s="918"/>
      <c r="CD110" s="918"/>
      <c r="CE110" s="918"/>
      <c r="CF110" s="931">
        <v>140.6</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2512015</v>
      </c>
      <c r="BR111" s="913"/>
      <c r="BS111" s="913"/>
      <c r="BT111" s="913"/>
      <c r="BU111" s="913"/>
      <c r="BV111" s="913">
        <v>1821137</v>
      </c>
      <c r="BW111" s="913"/>
      <c r="BX111" s="913"/>
      <c r="BY111" s="913"/>
      <c r="BZ111" s="913"/>
      <c r="CA111" s="913">
        <v>693435</v>
      </c>
      <c r="CB111" s="913"/>
      <c r="CC111" s="913"/>
      <c r="CD111" s="913"/>
      <c r="CE111" s="913"/>
      <c r="CF111" s="907">
        <v>4.7</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4037290</v>
      </c>
      <c r="BR112" s="913"/>
      <c r="BS112" s="913"/>
      <c r="BT112" s="913"/>
      <c r="BU112" s="913"/>
      <c r="BV112" s="913">
        <v>4739226</v>
      </c>
      <c r="BW112" s="913"/>
      <c r="BX112" s="913"/>
      <c r="BY112" s="913"/>
      <c r="BZ112" s="913"/>
      <c r="CA112" s="913">
        <v>5282047</v>
      </c>
      <c r="CB112" s="913"/>
      <c r="CC112" s="913"/>
      <c r="CD112" s="913"/>
      <c r="CE112" s="913"/>
      <c r="CF112" s="907">
        <v>35.6</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678922</v>
      </c>
      <c r="AB113" s="925"/>
      <c r="AC113" s="925"/>
      <c r="AD113" s="925"/>
      <c r="AE113" s="926"/>
      <c r="AF113" s="927">
        <v>660946</v>
      </c>
      <c r="AG113" s="925"/>
      <c r="AH113" s="925"/>
      <c r="AI113" s="925"/>
      <c r="AJ113" s="926"/>
      <c r="AK113" s="927">
        <v>678020</v>
      </c>
      <c r="AL113" s="925"/>
      <c r="AM113" s="925"/>
      <c r="AN113" s="925"/>
      <c r="AO113" s="926"/>
      <c r="AP113" s="928">
        <v>4.5999999999999996</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v>46216</v>
      </c>
      <c r="BW113" s="913"/>
      <c r="BX113" s="913"/>
      <c r="BY113" s="913"/>
      <c r="BZ113" s="913"/>
      <c r="CA113" s="913">
        <v>322477</v>
      </c>
      <c r="CB113" s="913"/>
      <c r="CC113" s="913"/>
      <c r="CD113" s="913"/>
      <c r="CE113" s="913"/>
      <c r="CF113" s="907">
        <v>2.2000000000000002</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v>508</v>
      </c>
      <c r="AG114" s="946"/>
      <c r="AH114" s="946"/>
      <c r="AI114" s="946"/>
      <c r="AJ114" s="947"/>
      <c r="AK114" s="948">
        <v>5746</v>
      </c>
      <c r="AL114" s="946"/>
      <c r="AM114" s="946"/>
      <c r="AN114" s="946"/>
      <c r="AO114" s="947"/>
      <c r="AP114" s="949">
        <v>0</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2862015</v>
      </c>
      <c r="BR114" s="913"/>
      <c r="BS114" s="913"/>
      <c r="BT114" s="913"/>
      <c r="BU114" s="913"/>
      <c r="BV114" s="913">
        <v>2890656</v>
      </c>
      <c r="BW114" s="913"/>
      <c r="BX114" s="913"/>
      <c r="BY114" s="913"/>
      <c r="BZ114" s="913"/>
      <c r="CA114" s="913">
        <v>2958283</v>
      </c>
      <c r="CB114" s="913"/>
      <c r="CC114" s="913"/>
      <c r="CD114" s="913"/>
      <c r="CE114" s="913"/>
      <c r="CF114" s="907">
        <v>19.899999999999999</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12994</v>
      </c>
      <c r="AB115" s="925"/>
      <c r="AC115" s="925"/>
      <c r="AD115" s="925"/>
      <c r="AE115" s="926"/>
      <c r="AF115" s="927">
        <v>13149</v>
      </c>
      <c r="AG115" s="925"/>
      <c r="AH115" s="925"/>
      <c r="AI115" s="925"/>
      <c r="AJ115" s="926"/>
      <c r="AK115" s="927">
        <v>13163</v>
      </c>
      <c r="AL115" s="925"/>
      <c r="AM115" s="925"/>
      <c r="AN115" s="925"/>
      <c r="AO115" s="926"/>
      <c r="AP115" s="928">
        <v>0.1</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2512015</v>
      </c>
      <c r="DH115" s="946"/>
      <c r="DI115" s="946"/>
      <c r="DJ115" s="946"/>
      <c r="DK115" s="947"/>
      <c r="DL115" s="948">
        <v>1821137</v>
      </c>
      <c r="DM115" s="946"/>
      <c r="DN115" s="946"/>
      <c r="DO115" s="946"/>
      <c r="DP115" s="947"/>
      <c r="DQ115" s="948">
        <v>693435</v>
      </c>
      <c r="DR115" s="946"/>
      <c r="DS115" s="946"/>
      <c r="DT115" s="946"/>
      <c r="DU115" s="947"/>
      <c r="DV115" s="949">
        <v>4.7</v>
      </c>
      <c r="DW115" s="950"/>
      <c r="DX115" s="950"/>
      <c r="DY115" s="950"/>
      <c r="DZ115" s="951"/>
    </row>
    <row r="116" spans="1:130" s="224"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2832861</v>
      </c>
      <c r="AB117" s="966"/>
      <c r="AC117" s="966"/>
      <c r="AD117" s="966"/>
      <c r="AE117" s="967"/>
      <c r="AF117" s="968">
        <v>2817773</v>
      </c>
      <c r="AG117" s="966"/>
      <c r="AH117" s="966"/>
      <c r="AI117" s="966"/>
      <c r="AJ117" s="967"/>
      <c r="AK117" s="968">
        <v>2947747</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442</v>
      </c>
      <c r="BP119" s="992"/>
      <c r="BQ119" s="986">
        <v>27685333</v>
      </c>
      <c r="BR119" s="987"/>
      <c r="BS119" s="987"/>
      <c r="BT119" s="987"/>
      <c r="BU119" s="987"/>
      <c r="BV119" s="987">
        <v>28876505</v>
      </c>
      <c r="BW119" s="987"/>
      <c r="BX119" s="987"/>
      <c r="BY119" s="987"/>
      <c r="BZ119" s="987"/>
      <c r="CA119" s="987">
        <v>30133675</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8304709</v>
      </c>
      <c r="BR120" s="918"/>
      <c r="BS120" s="918"/>
      <c r="BT120" s="918"/>
      <c r="BU120" s="918"/>
      <c r="BV120" s="918">
        <v>8016222</v>
      </c>
      <c r="BW120" s="918"/>
      <c r="BX120" s="918"/>
      <c r="BY120" s="918"/>
      <c r="BZ120" s="918"/>
      <c r="CA120" s="918">
        <v>7645897</v>
      </c>
      <c r="CB120" s="918"/>
      <c r="CC120" s="918"/>
      <c r="CD120" s="918"/>
      <c r="CE120" s="918"/>
      <c r="CF120" s="931">
        <v>51.5</v>
      </c>
      <c r="CG120" s="932"/>
      <c r="CH120" s="932"/>
      <c r="CI120" s="932"/>
      <c r="CJ120" s="932"/>
      <c r="CK120" s="993" t="s">
        <v>446</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3855999</v>
      </c>
      <c r="DH120" s="918"/>
      <c r="DI120" s="918"/>
      <c r="DJ120" s="918"/>
      <c r="DK120" s="918"/>
      <c r="DL120" s="918">
        <v>4576488</v>
      </c>
      <c r="DM120" s="918"/>
      <c r="DN120" s="918"/>
      <c r="DO120" s="918"/>
      <c r="DP120" s="918"/>
      <c r="DQ120" s="918">
        <v>5142928</v>
      </c>
      <c r="DR120" s="918"/>
      <c r="DS120" s="918"/>
      <c r="DT120" s="918"/>
      <c r="DU120" s="918"/>
      <c r="DV120" s="919">
        <v>34.6</v>
      </c>
      <c r="DW120" s="919"/>
      <c r="DX120" s="919"/>
      <c r="DY120" s="919"/>
      <c r="DZ120" s="920"/>
    </row>
    <row r="121" spans="1:130" s="224"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4740828</v>
      </c>
      <c r="BR121" s="913"/>
      <c r="BS121" s="913"/>
      <c r="BT121" s="913"/>
      <c r="BU121" s="913"/>
      <c r="BV121" s="913">
        <v>4868882</v>
      </c>
      <c r="BW121" s="913"/>
      <c r="BX121" s="913"/>
      <c r="BY121" s="913"/>
      <c r="BZ121" s="913"/>
      <c r="CA121" s="913">
        <v>5820176</v>
      </c>
      <c r="CB121" s="913"/>
      <c r="CC121" s="913"/>
      <c r="CD121" s="913"/>
      <c r="CE121" s="913"/>
      <c r="CF121" s="907">
        <v>39.200000000000003</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181090</v>
      </c>
      <c r="DH121" s="913"/>
      <c r="DI121" s="913"/>
      <c r="DJ121" s="913"/>
      <c r="DK121" s="913"/>
      <c r="DL121" s="913">
        <v>162564</v>
      </c>
      <c r="DM121" s="913"/>
      <c r="DN121" s="913"/>
      <c r="DO121" s="913"/>
      <c r="DP121" s="913"/>
      <c r="DQ121" s="913">
        <v>139119</v>
      </c>
      <c r="DR121" s="913"/>
      <c r="DS121" s="913"/>
      <c r="DT121" s="913"/>
      <c r="DU121" s="913"/>
      <c r="DV121" s="914">
        <v>0.9</v>
      </c>
      <c r="DW121" s="914"/>
      <c r="DX121" s="914"/>
      <c r="DY121" s="914"/>
      <c r="DZ121" s="915"/>
    </row>
    <row r="122" spans="1:130" s="224"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19814350</v>
      </c>
      <c r="BR122" s="987"/>
      <c r="BS122" s="987"/>
      <c r="BT122" s="987"/>
      <c r="BU122" s="987"/>
      <c r="BV122" s="987">
        <v>19338062</v>
      </c>
      <c r="BW122" s="987"/>
      <c r="BX122" s="987"/>
      <c r="BY122" s="987"/>
      <c r="BZ122" s="987"/>
      <c r="CA122" s="987">
        <v>18659096</v>
      </c>
      <c r="CB122" s="987"/>
      <c r="CC122" s="987"/>
      <c r="CD122" s="987"/>
      <c r="CE122" s="987"/>
      <c r="CF122" s="1004">
        <v>125.7</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v>201</v>
      </c>
      <c r="DH122" s="913"/>
      <c r="DI122" s="913"/>
      <c r="DJ122" s="913"/>
      <c r="DK122" s="913"/>
      <c r="DL122" s="913">
        <v>174</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450</v>
      </c>
      <c r="BP123" s="992"/>
      <c r="BQ123" s="1050">
        <v>32859887</v>
      </c>
      <c r="BR123" s="1051"/>
      <c r="BS123" s="1051"/>
      <c r="BT123" s="1051"/>
      <c r="BU123" s="1051"/>
      <c r="BV123" s="1051">
        <v>32223166</v>
      </c>
      <c r="BW123" s="1051"/>
      <c r="BX123" s="1051"/>
      <c r="BY123" s="1051"/>
      <c r="BZ123" s="1051"/>
      <c r="CA123" s="1051">
        <v>32125169</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12147</v>
      </c>
      <c r="AB126" s="946"/>
      <c r="AC126" s="946"/>
      <c r="AD126" s="946"/>
      <c r="AE126" s="947"/>
      <c r="AF126" s="948">
        <v>12147</v>
      </c>
      <c r="AG126" s="946"/>
      <c r="AH126" s="946"/>
      <c r="AI126" s="946"/>
      <c r="AJ126" s="947"/>
      <c r="AK126" s="948">
        <v>12147</v>
      </c>
      <c r="AL126" s="946"/>
      <c r="AM126" s="946"/>
      <c r="AN126" s="946"/>
      <c r="AO126" s="947"/>
      <c r="AP126" s="949">
        <v>0.1</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847</v>
      </c>
      <c r="AB127" s="946"/>
      <c r="AC127" s="946"/>
      <c r="AD127" s="946"/>
      <c r="AE127" s="947"/>
      <c r="AF127" s="948">
        <v>1002</v>
      </c>
      <c r="AG127" s="946"/>
      <c r="AH127" s="946"/>
      <c r="AI127" s="946"/>
      <c r="AJ127" s="947"/>
      <c r="AK127" s="948">
        <v>1016</v>
      </c>
      <c r="AL127" s="946"/>
      <c r="AM127" s="946"/>
      <c r="AN127" s="946"/>
      <c r="AO127" s="947"/>
      <c r="AP127" s="949">
        <v>0</v>
      </c>
      <c r="AQ127" s="950"/>
      <c r="AR127" s="950"/>
      <c r="AS127" s="950"/>
      <c r="AT127" s="951"/>
      <c r="AU127" s="226"/>
      <c r="AV127" s="226"/>
      <c r="AW127" s="226"/>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826266</v>
      </c>
      <c r="AB128" s="1033"/>
      <c r="AC128" s="1033"/>
      <c r="AD128" s="1033"/>
      <c r="AE128" s="1034"/>
      <c r="AF128" s="1035">
        <v>816566</v>
      </c>
      <c r="AG128" s="1033"/>
      <c r="AH128" s="1033"/>
      <c r="AI128" s="1033"/>
      <c r="AJ128" s="1034"/>
      <c r="AK128" s="1035">
        <v>908433</v>
      </c>
      <c r="AL128" s="1033"/>
      <c r="AM128" s="1033"/>
      <c r="AN128" s="1033"/>
      <c r="AO128" s="1034"/>
      <c r="AP128" s="1036"/>
      <c r="AQ128" s="1037"/>
      <c r="AR128" s="1037"/>
      <c r="AS128" s="1037"/>
      <c r="AT128" s="1038"/>
      <c r="AU128" s="226"/>
      <c r="AV128" s="226"/>
      <c r="AW128" s="226"/>
      <c r="AX128" s="883" t="s">
        <v>464</v>
      </c>
      <c r="AY128" s="884"/>
      <c r="AZ128" s="884"/>
      <c r="BA128" s="884"/>
      <c r="BB128" s="884"/>
      <c r="BC128" s="884"/>
      <c r="BD128" s="884"/>
      <c r="BE128" s="885"/>
      <c r="BF128" s="1039" t="s">
        <v>122</v>
      </c>
      <c r="BG128" s="1040"/>
      <c r="BH128" s="1040"/>
      <c r="BI128" s="1040"/>
      <c r="BJ128" s="1040"/>
      <c r="BK128" s="1040"/>
      <c r="BL128" s="1041"/>
      <c r="BM128" s="1039">
        <v>12.68</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16504399</v>
      </c>
      <c r="AB129" s="946"/>
      <c r="AC129" s="946"/>
      <c r="AD129" s="946"/>
      <c r="AE129" s="947"/>
      <c r="AF129" s="948">
        <v>16127830</v>
      </c>
      <c r="AG129" s="946"/>
      <c r="AH129" s="946"/>
      <c r="AI129" s="946"/>
      <c r="AJ129" s="947"/>
      <c r="AK129" s="948">
        <v>16516840</v>
      </c>
      <c r="AL129" s="946"/>
      <c r="AM129" s="946"/>
      <c r="AN129" s="946"/>
      <c r="AO129" s="947"/>
      <c r="AP129" s="1060"/>
      <c r="AQ129" s="1061"/>
      <c r="AR129" s="1061"/>
      <c r="AS129" s="1061"/>
      <c r="AT129" s="1062"/>
      <c r="AU129" s="227"/>
      <c r="AV129" s="227"/>
      <c r="AW129" s="227"/>
      <c r="AX129" s="1052" t="s">
        <v>467</v>
      </c>
      <c r="AY129" s="910"/>
      <c r="AZ129" s="910"/>
      <c r="BA129" s="910"/>
      <c r="BB129" s="910"/>
      <c r="BC129" s="910"/>
      <c r="BD129" s="910"/>
      <c r="BE129" s="911"/>
      <c r="BF129" s="1053" t="s">
        <v>122</v>
      </c>
      <c r="BG129" s="1054"/>
      <c r="BH129" s="1054"/>
      <c r="BI129" s="1054"/>
      <c r="BJ129" s="1054"/>
      <c r="BK129" s="1054"/>
      <c r="BL129" s="1055"/>
      <c r="BM129" s="1053">
        <v>17.68</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1841580</v>
      </c>
      <c r="AB130" s="946"/>
      <c r="AC130" s="946"/>
      <c r="AD130" s="946"/>
      <c r="AE130" s="947"/>
      <c r="AF130" s="948">
        <v>1750604</v>
      </c>
      <c r="AG130" s="946"/>
      <c r="AH130" s="946"/>
      <c r="AI130" s="946"/>
      <c r="AJ130" s="947"/>
      <c r="AK130" s="948">
        <v>1672952</v>
      </c>
      <c r="AL130" s="946"/>
      <c r="AM130" s="946"/>
      <c r="AN130" s="946"/>
      <c r="AO130" s="947"/>
      <c r="AP130" s="1060"/>
      <c r="AQ130" s="1061"/>
      <c r="AR130" s="1061"/>
      <c r="AS130" s="1061"/>
      <c r="AT130" s="1062"/>
      <c r="AU130" s="227"/>
      <c r="AV130" s="227"/>
      <c r="AW130" s="227"/>
      <c r="AX130" s="1052" t="s">
        <v>470</v>
      </c>
      <c r="AY130" s="910"/>
      <c r="AZ130" s="910"/>
      <c r="BA130" s="910"/>
      <c r="BB130" s="910"/>
      <c r="BC130" s="910"/>
      <c r="BD130" s="910"/>
      <c r="BE130" s="911"/>
      <c r="BF130" s="1088">
        <v>1.7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14662819</v>
      </c>
      <c r="AB131" s="973"/>
      <c r="AC131" s="973"/>
      <c r="AD131" s="973"/>
      <c r="AE131" s="974"/>
      <c r="AF131" s="972">
        <v>14377226</v>
      </c>
      <c r="AG131" s="973"/>
      <c r="AH131" s="973"/>
      <c r="AI131" s="973"/>
      <c r="AJ131" s="974"/>
      <c r="AK131" s="972">
        <v>14843888</v>
      </c>
      <c r="AL131" s="973"/>
      <c r="AM131" s="973"/>
      <c r="AN131" s="973"/>
      <c r="AO131" s="974"/>
      <c r="AP131" s="1097"/>
      <c r="AQ131" s="1098"/>
      <c r="AR131" s="1098"/>
      <c r="AS131" s="1098"/>
      <c r="AT131" s="1099"/>
      <c r="AU131" s="227"/>
      <c r="AV131" s="227"/>
      <c r="AW131" s="227"/>
      <c r="AX131" s="1070" t="s">
        <v>472</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1.1253975110000001</v>
      </c>
      <c r="AB132" s="1084"/>
      <c r="AC132" s="1084"/>
      <c r="AD132" s="1084"/>
      <c r="AE132" s="1085"/>
      <c r="AF132" s="1086">
        <v>1.7430553010000001</v>
      </c>
      <c r="AG132" s="1084"/>
      <c r="AH132" s="1084"/>
      <c r="AI132" s="1084"/>
      <c r="AJ132" s="1085"/>
      <c r="AK132" s="1086">
        <v>2.4681000019999999</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0.5</v>
      </c>
      <c r="AB133" s="1067"/>
      <c r="AC133" s="1067"/>
      <c r="AD133" s="1067"/>
      <c r="AE133" s="1068"/>
      <c r="AF133" s="1066">
        <v>0.9</v>
      </c>
      <c r="AG133" s="1067"/>
      <c r="AH133" s="1067"/>
      <c r="AI133" s="1067"/>
      <c r="AJ133" s="1068"/>
      <c r="AK133" s="1066">
        <v>1.7</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E6tCzJv3yfaNHBhhvZp3h3ysPjQbmtSm8jQVDqR3DyR1Dk5nkxKVhoPNnBxU+aQWu8og0B/48akmWLH0RqrtQ==" saltValue="nZqmfbuFCuIkfsWJ/EX1m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F7htgW589R67Xs7IpAwaXvTmIkSd202oMeRLCJl4U3DHpNn1SOK+CEfk9xo8xeXuV95LQRZ89TaZ1WSe+pW/lA==" saltValue="Kg5YqQ3zEeMzUEsj5lxAz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qZzW1krv4yE46tgpKJhaPJsffBhcNIMQX5vcOAJ5kbo2hG2u82wO1GRBH3HHfq+oYP4rPhKLDH1albVOLrbmQ==" saltValue="s0BOcwUqPxQn3Hvx6AOPIg=="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01" t="s">
        <v>479</v>
      </c>
      <c r="AP7" s="265"/>
      <c r="AQ7" s="266" t="s">
        <v>480</v>
      </c>
      <c r="AR7" s="267"/>
    </row>
    <row r="8" spans="1:46" x14ac:dyDescent="0.15">
      <c r="A8" s="259"/>
      <c r="AK8" s="268"/>
      <c r="AL8" s="269"/>
      <c r="AM8" s="269"/>
      <c r="AN8" s="270"/>
      <c r="AO8" s="1102"/>
      <c r="AP8" s="271" t="s">
        <v>481</v>
      </c>
      <c r="AQ8" s="272" t="s">
        <v>482</v>
      </c>
      <c r="AR8" s="273" t="s">
        <v>483</v>
      </c>
    </row>
    <row r="9" spans="1:46" x14ac:dyDescent="0.15">
      <c r="A9" s="259"/>
      <c r="AK9" s="1103" t="s">
        <v>484</v>
      </c>
      <c r="AL9" s="1104"/>
      <c r="AM9" s="1104"/>
      <c r="AN9" s="1105"/>
      <c r="AO9" s="274">
        <v>7010889</v>
      </c>
      <c r="AP9" s="274">
        <v>97556</v>
      </c>
      <c r="AQ9" s="275">
        <v>66486</v>
      </c>
      <c r="AR9" s="276">
        <v>46.7</v>
      </c>
    </row>
    <row r="10" spans="1:46" ht="13.5" customHeight="1" x14ac:dyDescent="0.15">
      <c r="A10" s="259"/>
      <c r="AK10" s="1103" t="s">
        <v>485</v>
      </c>
      <c r="AL10" s="1104"/>
      <c r="AM10" s="1104"/>
      <c r="AN10" s="1105"/>
      <c r="AO10" s="277">
        <v>2629</v>
      </c>
      <c r="AP10" s="277">
        <v>37</v>
      </c>
      <c r="AQ10" s="278">
        <v>6147</v>
      </c>
      <c r="AR10" s="279">
        <v>-99.4</v>
      </c>
    </row>
    <row r="11" spans="1:46" ht="13.5" customHeight="1" x14ac:dyDescent="0.15">
      <c r="A11" s="259"/>
      <c r="AK11" s="1103" t="s">
        <v>486</v>
      </c>
      <c r="AL11" s="1104"/>
      <c r="AM11" s="1104"/>
      <c r="AN11" s="1105"/>
      <c r="AO11" s="277">
        <v>12702</v>
      </c>
      <c r="AP11" s="277">
        <v>177</v>
      </c>
      <c r="AQ11" s="278">
        <v>1219</v>
      </c>
      <c r="AR11" s="279">
        <v>-85.5</v>
      </c>
    </row>
    <row r="12" spans="1:46" ht="13.5" customHeight="1" x14ac:dyDescent="0.15">
      <c r="A12" s="259"/>
      <c r="AK12" s="1103" t="s">
        <v>487</v>
      </c>
      <c r="AL12" s="1104"/>
      <c r="AM12" s="1104"/>
      <c r="AN12" s="1105"/>
      <c r="AO12" s="277" t="s">
        <v>488</v>
      </c>
      <c r="AP12" s="277" t="s">
        <v>488</v>
      </c>
      <c r="AQ12" s="278">
        <v>9</v>
      </c>
      <c r="AR12" s="279" t="s">
        <v>488</v>
      </c>
    </row>
    <row r="13" spans="1:46" ht="13.5" customHeight="1" x14ac:dyDescent="0.15">
      <c r="A13" s="259"/>
      <c r="AK13" s="1103" t="s">
        <v>489</v>
      </c>
      <c r="AL13" s="1104"/>
      <c r="AM13" s="1104"/>
      <c r="AN13" s="1105"/>
      <c r="AO13" s="277">
        <v>210042</v>
      </c>
      <c r="AP13" s="277">
        <v>2923</v>
      </c>
      <c r="AQ13" s="278">
        <v>2955</v>
      </c>
      <c r="AR13" s="279">
        <v>-1.1000000000000001</v>
      </c>
    </row>
    <row r="14" spans="1:46" ht="13.5" customHeight="1" x14ac:dyDescent="0.15">
      <c r="A14" s="259"/>
      <c r="AK14" s="1103" t="s">
        <v>490</v>
      </c>
      <c r="AL14" s="1104"/>
      <c r="AM14" s="1104"/>
      <c r="AN14" s="1105"/>
      <c r="AO14" s="277">
        <v>179024</v>
      </c>
      <c r="AP14" s="277">
        <v>2491</v>
      </c>
      <c r="AQ14" s="278">
        <v>1434</v>
      </c>
      <c r="AR14" s="279">
        <v>73.7</v>
      </c>
    </row>
    <row r="15" spans="1:46" ht="13.5" customHeight="1" x14ac:dyDescent="0.15">
      <c r="A15" s="259"/>
      <c r="AK15" s="1106" t="s">
        <v>491</v>
      </c>
      <c r="AL15" s="1107"/>
      <c r="AM15" s="1107"/>
      <c r="AN15" s="1108"/>
      <c r="AO15" s="277">
        <v>-283988</v>
      </c>
      <c r="AP15" s="277">
        <v>-3952</v>
      </c>
      <c r="AQ15" s="278">
        <v>-3102</v>
      </c>
      <c r="AR15" s="279">
        <v>27.4</v>
      </c>
    </row>
    <row r="16" spans="1:46" x14ac:dyDescent="0.15">
      <c r="A16" s="259"/>
      <c r="AK16" s="1106" t="s">
        <v>177</v>
      </c>
      <c r="AL16" s="1107"/>
      <c r="AM16" s="1107"/>
      <c r="AN16" s="1108"/>
      <c r="AO16" s="277">
        <v>7131298</v>
      </c>
      <c r="AP16" s="277">
        <v>99232</v>
      </c>
      <c r="AQ16" s="278">
        <v>75147</v>
      </c>
      <c r="AR16" s="279">
        <v>32.1</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09" t="s">
        <v>496</v>
      </c>
      <c r="AL21" s="1110"/>
      <c r="AM21" s="1110"/>
      <c r="AN21" s="1111"/>
      <c r="AO21" s="289">
        <v>8.77</v>
      </c>
      <c r="AP21" s="290">
        <v>6.62</v>
      </c>
      <c r="AQ21" s="291">
        <v>2.15</v>
      </c>
      <c r="AS21" s="292"/>
      <c r="AT21" s="288"/>
    </row>
    <row r="22" spans="1:46" s="260" customFormat="1" x14ac:dyDescent="0.15">
      <c r="A22" s="288"/>
      <c r="AK22" s="1109" t="s">
        <v>497</v>
      </c>
      <c r="AL22" s="1110"/>
      <c r="AM22" s="1110"/>
      <c r="AN22" s="1111"/>
      <c r="AO22" s="293">
        <v>100.4</v>
      </c>
      <c r="AP22" s="294">
        <v>98.3</v>
      </c>
      <c r="AQ22" s="295">
        <v>2.1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01" t="s">
        <v>479</v>
      </c>
      <c r="AP30" s="265"/>
      <c r="AQ30" s="266" t="s">
        <v>480</v>
      </c>
      <c r="AR30" s="267"/>
    </row>
    <row r="31" spans="1:46" x14ac:dyDescent="0.15">
      <c r="A31" s="259"/>
      <c r="AK31" s="268"/>
      <c r="AL31" s="269"/>
      <c r="AM31" s="269"/>
      <c r="AN31" s="270"/>
      <c r="AO31" s="1102"/>
      <c r="AP31" s="271" t="s">
        <v>481</v>
      </c>
      <c r="AQ31" s="272" t="s">
        <v>482</v>
      </c>
      <c r="AR31" s="273" t="s">
        <v>483</v>
      </c>
    </row>
    <row r="32" spans="1:46" ht="27" customHeight="1" x14ac:dyDescent="0.15">
      <c r="A32" s="259"/>
      <c r="AK32" s="1117" t="s">
        <v>501</v>
      </c>
      <c r="AL32" s="1118"/>
      <c r="AM32" s="1118"/>
      <c r="AN32" s="1119"/>
      <c r="AO32" s="303">
        <v>2250818</v>
      </c>
      <c r="AP32" s="303">
        <v>31320</v>
      </c>
      <c r="AQ32" s="304">
        <v>34847</v>
      </c>
      <c r="AR32" s="305">
        <v>-10.1</v>
      </c>
    </row>
    <row r="33" spans="1:46" ht="13.5" customHeight="1" x14ac:dyDescent="0.15">
      <c r="A33" s="259"/>
      <c r="AK33" s="1117" t="s">
        <v>502</v>
      </c>
      <c r="AL33" s="1118"/>
      <c r="AM33" s="1118"/>
      <c r="AN33" s="1119"/>
      <c r="AO33" s="303" t="s">
        <v>488</v>
      </c>
      <c r="AP33" s="303" t="s">
        <v>488</v>
      </c>
      <c r="AQ33" s="304" t="s">
        <v>488</v>
      </c>
      <c r="AR33" s="305" t="s">
        <v>488</v>
      </c>
    </row>
    <row r="34" spans="1:46" ht="27" customHeight="1" x14ac:dyDescent="0.15">
      <c r="A34" s="259"/>
      <c r="AK34" s="1117" t="s">
        <v>503</v>
      </c>
      <c r="AL34" s="1118"/>
      <c r="AM34" s="1118"/>
      <c r="AN34" s="1119"/>
      <c r="AO34" s="303" t="s">
        <v>488</v>
      </c>
      <c r="AP34" s="303" t="s">
        <v>488</v>
      </c>
      <c r="AQ34" s="304">
        <v>5</v>
      </c>
      <c r="AR34" s="305" t="s">
        <v>488</v>
      </c>
    </row>
    <row r="35" spans="1:46" ht="27" customHeight="1" x14ac:dyDescent="0.15">
      <c r="A35" s="259"/>
      <c r="AK35" s="1117" t="s">
        <v>504</v>
      </c>
      <c r="AL35" s="1118"/>
      <c r="AM35" s="1118"/>
      <c r="AN35" s="1119"/>
      <c r="AO35" s="303">
        <v>678020</v>
      </c>
      <c r="AP35" s="303">
        <v>9435</v>
      </c>
      <c r="AQ35" s="304">
        <v>8260</v>
      </c>
      <c r="AR35" s="305">
        <v>14.2</v>
      </c>
    </row>
    <row r="36" spans="1:46" ht="27" customHeight="1" x14ac:dyDescent="0.15">
      <c r="A36" s="259"/>
      <c r="AK36" s="1117" t="s">
        <v>505</v>
      </c>
      <c r="AL36" s="1118"/>
      <c r="AM36" s="1118"/>
      <c r="AN36" s="1119"/>
      <c r="AO36" s="303">
        <v>5746</v>
      </c>
      <c r="AP36" s="303">
        <v>80</v>
      </c>
      <c r="AQ36" s="304">
        <v>1689</v>
      </c>
      <c r="AR36" s="305">
        <v>-95.3</v>
      </c>
    </row>
    <row r="37" spans="1:46" ht="13.5" customHeight="1" x14ac:dyDescent="0.15">
      <c r="A37" s="259"/>
      <c r="AK37" s="1117" t="s">
        <v>506</v>
      </c>
      <c r="AL37" s="1118"/>
      <c r="AM37" s="1118"/>
      <c r="AN37" s="1119"/>
      <c r="AO37" s="303">
        <v>13163</v>
      </c>
      <c r="AP37" s="303">
        <v>183</v>
      </c>
      <c r="AQ37" s="304">
        <v>748</v>
      </c>
      <c r="AR37" s="305">
        <v>-75.5</v>
      </c>
    </row>
    <row r="38" spans="1:46" ht="27" customHeight="1" x14ac:dyDescent="0.15">
      <c r="A38" s="259"/>
      <c r="AK38" s="1120" t="s">
        <v>507</v>
      </c>
      <c r="AL38" s="1121"/>
      <c r="AM38" s="1121"/>
      <c r="AN38" s="1122"/>
      <c r="AO38" s="306" t="s">
        <v>488</v>
      </c>
      <c r="AP38" s="306" t="s">
        <v>488</v>
      </c>
      <c r="AQ38" s="307">
        <v>1</v>
      </c>
      <c r="AR38" s="295" t="s">
        <v>488</v>
      </c>
      <c r="AS38" s="302"/>
    </row>
    <row r="39" spans="1:46" x14ac:dyDescent="0.15">
      <c r="A39" s="259"/>
      <c r="AK39" s="1120" t="s">
        <v>508</v>
      </c>
      <c r="AL39" s="1121"/>
      <c r="AM39" s="1121"/>
      <c r="AN39" s="1122"/>
      <c r="AO39" s="303">
        <v>-908433</v>
      </c>
      <c r="AP39" s="303">
        <v>-12641</v>
      </c>
      <c r="AQ39" s="304">
        <v>-5762</v>
      </c>
      <c r="AR39" s="305">
        <v>119.4</v>
      </c>
      <c r="AS39" s="302"/>
    </row>
    <row r="40" spans="1:46" ht="27" customHeight="1" x14ac:dyDescent="0.15">
      <c r="A40" s="259"/>
      <c r="AK40" s="1117" t="s">
        <v>509</v>
      </c>
      <c r="AL40" s="1118"/>
      <c r="AM40" s="1118"/>
      <c r="AN40" s="1119"/>
      <c r="AO40" s="303">
        <v>-1672952</v>
      </c>
      <c r="AP40" s="303">
        <v>-23279</v>
      </c>
      <c r="AQ40" s="304">
        <v>-27609</v>
      </c>
      <c r="AR40" s="305">
        <v>-15.7</v>
      </c>
      <c r="AS40" s="302"/>
    </row>
    <row r="41" spans="1:46" x14ac:dyDescent="0.15">
      <c r="A41" s="259"/>
      <c r="AK41" s="1123" t="s">
        <v>287</v>
      </c>
      <c r="AL41" s="1124"/>
      <c r="AM41" s="1124"/>
      <c r="AN41" s="1125"/>
      <c r="AO41" s="303">
        <v>366362</v>
      </c>
      <c r="AP41" s="303">
        <v>5098</v>
      </c>
      <c r="AQ41" s="304">
        <v>12179</v>
      </c>
      <c r="AR41" s="305">
        <v>-58.1</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12" t="s">
        <v>479</v>
      </c>
      <c r="AN49" s="1114" t="s">
        <v>512</v>
      </c>
      <c r="AO49" s="1115"/>
      <c r="AP49" s="1115"/>
      <c r="AQ49" s="1115"/>
      <c r="AR49" s="1116"/>
    </row>
    <row r="50" spans="1:44" x14ac:dyDescent="0.15">
      <c r="A50" s="259"/>
      <c r="AK50" s="317"/>
      <c r="AL50" s="318"/>
      <c r="AM50" s="1113"/>
      <c r="AN50" s="319" t="s">
        <v>513</v>
      </c>
      <c r="AO50" s="320" t="s">
        <v>514</v>
      </c>
      <c r="AP50" s="321" t="s">
        <v>515</v>
      </c>
      <c r="AQ50" s="322" t="s">
        <v>516</v>
      </c>
      <c r="AR50" s="323" t="s">
        <v>517</v>
      </c>
    </row>
    <row r="51" spans="1:44" x14ac:dyDescent="0.15">
      <c r="A51" s="259"/>
      <c r="AK51" s="315" t="s">
        <v>518</v>
      </c>
      <c r="AL51" s="316"/>
      <c r="AM51" s="324">
        <v>1739260</v>
      </c>
      <c r="AN51" s="325">
        <v>24751</v>
      </c>
      <c r="AO51" s="326">
        <v>-7.2</v>
      </c>
      <c r="AP51" s="327">
        <v>45588</v>
      </c>
      <c r="AQ51" s="328">
        <v>8.6999999999999993</v>
      </c>
      <c r="AR51" s="329">
        <v>-15.9</v>
      </c>
    </row>
    <row r="52" spans="1:44" x14ac:dyDescent="0.15">
      <c r="A52" s="259"/>
      <c r="AK52" s="330"/>
      <c r="AL52" s="331" t="s">
        <v>519</v>
      </c>
      <c r="AM52" s="332">
        <v>1246551</v>
      </c>
      <c r="AN52" s="333">
        <v>17740</v>
      </c>
      <c r="AO52" s="334">
        <v>27.1</v>
      </c>
      <c r="AP52" s="335">
        <v>24150</v>
      </c>
      <c r="AQ52" s="336">
        <v>3.4</v>
      </c>
      <c r="AR52" s="337">
        <v>23.7</v>
      </c>
    </row>
    <row r="53" spans="1:44" x14ac:dyDescent="0.15">
      <c r="A53" s="259"/>
      <c r="AK53" s="315" t="s">
        <v>520</v>
      </c>
      <c r="AL53" s="316"/>
      <c r="AM53" s="324">
        <v>2180143</v>
      </c>
      <c r="AN53" s="325">
        <v>30918</v>
      </c>
      <c r="AO53" s="326">
        <v>24.9</v>
      </c>
      <c r="AP53" s="327">
        <v>45483</v>
      </c>
      <c r="AQ53" s="328">
        <v>-0.2</v>
      </c>
      <c r="AR53" s="329">
        <v>25.1</v>
      </c>
    </row>
    <row r="54" spans="1:44" x14ac:dyDescent="0.15">
      <c r="A54" s="259"/>
      <c r="AK54" s="330"/>
      <c r="AL54" s="331" t="s">
        <v>519</v>
      </c>
      <c r="AM54" s="332">
        <v>1057636</v>
      </c>
      <c r="AN54" s="333">
        <v>14999</v>
      </c>
      <c r="AO54" s="334">
        <v>-15.5</v>
      </c>
      <c r="AP54" s="335">
        <v>24241</v>
      </c>
      <c r="AQ54" s="336">
        <v>0.4</v>
      </c>
      <c r="AR54" s="337">
        <v>-15.9</v>
      </c>
    </row>
    <row r="55" spans="1:44" x14ac:dyDescent="0.15">
      <c r="A55" s="259"/>
      <c r="AK55" s="315" t="s">
        <v>521</v>
      </c>
      <c r="AL55" s="316"/>
      <c r="AM55" s="324">
        <v>2021677</v>
      </c>
      <c r="AN55" s="325">
        <v>28535</v>
      </c>
      <c r="AO55" s="326">
        <v>-7.7</v>
      </c>
      <c r="AP55" s="327">
        <v>45945</v>
      </c>
      <c r="AQ55" s="328">
        <v>1</v>
      </c>
      <c r="AR55" s="329">
        <v>-8.6999999999999993</v>
      </c>
    </row>
    <row r="56" spans="1:44" x14ac:dyDescent="0.15">
      <c r="A56" s="259"/>
      <c r="AK56" s="330"/>
      <c r="AL56" s="331" t="s">
        <v>519</v>
      </c>
      <c r="AM56" s="332">
        <v>1445995</v>
      </c>
      <c r="AN56" s="333">
        <v>20410</v>
      </c>
      <c r="AO56" s="334">
        <v>36.1</v>
      </c>
      <c r="AP56" s="335">
        <v>25180</v>
      </c>
      <c r="AQ56" s="336">
        <v>3.9</v>
      </c>
      <c r="AR56" s="337">
        <v>32.200000000000003</v>
      </c>
    </row>
    <row r="57" spans="1:44" x14ac:dyDescent="0.15">
      <c r="A57" s="259"/>
      <c r="AK57" s="315" t="s">
        <v>522</v>
      </c>
      <c r="AL57" s="316"/>
      <c r="AM57" s="324">
        <v>5443699</v>
      </c>
      <c r="AN57" s="325">
        <v>76278</v>
      </c>
      <c r="AO57" s="326">
        <v>167.3</v>
      </c>
      <c r="AP57" s="327">
        <v>44475</v>
      </c>
      <c r="AQ57" s="328">
        <v>-3.2</v>
      </c>
      <c r="AR57" s="329">
        <v>170.5</v>
      </c>
    </row>
    <row r="58" spans="1:44" x14ac:dyDescent="0.15">
      <c r="A58" s="259"/>
      <c r="AK58" s="330"/>
      <c r="AL58" s="331" t="s">
        <v>519</v>
      </c>
      <c r="AM58" s="332">
        <v>3558901</v>
      </c>
      <c r="AN58" s="333">
        <v>49868</v>
      </c>
      <c r="AO58" s="334">
        <v>144.30000000000001</v>
      </c>
      <c r="AP58" s="335">
        <v>24780</v>
      </c>
      <c r="AQ58" s="336">
        <v>-1.6</v>
      </c>
      <c r="AR58" s="337">
        <v>145.9</v>
      </c>
    </row>
    <row r="59" spans="1:44" x14ac:dyDescent="0.15">
      <c r="A59" s="259"/>
      <c r="AK59" s="315" t="s">
        <v>523</v>
      </c>
      <c r="AL59" s="316"/>
      <c r="AM59" s="324">
        <v>6460383</v>
      </c>
      <c r="AN59" s="325">
        <v>89896</v>
      </c>
      <c r="AO59" s="326">
        <v>17.899999999999999</v>
      </c>
      <c r="AP59" s="327">
        <v>45982</v>
      </c>
      <c r="AQ59" s="328">
        <v>3.4</v>
      </c>
      <c r="AR59" s="329">
        <v>14.5</v>
      </c>
    </row>
    <row r="60" spans="1:44" x14ac:dyDescent="0.15">
      <c r="A60" s="259"/>
      <c r="AK60" s="330"/>
      <c r="AL60" s="331" t="s">
        <v>519</v>
      </c>
      <c r="AM60" s="332">
        <v>4066785</v>
      </c>
      <c r="AN60" s="333">
        <v>56589</v>
      </c>
      <c r="AO60" s="334">
        <v>13.5</v>
      </c>
      <c r="AP60" s="335">
        <v>25583</v>
      </c>
      <c r="AQ60" s="336">
        <v>3.2</v>
      </c>
      <c r="AR60" s="337">
        <v>10.3</v>
      </c>
    </row>
    <row r="61" spans="1:44" x14ac:dyDescent="0.15">
      <c r="A61" s="259"/>
      <c r="AK61" s="315" t="s">
        <v>524</v>
      </c>
      <c r="AL61" s="338"/>
      <c r="AM61" s="324">
        <v>3569032</v>
      </c>
      <c r="AN61" s="325">
        <v>50076</v>
      </c>
      <c r="AO61" s="326">
        <v>39</v>
      </c>
      <c r="AP61" s="327">
        <v>45495</v>
      </c>
      <c r="AQ61" s="339">
        <v>1.9</v>
      </c>
      <c r="AR61" s="329">
        <v>37.1</v>
      </c>
    </row>
    <row r="62" spans="1:44" x14ac:dyDescent="0.15">
      <c r="A62" s="259"/>
      <c r="AK62" s="330"/>
      <c r="AL62" s="331" t="s">
        <v>519</v>
      </c>
      <c r="AM62" s="332">
        <v>2275174</v>
      </c>
      <c r="AN62" s="333">
        <v>31921</v>
      </c>
      <c r="AO62" s="334">
        <v>41.1</v>
      </c>
      <c r="AP62" s="335">
        <v>24787</v>
      </c>
      <c r="AQ62" s="336">
        <v>1.9</v>
      </c>
      <c r="AR62" s="337">
        <v>39.200000000000003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MV0TzcE+VXWVZBGZ8TrfeNxJZRhS9+ohSiZCHdbRWCY+uPkmWGkXQBFubu7jS0Mz2qdB0iAS5zYYYqwdbU6xOA==" saltValue="jkoeb1CCZCsX2wsCX+i4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RswWTVPsc5annnCcjVo7mjqs0LAmuG03OXWbMEHnpXBrWST+qLYDnFOUYmYi0mnpV1EhuVcCwO1MW33R945iFA==" saltValue="uW6IyUHI2VDtQbDIWFz0K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xqklGlidS122onsQPxGH3MZ2jZUoApwG6+6t0AGxyHMVOIZ1vRhgzhhO2ob2QoAGD5LBEx3GAk7Tr3TIuF6SMw==" saltValue="lZ7hYw9UbJp+KfRapqcbr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10.37</v>
      </c>
      <c r="G47" s="12">
        <v>9.73</v>
      </c>
      <c r="H47" s="12">
        <v>11.45</v>
      </c>
      <c r="I47" s="12">
        <v>11.21</v>
      </c>
      <c r="J47" s="13">
        <v>10.9</v>
      </c>
    </row>
    <row r="48" spans="2:10" ht="57.75" customHeight="1" x14ac:dyDescent="0.15">
      <c r="B48" s="14"/>
      <c r="C48" s="1128" t="s">
        <v>4</v>
      </c>
      <c r="D48" s="1128"/>
      <c r="E48" s="1129"/>
      <c r="F48" s="15">
        <v>2.36</v>
      </c>
      <c r="G48" s="16">
        <v>4.74</v>
      </c>
      <c r="H48" s="16">
        <v>5.07</v>
      </c>
      <c r="I48" s="16">
        <v>3.13</v>
      </c>
      <c r="J48" s="17">
        <v>1.28</v>
      </c>
    </row>
    <row r="49" spans="2:10" ht="57.75" customHeight="1" thickBot="1" x14ac:dyDescent="0.2">
      <c r="B49" s="18"/>
      <c r="C49" s="1130" t="s">
        <v>5</v>
      </c>
      <c r="D49" s="1130"/>
      <c r="E49" s="1131"/>
      <c r="F49" s="19" t="s">
        <v>531</v>
      </c>
      <c r="G49" s="20">
        <v>2.34</v>
      </c>
      <c r="H49" s="20">
        <v>2.83</v>
      </c>
      <c r="I49" s="20" t="s">
        <v>532</v>
      </c>
      <c r="J49" s="21" t="s">
        <v>533</v>
      </c>
    </row>
    <row r="50" spans="2:10" x14ac:dyDescent="0.15"/>
  </sheetData>
  <sheetProtection algorithmName="SHA-512" hashValue="11YjZCskbLpEBHot9SLX1NLd8lByjwErGw9T9Q+offjooSV6AXmBXc0nZns6B8uw/D7LPWwI/16Uk/iOin4XQw==" saltValue="CBmrBVUXqhsfOgn+qz0vc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2025-03-05T04:25:58Z</cp:lastPrinted>
  <dcterms:modified xsi:type="dcterms:W3CDTF">2025-10-01T06:24:27Z</dcterms:modified>
</cp:coreProperties>
</file>