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B334BF98-C9DF-4081-94D1-30D3DD9744C4}" xr6:coauthVersionLast="36" xr6:coauthVersionMax="36" xr10:uidLastSave="{00000000-0000-0000-0000-000000000000}"/>
  <bookViews>
    <workbookView xWindow="0" yWindow="0" windowWidth="23040" windowHeight="941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 r="CO36" i="10" s="1"/>
  <c r="CO37" i="10" s="1"/>
</calcChain>
</file>

<file path=xl/sharedStrings.xml><?xml version="1.0" encoding="utf-8"?>
<sst xmlns="http://schemas.openxmlformats.org/spreadsheetml/2006/main" count="1077" uniqueCount="599">
  <si>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</si>
  <si>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</si>
  <si>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</si>
  <si>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</si>
  <si>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</si>
  <si>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</si>
  <si>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</si>
  <si>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</si>
  <si>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</si>
  <si>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</si>
  <si>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</si>
  <si>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</si>
  <si>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</si>
  <si>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</si>
  <si>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</si>
  <si>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</si>
  <si>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</si>
  <si>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</si>
  <si>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</si>
  <si>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</si>
  <si>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</si>
  <si>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</si>
  <si>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</si>
  <si>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</si>
  <si>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</si>
  <si>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</si>
  <si>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</si>
  <si>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</si>
  <si>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</si>
  <si>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</si>
  <si>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</si>
  <si>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</si>
  <si>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</si>
  <si>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</si>
  <si>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</si>
  <si>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</si>
  <si>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</si>
  <si>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</si>
  <si>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</si>
  <si>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</si>
  <si>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</si>
  <si>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</si>
  <si>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</si>
  <si>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</si>
  <si>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</si>
  <si>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</si>
  <si>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</si>
  <si>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</si>
  <si>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</si>
  <si>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</si>
  <si>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</si>
  <si>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</si>
  <si>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</si>
  <si>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</si>
  <si>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</si>
  <si>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</si>
  <si>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</si>
  <si>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</si>
  <si>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</si>
  <si>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</si>
  <si>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</si>
  <si>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</si>
  <si>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</si>
  <si>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</si>
  <si>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</si>
  <si>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</si>
  <si>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</si>
  <si>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</si>
  <si>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</si>
  <si>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</si>
  <si>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</si>
  <si>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</si>
  <si>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</si>
  <si>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</si>
  <si>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</si>
  <si>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</si>
  <si>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</si>
  <si>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</si>
  <si>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</si>
  <si>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</si>
  <si>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</si>
  <si>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</si>
  <si>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</si>
  <si>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</si>
  <si>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</si>
  <si>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</si>
  <si>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</si>
  <si>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</si>
  <si>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</si>
  <si>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</si>
  <si>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</si>
  <si>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</si>
  <si>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</si>
  <si>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</si>
  <si>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</si>
  <si>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</si>
  <si>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</si>
  <si>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</si>
  <si>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</si>
  <si>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城陽市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</si>
  <si>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</si>
  <si>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</si>
  <si>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</si>
  <si>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</si>
  <si>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</si>
  <si>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</si>
  <si>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</si>
  <si>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</si>
  <si>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</si>
  <si>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</si>
  <si>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</si>
  <si>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</si>
  <si>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</si>
  <si>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</si>
  <si>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</si>
  <si>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</si>
  <si>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</si>
  <si>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</si>
  <si>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</si>
  <si>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</si>
  <si>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</si>
  <si>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</si>
  <si>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</si>
  <si>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</si>
  <si>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</si>
  <si>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</si>
  <si>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</si>
  <si>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</si>
  <si>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</si>
  <si>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</si>
  <si>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</si>
  <si>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</si>
  <si>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</si>
  <si>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</si>
  <si>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</si>
  <si>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</si>
  <si>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</si>
  <si>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</si>
  <si>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</si>
  <si>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</si>
  <si>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</si>
  <si>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</si>
  <si>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</si>
  <si>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</si>
  <si>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</si>
  <si>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</si>
  <si>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</si>
  <si>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</si>
  <si>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</si>
  <si>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</si>
  <si>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</si>
  <si>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</si>
  <si>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</si>
  <si>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</si>
  <si>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</si>
  <si>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</si>
  <si>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</si>
  <si>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</si>
  <si>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</si>
  <si>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</si>
  <si>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</si>
  <si>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</si>
  <si>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</si>
  <si>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</si>
  <si>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</si>
  <si>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</si>
  <si>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</si>
  <si>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</si>
  <si>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</si>
  <si>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</si>
  <si>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</si>
  <si>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</si>
  <si>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</si>
  <si>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</si>
  <si>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</si>
  <si>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</si>
  <si>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</si>
  <si>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</si>
  <si>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</si>
  <si>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</si>
  <si>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</si>
  <si>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</si>
  <si>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</si>
  <si>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</si>
  <si>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</si>
  <si>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</si>
  <si>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</si>
  <si>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</si>
  <si>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</si>
  <si>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</si>
  <si>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</si>
  <si>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</si>
  <si>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</si>
  <si>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</si>
  <si>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</si>
  <si>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</si>
  <si>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</si>
  <si>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</si>
  <si>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</si>
  <si>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</si>
  <si>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</si>
  <si>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</si>
  <si>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</si>
  <si>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</si>
  <si>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</si>
  <si>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</si>
  <si>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</si>
  <si>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</si>
  <si>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</si>
  <si>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</si>
  <si>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</si>
  <si>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</si>
  <si>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</si>
  <si>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</si>
  <si>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</si>
  <si>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</si>
  <si>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</si>
  <si>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</si>
  <si>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</si>
  <si>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</si>
  <si>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</si>
  <si>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京都府城陽市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</si>
  <si>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</si>
  <si>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</si>
  <si>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</si>
  <si>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</si>
  <si>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</si>
  <si>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</si>
  <si>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</si>
  <si>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</si>
  <si>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</si>
  <si>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</si>
  <si>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</si>
  <si>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</si>
  <si>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</si>
  <si>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</si>
  <si>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</si>
  <si>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</si>
  <si>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</si>
  <si>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</si>
  <si>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</si>
  <si>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</si>
  <si>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</si>
  <si>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</si>
  <si>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</si>
  <si>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</si>
  <si>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</si>
  <si>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</si>
  <si>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</si>
  <si>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</si>
  <si>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</si>
  <si>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</si>
  <si>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</si>
  <si>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</si>
  <si>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</si>
  <si>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</si>
  <si>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</si>
  <si>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</si>
  <si>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</si>
  <si>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</si>
  <si>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</si>
  <si>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</si>
  <si>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</si>
  <si>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</si>
  <si>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</si>
  <si>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</si>
  <si>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</si>
  <si>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</si>
  <si>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</si>
  <si>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</si>
  <si>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</si>
  <si>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</si>
  <si>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</si>
  <si>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</si>
  <si>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</si>
  <si>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</si>
  <si>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</si>
  <si>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</si>
  <si>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</si>
  <si>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</si>
  <si>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</si>
  <si>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</si>
  <si>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</si>
  <si>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</si>
  <si>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</si>
  <si>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</si>
  <si>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</si>
  <si>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</si>
  <si>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</si>
  <si>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</si>
  <si>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</si>
  <si>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</si>
  <si>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</si>
  <si>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</si>
  <si>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</si>
  <si>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</si>
  <si>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</si>
  <si>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</si>
  <si>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</si>
  <si>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</si>
  <si>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</si>
  <si>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</si>
  <si>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</si>
  <si>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</si>
  <si>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</si>
  <si>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</si>
  <si>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</si>
  <si>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</si>
  <si>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</si>
  <si>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</si>
  <si>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</si>
  <si>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</si>
  <si>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</si>
  <si>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</si>
  <si>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</si>
  <si>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</si>
  <si>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</si>
  <si>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</si>
  <si>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</si>
  <si>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</si>
  <si>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</si>
  <si>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</si>
  <si>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</si>
  <si>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</si>
  <si>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</si>
  <si>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</si>
  <si>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</si>
  <si>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</si>
  <si>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</si>
  <si>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</si>
  <si>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</si>
  <si>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</si>
  <si>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</si>
  <si>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</si>
  <si>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</si>
  <si>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</si>
  <si>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</si>
  <si>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</si>
  <si>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</si>
  <si>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</si>
  <si>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</si>
  <si>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</si>
  <si>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</si>
  <si>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</si>
  <si>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</si>
  <si>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</si>
  <si>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</si>
  <si>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</si>
  <si>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</si>
  <si>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</si>
  <si>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</si>
  <si>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</si>
  <si>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</si>
  <si>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</si>
  <si>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</si>
  <si>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</si>
  <si>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</si>
  <si>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</si>
  <si>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</si>
  <si>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</si>
  <si>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</si>
  <si>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</si>
  <si>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</si>
  <si>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</si>
  <si>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</si>
  <si>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</si>
  <si>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</si>
  <si>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</si>
  <si>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</si>
  <si>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</si>
  <si>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</si>
  <si>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</si>
  <si>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</si>
  <si>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京都府城陽市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</si>
  <si>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</si>
  <si>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</si>
  <si>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</si>
  <si>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</si>
  <si>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</si>
  <si>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</si>
  <si>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</si>
  <si>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</si>
  <si>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</si>
  <si>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</si>
  <si>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</si>
  <si>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</si>
  <si>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</si>
  <si>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</si>
  <si>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</si>
  <si>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</si>
  <si>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</si>
  <si>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</si>
  <si>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</si>
  <si>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</si>
  <si>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</si>
  <si>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</si>
  <si>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</si>
  <si>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</si>
  <si>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</si>
  <si>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</si>
  <si>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</si>
  <si>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</si>
  <si>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</si>
  <si>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</si>
  <si>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</si>
  <si>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</si>
  <si>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</si>
  <si>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</si>
  <si>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</si>
  <si>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</si>
  <si>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</si>
  <si>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</si>
  <si>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</si>
  <si>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</si>
  <si>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</si>
  <si>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</si>
  <si>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</si>
  <si>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</si>
  <si>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</si>
  <si>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</si>
  <si>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</si>
  <si>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</si>
  <si>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</si>
  <si>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</si>
  <si>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</si>
  <si>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</si>
  <si>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</si>
  <si>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</si>
  <si>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</si>
  <si>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</si>
  <si>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</si>
  <si>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</si>
  <si>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</si>
  <si>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</si>
  <si>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</si>
  <si>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</si>
  <si>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</si>
  <si>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</si>
  <si>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</si>
  <si>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</si>
  <si>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</si>
  <si>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</si>
  <si>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</si>
  <si>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</si>
  <si>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</si>
  <si>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</si>
  <si>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</si>
  <si>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</si>
  <si>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</si>
  <si>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</si>
  <si>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</si>
  <si>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</si>
  <si>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</si>
  <si>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</si>
  <si>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</si>
  <si>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</si>
  <si>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</si>
  <si>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</si>
  <si>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</si>
  <si>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</si>
  <si>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</si>
  <si>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</si>
  <si>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</si>
  <si>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</si>
  <si>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</si>
  <si>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</si>
  <si>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</si>
  <si>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</si>
  <si>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</si>
  <si>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</si>
  <si>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</si>
  <si>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</si>
  <si>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</si>
  <si>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</si>
  <si>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</si>
  <si>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</si>
  <si>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</si>
  <si>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</si>
  <si>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</si>
  <si>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</si>
  <si>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</si>
  <si>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</si>
  <si>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</si>
  <si>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</si>
  <si>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</si>
  <si>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</si>
  <si>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</si>
  <si>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</si>
  <si>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</si>
  <si>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</si>
  <si>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</si>
  <si>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</si>
  <si>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</si>
  <si>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</si>
  <si>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</si>
  <si>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</si>
  <si>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</si>
  <si>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</si>
  <si>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</si>
  <si>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</si>
  <si>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</si>
  <si>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</si>
  <si>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</si>
  <si>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</si>
  <si>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</si>
  <si>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</si>
  <si>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</si>
  <si>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</si>
  <si>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</si>
  <si>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</si>
  <si>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</si>
  <si>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</si>
  <si>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</si>
  <si>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</si>
  <si>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</si>
  <si>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</si>
  <si>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</si>
  <si>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</si>
  <si>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</si>
  <si>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</si>
  <si>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</si>
  <si>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</si>
  <si>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</si>
  <si>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</si>
  <si>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</si>
  <si>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</si>
  <si>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</si>
  <si>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</si>
  <si>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</si>
  <si>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</si>
  <si>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</si>
  <si>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</si>
  <si>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</si>
  <si>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</si>
  <si>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</si>
  <si>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</si>
  <si>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</si>
  <si>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</si>
  <si>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</si>
  <si>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</si>
  <si>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</si>
  <si>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</si>
  <si>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</si>
  <si>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</si>
  <si>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</si>
  <si>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</si>
  <si>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</si>
  <si>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</si>
  <si>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</si>
  <si>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</si>
  <si>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</si>
  <si>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</si>
  <si>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39.99</t>
  </si>
  <si>
    <t>▲ 1.54</t>
  </si>
  <si>
    <t>水道事業会計</t>
  </si>
  <si>
    <t>介護保険事業特別会計</t>
  </si>
  <si>
    <t>一般会計</t>
  </si>
  <si>
    <t>国民健康保険事業特別会計</t>
  </si>
  <si>
    <t>後期高齢者医療特別会計</t>
  </si>
  <si>
    <t>公共下水道事業会計</t>
  </si>
  <si>
    <t>その他会計（赤字）</t>
  </si>
  <si>
    <t>その他会計（黒字）</t>
  </si>
  <si>
    <t>（百万円）</t>
    <phoneticPr fontId="5"/>
  </si>
  <si>
    <t>H30</t>
    <phoneticPr fontId="5"/>
  </si>
  <si>
    <t>R01</t>
    <phoneticPr fontId="5"/>
  </si>
  <si>
    <t>R02</t>
    <phoneticPr fontId="5"/>
  </si>
  <si>
    <t>R03</t>
    <phoneticPr fontId="5"/>
  </si>
  <si>
    <t>R04</t>
    <phoneticPr fontId="5"/>
  </si>
  <si>
    <t>城陽市民余暇活動センター</t>
  </si>
  <si>
    <t>サンガタウン城陽</t>
  </si>
  <si>
    <t>〇</t>
    <phoneticPr fontId="2"/>
  </si>
  <si>
    <t>城南土地開発公社</t>
  </si>
  <si>
    <t>城陽山砂利採取地整備公社</t>
  </si>
  <si>
    <t>城南衛生管理組合</t>
  </si>
  <si>
    <t>京都府後期高齢者医療広域連合（一般会計）</t>
  </si>
  <si>
    <t>京都府後期高齢者医療広域連合（特別会計）</t>
  </si>
  <si>
    <t>淀川・木津川水防事務組合（一般会計）</t>
  </si>
  <si>
    <t>京都府自治会館管理組合（一般会計）</t>
  </si>
  <si>
    <t>京都地方税機構（一般会計）</t>
  </si>
  <si>
    <t>-</t>
    <phoneticPr fontId="2"/>
  </si>
  <si>
    <t>-</t>
    <phoneticPr fontId="2"/>
  </si>
  <si>
    <t>-</t>
    <phoneticPr fontId="2"/>
  </si>
  <si>
    <t>未来まちづくり基金</t>
    <rPh sb="0" eb="2">
      <t>ミライ</t>
    </rPh>
    <rPh sb="7" eb="9">
      <t>キキン</t>
    </rPh>
    <phoneticPr fontId="5"/>
  </si>
  <si>
    <t>山砂利採取跡地及び周辺公共施設整備基金</t>
    <rPh sb="0" eb="3">
      <t>ヤマジャリ</t>
    </rPh>
    <rPh sb="3" eb="5">
      <t>サイシュ</t>
    </rPh>
    <rPh sb="5" eb="7">
      <t>アトチ</t>
    </rPh>
    <rPh sb="7" eb="8">
      <t>オヨ</t>
    </rPh>
    <rPh sb="9" eb="11">
      <t>シュウヘン</t>
    </rPh>
    <rPh sb="11" eb="13">
      <t>コウキョウ</t>
    </rPh>
    <rPh sb="13" eb="15">
      <t>シセツ</t>
    </rPh>
    <rPh sb="15" eb="17">
      <t>セイビ</t>
    </rPh>
    <rPh sb="17" eb="19">
      <t>キキン</t>
    </rPh>
    <phoneticPr fontId="2"/>
  </si>
  <si>
    <t>職員退職手当基金</t>
    <rPh sb="0" eb="2">
      <t>ショクイン</t>
    </rPh>
    <rPh sb="2" eb="4">
      <t>タイショク</t>
    </rPh>
    <rPh sb="4" eb="6">
      <t>テアテ</t>
    </rPh>
    <rPh sb="6" eb="8">
      <t>キキン</t>
    </rPh>
    <phoneticPr fontId="2"/>
  </si>
  <si>
    <t>ふるさと城陽応援基金</t>
    <rPh sb="4" eb="6">
      <t>ジョウヨウ</t>
    </rPh>
    <rPh sb="6" eb="8">
      <t>オウエン</t>
    </rPh>
    <rPh sb="8" eb="10">
      <t>キキン</t>
    </rPh>
    <phoneticPr fontId="2"/>
  </si>
  <si>
    <t>公共施設建設基金</t>
    <rPh sb="0" eb="2">
      <t>コウキョウ</t>
    </rPh>
    <rPh sb="2" eb="4">
      <t>シセツ</t>
    </rPh>
    <rPh sb="4" eb="6">
      <t>ケンセツ</t>
    </rPh>
    <rPh sb="6" eb="8">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</si>
  <si>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</si>
  <si>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</si>
  <si>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</si>
  <si>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</si>
  <si>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</si>
  <si>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</si>
  <si>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充当可能基金の減少により、分子となる充当可能財源等が減少したことに伴い、将来負担比率が前年度から5.8ポイント悪化しました。また、新たなまちづくりに向けた都市計画道路の整備等による地方債の償還が始まり、元利償還金が増加したこと等により、実質公債費比率は前年度から0.2ポイント悪化しています。
　今後も、新たなまちづくりに向けた整備や老朽化した教育施設やインフラ設備の改修・改築等により、元利償還金の増加要因が見込まれるため、緊急性や住民ニーズを的確に把握した事業を厳選し、償還額の平準化及び実質公債費比率の上昇の抑制に努めます。</t>
    <rPh sb="34" eb="35">
      <t>トモナ</t>
    </rPh>
    <rPh sb="75" eb="76">
      <t>ム</t>
    </rPh>
    <rPh sb="78" eb="80">
      <t>トシ</t>
    </rPh>
    <rPh sb="80" eb="82">
      <t>ケイカク</t>
    </rPh>
    <rPh sb="82" eb="84">
      <t>ドウロ</t>
    </rPh>
    <rPh sb="95" eb="97">
      <t>ショウカン</t>
    </rPh>
    <rPh sb="98" eb="99">
      <t>ハジ</t>
    </rPh>
    <rPh sb="102" eb="104">
      <t>ガンリ</t>
    </rPh>
    <rPh sb="104" eb="107">
      <t>ショウカンキン</t>
    </rPh>
    <rPh sb="108" eb="110">
      <t>ゾウカ</t>
    </rPh>
    <rPh sb="114" eb="115">
      <t>ナド</t>
    </rPh>
    <rPh sb="127" eb="130">
      <t>ゼンネンド</t>
    </rPh>
    <rPh sb="139" eb="141">
      <t>アッカ</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</si>
  <si>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</si>
  <si>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</si>
  <si>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</si>
  <si>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将来負担比率については、充当可能基金の減少により、分子となる充当可能財源等が減少したことを要因として、前年度から5.8ポイント悪化しました。今後も起債事業を精査する等、将来負担に留意した財政運営に努めます。
　有形固定資産減価償却率については、学校施設や体育館・プール等が高い数値となっており、対応が必要です。
</t>
    <rPh sb="46" eb="48">
      <t>ヨウイン</t>
    </rPh>
    <rPh sb="71" eb="73">
      <t>コンゴ</t>
    </rPh>
    <rPh sb="74" eb="76">
      <t>キサイ</t>
    </rPh>
    <rPh sb="76" eb="78">
      <t>ジギョウ</t>
    </rPh>
    <rPh sb="79" eb="81">
      <t>セイサ</t>
    </rPh>
    <rPh sb="83" eb="84">
      <t>ナド</t>
    </rPh>
    <rPh sb="85" eb="87">
      <t>ショウライ</t>
    </rPh>
    <rPh sb="87" eb="89">
      <t>フタン</t>
    </rPh>
    <rPh sb="90" eb="92">
      <t>リュウイ</t>
    </rPh>
    <rPh sb="94" eb="96">
      <t>ザイセイ</t>
    </rPh>
    <rPh sb="96" eb="98">
      <t>ウンエイ</t>
    </rPh>
    <rPh sb="99" eb="100">
      <t>ツト</t>
    </rPh>
    <rPh sb="106" eb="108">
      <t>ユウケイ</t>
    </rPh>
    <rPh sb="108" eb="110">
      <t>コテイ</t>
    </rPh>
    <rPh sb="110" eb="112">
      <t>シサン</t>
    </rPh>
    <rPh sb="112" eb="116">
      <t>ゲンカショウキャク</t>
    </rPh>
    <rPh sb="116" eb="117">
      <t>リツ</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</si>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</sst>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AB504A9-7D95-4D1C-AA0E-48EA3784C99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F1C5-4FC3-BF3F-24EE6E57DF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78211</c:v>
                </c:pt>
                <c:pt idx="1">
                  <c:v>66571</c:v>
                </c:pt>
                <c:pt idx="2">
                  <c:v>50767</c:v>
                </c:pt>
                <c:pt idx="3">
                  <c:v>72401</c:v>
                </c:pt>
                <c:pt idx="4">
                  <c:v>75137</c:v>
                </c:pt>
              </c:numCache>
            </c:numRef>
          </c:val>
          <c:smooth val="0"/>
          <c:extLst>
            <c:ext xmlns:c16="http://schemas.microsoft.com/office/drawing/2014/chart" uri="{C3380CC4-5D6E-409C-BE32-E72D297353CC}">
              <c16:uniqueId val="{00000001-F1C5-4FC3-BF3F-24EE6E57DF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0.43</c:v>
                </c:pt>
                <c:pt idx="1">
                  <c:v>0.47</c:v>
                </c:pt>
                <c:pt idx="2">
                  <c:v>0.45</c:v>
                </c:pt>
                <c:pt idx="3">
                  <c:v>0.45</c:v>
                </c:pt>
                <c:pt idx="4">
                  <c:v>0.45</c:v>
                </c:pt>
              </c:numCache>
            </c:numRef>
          </c:val>
          <c:extLst>
            <c:ext xmlns:c16="http://schemas.microsoft.com/office/drawing/2014/chart" uri="{C3380CC4-5D6E-409C-BE32-E72D297353CC}">
              <c16:uniqueId val="{00000000-8A55-425B-BD0B-A004A113FF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4.68</c:v>
                </c:pt>
                <c:pt idx="1">
                  <c:v>2.85</c:v>
                </c:pt>
                <c:pt idx="2">
                  <c:v>3.92</c:v>
                </c:pt>
                <c:pt idx="3">
                  <c:v>5.29</c:v>
                </c:pt>
                <c:pt idx="4">
                  <c:v>5.41</c:v>
                </c:pt>
              </c:numCache>
            </c:numRef>
          </c:val>
          <c:extLst>
            <c:ext xmlns:c16="http://schemas.microsoft.com/office/drawing/2014/chart" uri="{C3380CC4-5D6E-409C-BE32-E72D297353CC}">
              <c16:uniqueId val="{00000001-8A55-425B-BD0B-A004A113FF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-39.99</c:v>
                </c:pt>
                <c:pt idx="1">
                  <c:v>-1.54</c:v>
                </c:pt>
                <c:pt idx="2">
                  <c:v>9.34</c:v>
                </c:pt>
                <c:pt idx="3">
                  <c:v>1.52</c:v>
                </c:pt>
                <c:pt idx="4">
                  <c:v>0.08</c:v>
                </c:pt>
              </c:numCache>
            </c:numRef>
          </c:val>
          <c:smooth val="0"/>
          <c:extLst>
            <c:ext xmlns:c16="http://schemas.microsoft.com/office/drawing/2014/chart" uri="{C3380CC4-5D6E-409C-BE32-E72D297353CC}">
              <c16:uniqueId val="{00000002-8A55-425B-BD0B-A004A113FF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6CC-4795-B6D3-67D1AB07BC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CC-4795-B6D3-67D1AB07BC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6CC-4795-B6D3-67D1AB07BCC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6CC-4795-B6D3-67D1AB07BCC7}"/>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6CC-4795-B6D3-67D1AB07BCC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0.18</c:v>
                </c:pt>
                <c:pt idx="2">
                  <c:v>#N/A</c:v>
                </c:pt>
                <c:pt idx="3">
                  <c:v>0.17</c:v>
                </c:pt>
                <c:pt idx="4">
                  <c:v>#N/A</c:v>
                </c:pt>
                <c:pt idx="5">
                  <c:v>0.18</c:v>
                </c:pt>
                <c:pt idx="6">
                  <c:v>#N/A</c:v>
                </c:pt>
                <c:pt idx="7">
                  <c:v>0.17</c:v>
                </c:pt>
                <c:pt idx="8">
                  <c:v>#N/A</c:v>
                </c:pt>
                <c:pt idx="9">
                  <c:v>0.22</c:v>
                </c:pt>
              </c:numCache>
            </c:numRef>
          </c:val>
          <c:extLst>
            <c:ext xmlns:c16="http://schemas.microsoft.com/office/drawing/2014/chart" uri="{C3380CC4-5D6E-409C-BE32-E72D297353CC}">
              <c16:uniqueId val="{00000005-26CC-4795-B6D3-67D1AB07BCC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0.84</c:v>
                </c:pt>
                <c:pt idx="2">
                  <c:v>#N/A</c:v>
                </c:pt>
                <c:pt idx="3">
                  <c:v>0.38</c:v>
                </c:pt>
                <c:pt idx="4">
                  <c:v>#N/A</c:v>
                </c:pt>
                <c:pt idx="5">
                  <c:v>0.14000000000000001</c:v>
                </c:pt>
                <c:pt idx="6">
                  <c:v>#N/A</c:v>
                </c:pt>
                <c:pt idx="7">
                  <c:v>0.35</c:v>
                </c:pt>
                <c:pt idx="8">
                  <c:v>#N/A</c:v>
                </c:pt>
                <c:pt idx="9">
                  <c:v>0.31</c:v>
                </c:pt>
              </c:numCache>
            </c:numRef>
          </c:val>
          <c:extLst>
            <c:ext xmlns:c16="http://schemas.microsoft.com/office/drawing/2014/chart" uri="{C3380CC4-5D6E-409C-BE32-E72D297353CC}">
              <c16:uniqueId val="{00000006-26CC-4795-B6D3-67D1AB07BCC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0.42</c:v>
                </c:pt>
                <c:pt idx="2">
                  <c:v>#N/A</c:v>
                </c:pt>
                <c:pt idx="3">
                  <c:v>0.46</c:v>
                </c:pt>
                <c:pt idx="4">
                  <c:v>#N/A</c:v>
                </c:pt>
                <c:pt idx="5">
                  <c:v>0.45</c:v>
                </c:pt>
                <c:pt idx="6">
                  <c:v>#N/A</c:v>
                </c:pt>
                <c:pt idx="7">
                  <c:v>0.44</c:v>
                </c:pt>
                <c:pt idx="8">
                  <c:v>#N/A</c:v>
                </c:pt>
                <c:pt idx="9">
                  <c:v>0.45</c:v>
                </c:pt>
              </c:numCache>
            </c:numRef>
          </c:val>
          <c:extLst>
            <c:ext xmlns:c16="http://schemas.microsoft.com/office/drawing/2014/chart" uri="{C3380CC4-5D6E-409C-BE32-E72D297353CC}">
              <c16:uniqueId val="{00000007-26CC-4795-B6D3-67D1AB07BCC7}"/>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2.37</c:v>
                </c:pt>
                <c:pt idx="2">
                  <c:v>#N/A</c:v>
                </c:pt>
                <c:pt idx="3">
                  <c:v>1.79</c:v>
                </c:pt>
                <c:pt idx="4">
                  <c:v>#N/A</c:v>
                </c:pt>
                <c:pt idx="5">
                  <c:v>0.88</c:v>
                </c:pt>
                <c:pt idx="6">
                  <c:v>#N/A</c:v>
                </c:pt>
                <c:pt idx="7">
                  <c:v>0.67</c:v>
                </c:pt>
                <c:pt idx="8">
                  <c:v>#N/A</c:v>
                </c:pt>
                <c:pt idx="9">
                  <c:v>1.47</c:v>
                </c:pt>
              </c:numCache>
            </c:numRef>
          </c:val>
          <c:extLst>
            <c:ext xmlns:c16="http://schemas.microsoft.com/office/drawing/2014/chart" uri="{C3380CC4-5D6E-409C-BE32-E72D297353CC}">
              <c16:uniqueId val="{00000008-26CC-4795-B6D3-67D1AB07BCC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10.37</c:v>
                </c:pt>
                <c:pt idx="2">
                  <c:v>#N/A</c:v>
                </c:pt>
                <c:pt idx="3">
                  <c:v>13.14</c:v>
                </c:pt>
                <c:pt idx="4">
                  <c:v>#N/A</c:v>
                </c:pt>
                <c:pt idx="5">
                  <c:v>14.36</c:v>
                </c:pt>
                <c:pt idx="6">
                  <c:v>#N/A</c:v>
                </c:pt>
                <c:pt idx="7">
                  <c:v>12.47</c:v>
                </c:pt>
                <c:pt idx="8">
                  <c:v>#N/A</c:v>
                </c:pt>
                <c:pt idx="9">
                  <c:v>11.38</c:v>
                </c:pt>
              </c:numCache>
            </c:numRef>
          </c:val>
          <c:extLst>
            <c:ext xmlns:c16="http://schemas.microsoft.com/office/drawing/2014/chart" uri="{C3380CC4-5D6E-409C-BE32-E72D297353CC}">
              <c16:uniqueId val="{00000009-26CC-4795-B6D3-67D1AB07BC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2668</c:v>
                </c:pt>
                <c:pt idx="5">
                  <c:v>2405</c:v>
                </c:pt>
                <c:pt idx="8">
                  <c:v>2684</c:v>
                </c:pt>
                <c:pt idx="11">
                  <c:v>2638</c:v>
                </c:pt>
                <c:pt idx="14">
                  <c:v>2666</c:v>
                </c:pt>
              </c:numCache>
            </c:numRef>
          </c:val>
          <c:extLst>
            <c:ext xmlns:c16="http://schemas.microsoft.com/office/drawing/2014/chart" uri="{C3380CC4-5D6E-409C-BE32-E72D297353CC}">
              <c16:uniqueId val="{00000000-838E-4383-86E3-DC52EA49C7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8E-4383-86E3-DC52EA49C7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471</c:v>
                </c:pt>
                <c:pt idx="3">
                  <c:v>474</c:v>
                </c:pt>
                <c:pt idx="6">
                  <c:v>477</c:v>
                </c:pt>
                <c:pt idx="9">
                  <c:v>470</c:v>
                </c:pt>
                <c:pt idx="12">
                  <c:v>470</c:v>
                </c:pt>
              </c:numCache>
            </c:numRef>
          </c:val>
          <c:extLst>
            <c:ext xmlns:c16="http://schemas.microsoft.com/office/drawing/2014/chart" uri="{C3380CC4-5D6E-409C-BE32-E72D297353CC}">
              <c16:uniqueId val="{00000002-838E-4383-86E3-DC52EA49C7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109</c:v>
                </c:pt>
                <c:pt idx="3">
                  <c:v>103</c:v>
                </c:pt>
                <c:pt idx="6">
                  <c:v>147</c:v>
                </c:pt>
                <c:pt idx="9">
                  <c:v>126</c:v>
                </c:pt>
                <c:pt idx="12">
                  <c:v>128</c:v>
                </c:pt>
              </c:numCache>
            </c:numRef>
          </c:val>
          <c:extLst>
            <c:ext xmlns:c16="http://schemas.microsoft.com/office/drawing/2014/chart" uri="{C3380CC4-5D6E-409C-BE32-E72D297353CC}">
              <c16:uniqueId val="{00000003-838E-4383-86E3-DC52EA49C7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601</c:v>
                </c:pt>
                <c:pt idx="3">
                  <c:v>601</c:v>
                </c:pt>
                <c:pt idx="6">
                  <c:v>574</c:v>
                </c:pt>
                <c:pt idx="9">
                  <c:v>563</c:v>
                </c:pt>
                <c:pt idx="12">
                  <c:v>700</c:v>
                </c:pt>
              </c:numCache>
            </c:numRef>
          </c:val>
          <c:extLst>
            <c:ext xmlns:c16="http://schemas.microsoft.com/office/drawing/2014/chart" uri="{C3380CC4-5D6E-409C-BE32-E72D297353CC}">
              <c16:uniqueId val="{00000004-838E-4383-86E3-DC52EA49C7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8E-4383-86E3-DC52EA49C7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8E-4383-86E3-DC52EA49C7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2585</c:v>
                </c:pt>
                <c:pt idx="3">
                  <c:v>2693</c:v>
                </c:pt>
                <c:pt idx="6">
                  <c:v>2780</c:v>
                </c:pt>
                <c:pt idx="9">
                  <c:v>2809</c:v>
                </c:pt>
                <c:pt idx="12">
                  <c:v>3033</c:v>
                </c:pt>
              </c:numCache>
            </c:numRef>
          </c:val>
          <c:extLst>
            <c:ext xmlns:c16="http://schemas.microsoft.com/office/drawing/2014/chart" uri="{C3380CC4-5D6E-409C-BE32-E72D297353CC}">
              <c16:uniqueId val="{00000007-838E-4383-86E3-DC52EA49C7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1098</c:v>
                </c:pt>
                <c:pt idx="2">
                  <c:v>#N/A</c:v>
                </c:pt>
                <c:pt idx="3">
                  <c:v>#N/A</c:v>
                </c:pt>
                <c:pt idx="4">
                  <c:v>1466</c:v>
                </c:pt>
                <c:pt idx="5">
                  <c:v>#N/A</c:v>
                </c:pt>
                <c:pt idx="6">
                  <c:v>#N/A</c:v>
                </c:pt>
                <c:pt idx="7">
                  <c:v>1294</c:v>
                </c:pt>
                <c:pt idx="8">
                  <c:v>#N/A</c:v>
                </c:pt>
                <c:pt idx="9">
                  <c:v>#N/A</c:v>
                </c:pt>
                <c:pt idx="10">
                  <c:v>1330</c:v>
                </c:pt>
                <c:pt idx="11">
                  <c:v>#N/A</c:v>
                </c:pt>
                <c:pt idx="12">
                  <c:v>#N/A</c:v>
                </c:pt>
                <c:pt idx="13">
                  <c:v>1665</c:v>
                </c:pt>
                <c:pt idx="14">
                  <c:v>#N/A</c:v>
                </c:pt>
              </c:numCache>
            </c:numRef>
          </c:val>
          <c:smooth val="0"/>
          <c:extLst>
            <c:ext xmlns:c16="http://schemas.microsoft.com/office/drawing/2014/chart" uri="{C3380CC4-5D6E-409C-BE32-E72D297353CC}">
              <c16:uniqueId val="{00000008-838E-4383-86E3-DC52EA49C7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28831</c:v>
                </c:pt>
                <c:pt idx="5">
                  <c:v>28633</c:v>
                </c:pt>
                <c:pt idx="8">
                  <c:v>29441</c:v>
                </c:pt>
                <c:pt idx="11">
                  <c:v>29231</c:v>
                </c:pt>
                <c:pt idx="14">
                  <c:v>28891</c:v>
                </c:pt>
              </c:numCache>
            </c:numRef>
          </c:val>
          <c:extLst>
            <c:ext xmlns:c16="http://schemas.microsoft.com/office/drawing/2014/chart" uri="{C3380CC4-5D6E-409C-BE32-E72D297353CC}">
              <c16:uniqueId val="{00000000-0E7C-49C0-A42D-215E727B52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5771</c:v>
                </c:pt>
                <c:pt idx="5">
                  <c:v>5977</c:v>
                </c:pt>
                <c:pt idx="8">
                  <c:v>5190</c:v>
                </c:pt>
                <c:pt idx="11">
                  <c:v>5020</c:v>
                </c:pt>
                <c:pt idx="14">
                  <c:v>4932</c:v>
                </c:pt>
              </c:numCache>
            </c:numRef>
          </c:val>
          <c:extLst>
            <c:ext xmlns:c16="http://schemas.microsoft.com/office/drawing/2014/chart" uri="{C3380CC4-5D6E-409C-BE32-E72D297353CC}">
              <c16:uniqueId val="{00000001-0E7C-49C0-A42D-215E727B52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8883</c:v>
                </c:pt>
                <c:pt idx="5">
                  <c:v>8096</c:v>
                </c:pt>
                <c:pt idx="8">
                  <c:v>8191</c:v>
                </c:pt>
                <c:pt idx="11">
                  <c:v>8644</c:v>
                </c:pt>
                <c:pt idx="14">
                  <c:v>7910</c:v>
                </c:pt>
              </c:numCache>
            </c:numRef>
          </c:val>
          <c:extLst>
            <c:ext xmlns:c16="http://schemas.microsoft.com/office/drawing/2014/chart" uri="{C3380CC4-5D6E-409C-BE32-E72D297353CC}">
              <c16:uniqueId val="{00000002-0E7C-49C0-A42D-215E727B52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7C-49C0-A42D-215E727B52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7C-49C0-A42D-215E727B52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7C-49C0-A42D-215E727B52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2052</c:v>
                </c:pt>
                <c:pt idx="3">
                  <c:v>2030</c:v>
                </c:pt>
                <c:pt idx="6">
                  <c:v>2135</c:v>
                </c:pt>
                <c:pt idx="9">
                  <c:v>2159</c:v>
                </c:pt>
                <c:pt idx="12">
                  <c:v>2239</c:v>
                </c:pt>
              </c:numCache>
            </c:numRef>
          </c:val>
          <c:extLst>
            <c:ext xmlns:c16="http://schemas.microsoft.com/office/drawing/2014/chart" uri="{C3380CC4-5D6E-409C-BE32-E72D297353CC}">
              <c16:uniqueId val="{00000006-0E7C-49C0-A42D-215E727B52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1530</c:v>
                </c:pt>
                <c:pt idx="3">
                  <c:v>1512</c:v>
                </c:pt>
                <c:pt idx="6">
                  <c:v>1367</c:v>
                </c:pt>
                <c:pt idx="9">
                  <c:v>1298</c:v>
                </c:pt>
                <c:pt idx="12">
                  <c:v>1290</c:v>
                </c:pt>
              </c:numCache>
            </c:numRef>
          </c:val>
          <c:extLst>
            <c:ext xmlns:c16="http://schemas.microsoft.com/office/drawing/2014/chart" uri="{C3380CC4-5D6E-409C-BE32-E72D297353CC}">
              <c16:uniqueId val="{00000007-0E7C-49C0-A42D-215E727B52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4700</c:v>
                </c:pt>
                <c:pt idx="3">
                  <c:v>4149</c:v>
                </c:pt>
                <c:pt idx="6">
                  <c:v>4537</c:v>
                </c:pt>
                <c:pt idx="9">
                  <c:v>4673</c:v>
                </c:pt>
                <c:pt idx="12">
                  <c:v>4995</c:v>
                </c:pt>
              </c:numCache>
            </c:numRef>
          </c:val>
          <c:extLst>
            <c:ext xmlns:c16="http://schemas.microsoft.com/office/drawing/2014/chart" uri="{C3380CC4-5D6E-409C-BE32-E72D297353CC}">
              <c16:uniqueId val="{00000008-0E7C-49C0-A42D-215E727B52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10225</c:v>
                </c:pt>
                <c:pt idx="3">
                  <c:v>9752</c:v>
                </c:pt>
                <c:pt idx="6">
                  <c:v>9279</c:v>
                </c:pt>
                <c:pt idx="9">
                  <c:v>9252</c:v>
                </c:pt>
                <c:pt idx="12">
                  <c:v>8787</c:v>
                </c:pt>
              </c:numCache>
            </c:numRef>
          </c:val>
          <c:extLst>
            <c:ext xmlns:c16="http://schemas.microsoft.com/office/drawing/2014/chart" uri="{C3380CC4-5D6E-409C-BE32-E72D297353CC}">
              <c16:uniqueId val="{00000009-0E7C-49C0-A42D-215E727B52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37931</c:v>
                </c:pt>
                <c:pt idx="3">
                  <c:v>39792</c:v>
                </c:pt>
                <c:pt idx="6">
                  <c:v>40252</c:v>
                </c:pt>
                <c:pt idx="9">
                  <c:v>40880</c:v>
                </c:pt>
                <c:pt idx="12">
                  <c:v>40521</c:v>
                </c:pt>
              </c:numCache>
            </c:numRef>
          </c:val>
          <c:extLst>
            <c:ext xmlns:c16="http://schemas.microsoft.com/office/drawing/2014/chart" uri="{C3380CC4-5D6E-409C-BE32-E72D297353CC}">
              <c16:uniqueId val="{0000000A-0E7C-49C0-A42D-215E727B52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12954</c:v>
                </c:pt>
                <c:pt idx="2">
                  <c:v>#N/A</c:v>
                </c:pt>
                <c:pt idx="3">
                  <c:v>#N/A</c:v>
                </c:pt>
                <c:pt idx="4">
                  <c:v>14528</c:v>
                </c:pt>
                <c:pt idx="5">
                  <c:v>#N/A</c:v>
                </c:pt>
                <c:pt idx="6">
                  <c:v>#N/A</c:v>
                </c:pt>
                <c:pt idx="7">
                  <c:v>14748</c:v>
                </c:pt>
                <c:pt idx="8">
                  <c:v>#N/A</c:v>
                </c:pt>
                <c:pt idx="9">
                  <c:v>#N/A</c:v>
                </c:pt>
                <c:pt idx="10">
                  <c:v>15367</c:v>
                </c:pt>
                <c:pt idx="11">
                  <c:v>#N/A</c:v>
                </c:pt>
                <c:pt idx="12">
                  <c:v>#N/A</c:v>
                </c:pt>
                <c:pt idx="13">
                  <c:v>16098</c:v>
                </c:pt>
                <c:pt idx="14">
                  <c:v>#N/A</c:v>
                </c:pt>
              </c:numCache>
            </c:numRef>
          </c:val>
          <c:smooth val="0"/>
          <c:extLst>
            <c:ext xmlns:c16="http://schemas.microsoft.com/office/drawing/2014/chart" uri="{C3380CC4-5D6E-409C-BE32-E72D297353CC}">
              <c16:uniqueId val="{0000000B-0E7C-49C0-A42D-215E727B52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632</c:v>
                </c:pt>
                <c:pt idx="1">
                  <c:v>885</c:v>
                </c:pt>
                <c:pt idx="2">
                  <c:v>897</c:v>
                </c:pt>
              </c:numCache>
            </c:numRef>
          </c:val>
          <c:extLst>
            <c:ext xmlns:c16="http://schemas.microsoft.com/office/drawing/2014/chart" uri="{C3380CC4-5D6E-409C-BE32-E72D297353CC}">
              <c16:uniqueId val="{00000000-2113-444D-8086-75F6ED103F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359</c:v>
                </c:pt>
                <c:pt idx="2">
                  <c:v>359</c:v>
                </c:pt>
              </c:numCache>
            </c:numRef>
          </c:val>
          <c:extLst>
            <c:ext xmlns:c16="http://schemas.microsoft.com/office/drawing/2014/chart" uri="{C3380CC4-5D6E-409C-BE32-E72D297353CC}">
              <c16:uniqueId val="{00000001-2113-444D-8086-75F6ED103F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5936</c:v>
                </c:pt>
                <c:pt idx="1">
                  <c:v>5218</c:v>
                </c:pt>
                <c:pt idx="2">
                  <c:v>4451</c:v>
                </c:pt>
              </c:numCache>
            </c:numRef>
          </c:val>
          <c:extLst>
            <c:ext xmlns:c16="http://schemas.microsoft.com/office/drawing/2014/chart" uri="{C3380CC4-5D6E-409C-BE32-E72D297353CC}">
              <c16:uniqueId val="{00000002-2113-444D-8086-75F6ED103F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{0B0F6498-6D44-4428-9C49-26CB8343AB68}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F44-4348-9D89-835810600A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{30168537-6D6B-40F9-897E-07A3776E3AC1}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44-4348-9D89-835810600A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{F916C48B-6B01-4A67-9FF7-4ECD33D3DBCD}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44-4348-9D89-835810600A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{48CA6E57-31B0-42D7-ABF7-121760FE615B}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44-4348-9D89-835810600A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{55616444-16BB-4F10-91AE-499D32F47F59}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44-4348-9D89-835810600AA7}"/>
                </c:ext>
              </c:extLst>
            </c:dLbl>
            <c:dLbl>
              <c:idx val="8"/>
              <c:layout>
                <c:manualLayout>
                  <c:x val="-4.0773343996076607E-2"/>
                  <c:y val="-7.474891397055349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{603B899D-D4A9-470B-BEE0-39C82B33A332}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F44-4348-9D89-835810600AA7}"/>
                </c:ext>
              </c:extLst>
            </c:dLbl>
            <c:dLbl>
              <c:idx val="16"/>
              <c:layout>
                <c:manualLayout>
                  <c:x val="-2.3258157304391711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{1861179D-79B4-4299-817B-D0D031D9F038}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F44-4348-9D89-835810600AA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{1DCCE569-BD80-4903-97D4-06BC413C689B}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F44-4348-9D89-835810600AA7}"/>
                </c:ext>
              </c:extLst>
            </c:dLbl>
            <c:dLbl>
              <c:idx val="32"/>
              <c:layout>
                <c:manualLayout>
                  <c:x val="-3.2015750650234161E-2"/>
                  <c:y val="-5.4729170241176947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{ED2044F4-6EC3-4475-A14F-B81185F1FB91}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F44-4348-9D89-835810600A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57.8</c:v>
                </c:pt>
                <c:pt idx="16">
                  <c:v>57.7</c:v>
                </c:pt>
                <c:pt idx="24">
                  <c:v>59.3</c:v>
                </c:pt>
                <c:pt idx="32">
                  <c:v>57.9</c:v>
                </c:pt>
              </c:numCache>
            </c:numRef>
          </c:xVal>
          <c:yVal>
            <c:numRef>
              <c:f>公会計指標分析・財政指標組合せ分析表!$BP$51:$DC$51</c:f>
              <c:numCache>
                <c:formatCode>#,##0.0;"▲ "#,##0.0</c:formatCode>
                <c:ptCount val="40"/>
                <c:pt idx="0">
                  <c:v>97.3</c:v>
                </c:pt>
                <c:pt idx="8">
                  <c:v>107.2</c:v>
                </c:pt>
                <c:pt idx="16">
                  <c:v>105.2</c:v>
                </c:pt>
                <c:pt idx="24">
                  <c:v>105.1</c:v>
                </c:pt>
                <c:pt idx="32">
                  <c:v>110.9</c:v>
                </c:pt>
              </c:numCache>
            </c:numRef>
          </c:yVal>
          <c:smooth val="0"/>
          <c:extLst>
            <c:ext xmlns:c16="http://schemas.microsoft.com/office/drawing/2014/chart" uri="{C3380CC4-5D6E-409C-BE32-E72D297353CC}">
              <c16:uniqueId val="{00000009-5F44-4348-9D89-835810600A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{EA128B97-FCBC-451F-B44D-C7D5734C963C}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F44-4348-9D89-835810600A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{7CC9D880-AC8F-43E0-8CE5-1B70FD308F61}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44-4348-9D89-835810600A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{FC066C0D-79D3-44A4-AF81-A8E81E754895}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44-4348-9D89-835810600A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{5FF71606-008E-45F1-A935-164558236747}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44-4348-9D89-835810600A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{EB69C8BF-EBC5-4040-828A-A61D15E0D4BF}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44-4348-9D89-835810600AA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{3B78540F-A66F-4479-B67F-4FF073CA6630}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F44-4348-9D89-835810600AA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{B3B79996-E669-4DD6-96C0-57D185B66696}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F44-4348-9D89-835810600AA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{C1207699-ABDA-4E3F-8406-418990A6DB38}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F44-4348-9D89-835810600AA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{A45ABEAF-E762-4C84-B5EC-C9A01C7B01C3}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F44-4348-9D89-835810600A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5F44-4348-9D89-835810600AA7}"/>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{FF4BE6AA-731C-4C1A-A422-0274B514A8A9}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845-4303-B5D7-171DCE3A89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{51B850A3-B01E-4BBE-B1BB-C3536B6610BE}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45-4303-B5D7-171DCE3A89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{66ABE4DA-5A27-40D7-9469-EC69268E1BAE}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45-4303-B5D7-171DCE3A89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{2E38B87E-A1E2-47BA-9D7A-1574DC722747}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45-4303-B5D7-171DCE3A89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{7980ADED-0374-4CEF-BAE6-DAFE90C123A8}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45-4303-B5D7-171DCE3A892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{7A0825C4-1FB0-4FD3-86B7-BDB7692107B8}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845-4303-B5D7-171DCE3A892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{984A2A6C-7ADE-4E1D-8865-610951513E4F}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845-4303-B5D7-171DCE3A892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{1E37830A-5A8D-41C6-95D0-768B430EB281}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845-4303-B5D7-171DCE3A892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{C3885F33-3219-405C-AA09-C592BDAF5CB8}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845-4303-B5D7-171DCE3A89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9.1</c:v>
                </c:pt>
                <c:pt idx="16">
                  <c:v>9.4</c:v>
                </c:pt>
                <c:pt idx="24">
                  <c:v>9.6999999999999993</c:v>
                </c:pt>
                <c:pt idx="32">
                  <c:v>9.9</c:v>
                </c:pt>
              </c:numCache>
            </c:numRef>
          </c:xVal>
          <c:yVal>
            <c:numRef>
              <c:f>公会計指標分析・財政指標組合せ分析表!$BP$73:$DC$73</c:f>
              <c:numCache>
                <c:formatCode>#,##0.0;"▲ "#,##0.0</c:formatCode>
                <c:ptCount val="40"/>
                <c:pt idx="0">
                  <c:v>97.3</c:v>
                </c:pt>
                <c:pt idx="8">
                  <c:v>107.2</c:v>
                </c:pt>
                <c:pt idx="16">
                  <c:v>105.2</c:v>
                </c:pt>
                <c:pt idx="24">
                  <c:v>105.1</c:v>
                </c:pt>
                <c:pt idx="32">
                  <c:v>110.9</c:v>
                </c:pt>
              </c:numCache>
            </c:numRef>
          </c:yVal>
          <c:smooth val="0"/>
          <c:extLst>
            <c:ext xmlns:c16="http://schemas.microsoft.com/office/drawing/2014/chart" uri="{C3380CC4-5D6E-409C-BE32-E72D297353CC}">
              <c16:uniqueId val="{00000009-B845-4303-B5D7-171DCE3A89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698733677027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{4A672083-DAF5-451E-9FF8-C83B9EFBEE37}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845-4303-B5D7-171DCE3A89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{FBF2C0FB-F14C-4C5F-8DF0-6BACA30CEB64}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45-4303-B5D7-171DCE3A89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{B8D1A9B8-A284-4908-B971-9461F8A17D8D}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45-4303-B5D7-171DCE3A89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{BD939CC0-B80E-4A6D-80C6-0FC6E8F16714}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45-4303-B5D7-171DCE3A89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{83F16292-AF87-46CE-925B-79A72E1F409D}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45-4303-B5D7-171DCE3A892D}"/>
                </c:ext>
              </c:extLst>
            </c:dLbl>
            <c:dLbl>
              <c:idx val="8"/>
              <c:layout>
                <c:manualLayout>
                  <c:x val="-2.5234635610509194E-2"/>
                  <c:y val="-4.791109981663215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{0FD64026-B6CB-42B6-AF2E-14DB9D8413B0}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845-4303-B5D7-171DCE3A892D}"/>
                </c:ext>
              </c:extLst>
            </c:dLbl>
            <c:dLbl>
              <c:idx val="16"/>
              <c:layout>
                <c:manualLayout>
                  <c:x val="-3.1570342725075584E-2"/>
                  <c:y val="-7.6922194358955767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{00367A62-CD78-48DC-A8FB-460A7E9D4A2F}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845-4303-B5D7-171DCE3A892D}"/>
                </c:ext>
              </c:extLst>
            </c:dLbl>
            <c:dLbl>
              <c:idx val="24"/>
              <c:layout>
                <c:manualLayout>
                  <c:x val="-2.5298388263998148E-2"/>
                  <c:y val="-6.0637081677120529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{54052B39-318E-4E4B-AB34-EFCD6996E923}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845-4303-B5D7-171DCE3A892D}"/>
                </c:ext>
              </c:extLst>
            </c:dLbl>
            <c:dLbl>
              <c:idx val="32"/>
              <c:layout>
                <c:manualLayout>
                  <c:x val="-3.7842297186153152E-2"/>
                  <c:y val="-6.419621249846736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{38CDF5F9-13A1-4FBA-8C7C-3625A2AE423B}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845-4303-B5D7-171DCE3A89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B845-4303-B5D7-171DCE3A892D}"/>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73D04C2-A6F8-44D6-B9B9-1ED8187199DF}"/>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FDCB397-0390-42CF-8ED4-9211A89D174B}"/>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C4B55DA-3245-498C-B3B9-5F3046D8F5F8}"/>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837E3D8-26DB-470F-85CB-2A7B321B169E}"/>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8CA9425-D389-4FB5-BF69-B596DEDA66AA}"/>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8E0F19B-FA63-45F2-BA32-9579DF0423C6}"/>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6FF1024-1A3B-48D6-8CDC-02D485FC5F8E}"/>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1406F6B-2B16-45E2-86FA-ED8F30A25457}"/>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6A12224-56A1-4FBB-9155-B768284D1287}"/>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0E20755-E258-4109-8BB3-42FDE52A6E36}"/>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74,591
73,824
32.71
33,478,614
33,074,859
75,508
16,596,411
40,520,549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ACAC6E0-8DA1-4067-9A00-B6B163E7F1D3}"/>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C6250C8-6342-46DF-954E-2D6DE4F90F6A}"/>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C13DED4-D09C-48B2-BDB7-F319789887C1}"/>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D08DFA5-9DB0-401D-96C9-7F01C4DC973D}"/>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B9391E2-9664-4CBE-A741-103C16151B51}"/>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5085C20-6C83-475E-A420-B6885BF083F5}"/>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23B431D-4B4E-4C4D-A145-E1315A672F46}"/>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F4D8520-AF83-4543-8FAF-BD7D8878A935}"/>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3BE7414-640F-4E96-9154-8F860FAA90F8}"/>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1EC9D7C-9C64-4E84-82CC-5026AC52EF0D}"/>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AC030C8-0B99-474D-A53A-3A91E83D12BC}"/>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A09A456-0DC4-4CEC-96FE-F4766E8934EF}"/>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07EFE01-FEBA-43D1-9757-BC18B76415E3}"/>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91F4A74-3E8E-4B10-AB6C-983AD6DF2908}"/>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B77EAA7-22BB-483C-AFC9-E64FA44C08EF}"/>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A1830C1-BABF-484B-8726-3155FCD3C8E1}"/>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8CE4117-F931-4585-966B-2C5571107961}"/>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92AB887-8B78-42BF-B5EF-395F85EF4A3A}"/>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B97CDF9-D43E-4517-B525-0372CDD07CDC}"/>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8B94772-2E46-4BF2-B459-EE0EC0FED194}"/>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BD91891-BDB8-419E-B337-30F68D54C8FE}"/>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575F701-238F-408C-983F-DA9596B82421}"/>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171EEFD-65CF-4F09-8BE0-37B0C0AB1F36}"/>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F0FEB2C-BC0C-493B-9407-B3C154989B03}"/>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3320A4C-0E24-4BEB-AD85-11A3BF21C849}"/>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4C3BF15-0228-478F-A6A6-564A52E2450D}"/>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F332E0F-1D2A-4879-9DDD-9BA166EB1E7C}"/>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B6C9857-F246-414D-BBD8-783093E3717A}"/>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D2BF886-846D-4672-AA84-FA14226A10B6}"/>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0B5DC19-349A-422D-AD70-38B207C522DC}"/>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9D8AEDA-2049-4420-8590-B54954380A57}"/>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A685A2B-039D-47BE-A25E-755335B48DA9}"/>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7BFDF62-6759-4D4F-9442-EA71BBFEC142}"/>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55E7C80-D418-4AA8-AAD2-4071C59CE225}"/>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6ECC635-AFF9-4E0F-BBE2-CC2E4C500266}"/>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2AFEBED-B5E4-4755-BF66-D59B6B7B8617}"/>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9C1C25D-78B8-4D80-9FD7-E7BD09BDAE5A}"/>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財政力指数は、微減となっていますが、依然として類似団体平均を下回っており、厳しい財政状況にあります。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そのため、新名神高速道路の開通に合わせた新たな産業拠点の創出により、バランスのとれた税収増による強固な財政基盤の再構築に取り組んでいます。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4C51172-455A-4332-BD60-68E22FC218C8}"/>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3E8871CC-4867-4C64-93C6-044034680460}"/>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A7D59855-27BC-4B80-B9DF-C237DD1F33CB}"/>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EAF797B7-B8ED-4CBF-8D23-BDAEFE1D3493}"/>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C1BC36BF-CE74-4933-A1CC-5CF2ECB61126}"/>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B31338D1-A8E8-4091-AA7B-9F647792A4DB}"/>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C2F92AC4-6D70-41A9-86B6-C45B851662CF}"/>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FAD7EF16-CB9C-45BA-9FB5-7F4213CC8EA1}"/>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D8BCE472-AD9E-4C7E-85E5-EA771C571174}"/>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A4A0CF91-32D1-4310-A8EA-1DFA479D20E2}"/>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75E1C60F-C3C8-4D5F-9A3A-2C38B6D54388}"/>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12337BD6-8938-4529-85EC-2FD8D597F5DF}"/>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48EEB6B4-23A4-4038-BCDA-4EF84D85F1A1}"/>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292DB451-A0FB-440B-8586-2D74D524722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EA3F1EF9-CA85-4C3E-968E-F58C3C0560DB}"/>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A393F2FF-7C31-4764-BE64-AE28650BCA70}"/>
            </a:ext>
          </a:extLst>
        </xdr:cNvPr>
        <xdr:cNvCxnSpPr/>
      </xdr:nvCxnSpPr>
      <xdr:spPr>
        <a:xfrm flipV="1">
          <a:off x="4511040" y="639804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F5F1ECB-1F67-432F-A254-B68CE7FD7084}"/>
            </a:ext>
          </a:extLst>
        </xdr:cNvPr>
        <xdr:cNvSpPr txBox="1"/>
      </xdr:nvSpPr>
      <xdr:spPr>
        <a:xfrm>
          <a:off x="4588510" y="781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B5C965F0-A277-463A-A372-2212DA92F28C}"/>
            </a:ext>
          </a:extLst>
        </xdr:cNvPr>
        <xdr:cNvCxnSpPr/>
      </xdr:nvCxnSpPr>
      <xdr:spPr>
        <a:xfrm>
          <a:off x="4427855" y="784584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9503E6F-3E53-4D70-B135-E637EE85ED54}"/>
            </a:ext>
          </a:extLst>
        </xdr:cNvPr>
        <xdr:cNvSpPr txBox="1"/>
      </xdr:nvSpPr>
      <xdr:spPr>
        <a:xfrm>
          <a:off x="4588510" y="614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60E144B5-8A94-4C9A-9DAA-E9B07F4803EF}"/>
            </a:ext>
          </a:extLst>
        </xdr:cNvPr>
        <xdr:cNvCxnSpPr/>
      </xdr:nvCxnSpPr>
      <xdr:spPr>
        <a:xfrm>
          <a:off x="4427855" y="639804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7ACED8BC-5EBF-4D22-AE21-EEC11ED7FB25}"/>
            </a:ext>
          </a:extLst>
        </xdr:cNvPr>
        <xdr:cNvCxnSpPr/>
      </xdr:nvCxnSpPr>
      <xdr:spPr>
        <a:xfrm>
          <a:off x="3749040" y="7264612"/>
          <a:ext cx="762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BDB8EA82-078D-4D84-93F8-C51D80156892}"/>
            </a:ext>
          </a:extLst>
        </xdr:cNvPr>
        <xdr:cNvSpPr txBox="1"/>
      </xdr:nvSpPr>
      <xdr:spPr>
        <a:xfrm>
          <a:off x="4588510" y="6956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A384FDD7-14C6-4C81-82A9-E8344D8C1261}"/>
            </a:ext>
          </a:extLst>
        </xdr:cNvPr>
        <xdr:cNvSpPr/>
      </xdr:nvSpPr>
      <xdr:spPr>
        <a:xfrm>
          <a:off x="4465955" y="71170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18E94377-33A0-4C4D-8A41-8E8B8A578032}"/>
            </a:ext>
          </a:extLst>
        </xdr:cNvPr>
        <xdr:cNvCxnSpPr/>
      </xdr:nvCxnSpPr>
      <xdr:spPr>
        <a:xfrm>
          <a:off x="2941955" y="7248313"/>
          <a:ext cx="807085"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996FC7F5-60E3-4AE1-8D29-A0635FC2A4EE}"/>
            </a:ext>
          </a:extLst>
        </xdr:cNvPr>
        <xdr:cNvSpPr/>
      </xdr:nvSpPr>
      <xdr:spPr>
        <a:xfrm>
          <a:off x="3703955" y="709316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CC2A36CD-3123-4D2A-9D8B-531F18F43B68}"/>
            </a:ext>
          </a:extLst>
        </xdr:cNvPr>
        <xdr:cNvSpPr txBox="1"/>
      </xdr:nvSpPr>
      <xdr:spPr>
        <a:xfrm>
          <a:off x="3406140" y="6865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30E11713-31B6-45CB-A6C4-7F16DFDF9669}"/>
            </a:ext>
          </a:extLst>
        </xdr:cNvPr>
        <xdr:cNvCxnSpPr/>
      </xdr:nvCxnSpPr>
      <xdr:spPr>
        <a:xfrm flipV="1">
          <a:off x="2125345" y="7248313"/>
          <a:ext cx="81661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C92DADDD-BDD1-4144-8DD3-45CB8E216825}"/>
            </a:ext>
          </a:extLst>
        </xdr:cNvPr>
        <xdr:cNvSpPr/>
      </xdr:nvSpPr>
      <xdr:spPr>
        <a:xfrm>
          <a:off x="2887345" y="7093162"/>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269C1CA4-8E64-4559-BA3A-73BB3B178783}"/>
            </a:ext>
          </a:extLst>
        </xdr:cNvPr>
        <xdr:cNvSpPr txBox="1"/>
      </xdr:nvSpPr>
      <xdr:spPr>
        <a:xfrm>
          <a:off x="2599055" y="686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11FB6B70-C26D-4F93-8153-FA9D3E178B03}"/>
            </a:ext>
          </a:extLst>
        </xdr:cNvPr>
        <xdr:cNvCxnSpPr/>
      </xdr:nvCxnSpPr>
      <xdr:spPr>
        <a:xfrm flipV="1">
          <a:off x="1333500" y="7288530"/>
          <a:ext cx="791845" cy="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2A631EF8-E0C0-4216-AE2A-3EBBEBF4C7C1}"/>
            </a:ext>
          </a:extLst>
        </xdr:cNvPr>
        <xdr:cNvSpPr/>
      </xdr:nvSpPr>
      <xdr:spPr>
        <a:xfrm>
          <a:off x="2095500" y="7051040"/>
          <a:ext cx="8445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AD9B6EB9-7220-46C9-BFA3-DB960C238F80}"/>
            </a:ext>
          </a:extLst>
        </xdr:cNvPr>
        <xdr:cNvSpPr txBox="1"/>
      </xdr:nvSpPr>
      <xdr:spPr>
        <a:xfrm>
          <a:off x="1782445"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A35E07E-5633-484C-AE8E-4D92FA64D969}"/>
            </a:ext>
          </a:extLst>
        </xdr:cNvPr>
        <xdr:cNvSpPr/>
      </xdr:nvSpPr>
      <xdr:spPr>
        <a:xfrm>
          <a:off x="1278890" y="7051040"/>
          <a:ext cx="8445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C7015C0E-5A53-400D-8D3C-2E27FF45E933}"/>
            </a:ext>
          </a:extLst>
        </xdr:cNvPr>
        <xdr:cNvSpPr txBox="1"/>
      </xdr:nvSpPr>
      <xdr:spPr>
        <a:xfrm>
          <a:off x="96774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DFD0CE3-B609-491D-AA45-AB86231BB4E9}"/>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C1AA20F-7D9D-460C-8107-C2A0E11AD360}"/>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86D5DCB-652F-4BBC-84A6-6BD80554F727}"/>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F6B4B97-64C9-48B0-B643-AC612963F4AD}"/>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9226362-058D-4CAF-B349-ED180C829E60}"/>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367E0DCD-B32B-42F2-9F1F-A27E1D9E16E8}"/>
            </a:ext>
          </a:extLst>
        </xdr:cNvPr>
        <xdr:cNvSpPr/>
      </xdr:nvSpPr>
      <xdr:spPr>
        <a:xfrm>
          <a:off x="4465955" y="72760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a:extLst>
            <a:ext uri="{FF2B5EF4-FFF2-40B4-BE49-F238E27FC236}">
              <a16:creationId xmlns:a16="http://schemas.microsoft.com/office/drawing/2014/main" id="{CF933E59-DCD1-46EB-B49E-71A84C826033}"/>
            </a:ext>
          </a:extLst>
        </xdr:cNvPr>
        <xdr:cNvSpPr txBox="1"/>
      </xdr:nvSpPr>
      <xdr:spPr>
        <a:xfrm>
          <a:off x="4588510" y="725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D98F3950-EB48-493C-AF51-60836236CEA5}"/>
            </a:ext>
          </a:extLst>
        </xdr:cNvPr>
        <xdr:cNvSpPr/>
      </xdr:nvSpPr>
      <xdr:spPr>
        <a:xfrm>
          <a:off x="3703955" y="721952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D2BDF811-E991-4144-91A1-61C7586BD36D}"/>
            </a:ext>
          </a:extLst>
        </xdr:cNvPr>
        <xdr:cNvSpPr txBox="1"/>
      </xdr:nvSpPr>
      <xdr:spPr>
        <a:xfrm>
          <a:off x="3406140" y="729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a:extLst>
            <a:ext uri="{FF2B5EF4-FFF2-40B4-BE49-F238E27FC236}">
              <a16:creationId xmlns:a16="http://schemas.microsoft.com/office/drawing/2014/main" id="{FAF1C519-52C6-44C0-A01C-084B847BA4BB}"/>
            </a:ext>
          </a:extLst>
        </xdr:cNvPr>
        <xdr:cNvSpPr/>
      </xdr:nvSpPr>
      <xdr:spPr>
        <a:xfrm>
          <a:off x="2887345" y="7199418"/>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a:extLst>
            <a:ext uri="{FF2B5EF4-FFF2-40B4-BE49-F238E27FC236}">
              <a16:creationId xmlns:a16="http://schemas.microsoft.com/office/drawing/2014/main" id="{DEF6139D-A98E-49E4-8450-B355CD69AEAB}"/>
            </a:ext>
          </a:extLst>
        </xdr:cNvPr>
        <xdr:cNvSpPr txBox="1"/>
      </xdr:nvSpPr>
      <xdr:spPr>
        <a:xfrm>
          <a:off x="2599055" y="728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3C20EEEF-22B8-44E0-A74D-BA1FF48133E8}"/>
            </a:ext>
          </a:extLst>
        </xdr:cNvPr>
        <xdr:cNvSpPr/>
      </xdr:nvSpPr>
      <xdr:spPr>
        <a:xfrm>
          <a:off x="2095500" y="723582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a:extLst>
            <a:ext uri="{FF2B5EF4-FFF2-40B4-BE49-F238E27FC236}">
              <a16:creationId xmlns:a16="http://schemas.microsoft.com/office/drawing/2014/main" id="{FFB50A7C-1A91-4253-84D6-E68188B76C6A}"/>
            </a:ext>
          </a:extLst>
        </xdr:cNvPr>
        <xdr:cNvSpPr txBox="1"/>
      </xdr:nvSpPr>
      <xdr:spPr>
        <a:xfrm>
          <a:off x="1782445" y="732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F9BFE78A-DCC1-450F-801D-6AC19024FEF2}"/>
            </a:ext>
          </a:extLst>
        </xdr:cNvPr>
        <xdr:cNvSpPr/>
      </xdr:nvSpPr>
      <xdr:spPr>
        <a:xfrm>
          <a:off x="1278890" y="7259743"/>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633815EA-3DF5-4D2C-9E11-06477FA14CB6}"/>
            </a:ext>
          </a:extLst>
        </xdr:cNvPr>
        <xdr:cNvSpPr txBox="1"/>
      </xdr:nvSpPr>
      <xdr:spPr>
        <a:xfrm>
          <a:off x="967740" y="734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4C131E90-5AF3-4614-B449-F945508740DF}"/>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C6E048FE-EFF2-4C7B-955E-AE0DBB982DEF}"/>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D9066AE1-C073-479E-AC08-90A83B66294D}"/>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EE93E21C-0C48-4311-848F-FF6338B16C79}"/>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DF65B8FA-1E43-4C5E-BB59-ED8CB7412C83}"/>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694D2659-9272-4E5A-AF66-914F3DC44E63}"/>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41122CF0-965C-475F-AD40-B90CD4BAFF7F}"/>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32F7628D-51DB-4AAC-BE66-2F5FBDA922C7}"/>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7260EE89-7E54-4EB9-8945-304722A24743}"/>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638B9900-D622-40F8-B671-8E41F6C70AF7}"/>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33DF92FD-49FE-4AB5-96C2-D8AB8348BB1B}"/>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A9E08965-CC54-4203-AB5C-49EBB621568C}"/>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617D2F86-3D33-4BC7-BDFE-5A6C2C48A63B}"/>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その要因は、分子となる歳出経常一般財源充当経費における公債費等の増加や分母となる歳入経常一般財源における臨時財政対策債等の減少により悪化したものです。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新名神高速道路の開通に合わせた新たな産業拠点の創出により、分母となる自主財源の増加に取り組んでいます。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1D6AB590-CCAC-43AC-A984-81596B8CE347}"/>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AB247EB2-B3B5-4F79-B778-D248A584DF73}"/>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72CC8321-4CA5-4330-85AB-9C5C6AF01BA6}"/>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6C5918B2-A4B4-432C-B746-69C7AAFA678B}"/>
            </a:ext>
          </a:extLst>
        </xdr:cNvPr>
        <xdr:cNvCxnSpPr/>
      </xdr:nvCxnSpPr>
      <xdr:spPr>
        <a:xfrm>
          <a:off x="701040" y="1159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67D7D9FC-D4DA-402C-88C2-66095BEA7E21}"/>
            </a:ext>
          </a:extLst>
        </xdr:cNvPr>
        <xdr:cNvSpPr txBox="1"/>
      </xdr:nvSpPr>
      <xdr:spPr>
        <a:xfrm>
          <a:off x="0"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979FD68-BE63-4BBC-A230-43F514FD15C4}"/>
            </a:ext>
          </a:extLst>
        </xdr:cNvPr>
        <xdr:cNvCxnSpPr/>
      </xdr:nvCxnSpPr>
      <xdr:spPr>
        <a:xfrm>
          <a:off x="701040" y="1120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7398A9EA-DD89-4A53-B27F-4A807F864494}"/>
            </a:ext>
          </a:extLst>
        </xdr:cNvPr>
        <xdr:cNvSpPr txBox="1"/>
      </xdr:nvSpPr>
      <xdr:spPr>
        <a:xfrm>
          <a:off x="0"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5290E271-1B38-4260-8ED2-24F7251C82D6}"/>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C5A3CDF0-0D4F-443C-BD0D-E22254D50989}"/>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EB680D6C-0C2A-4B4C-97D4-136FADAD0296}"/>
            </a:ext>
          </a:extLst>
        </xdr:cNvPr>
        <xdr:cNvCxnSpPr/>
      </xdr:nvCxnSpPr>
      <xdr:spPr>
        <a:xfrm>
          <a:off x="701040" y="1039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188F434-C371-439D-A92C-4B7E59EFEFB1}"/>
            </a:ext>
          </a:extLst>
        </xdr:cNvPr>
        <xdr:cNvSpPr txBox="1"/>
      </xdr:nvSpPr>
      <xdr:spPr>
        <a:xfrm>
          <a:off x="0"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A01522AD-B438-4155-92BF-F1DCBA059003}"/>
            </a:ext>
          </a:extLst>
        </xdr:cNvPr>
        <xdr:cNvCxnSpPr/>
      </xdr:nvCxnSpPr>
      <xdr:spPr>
        <a:xfrm>
          <a:off x="701040" y="999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8355C265-0B38-49DB-AD8E-0E40E5E80923}"/>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BAA9170A-493D-4DD1-969C-267B6223D27C}"/>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38B1A3D7-7742-4DB8-BBC9-EF8B02AC7CFE}"/>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87937735-3E3E-4F2A-BD86-3A162E962530}"/>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B7A15976-2695-4285-A6D6-5D7D9D37AB43}"/>
            </a:ext>
          </a:extLst>
        </xdr:cNvPr>
        <xdr:cNvCxnSpPr/>
      </xdr:nvCxnSpPr>
      <xdr:spPr>
        <a:xfrm flipV="1">
          <a:off x="4511040" y="1013163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925AE82A-DD04-4856-A6AA-1FCA1EC6C8CD}"/>
            </a:ext>
          </a:extLst>
        </xdr:cNvPr>
        <xdr:cNvSpPr txBox="1"/>
      </xdr:nvSpPr>
      <xdr:spPr>
        <a:xfrm>
          <a:off x="458851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A51AA673-3A01-4D01-95A8-335178306756}"/>
            </a:ext>
          </a:extLst>
        </xdr:cNvPr>
        <xdr:cNvCxnSpPr/>
      </xdr:nvCxnSpPr>
      <xdr:spPr>
        <a:xfrm>
          <a:off x="4427855" y="1154726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27781CDA-1E86-49EC-B429-195BEF700067}"/>
            </a:ext>
          </a:extLst>
        </xdr:cNvPr>
        <xdr:cNvSpPr txBox="1"/>
      </xdr:nvSpPr>
      <xdr:spPr>
        <a:xfrm>
          <a:off x="4588510" y="987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827D54CB-A250-44A7-8294-D7DC1C6435CD}"/>
            </a:ext>
          </a:extLst>
        </xdr:cNvPr>
        <xdr:cNvCxnSpPr/>
      </xdr:nvCxnSpPr>
      <xdr:spPr>
        <a:xfrm>
          <a:off x="4427855" y="1013163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66</xdr:row>
      <xdr:rowOff>74506</xdr:rowOff>
    </xdr:to>
    <xdr:cxnSp macro="">
      <xdr:nvCxnSpPr>
        <xdr:cNvPr id="132" name="直線コネクタ 131">
          <a:extLst>
            <a:ext uri="{FF2B5EF4-FFF2-40B4-BE49-F238E27FC236}">
              <a16:creationId xmlns:a16="http://schemas.microsoft.com/office/drawing/2014/main" id="{DDD7AB8D-5FF7-4438-8F80-C73354D8A1C5}"/>
            </a:ext>
          </a:extLst>
        </xdr:cNvPr>
        <xdr:cNvCxnSpPr/>
      </xdr:nvCxnSpPr>
      <xdr:spPr>
        <a:xfrm>
          <a:off x="3749040" y="10955867"/>
          <a:ext cx="762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FAB698BE-6FE9-456A-866B-2ADB2E058362}"/>
            </a:ext>
          </a:extLst>
        </xdr:cNvPr>
        <xdr:cNvSpPr txBox="1"/>
      </xdr:nvSpPr>
      <xdr:spPr>
        <a:xfrm>
          <a:off x="4588510" y="1076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91ABF588-E55A-4DA8-A9B1-291A9FF4B92E}"/>
            </a:ext>
          </a:extLst>
        </xdr:cNvPr>
        <xdr:cNvSpPr/>
      </xdr:nvSpPr>
      <xdr:spPr>
        <a:xfrm>
          <a:off x="4465955" y="109131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66</xdr:row>
      <xdr:rowOff>42333</xdr:rowOff>
    </xdr:to>
    <xdr:cxnSp macro="">
      <xdr:nvCxnSpPr>
        <xdr:cNvPr id="135" name="直線コネクタ 134">
          <a:extLst>
            <a:ext uri="{FF2B5EF4-FFF2-40B4-BE49-F238E27FC236}">
              <a16:creationId xmlns:a16="http://schemas.microsoft.com/office/drawing/2014/main" id="{723457C7-3329-44D5-9627-7032C5985A53}"/>
            </a:ext>
          </a:extLst>
        </xdr:cNvPr>
        <xdr:cNvCxnSpPr/>
      </xdr:nvCxnSpPr>
      <xdr:spPr>
        <a:xfrm flipV="1">
          <a:off x="2941955" y="10955867"/>
          <a:ext cx="807085" cy="40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3F72AD6E-27E6-4696-BF8A-89821A15F273}"/>
            </a:ext>
          </a:extLst>
        </xdr:cNvPr>
        <xdr:cNvSpPr/>
      </xdr:nvSpPr>
      <xdr:spPr>
        <a:xfrm>
          <a:off x="3703955" y="1062736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4A31372B-4A82-4722-9615-A01F75CC1656}"/>
            </a:ext>
          </a:extLst>
        </xdr:cNvPr>
        <xdr:cNvSpPr txBox="1"/>
      </xdr:nvSpPr>
      <xdr:spPr>
        <a:xfrm>
          <a:off x="3406140" y="10390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42333</xdr:rowOff>
    </xdr:from>
    <xdr:to>
      <xdr:col>15</xdr:col>
      <xdr:colOff>82550</xdr:colOff>
      <xdr:row>67</xdr:row>
      <xdr:rowOff>88054</xdr:rowOff>
    </xdr:to>
    <xdr:cxnSp macro="">
      <xdr:nvCxnSpPr>
        <xdr:cNvPr id="138" name="直線コネクタ 137">
          <a:extLst>
            <a:ext uri="{FF2B5EF4-FFF2-40B4-BE49-F238E27FC236}">
              <a16:creationId xmlns:a16="http://schemas.microsoft.com/office/drawing/2014/main" id="{EB657BA7-24BA-4311-BD24-979EAADA25A9}"/>
            </a:ext>
          </a:extLst>
        </xdr:cNvPr>
        <xdr:cNvCxnSpPr/>
      </xdr:nvCxnSpPr>
      <xdr:spPr>
        <a:xfrm flipV="1">
          <a:off x="2125345" y="11359938"/>
          <a:ext cx="816610" cy="21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12E8B9B4-F82F-4EDB-838B-2A58F39C90EB}"/>
            </a:ext>
          </a:extLst>
        </xdr:cNvPr>
        <xdr:cNvSpPr/>
      </xdr:nvSpPr>
      <xdr:spPr>
        <a:xfrm>
          <a:off x="2887345" y="11029527"/>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3A0EA06D-9A82-4D82-A20C-EF6646211983}"/>
            </a:ext>
          </a:extLst>
        </xdr:cNvPr>
        <xdr:cNvSpPr txBox="1"/>
      </xdr:nvSpPr>
      <xdr:spPr>
        <a:xfrm>
          <a:off x="2599055"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67</xdr:row>
      <xdr:rowOff>88054</xdr:rowOff>
    </xdr:to>
    <xdr:cxnSp macro="">
      <xdr:nvCxnSpPr>
        <xdr:cNvPr id="141" name="直線コネクタ 140">
          <a:extLst>
            <a:ext uri="{FF2B5EF4-FFF2-40B4-BE49-F238E27FC236}">
              <a16:creationId xmlns:a16="http://schemas.microsoft.com/office/drawing/2014/main" id="{9ED53E78-E141-4D1F-BD07-F27AFB0AD72F}"/>
            </a:ext>
          </a:extLst>
        </xdr:cNvPr>
        <xdr:cNvCxnSpPr/>
      </xdr:nvCxnSpPr>
      <xdr:spPr>
        <a:xfrm>
          <a:off x="1333500" y="11042439"/>
          <a:ext cx="791845" cy="5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C79E0A87-50EF-4418-A155-A54489F2443B}"/>
            </a:ext>
          </a:extLst>
        </xdr:cNvPr>
        <xdr:cNvSpPr/>
      </xdr:nvSpPr>
      <xdr:spPr>
        <a:xfrm>
          <a:off x="2095500" y="1105979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F5898AB7-1DD3-463A-8B12-49C4F16BF060}"/>
            </a:ext>
          </a:extLst>
        </xdr:cNvPr>
        <xdr:cNvSpPr txBox="1"/>
      </xdr:nvSpPr>
      <xdr:spPr>
        <a:xfrm>
          <a:off x="1782445" y="1082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4BDDEE46-96AB-43BC-8A13-9C7E6B518E6E}"/>
            </a:ext>
          </a:extLst>
        </xdr:cNvPr>
        <xdr:cNvSpPr/>
      </xdr:nvSpPr>
      <xdr:spPr>
        <a:xfrm>
          <a:off x="1278890" y="11039899"/>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1C980570-150E-469C-88D0-DD560EB3BE4F}"/>
            </a:ext>
          </a:extLst>
        </xdr:cNvPr>
        <xdr:cNvSpPr txBox="1"/>
      </xdr:nvSpPr>
      <xdr:spPr>
        <a:xfrm>
          <a:off x="96774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5603B43-CA8E-48EC-AA49-A07B821E8C09}"/>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65B4E19-BB26-48DA-A8AA-3142998903A3}"/>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6C5856B-5863-49AF-A778-54A326A008FB}"/>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632C083-F111-4D6E-A99B-C59A2343C82E}"/>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987AFA15-53A9-44E2-88D9-300C96C721B6}"/>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23706</xdr:rowOff>
    </xdr:from>
    <xdr:to>
      <xdr:col>23</xdr:col>
      <xdr:colOff>184150</xdr:colOff>
      <xdr:row>66</xdr:row>
      <xdr:rowOff>125306</xdr:rowOff>
    </xdr:to>
    <xdr:sp macro="" textlink="">
      <xdr:nvSpPr>
        <xdr:cNvPr id="151" name="楕円 150">
          <a:extLst>
            <a:ext uri="{FF2B5EF4-FFF2-40B4-BE49-F238E27FC236}">
              <a16:creationId xmlns:a16="http://schemas.microsoft.com/office/drawing/2014/main" id="{8D696857-B710-4E25-B075-2E85708BA02E}"/>
            </a:ext>
          </a:extLst>
        </xdr:cNvPr>
        <xdr:cNvSpPr/>
      </xdr:nvSpPr>
      <xdr:spPr>
        <a:xfrm>
          <a:off x="4465955" y="1133559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167233</xdr:rowOff>
    </xdr:from>
    <xdr:ext cx="762000" cy="259045"/>
    <xdr:sp macro="" textlink="">
      <xdr:nvSpPr>
        <xdr:cNvPr id="152" name="財政構造の弾力性該当値テキスト">
          <a:extLst>
            <a:ext uri="{FF2B5EF4-FFF2-40B4-BE49-F238E27FC236}">
              <a16:creationId xmlns:a16="http://schemas.microsoft.com/office/drawing/2014/main" id="{3FFBA006-5ED7-41FB-86C7-007CE1F1C9F3}"/>
            </a:ext>
          </a:extLst>
        </xdr:cNvPr>
        <xdr:cNvSpPr txBox="1"/>
      </xdr:nvSpPr>
      <xdr:spPr>
        <a:xfrm>
          <a:off x="4588510" y="1131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3" name="楕円 152">
          <a:extLst>
            <a:ext uri="{FF2B5EF4-FFF2-40B4-BE49-F238E27FC236}">
              <a16:creationId xmlns:a16="http://schemas.microsoft.com/office/drawing/2014/main" id="{888B3271-E244-4DE5-8FCE-F5E7E20F20DC}"/>
            </a:ext>
          </a:extLst>
        </xdr:cNvPr>
        <xdr:cNvSpPr/>
      </xdr:nvSpPr>
      <xdr:spPr>
        <a:xfrm>
          <a:off x="3703955" y="1090316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54" name="テキスト ボックス 153">
          <a:extLst>
            <a:ext uri="{FF2B5EF4-FFF2-40B4-BE49-F238E27FC236}">
              <a16:creationId xmlns:a16="http://schemas.microsoft.com/office/drawing/2014/main" id="{A2A1FA80-408A-4E19-B380-FE85E8D17E7F}"/>
            </a:ext>
          </a:extLst>
        </xdr:cNvPr>
        <xdr:cNvSpPr txBox="1"/>
      </xdr:nvSpPr>
      <xdr:spPr>
        <a:xfrm>
          <a:off x="3406140" y="10995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162983</xdr:rowOff>
    </xdr:from>
    <xdr:to>
      <xdr:col>15</xdr:col>
      <xdr:colOff>133350</xdr:colOff>
      <xdr:row>66</xdr:row>
      <xdr:rowOff>93133</xdr:rowOff>
    </xdr:to>
    <xdr:sp macro="" textlink="">
      <xdr:nvSpPr>
        <xdr:cNvPr id="155" name="楕円 154">
          <a:extLst>
            <a:ext uri="{FF2B5EF4-FFF2-40B4-BE49-F238E27FC236}">
              <a16:creationId xmlns:a16="http://schemas.microsoft.com/office/drawing/2014/main" id="{1F557E63-8DDE-4EC8-AD3E-F21990861F0F}"/>
            </a:ext>
          </a:extLst>
        </xdr:cNvPr>
        <xdr:cNvSpPr/>
      </xdr:nvSpPr>
      <xdr:spPr>
        <a:xfrm>
          <a:off x="2887345" y="11309138"/>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77910</xdr:rowOff>
    </xdr:from>
    <xdr:ext cx="762000" cy="259045"/>
    <xdr:sp macro="" textlink="">
      <xdr:nvSpPr>
        <xdr:cNvPr id="156" name="テキスト ボックス 155">
          <a:extLst>
            <a:ext uri="{FF2B5EF4-FFF2-40B4-BE49-F238E27FC236}">
              <a16:creationId xmlns:a16="http://schemas.microsoft.com/office/drawing/2014/main" id="{1AA0C005-6A57-4CDC-900F-C8BE9EB53F9C}"/>
            </a:ext>
          </a:extLst>
        </xdr:cNvPr>
        <xdr:cNvSpPr txBox="1"/>
      </xdr:nvSpPr>
      <xdr:spPr>
        <a:xfrm>
          <a:off x="2599055"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37254</xdr:rowOff>
    </xdr:from>
    <xdr:to>
      <xdr:col>11</xdr:col>
      <xdr:colOff>82550</xdr:colOff>
      <xdr:row>67</xdr:row>
      <xdr:rowOff>138854</xdr:rowOff>
    </xdr:to>
    <xdr:sp macro="" textlink="">
      <xdr:nvSpPr>
        <xdr:cNvPr id="157" name="楕円 156">
          <a:extLst>
            <a:ext uri="{FF2B5EF4-FFF2-40B4-BE49-F238E27FC236}">
              <a16:creationId xmlns:a16="http://schemas.microsoft.com/office/drawing/2014/main" id="{C5483E04-2EB8-4BD2-AE8D-20D1D6C5F7FF}"/>
            </a:ext>
          </a:extLst>
        </xdr:cNvPr>
        <xdr:cNvSpPr/>
      </xdr:nvSpPr>
      <xdr:spPr>
        <a:xfrm>
          <a:off x="2095500" y="1152440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123631</xdr:rowOff>
    </xdr:from>
    <xdr:ext cx="762000" cy="259045"/>
    <xdr:sp macro="" textlink="">
      <xdr:nvSpPr>
        <xdr:cNvPr id="158" name="テキスト ボックス 157">
          <a:extLst>
            <a:ext uri="{FF2B5EF4-FFF2-40B4-BE49-F238E27FC236}">
              <a16:creationId xmlns:a16="http://schemas.microsoft.com/office/drawing/2014/main" id="{2B1D7586-551C-4503-A440-077699358348}"/>
            </a:ext>
          </a:extLst>
        </xdr:cNvPr>
        <xdr:cNvSpPr txBox="1"/>
      </xdr:nvSpPr>
      <xdr:spPr>
        <a:xfrm>
          <a:off x="1782445" y="1161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59" name="楕円 158">
          <a:extLst>
            <a:ext uri="{FF2B5EF4-FFF2-40B4-BE49-F238E27FC236}">
              <a16:creationId xmlns:a16="http://schemas.microsoft.com/office/drawing/2014/main" id="{2B9DAFA3-34C0-4744-8636-3B8066893E84}"/>
            </a:ext>
          </a:extLst>
        </xdr:cNvPr>
        <xdr:cNvSpPr/>
      </xdr:nvSpPr>
      <xdr:spPr>
        <a:xfrm>
          <a:off x="1278890" y="10989734"/>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132521</xdr:rowOff>
    </xdr:from>
    <xdr:ext cx="762000" cy="259045"/>
    <xdr:sp macro="" textlink="">
      <xdr:nvSpPr>
        <xdr:cNvPr id="160" name="テキスト ボックス 159">
          <a:extLst>
            <a:ext uri="{FF2B5EF4-FFF2-40B4-BE49-F238E27FC236}">
              <a16:creationId xmlns:a16="http://schemas.microsoft.com/office/drawing/2014/main" id="{8D5136B6-26C0-4045-98B7-37B66E4958BE}"/>
            </a:ext>
          </a:extLst>
        </xdr:cNvPr>
        <xdr:cNvSpPr txBox="1"/>
      </xdr:nvSpPr>
      <xdr:spPr>
        <a:xfrm>
          <a:off x="96774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4F188EDE-19E2-4DEA-8134-86D004FA0967}"/>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91C63AD-321C-4FFC-A5F0-7B166B718984}"/>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4B89CEFF-2BB1-46D9-8383-854602477586}"/>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431D2509-E674-4487-AA02-8590702AF1BA}"/>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6E0D8B5E-33FD-45D6-B01C-A3FA453BC2BA}"/>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D80934CF-A959-41DB-BF05-6B314B0E908B}"/>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379FE4CE-3C36-47EF-80DA-35D07CE2DA4B}"/>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7F5D2573-17B1-48DE-AB92-791C748FD57A}"/>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BC88CF09-D7B7-41C8-98EC-B7563B02355E}"/>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9585144-A680-4696-94BA-3D118F2B3ACF}"/>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2036BF6B-92C2-4F16-886B-4E5B1A8826BC}"/>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D8A444A1-A4F7-46A0-849A-B1BE572B319B}"/>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AA83A1D2-D403-4C44-9593-A535F313DA7B}"/>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民間で実施可能な部分については、委託化を進め、コストの低減を図っているところであり、今後もその方針を継続していきます。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C0933E76-CB2E-4567-B8D7-A4103EE61CBD}"/>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B3F1B048-DED5-421F-BF6F-F5E6A19F15B3}"/>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FF9CA688-0D75-4038-9899-CEC344239EDE}"/>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9F15EF97-9385-42BB-8704-EA38158E516F}"/>
            </a:ext>
          </a:extLst>
        </xdr:cNvPr>
        <xdr:cNvCxnSpPr/>
      </xdr:nvCxnSpPr>
      <xdr:spPr>
        <a:xfrm>
          <a:off x="701040" y="1546678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B948E29F-E77C-40FF-8532-24D900B7650E}"/>
            </a:ext>
          </a:extLst>
        </xdr:cNvPr>
        <xdr:cNvSpPr txBox="1"/>
      </xdr:nvSpPr>
      <xdr:spPr>
        <a:xfrm>
          <a:off x="0"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315DB847-0E4D-4ADF-A404-386BDD2CE53B}"/>
            </a:ext>
          </a:extLst>
        </xdr:cNvPr>
        <xdr:cNvCxnSpPr/>
      </xdr:nvCxnSpPr>
      <xdr:spPr>
        <a:xfrm>
          <a:off x="701040" y="151220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7F9DE46E-1798-4A0C-ADAC-FF4967A42EBD}"/>
            </a:ext>
          </a:extLst>
        </xdr:cNvPr>
        <xdr:cNvSpPr txBox="1"/>
      </xdr:nvSpPr>
      <xdr:spPr>
        <a:xfrm>
          <a:off x="0"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2BB43B4B-B2BC-4978-A7C5-95373CCC47B8}"/>
            </a:ext>
          </a:extLst>
        </xdr:cNvPr>
        <xdr:cNvCxnSpPr/>
      </xdr:nvCxnSpPr>
      <xdr:spPr>
        <a:xfrm>
          <a:off x="701040" y="1477545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6F49E9-5865-4005-A899-5857C6DD7E97}"/>
            </a:ext>
          </a:extLst>
        </xdr:cNvPr>
        <xdr:cNvSpPr txBox="1"/>
      </xdr:nvSpPr>
      <xdr:spPr>
        <a:xfrm>
          <a:off x="0"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644E271D-1DDA-4DB3-B6B7-72035643ABB6}"/>
            </a:ext>
          </a:extLst>
        </xdr:cNvPr>
        <xdr:cNvCxnSpPr/>
      </xdr:nvCxnSpPr>
      <xdr:spPr>
        <a:xfrm>
          <a:off x="701040" y="1443073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5CE35712-213C-45A9-A340-8D82F8030B3A}"/>
            </a:ext>
          </a:extLst>
        </xdr:cNvPr>
        <xdr:cNvSpPr txBox="1"/>
      </xdr:nvSpPr>
      <xdr:spPr>
        <a:xfrm>
          <a:off x="0"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D9C97D4E-18CD-4AA3-AB09-0E78F1ED1A11}"/>
            </a:ext>
          </a:extLst>
        </xdr:cNvPr>
        <xdr:cNvCxnSpPr/>
      </xdr:nvCxnSpPr>
      <xdr:spPr>
        <a:xfrm>
          <a:off x="701040" y="1408602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6E830AC8-EE37-4F29-8967-13CFC70D05E7}"/>
            </a:ext>
          </a:extLst>
        </xdr:cNvPr>
        <xdr:cNvSpPr txBox="1"/>
      </xdr:nvSpPr>
      <xdr:spPr>
        <a:xfrm>
          <a:off x="0"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BF59BCB1-12D3-4908-BB5D-5DA4F02086F1}"/>
            </a:ext>
          </a:extLst>
        </xdr:cNvPr>
        <xdr:cNvCxnSpPr/>
      </xdr:nvCxnSpPr>
      <xdr:spPr>
        <a:xfrm>
          <a:off x="701040" y="1374130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CBFB9EBE-F098-4654-8541-3C15FADC1205}"/>
            </a:ext>
          </a:extLst>
        </xdr:cNvPr>
        <xdr:cNvSpPr txBox="1"/>
      </xdr:nvSpPr>
      <xdr:spPr>
        <a:xfrm>
          <a:off x="0"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CF5256A3-C346-48C2-B229-8B9D28D63ABA}"/>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7075F603-F841-45E0-BB4F-0CFD26DA3379}"/>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FD9CEC80-3BC8-46AF-95A6-17AF9427AEC8}"/>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39B96DAA-4161-43A0-95E0-E24F9857326F}"/>
            </a:ext>
          </a:extLst>
        </xdr:cNvPr>
        <xdr:cNvCxnSpPr/>
      </xdr:nvCxnSpPr>
      <xdr:spPr>
        <a:xfrm flipV="1">
          <a:off x="4511040" y="13861477"/>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5F0435FD-0115-4E29-9EA2-2F14C4990BFA}"/>
            </a:ext>
          </a:extLst>
        </xdr:cNvPr>
        <xdr:cNvSpPr txBox="1"/>
      </xdr:nvSpPr>
      <xdr:spPr>
        <a:xfrm>
          <a:off x="458851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8657ED83-B6B8-4018-88D9-A9B2CB0DAB96}"/>
            </a:ext>
          </a:extLst>
        </xdr:cNvPr>
        <xdr:cNvCxnSpPr/>
      </xdr:nvCxnSpPr>
      <xdr:spPr>
        <a:xfrm>
          <a:off x="4427855" y="1553476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4A1CABFA-F388-4FC2-B006-1B98DFAB3C5A}"/>
            </a:ext>
          </a:extLst>
        </xdr:cNvPr>
        <xdr:cNvSpPr txBox="1"/>
      </xdr:nvSpPr>
      <xdr:spPr>
        <a:xfrm>
          <a:off x="4588510" y="1360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AF34D8-5815-4E26-B985-47C42AD22917}"/>
            </a:ext>
          </a:extLst>
        </xdr:cNvPr>
        <xdr:cNvCxnSpPr/>
      </xdr:nvCxnSpPr>
      <xdr:spPr>
        <a:xfrm>
          <a:off x="4427855" y="1386147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41807</xdr:rowOff>
    </xdr:from>
    <xdr:to>
      <xdr:col>23</xdr:col>
      <xdr:colOff>133350</xdr:colOff>
      <xdr:row>82</xdr:row>
      <xdr:rowOff>85182</xdr:rowOff>
    </xdr:to>
    <xdr:cxnSp macro="">
      <xdr:nvCxnSpPr>
        <xdr:cNvPr id="197" name="直線コネクタ 196">
          <a:extLst>
            <a:ext uri="{FF2B5EF4-FFF2-40B4-BE49-F238E27FC236}">
              <a16:creationId xmlns:a16="http://schemas.microsoft.com/office/drawing/2014/main" id="{86C56118-ED9A-469C-AFE2-23EDC06958DC}"/>
            </a:ext>
          </a:extLst>
        </xdr:cNvPr>
        <xdr:cNvCxnSpPr/>
      </xdr:nvCxnSpPr>
      <xdr:spPr>
        <a:xfrm>
          <a:off x="3749040" y="14100707"/>
          <a:ext cx="762000" cy="4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6273EE8F-E463-47BF-929C-A9BFC6527C52}"/>
            </a:ext>
          </a:extLst>
        </xdr:cNvPr>
        <xdr:cNvSpPr txBox="1"/>
      </xdr:nvSpPr>
      <xdr:spPr>
        <a:xfrm>
          <a:off x="4588510" y="14196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E2D497CB-A880-439E-A221-4377AFB11485}"/>
            </a:ext>
          </a:extLst>
        </xdr:cNvPr>
        <xdr:cNvSpPr/>
      </xdr:nvSpPr>
      <xdr:spPr>
        <a:xfrm>
          <a:off x="4465955" y="1423154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7679</xdr:rowOff>
    </xdr:from>
    <xdr:to>
      <xdr:col>19</xdr:col>
      <xdr:colOff>133350</xdr:colOff>
      <xdr:row>82</xdr:row>
      <xdr:rowOff>41807</xdr:rowOff>
    </xdr:to>
    <xdr:cxnSp macro="">
      <xdr:nvCxnSpPr>
        <xdr:cNvPr id="200" name="直線コネクタ 199">
          <a:extLst>
            <a:ext uri="{FF2B5EF4-FFF2-40B4-BE49-F238E27FC236}">
              <a16:creationId xmlns:a16="http://schemas.microsoft.com/office/drawing/2014/main" id="{7843E398-7050-45A2-8740-AA5F9E6AD7EF}"/>
            </a:ext>
          </a:extLst>
        </xdr:cNvPr>
        <xdr:cNvCxnSpPr/>
      </xdr:nvCxnSpPr>
      <xdr:spPr>
        <a:xfrm>
          <a:off x="2941955" y="14068484"/>
          <a:ext cx="807085" cy="3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3E025D0D-E33A-426B-9EDE-084C9C0420E8}"/>
            </a:ext>
          </a:extLst>
        </xdr:cNvPr>
        <xdr:cNvSpPr/>
      </xdr:nvSpPr>
      <xdr:spPr>
        <a:xfrm>
          <a:off x="3703955" y="1418433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DE6BA12D-61FC-4F5E-B7CB-DE0F17AB0CE1}"/>
            </a:ext>
          </a:extLst>
        </xdr:cNvPr>
        <xdr:cNvSpPr txBox="1"/>
      </xdr:nvSpPr>
      <xdr:spPr>
        <a:xfrm>
          <a:off x="340614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12173</xdr:rowOff>
    </xdr:from>
    <xdr:to>
      <xdr:col>15</xdr:col>
      <xdr:colOff>82550</xdr:colOff>
      <xdr:row>82</xdr:row>
      <xdr:rowOff>7679</xdr:rowOff>
    </xdr:to>
    <xdr:cxnSp macro="">
      <xdr:nvCxnSpPr>
        <xdr:cNvPr id="203" name="直線コネクタ 202">
          <a:extLst>
            <a:ext uri="{FF2B5EF4-FFF2-40B4-BE49-F238E27FC236}">
              <a16:creationId xmlns:a16="http://schemas.microsoft.com/office/drawing/2014/main" id="{C1B3D82B-677B-42AE-A891-0F188027AC31}"/>
            </a:ext>
          </a:extLst>
        </xdr:cNvPr>
        <xdr:cNvCxnSpPr/>
      </xdr:nvCxnSpPr>
      <xdr:spPr>
        <a:xfrm>
          <a:off x="2125345" y="13903433"/>
          <a:ext cx="816610" cy="16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1591F4DB-574E-4BA2-A6D8-945AFB5CDF55}"/>
            </a:ext>
          </a:extLst>
        </xdr:cNvPr>
        <xdr:cNvSpPr/>
      </xdr:nvSpPr>
      <xdr:spPr>
        <a:xfrm>
          <a:off x="2887345" y="14087575"/>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0273D19C-AAFB-4455-A3D3-E60EFCAD02E8}"/>
            </a:ext>
          </a:extLst>
        </xdr:cNvPr>
        <xdr:cNvSpPr txBox="1"/>
      </xdr:nvSpPr>
      <xdr:spPr>
        <a:xfrm>
          <a:off x="2599055"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12173</xdr:rowOff>
    </xdr:from>
    <xdr:to>
      <xdr:col>11</xdr:col>
      <xdr:colOff>31750</xdr:colOff>
      <xdr:row>81</xdr:row>
      <xdr:rowOff>44622</xdr:rowOff>
    </xdr:to>
    <xdr:cxnSp macro="">
      <xdr:nvCxnSpPr>
        <xdr:cNvPr id="206" name="直線コネクタ 205">
          <a:extLst>
            <a:ext uri="{FF2B5EF4-FFF2-40B4-BE49-F238E27FC236}">
              <a16:creationId xmlns:a16="http://schemas.microsoft.com/office/drawing/2014/main" id="{27DDE056-B896-4E41-A8C5-A530FDCCCF4D}"/>
            </a:ext>
          </a:extLst>
        </xdr:cNvPr>
        <xdr:cNvCxnSpPr/>
      </xdr:nvCxnSpPr>
      <xdr:spPr>
        <a:xfrm flipV="1">
          <a:off x="1333500" y="13903433"/>
          <a:ext cx="791845" cy="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22F42CB3-8833-4B26-BFB4-3C36CBB11C85}"/>
            </a:ext>
          </a:extLst>
        </xdr:cNvPr>
        <xdr:cNvSpPr/>
      </xdr:nvSpPr>
      <xdr:spPr>
        <a:xfrm>
          <a:off x="2095500" y="13957007"/>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880C4BA6-3574-4BB3-B153-EB14FE98318C}"/>
            </a:ext>
          </a:extLst>
        </xdr:cNvPr>
        <xdr:cNvSpPr txBox="1"/>
      </xdr:nvSpPr>
      <xdr:spPr>
        <a:xfrm>
          <a:off x="1782445" y="1404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DC22DC8D-4C83-4B01-9E01-15F3B5104C15}"/>
            </a:ext>
          </a:extLst>
        </xdr:cNvPr>
        <xdr:cNvSpPr/>
      </xdr:nvSpPr>
      <xdr:spPr>
        <a:xfrm>
          <a:off x="1278890" y="13913723"/>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AE576457-87D5-457A-8766-0B76A89D9BA9}"/>
            </a:ext>
          </a:extLst>
        </xdr:cNvPr>
        <xdr:cNvSpPr txBox="1"/>
      </xdr:nvSpPr>
      <xdr:spPr>
        <a:xfrm>
          <a:off x="96774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C78991C-1E3B-4AB7-B4C9-FD42174564DE}"/>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26F9B66E-3FCD-4F57-BAE5-88D5E3BD3142}"/>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70814475-0A66-4FF2-BB40-746547614FAA}"/>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7CF480E8-C27E-4A72-AE9E-50EF829A5F4A}"/>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C80423B8-433C-4F68-8BE9-BA5ADE01FCCD}"/>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34382</xdr:rowOff>
    </xdr:from>
    <xdr:to>
      <xdr:col>23</xdr:col>
      <xdr:colOff>184150</xdr:colOff>
      <xdr:row>82</xdr:row>
      <xdr:rowOff>135982</xdr:rowOff>
    </xdr:to>
    <xdr:sp macro="" textlink="">
      <xdr:nvSpPr>
        <xdr:cNvPr id="216" name="楕円 215">
          <a:extLst>
            <a:ext uri="{FF2B5EF4-FFF2-40B4-BE49-F238E27FC236}">
              <a16:creationId xmlns:a16="http://schemas.microsoft.com/office/drawing/2014/main" id="{F57627D4-FB4C-4615-A3F2-CC6D8AAF4E3A}"/>
            </a:ext>
          </a:extLst>
        </xdr:cNvPr>
        <xdr:cNvSpPr/>
      </xdr:nvSpPr>
      <xdr:spPr>
        <a:xfrm>
          <a:off x="4465955" y="1409328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50909</xdr:rowOff>
    </xdr:from>
    <xdr:ext cx="762000" cy="259045"/>
    <xdr:sp macro="" textlink="">
      <xdr:nvSpPr>
        <xdr:cNvPr id="217" name="人件費・物件費等の状況該当値テキスト">
          <a:extLst>
            <a:ext uri="{FF2B5EF4-FFF2-40B4-BE49-F238E27FC236}">
              <a16:creationId xmlns:a16="http://schemas.microsoft.com/office/drawing/2014/main" id="{48A020DF-D56B-48F5-9C9B-2276B5CE696A}"/>
            </a:ext>
          </a:extLst>
        </xdr:cNvPr>
        <xdr:cNvSpPr txBox="1"/>
      </xdr:nvSpPr>
      <xdr:spPr>
        <a:xfrm>
          <a:off x="4588510" y="1394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162457</xdr:rowOff>
    </xdr:from>
    <xdr:to>
      <xdr:col>19</xdr:col>
      <xdr:colOff>184150</xdr:colOff>
      <xdr:row>82</xdr:row>
      <xdr:rowOff>92607</xdr:rowOff>
    </xdr:to>
    <xdr:sp macro="" textlink="">
      <xdr:nvSpPr>
        <xdr:cNvPr id="218" name="楕円 217">
          <a:extLst>
            <a:ext uri="{FF2B5EF4-FFF2-40B4-BE49-F238E27FC236}">
              <a16:creationId xmlns:a16="http://schemas.microsoft.com/office/drawing/2014/main" id="{B6D5CC2E-DCD2-495D-9F2A-95821DF36570}"/>
            </a:ext>
          </a:extLst>
        </xdr:cNvPr>
        <xdr:cNvSpPr/>
      </xdr:nvSpPr>
      <xdr:spPr>
        <a:xfrm>
          <a:off x="3703955" y="1405181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102784</xdr:rowOff>
    </xdr:from>
    <xdr:ext cx="736600" cy="259045"/>
    <xdr:sp macro="" textlink="">
      <xdr:nvSpPr>
        <xdr:cNvPr id="219" name="テキスト ボックス 218">
          <a:extLst>
            <a:ext uri="{FF2B5EF4-FFF2-40B4-BE49-F238E27FC236}">
              <a16:creationId xmlns:a16="http://schemas.microsoft.com/office/drawing/2014/main" id="{71A9FF2B-3342-4B39-AED4-3496A4C8CC9B}"/>
            </a:ext>
          </a:extLst>
        </xdr:cNvPr>
        <xdr:cNvSpPr txBox="1"/>
      </xdr:nvSpPr>
      <xdr:spPr>
        <a:xfrm>
          <a:off x="3406140" y="13814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128329</xdr:rowOff>
    </xdr:from>
    <xdr:to>
      <xdr:col>15</xdr:col>
      <xdr:colOff>133350</xdr:colOff>
      <xdr:row>82</xdr:row>
      <xdr:rowOff>58479</xdr:rowOff>
    </xdr:to>
    <xdr:sp macro="" textlink="">
      <xdr:nvSpPr>
        <xdr:cNvPr id="220" name="楕円 219">
          <a:extLst>
            <a:ext uri="{FF2B5EF4-FFF2-40B4-BE49-F238E27FC236}">
              <a16:creationId xmlns:a16="http://schemas.microsoft.com/office/drawing/2014/main" id="{9C5070DE-FEA6-406D-9333-D8586C82EE04}"/>
            </a:ext>
          </a:extLst>
        </xdr:cNvPr>
        <xdr:cNvSpPr/>
      </xdr:nvSpPr>
      <xdr:spPr>
        <a:xfrm>
          <a:off x="2887345" y="14019589"/>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68656</xdr:rowOff>
    </xdr:from>
    <xdr:ext cx="762000" cy="259045"/>
    <xdr:sp macro="" textlink="">
      <xdr:nvSpPr>
        <xdr:cNvPr id="221" name="テキスト ボックス 220">
          <a:extLst>
            <a:ext uri="{FF2B5EF4-FFF2-40B4-BE49-F238E27FC236}">
              <a16:creationId xmlns:a16="http://schemas.microsoft.com/office/drawing/2014/main" id="{D3575923-3431-4DB9-B7C1-870928EAA07C}"/>
            </a:ext>
          </a:extLst>
        </xdr:cNvPr>
        <xdr:cNvSpPr txBox="1"/>
      </xdr:nvSpPr>
      <xdr:spPr>
        <a:xfrm>
          <a:off x="2599055" y="1378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132823</xdr:rowOff>
    </xdr:from>
    <xdr:to>
      <xdr:col>11</xdr:col>
      <xdr:colOff>82550</xdr:colOff>
      <xdr:row>81</xdr:row>
      <xdr:rowOff>62973</xdr:rowOff>
    </xdr:to>
    <xdr:sp macro="" textlink="">
      <xdr:nvSpPr>
        <xdr:cNvPr id="222" name="楕円 221">
          <a:extLst>
            <a:ext uri="{FF2B5EF4-FFF2-40B4-BE49-F238E27FC236}">
              <a16:creationId xmlns:a16="http://schemas.microsoft.com/office/drawing/2014/main" id="{FC70E5A0-0EF2-4EB6-8DEA-6F77FB9386E2}"/>
            </a:ext>
          </a:extLst>
        </xdr:cNvPr>
        <xdr:cNvSpPr/>
      </xdr:nvSpPr>
      <xdr:spPr>
        <a:xfrm>
          <a:off x="2095500" y="13852633"/>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73150</xdr:rowOff>
    </xdr:from>
    <xdr:ext cx="762000" cy="259045"/>
    <xdr:sp macro="" textlink="">
      <xdr:nvSpPr>
        <xdr:cNvPr id="223" name="テキスト ボックス 222">
          <a:extLst>
            <a:ext uri="{FF2B5EF4-FFF2-40B4-BE49-F238E27FC236}">
              <a16:creationId xmlns:a16="http://schemas.microsoft.com/office/drawing/2014/main" id="{5DAB9933-2345-4A0D-8580-F0FF13316D78}"/>
            </a:ext>
          </a:extLst>
        </xdr:cNvPr>
        <xdr:cNvSpPr txBox="1"/>
      </xdr:nvSpPr>
      <xdr:spPr>
        <a:xfrm>
          <a:off x="1782445" y="1361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165272</xdr:rowOff>
    </xdr:from>
    <xdr:to>
      <xdr:col>7</xdr:col>
      <xdr:colOff>31750</xdr:colOff>
      <xdr:row>81</xdr:row>
      <xdr:rowOff>95422</xdr:rowOff>
    </xdr:to>
    <xdr:sp macro="" textlink="">
      <xdr:nvSpPr>
        <xdr:cNvPr id="224" name="楕円 223">
          <a:extLst>
            <a:ext uri="{FF2B5EF4-FFF2-40B4-BE49-F238E27FC236}">
              <a16:creationId xmlns:a16="http://schemas.microsoft.com/office/drawing/2014/main" id="{987A131A-FAC3-4CC5-A7F3-69090794794C}"/>
            </a:ext>
          </a:extLst>
        </xdr:cNvPr>
        <xdr:cNvSpPr/>
      </xdr:nvSpPr>
      <xdr:spPr>
        <a:xfrm>
          <a:off x="1278890" y="13885082"/>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105599</xdr:rowOff>
    </xdr:from>
    <xdr:ext cx="762000" cy="259045"/>
    <xdr:sp macro="" textlink="">
      <xdr:nvSpPr>
        <xdr:cNvPr id="225" name="テキスト ボックス 224">
          <a:extLst>
            <a:ext uri="{FF2B5EF4-FFF2-40B4-BE49-F238E27FC236}">
              <a16:creationId xmlns:a16="http://schemas.microsoft.com/office/drawing/2014/main" id="{199C5909-3456-4F30-9BA6-24A5AE282113}"/>
            </a:ext>
          </a:extLst>
        </xdr:cNvPr>
        <xdr:cNvSpPr txBox="1"/>
      </xdr:nvSpPr>
      <xdr:spPr>
        <a:xfrm>
          <a:off x="967740" y="1364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D773993E-5593-4A26-BF99-375867373ACB}"/>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FD49E5E2-E5FD-4276-83B8-55E174E853DF}"/>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A2BB5C5D-1D48-42AD-84B5-A962BFFA77F7}"/>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1AC9273A-3332-417D-AD4C-1F7FEE6C370A}"/>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8AEAEC85-A66C-4C2A-B68A-F159C6589CD9}"/>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6C88EB61-06B4-4BB0-A9DA-6D3A0865FC55}"/>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BA156B95-1E0D-4480-BC48-3D16379D5ECB}"/>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D9471F45-D20E-4A3F-859E-96249D72B0ED}"/>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52DEAEA5-6DA6-43EC-B612-DCC47A4A7B1C}"/>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C33A4C0C-822A-43D9-878C-FA47AB70A65C}"/>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70BF1E2D-323B-4852-85B0-654694095BB7}"/>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77EA7B4C-D393-4A6F-8E7C-AD0D3944FF20}"/>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330A3F8B-5F94-4B69-A832-109F408D8A29}"/>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99.6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今後も継続して行財政改革を進めることにより、人件費抑制に努めます。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73925C83-1304-4FBE-BBFA-64FC5B4E3256}"/>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12C5D11-E6A9-48C2-94C6-8D7C903F9937}"/>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95D5E27C-F07F-43CA-BB92-12E93AE6CD2D}"/>
            </a:ext>
          </a:extLst>
        </xdr:cNvPr>
        <xdr:cNvCxnSpPr/>
      </xdr:nvCxnSpPr>
      <xdr:spPr>
        <a:xfrm>
          <a:off x="11666855" y="1546678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F652F543-A7E9-4491-8095-6405A04E6806}"/>
            </a:ext>
          </a:extLst>
        </xdr:cNvPr>
        <xdr:cNvSpPr txBox="1"/>
      </xdr:nvSpPr>
      <xdr:spPr>
        <a:xfrm>
          <a:off x="10981055"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D90F95E8-531A-4458-9227-0FCAFEA1B03A}"/>
            </a:ext>
          </a:extLst>
        </xdr:cNvPr>
        <xdr:cNvCxnSpPr/>
      </xdr:nvCxnSpPr>
      <xdr:spPr>
        <a:xfrm>
          <a:off x="11666855" y="151220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5DBF412A-A6AE-4859-A9B1-F6A14FDFDC24}"/>
            </a:ext>
          </a:extLst>
        </xdr:cNvPr>
        <xdr:cNvSpPr txBox="1"/>
      </xdr:nvSpPr>
      <xdr:spPr>
        <a:xfrm>
          <a:off x="10981055"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FE703D4-8E51-4679-AEAA-122391BDE4EF}"/>
            </a:ext>
          </a:extLst>
        </xdr:cNvPr>
        <xdr:cNvCxnSpPr/>
      </xdr:nvCxnSpPr>
      <xdr:spPr>
        <a:xfrm>
          <a:off x="11666855" y="1477545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7450DF10-DF0C-4003-90F6-49631CFAD578}"/>
            </a:ext>
          </a:extLst>
        </xdr:cNvPr>
        <xdr:cNvSpPr txBox="1"/>
      </xdr:nvSpPr>
      <xdr:spPr>
        <a:xfrm>
          <a:off x="10981055"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7BD2C3E-6356-431C-8DFF-84B7F00F1B69}"/>
            </a:ext>
          </a:extLst>
        </xdr:cNvPr>
        <xdr:cNvCxnSpPr/>
      </xdr:nvCxnSpPr>
      <xdr:spPr>
        <a:xfrm>
          <a:off x="11666855" y="1443073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B20B84C0-86BB-40E9-A3A4-D8A8F02AB43F}"/>
            </a:ext>
          </a:extLst>
        </xdr:cNvPr>
        <xdr:cNvSpPr txBox="1"/>
      </xdr:nvSpPr>
      <xdr:spPr>
        <a:xfrm>
          <a:off x="10981055"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38CA8394-C59D-4A8D-8A9E-EDC657E171AA}"/>
            </a:ext>
          </a:extLst>
        </xdr:cNvPr>
        <xdr:cNvCxnSpPr/>
      </xdr:nvCxnSpPr>
      <xdr:spPr>
        <a:xfrm>
          <a:off x="11666855" y="1408602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665FD5C-3E8B-48E3-83AC-63570D2872B2}"/>
            </a:ext>
          </a:extLst>
        </xdr:cNvPr>
        <xdr:cNvSpPr txBox="1"/>
      </xdr:nvSpPr>
      <xdr:spPr>
        <a:xfrm>
          <a:off x="10981055"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CA8704D8-6190-4732-A8DD-EFF6F725CA12}"/>
            </a:ext>
          </a:extLst>
        </xdr:cNvPr>
        <xdr:cNvCxnSpPr/>
      </xdr:nvCxnSpPr>
      <xdr:spPr>
        <a:xfrm>
          <a:off x="11666855" y="1374130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E0FB08A7-F9B1-4C3C-9336-D3566A19291B}"/>
            </a:ext>
          </a:extLst>
        </xdr:cNvPr>
        <xdr:cNvSpPr txBox="1"/>
      </xdr:nvSpPr>
      <xdr:spPr>
        <a:xfrm>
          <a:off x="10981055"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AC466573-3B70-4B86-A78E-6A7DF6E9A061}"/>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10AAA377-A7E9-40BD-9B5C-2C001C6E11D4}"/>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BDDD5BD1-4A71-4112-9AA2-C8AE3E0AE32C}"/>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D1A3D2DC-3FF7-434F-8D03-83EA010E8942}"/>
            </a:ext>
          </a:extLst>
        </xdr:cNvPr>
        <xdr:cNvCxnSpPr/>
      </xdr:nvCxnSpPr>
      <xdr:spPr>
        <a:xfrm flipV="1">
          <a:off x="15476855" y="13913666"/>
          <a:ext cx="0" cy="1468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808BCD22-B256-4764-A649-E02EE67AC741}"/>
            </a:ext>
          </a:extLst>
        </xdr:cNvPr>
        <xdr:cNvSpPr txBox="1"/>
      </xdr:nvSpPr>
      <xdr:spPr>
        <a:xfrm>
          <a:off x="15560040" y="153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C28A5AF-5A93-426B-8082-C0D154D1C423}"/>
            </a:ext>
          </a:extLst>
        </xdr:cNvPr>
        <xdr:cNvCxnSpPr/>
      </xdr:nvCxnSpPr>
      <xdr:spPr>
        <a:xfrm>
          <a:off x="15408910" y="1538251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80568E1F-87B7-481F-9190-98FF9B8E4705}"/>
            </a:ext>
          </a:extLst>
        </xdr:cNvPr>
        <xdr:cNvSpPr txBox="1"/>
      </xdr:nvSpPr>
      <xdr:spPr>
        <a:xfrm>
          <a:off x="1556004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D19FB0C5-6BEF-40B2-9E3C-50E38260BC38}"/>
            </a:ext>
          </a:extLst>
        </xdr:cNvPr>
        <xdr:cNvCxnSpPr/>
      </xdr:nvCxnSpPr>
      <xdr:spPr>
        <a:xfrm>
          <a:off x="15408910" y="1391366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136979</xdr:rowOff>
    </xdr:to>
    <xdr:cxnSp macro="">
      <xdr:nvCxnSpPr>
        <xdr:cNvPr id="261" name="直線コネクタ 260">
          <a:extLst>
            <a:ext uri="{FF2B5EF4-FFF2-40B4-BE49-F238E27FC236}">
              <a16:creationId xmlns:a16="http://schemas.microsoft.com/office/drawing/2014/main" id="{A47145E6-0D81-4E84-B68B-023AB573B308}"/>
            </a:ext>
          </a:extLst>
        </xdr:cNvPr>
        <xdr:cNvCxnSpPr/>
      </xdr:nvCxnSpPr>
      <xdr:spPr>
        <a:xfrm flipV="1">
          <a:off x="14714855" y="14982281"/>
          <a:ext cx="762000" cy="6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549B2C9-D8D8-4777-B2B0-3497E8AFBA2D}"/>
            </a:ext>
          </a:extLst>
        </xdr:cNvPr>
        <xdr:cNvSpPr txBox="1"/>
      </xdr:nvSpPr>
      <xdr:spPr>
        <a:xfrm>
          <a:off x="15560040" y="146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8531E166-D401-43C7-9B57-B93A96BE318E}"/>
            </a:ext>
          </a:extLst>
        </xdr:cNvPr>
        <xdr:cNvSpPr/>
      </xdr:nvSpPr>
      <xdr:spPr>
        <a:xfrm>
          <a:off x="15427960" y="14776359"/>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87</xdr:row>
      <xdr:rowOff>136979</xdr:rowOff>
    </xdr:to>
    <xdr:cxnSp macro="">
      <xdr:nvCxnSpPr>
        <xdr:cNvPr id="264" name="直線コネクタ 263">
          <a:extLst>
            <a:ext uri="{FF2B5EF4-FFF2-40B4-BE49-F238E27FC236}">
              <a16:creationId xmlns:a16="http://schemas.microsoft.com/office/drawing/2014/main" id="{64E904B3-0FA6-4021-A3FF-367636AB0926}"/>
            </a:ext>
          </a:extLst>
        </xdr:cNvPr>
        <xdr:cNvCxnSpPr/>
      </xdr:nvCxnSpPr>
      <xdr:spPr>
        <a:xfrm>
          <a:off x="13903960" y="15049319"/>
          <a:ext cx="8108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37E7D84-BBA6-4E84-8965-5813696784F2}"/>
            </a:ext>
          </a:extLst>
        </xdr:cNvPr>
        <xdr:cNvSpPr/>
      </xdr:nvSpPr>
      <xdr:spPr>
        <a:xfrm>
          <a:off x="14665960" y="147993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DB17C669-2652-4534-B94E-416FAA14500F}"/>
            </a:ext>
          </a:extLst>
        </xdr:cNvPr>
        <xdr:cNvSpPr txBox="1"/>
      </xdr:nvSpPr>
      <xdr:spPr>
        <a:xfrm>
          <a:off x="14371955" y="14566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51707</xdr:rowOff>
    </xdr:to>
    <xdr:cxnSp macro="">
      <xdr:nvCxnSpPr>
        <xdr:cNvPr id="267" name="直線コネクタ 266">
          <a:extLst>
            <a:ext uri="{FF2B5EF4-FFF2-40B4-BE49-F238E27FC236}">
              <a16:creationId xmlns:a16="http://schemas.microsoft.com/office/drawing/2014/main" id="{1733FCF5-2B97-4D97-A402-D70E042BA784}"/>
            </a:ext>
          </a:extLst>
        </xdr:cNvPr>
        <xdr:cNvCxnSpPr/>
      </xdr:nvCxnSpPr>
      <xdr:spPr>
        <a:xfrm flipV="1">
          <a:off x="13106400" y="15049319"/>
          <a:ext cx="797560" cy="9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A0FD0585-5707-4C7A-93C2-C2EE10D998A2}"/>
            </a:ext>
          </a:extLst>
        </xdr:cNvPr>
        <xdr:cNvSpPr/>
      </xdr:nvSpPr>
      <xdr:spPr>
        <a:xfrm>
          <a:off x="13868400" y="1479931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A338043F-8867-4A0B-9975-D43A039405CB}"/>
            </a:ext>
          </a:extLst>
        </xdr:cNvPr>
        <xdr:cNvSpPr txBox="1"/>
      </xdr:nvSpPr>
      <xdr:spPr>
        <a:xfrm>
          <a:off x="13555345" y="1456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89</xdr:row>
      <xdr:rowOff>138793</xdr:rowOff>
    </xdr:to>
    <xdr:cxnSp macro="">
      <xdr:nvCxnSpPr>
        <xdr:cNvPr id="270" name="直線コネクタ 269">
          <a:extLst>
            <a:ext uri="{FF2B5EF4-FFF2-40B4-BE49-F238E27FC236}">
              <a16:creationId xmlns:a16="http://schemas.microsoft.com/office/drawing/2014/main" id="{B7A12789-16B8-4700-8283-296442934128}"/>
            </a:ext>
          </a:extLst>
        </xdr:cNvPr>
        <xdr:cNvCxnSpPr/>
      </xdr:nvCxnSpPr>
      <xdr:spPr>
        <a:xfrm flipV="1">
          <a:off x="12289790" y="15143117"/>
          <a:ext cx="816610" cy="25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6F5F728A-C153-40B4-812B-09BDC12B6AC0}"/>
            </a:ext>
          </a:extLst>
        </xdr:cNvPr>
        <xdr:cNvSpPr/>
      </xdr:nvSpPr>
      <xdr:spPr>
        <a:xfrm>
          <a:off x="13051790" y="14810831"/>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58899D67-2FA1-4AC2-80B1-1B1FC80B8334}"/>
            </a:ext>
          </a:extLst>
        </xdr:cNvPr>
        <xdr:cNvSpPr txBox="1"/>
      </xdr:nvSpPr>
      <xdr:spPr>
        <a:xfrm>
          <a:off x="12763500" y="1458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E9E35E78-0D01-4A30-8ABC-98C9A8487C67}"/>
            </a:ext>
          </a:extLst>
        </xdr:cNvPr>
        <xdr:cNvSpPr/>
      </xdr:nvSpPr>
      <xdr:spPr>
        <a:xfrm>
          <a:off x="12246610" y="1484339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AE79A18A-7EDB-4E6E-A9FD-E5EAAC4C065B}"/>
            </a:ext>
          </a:extLst>
        </xdr:cNvPr>
        <xdr:cNvSpPr txBox="1"/>
      </xdr:nvSpPr>
      <xdr:spPr>
        <a:xfrm>
          <a:off x="11946890" y="1461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59870B45-A5BC-462F-815C-CA20B1395D34}"/>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F5D9B9DA-A93D-4ABB-A747-F78230878AE8}"/>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F8414038-3B9E-41AE-B55E-D15DDD1981BF}"/>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F28D1324-9EC3-4354-936D-C66AB6DBE2DA}"/>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C286C38C-74AA-4851-A68C-E189F71F6E9B}"/>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80" name="楕円 279">
          <a:extLst>
            <a:ext uri="{FF2B5EF4-FFF2-40B4-BE49-F238E27FC236}">
              <a16:creationId xmlns:a16="http://schemas.microsoft.com/office/drawing/2014/main" id="{BDC9D580-AA86-4BB1-B3B0-4DF71446D9B4}"/>
            </a:ext>
          </a:extLst>
        </xdr:cNvPr>
        <xdr:cNvSpPr/>
      </xdr:nvSpPr>
      <xdr:spPr>
        <a:xfrm>
          <a:off x="15427960" y="14937196"/>
          <a:ext cx="939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1" name="給与水準   （国との比較）該当値テキスト">
          <a:extLst>
            <a:ext uri="{FF2B5EF4-FFF2-40B4-BE49-F238E27FC236}">
              <a16:creationId xmlns:a16="http://schemas.microsoft.com/office/drawing/2014/main" id="{C9BC2E2F-CDEC-46EA-9E72-765A240F9959}"/>
            </a:ext>
          </a:extLst>
        </xdr:cNvPr>
        <xdr:cNvSpPr txBox="1"/>
      </xdr:nvSpPr>
      <xdr:spPr>
        <a:xfrm>
          <a:off x="15560040" y="1490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2" name="楕円 281">
          <a:extLst>
            <a:ext uri="{FF2B5EF4-FFF2-40B4-BE49-F238E27FC236}">
              <a16:creationId xmlns:a16="http://schemas.microsoft.com/office/drawing/2014/main" id="{0794E19E-6A2A-41CC-83B6-D168B9F8DBBA}"/>
            </a:ext>
          </a:extLst>
        </xdr:cNvPr>
        <xdr:cNvSpPr/>
      </xdr:nvSpPr>
      <xdr:spPr>
        <a:xfrm>
          <a:off x="14665960" y="15004234"/>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3" name="テキスト ボックス 282">
          <a:extLst>
            <a:ext uri="{FF2B5EF4-FFF2-40B4-BE49-F238E27FC236}">
              <a16:creationId xmlns:a16="http://schemas.microsoft.com/office/drawing/2014/main" id="{8136F66A-0D11-40B8-963B-AFC81C84B9F1}"/>
            </a:ext>
          </a:extLst>
        </xdr:cNvPr>
        <xdr:cNvSpPr txBox="1"/>
      </xdr:nvSpPr>
      <xdr:spPr>
        <a:xfrm>
          <a:off x="14371955"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4" name="楕円 283">
          <a:extLst>
            <a:ext uri="{FF2B5EF4-FFF2-40B4-BE49-F238E27FC236}">
              <a16:creationId xmlns:a16="http://schemas.microsoft.com/office/drawing/2014/main" id="{08E53FB9-BFCE-44D8-958C-D03B5CFA3F6B}"/>
            </a:ext>
          </a:extLst>
        </xdr:cNvPr>
        <xdr:cNvSpPr/>
      </xdr:nvSpPr>
      <xdr:spPr>
        <a:xfrm>
          <a:off x="13868400" y="15004234"/>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5" name="テキスト ボックス 284">
          <a:extLst>
            <a:ext uri="{FF2B5EF4-FFF2-40B4-BE49-F238E27FC236}">
              <a16:creationId xmlns:a16="http://schemas.microsoft.com/office/drawing/2014/main" id="{9AE26171-FC31-46F5-B8DA-9E4DE363302E}"/>
            </a:ext>
          </a:extLst>
        </xdr:cNvPr>
        <xdr:cNvSpPr txBox="1"/>
      </xdr:nvSpPr>
      <xdr:spPr>
        <a:xfrm>
          <a:off x="13555345"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6" name="楕円 285">
          <a:extLst>
            <a:ext uri="{FF2B5EF4-FFF2-40B4-BE49-F238E27FC236}">
              <a16:creationId xmlns:a16="http://schemas.microsoft.com/office/drawing/2014/main" id="{2BAC3EF1-E090-4CD7-8F61-AEDC53E31814}"/>
            </a:ext>
          </a:extLst>
        </xdr:cNvPr>
        <xdr:cNvSpPr/>
      </xdr:nvSpPr>
      <xdr:spPr>
        <a:xfrm>
          <a:off x="13051790" y="15088507"/>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7" name="テキスト ボックス 286">
          <a:extLst>
            <a:ext uri="{FF2B5EF4-FFF2-40B4-BE49-F238E27FC236}">
              <a16:creationId xmlns:a16="http://schemas.microsoft.com/office/drawing/2014/main" id="{6F38535D-CDAA-4301-AA72-D16B8D79C5A2}"/>
            </a:ext>
          </a:extLst>
        </xdr:cNvPr>
        <xdr:cNvSpPr txBox="1"/>
      </xdr:nvSpPr>
      <xdr:spPr>
        <a:xfrm>
          <a:off x="12763500" y="1517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87993</xdr:rowOff>
    </xdr:from>
    <xdr:to>
      <xdr:col>64</xdr:col>
      <xdr:colOff>152400</xdr:colOff>
      <xdr:row>90</xdr:row>
      <xdr:rowOff>18143</xdr:rowOff>
    </xdr:to>
    <xdr:sp macro="" textlink="">
      <xdr:nvSpPr>
        <xdr:cNvPr id="288" name="楕円 287">
          <a:extLst>
            <a:ext uri="{FF2B5EF4-FFF2-40B4-BE49-F238E27FC236}">
              <a16:creationId xmlns:a16="http://schemas.microsoft.com/office/drawing/2014/main" id="{784448B2-E459-4094-9369-B7A93FEB0BFB}"/>
            </a:ext>
          </a:extLst>
        </xdr:cNvPr>
        <xdr:cNvSpPr/>
      </xdr:nvSpPr>
      <xdr:spPr>
        <a:xfrm>
          <a:off x="12246610" y="153508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2920</xdr:rowOff>
    </xdr:from>
    <xdr:ext cx="762000" cy="259045"/>
    <xdr:sp macro="" textlink="">
      <xdr:nvSpPr>
        <xdr:cNvPr id="289" name="テキスト ボックス 288">
          <a:extLst>
            <a:ext uri="{FF2B5EF4-FFF2-40B4-BE49-F238E27FC236}">
              <a16:creationId xmlns:a16="http://schemas.microsoft.com/office/drawing/2014/main" id="{2AE8DF82-B877-42F7-AE48-ED116F695A5D}"/>
            </a:ext>
          </a:extLst>
        </xdr:cNvPr>
        <xdr:cNvSpPr txBox="1"/>
      </xdr:nvSpPr>
      <xdr:spPr>
        <a:xfrm>
          <a:off x="1194689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218D5DE4-37D8-477C-882C-E3535DBC7B76}"/>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4B68E12F-3BD0-4F05-83CA-6CDD1A35D6BB}"/>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180DEAC0-ECE3-4629-B24F-4AFFC499BA27}"/>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8EA0E1A2-D20E-44A6-BA5E-A63BA0D00476}"/>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77CC73F3-D815-479E-B417-AD8E7602B4D3}"/>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D98F1652-C322-4F41-9B2C-236369F12D52}"/>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4F9DC33-F90F-475D-90C3-22D5F794729F}"/>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2A8A208D-E612-4DDB-A7A0-0F1022C6CD94}"/>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D1F74CC4-380D-47AF-A6C3-B7D722CB4908}"/>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1A726DB7-F489-48B1-B71C-B1A6BF4ECDB4}"/>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64F5DBD3-7E54-4CC7-A3A6-1877C114FEEE}"/>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FADCAD8B-C1AD-4D12-8F6E-3FA4A5A3AAAB}"/>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7E1172E5-D48F-49F0-8649-3E95C2077531}"/>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次定員管理計画を策定し、中長期にわたる職員の年齢構成の是正をはじめとする団塊世代対策など、計画的な定員管理を進めてきたところであり、類似団体平均を下回っています。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年度に見直しを行った第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次定員管理計画に基づき、適正管理に努めてまいります。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663D706E-4049-41FE-9A44-5586FD5D61B4}"/>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5FDC2A5C-1A31-4A4B-89A7-4155C60768AA}"/>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7546E55-7C5B-4511-9A7B-6028264990FE}"/>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C5B80B08-2BA6-4632-9CA3-DA62B01D0E95}"/>
            </a:ext>
          </a:extLst>
        </xdr:cNvPr>
        <xdr:cNvCxnSpPr/>
      </xdr:nvCxnSpPr>
      <xdr:spPr>
        <a:xfrm>
          <a:off x="11666855" y="1159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4C54A7D7-CA36-4473-BFEA-F153C357497E}"/>
            </a:ext>
          </a:extLst>
        </xdr:cNvPr>
        <xdr:cNvSpPr txBox="1"/>
      </xdr:nvSpPr>
      <xdr:spPr>
        <a:xfrm>
          <a:off x="10981055"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A089A21E-0D76-4D8D-AD49-5A50096DCF1C}"/>
            </a:ext>
          </a:extLst>
        </xdr:cNvPr>
        <xdr:cNvCxnSpPr/>
      </xdr:nvCxnSpPr>
      <xdr:spPr>
        <a:xfrm>
          <a:off x="11666855" y="1120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2B9BED37-33FF-4DC3-844C-BDE0B5961F50}"/>
            </a:ext>
          </a:extLst>
        </xdr:cNvPr>
        <xdr:cNvSpPr txBox="1"/>
      </xdr:nvSpPr>
      <xdr:spPr>
        <a:xfrm>
          <a:off x="10981055"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5010E3B6-843E-4C91-B5E6-40EA3B648C4D}"/>
            </a:ext>
          </a:extLst>
        </xdr:cNvPr>
        <xdr:cNvCxnSpPr/>
      </xdr:nvCxnSpPr>
      <xdr:spPr>
        <a:xfrm>
          <a:off x="11666855" y="1079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FAC856EC-6146-4B98-BCCC-EABB50946023}"/>
            </a:ext>
          </a:extLst>
        </xdr:cNvPr>
        <xdr:cNvSpPr txBox="1"/>
      </xdr:nvSpPr>
      <xdr:spPr>
        <a:xfrm>
          <a:off x="10981055"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19857C9D-8A35-4197-8BFA-4A89F77B7640}"/>
            </a:ext>
          </a:extLst>
        </xdr:cNvPr>
        <xdr:cNvCxnSpPr/>
      </xdr:nvCxnSpPr>
      <xdr:spPr>
        <a:xfrm>
          <a:off x="11666855" y="1039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39E3E208-6241-4FBC-8017-A022C45C08F2}"/>
            </a:ext>
          </a:extLst>
        </xdr:cNvPr>
        <xdr:cNvSpPr txBox="1"/>
      </xdr:nvSpPr>
      <xdr:spPr>
        <a:xfrm>
          <a:off x="10981055"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5DBF9E82-D6AC-400B-8E70-D05FFE5056C4}"/>
            </a:ext>
          </a:extLst>
        </xdr:cNvPr>
        <xdr:cNvCxnSpPr/>
      </xdr:nvCxnSpPr>
      <xdr:spPr>
        <a:xfrm>
          <a:off x="11666855" y="999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31E13617-25F4-45A3-A63C-5C8219BEF3A6}"/>
            </a:ext>
          </a:extLst>
        </xdr:cNvPr>
        <xdr:cNvSpPr txBox="1"/>
      </xdr:nvSpPr>
      <xdr:spPr>
        <a:xfrm>
          <a:off x="1098105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DD9577C8-DF61-4053-B656-BB780CF0911F}"/>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ABD7F1B5-2AF8-489E-9A3F-11AB2BC6EF2A}"/>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669A3129-D24D-4988-86B4-BB73EE099540}"/>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4588D4FC-4E24-49D7-843B-1401D3671007}"/>
            </a:ext>
          </a:extLst>
        </xdr:cNvPr>
        <xdr:cNvCxnSpPr/>
      </xdr:nvCxnSpPr>
      <xdr:spPr>
        <a:xfrm flipV="1">
          <a:off x="15476855" y="9970664"/>
          <a:ext cx="0" cy="1554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98664CDB-5FAA-4EEC-88F7-90910FF7F078}"/>
            </a:ext>
          </a:extLst>
        </xdr:cNvPr>
        <xdr:cNvSpPr txBox="1"/>
      </xdr:nvSpPr>
      <xdr:spPr>
        <a:xfrm>
          <a:off x="15560040" y="1149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84B286EA-DE34-4595-B867-E973B097AFCD}"/>
            </a:ext>
          </a:extLst>
        </xdr:cNvPr>
        <xdr:cNvCxnSpPr/>
      </xdr:nvCxnSpPr>
      <xdr:spPr>
        <a:xfrm>
          <a:off x="15408910" y="1152493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84AA4A3D-FF64-4103-9518-3EEB4D597496}"/>
            </a:ext>
          </a:extLst>
        </xdr:cNvPr>
        <xdr:cNvSpPr txBox="1"/>
      </xdr:nvSpPr>
      <xdr:spPr>
        <a:xfrm>
          <a:off x="1556004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4699A55E-6DEB-4ACA-A89F-E7333CE9D436}"/>
            </a:ext>
          </a:extLst>
        </xdr:cNvPr>
        <xdr:cNvCxnSpPr/>
      </xdr:nvCxnSpPr>
      <xdr:spPr>
        <a:xfrm>
          <a:off x="15408910" y="997066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103822</xdr:rowOff>
    </xdr:from>
    <xdr:to>
      <xdr:col>81</xdr:col>
      <xdr:colOff>44450</xdr:colOff>
      <xdr:row>60</xdr:row>
      <xdr:rowOff>152082</xdr:rowOff>
    </xdr:to>
    <xdr:cxnSp macro="">
      <xdr:nvCxnSpPr>
        <xdr:cNvPr id="324" name="直線コネクタ 323">
          <a:extLst>
            <a:ext uri="{FF2B5EF4-FFF2-40B4-BE49-F238E27FC236}">
              <a16:creationId xmlns:a16="http://schemas.microsoft.com/office/drawing/2014/main" id="{78D335A1-A82F-4895-AB48-011D5552DB02}"/>
            </a:ext>
          </a:extLst>
        </xdr:cNvPr>
        <xdr:cNvCxnSpPr/>
      </xdr:nvCxnSpPr>
      <xdr:spPr>
        <a:xfrm>
          <a:off x="14714855" y="10388917"/>
          <a:ext cx="762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D718B2D8-4343-4E43-BA2C-A429231FDE97}"/>
            </a:ext>
          </a:extLst>
        </xdr:cNvPr>
        <xdr:cNvSpPr txBox="1"/>
      </xdr:nvSpPr>
      <xdr:spPr>
        <a:xfrm>
          <a:off x="15560040" y="104188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440BC73E-FCFA-4896-927C-BBC1E3416062}"/>
            </a:ext>
          </a:extLst>
        </xdr:cNvPr>
        <xdr:cNvSpPr/>
      </xdr:nvSpPr>
      <xdr:spPr>
        <a:xfrm>
          <a:off x="15427960" y="10452524"/>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97790</xdr:rowOff>
    </xdr:from>
    <xdr:to>
      <xdr:col>77</xdr:col>
      <xdr:colOff>44450</xdr:colOff>
      <xdr:row>60</xdr:row>
      <xdr:rowOff>103822</xdr:rowOff>
    </xdr:to>
    <xdr:cxnSp macro="">
      <xdr:nvCxnSpPr>
        <xdr:cNvPr id="327" name="直線コネクタ 326">
          <a:extLst>
            <a:ext uri="{FF2B5EF4-FFF2-40B4-BE49-F238E27FC236}">
              <a16:creationId xmlns:a16="http://schemas.microsoft.com/office/drawing/2014/main" id="{208E8456-E3EE-457F-B7AB-D71255E54A4F}"/>
            </a:ext>
          </a:extLst>
        </xdr:cNvPr>
        <xdr:cNvCxnSpPr/>
      </xdr:nvCxnSpPr>
      <xdr:spPr>
        <a:xfrm>
          <a:off x="13903960" y="10380980"/>
          <a:ext cx="810895"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6B115AC8-1BE6-491A-9336-59EDAFCCEEB1}"/>
            </a:ext>
          </a:extLst>
        </xdr:cNvPr>
        <xdr:cNvSpPr/>
      </xdr:nvSpPr>
      <xdr:spPr>
        <a:xfrm>
          <a:off x="14665960" y="10446491"/>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40A78C5A-FEC6-476A-83C0-CBF6FB994223}"/>
            </a:ext>
          </a:extLst>
        </xdr:cNvPr>
        <xdr:cNvSpPr txBox="1"/>
      </xdr:nvSpPr>
      <xdr:spPr>
        <a:xfrm>
          <a:off x="14371955"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67628</xdr:rowOff>
    </xdr:from>
    <xdr:to>
      <xdr:col>72</xdr:col>
      <xdr:colOff>203200</xdr:colOff>
      <xdr:row>60</xdr:row>
      <xdr:rowOff>97790</xdr:rowOff>
    </xdr:to>
    <xdr:cxnSp macro="">
      <xdr:nvCxnSpPr>
        <xdr:cNvPr id="330" name="直線コネクタ 329">
          <a:extLst>
            <a:ext uri="{FF2B5EF4-FFF2-40B4-BE49-F238E27FC236}">
              <a16:creationId xmlns:a16="http://schemas.microsoft.com/office/drawing/2014/main" id="{51FC2C27-9829-49CB-A537-6C69CD6605E1}"/>
            </a:ext>
          </a:extLst>
        </xdr:cNvPr>
        <xdr:cNvCxnSpPr/>
      </xdr:nvCxnSpPr>
      <xdr:spPr>
        <a:xfrm>
          <a:off x="13106400" y="10352723"/>
          <a:ext cx="79756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53C503B5-201D-4DFC-9576-55EC6E7ABFE4}"/>
            </a:ext>
          </a:extLst>
        </xdr:cNvPr>
        <xdr:cNvSpPr/>
      </xdr:nvSpPr>
      <xdr:spPr>
        <a:xfrm>
          <a:off x="13868400" y="10422255"/>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D9618AE6-6A05-4359-B883-24A5FF53A349}"/>
            </a:ext>
          </a:extLst>
        </xdr:cNvPr>
        <xdr:cNvSpPr txBox="1"/>
      </xdr:nvSpPr>
      <xdr:spPr>
        <a:xfrm>
          <a:off x="13555345"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35454</xdr:rowOff>
    </xdr:from>
    <xdr:to>
      <xdr:col>68</xdr:col>
      <xdr:colOff>152400</xdr:colOff>
      <xdr:row>60</xdr:row>
      <xdr:rowOff>67628</xdr:rowOff>
    </xdr:to>
    <xdr:cxnSp macro="">
      <xdr:nvCxnSpPr>
        <xdr:cNvPr id="333" name="直線コネクタ 332">
          <a:extLst>
            <a:ext uri="{FF2B5EF4-FFF2-40B4-BE49-F238E27FC236}">
              <a16:creationId xmlns:a16="http://schemas.microsoft.com/office/drawing/2014/main" id="{34F68009-533F-457E-9AAC-131867D4D1AD}"/>
            </a:ext>
          </a:extLst>
        </xdr:cNvPr>
        <xdr:cNvCxnSpPr/>
      </xdr:nvCxnSpPr>
      <xdr:spPr>
        <a:xfrm>
          <a:off x="12289790" y="10322454"/>
          <a:ext cx="816610" cy="3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C96FE83E-F84E-4D77-A98C-6B1C573310B9}"/>
            </a:ext>
          </a:extLst>
        </xdr:cNvPr>
        <xdr:cNvSpPr/>
      </xdr:nvSpPr>
      <xdr:spPr>
        <a:xfrm>
          <a:off x="13051790" y="1040436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4F283A85-3A31-43D1-AB4C-DAD3E5058A21}"/>
            </a:ext>
          </a:extLst>
        </xdr:cNvPr>
        <xdr:cNvSpPr txBox="1"/>
      </xdr:nvSpPr>
      <xdr:spPr>
        <a:xfrm>
          <a:off x="12763500" y="1048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74A1B243-A629-4489-8F40-FCE29A36EF73}"/>
            </a:ext>
          </a:extLst>
        </xdr:cNvPr>
        <xdr:cNvSpPr/>
      </xdr:nvSpPr>
      <xdr:spPr>
        <a:xfrm>
          <a:off x="12246610" y="1038447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a:extLst>
            <a:ext uri="{FF2B5EF4-FFF2-40B4-BE49-F238E27FC236}">
              <a16:creationId xmlns:a16="http://schemas.microsoft.com/office/drawing/2014/main" id="{D146E901-ED67-427B-AFFC-EA2C611BE326}"/>
            </a:ext>
          </a:extLst>
        </xdr:cNvPr>
        <xdr:cNvSpPr txBox="1"/>
      </xdr:nvSpPr>
      <xdr:spPr>
        <a:xfrm>
          <a:off x="11946890" y="1047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CCC7921-663C-424E-9A1A-FA64ED6DCFBF}"/>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27991F27-D518-49F0-8BB6-A371F35E7973}"/>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C8D0ED15-26D6-447B-A035-8C2F0C5B7E8B}"/>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9EE7D589-91CB-4999-B7EA-9076EEF8D95D}"/>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34028216-1C35-47FF-9B57-87F240E16349}"/>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43" name="楕円 342">
          <a:extLst>
            <a:ext uri="{FF2B5EF4-FFF2-40B4-BE49-F238E27FC236}">
              <a16:creationId xmlns:a16="http://schemas.microsoft.com/office/drawing/2014/main" id="{E49D62BE-36EE-45A4-81A9-B77BC52CEB6E}"/>
            </a:ext>
          </a:extLst>
        </xdr:cNvPr>
        <xdr:cNvSpPr/>
      </xdr:nvSpPr>
      <xdr:spPr>
        <a:xfrm>
          <a:off x="15427960" y="10384472"/>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117809</xdr:rowOff>
    </xdr:from>
    <xdr:ext cx="762000" cy="259045"/>
    <xdr:sp macro="" textlink="">
      <xdr:nvSpPr>
        <xdr:cNvPr id="344" name="定員管理の状況該当値テキスト">
          <a:extLst>
            <a:ext uri="{FF2B5EF4-FFF2-40B4-BE49-F238E27FC236}">
              <a16:creationId xmlns:a16="http://schemas.microsoft.com/office/drawing/2014/main" id="{7014CBB1-BBF5-4923-8285-E729D2CAF10B}"/>
            </a:ext>
          </a:extLst>
        </xdr:cNvPr>
        <xdr:cNvSpPr txBox="1"/>
      </xdr:nvSpPr>
      <xdr:spPr>
        <a:xfrm>
          <a:off x="15560040" y="1023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53022</xdr:rowOff>
    </xdr:from>
    <xdr:to>
      <xdr:col>77</xdr:col>
      <xdr:colOff>95250</xdr:colOff>
      <xdr:row>60</xdr:row>
      <xdr:rowOff>154622</xdr:rowOff>
    </xdr:to>
    <xdr:sp macro="" textlink="">
      <xdr:nvSpPr>
        <xdr:cNvPr id="345" name="楕円 344">
          <a:extLst>
            <a:ext uri="{FF2B5EF4-FFF2-40B4-BE49-F238E27FC236}">
              <a16:creationId xmlns:a16="http://schemas.microsoft.com/office/drawing/2014/main" id="{54B658A8-F436-420F-9064-55FD896F074C}"/>
            </a:ext>
          </a:extLst>
        </xdr:cNvPr>
        <xdr:cNvSpPr/>
      </xdr:nvSpPr>
      <xdr:spPr>
        <a:xfrm>
          <a:off x="14665960" y="103438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164799</xdr:rowOff>
    </xdr:from>
    <xdr:ext cx="736600" cy="259045"/>
    <xdr:sp macro="" textlink="">
      <xdr:nvSpPr>
        <xdr:cNvPr id="346" name="テキスト ボックス 345">
          <a:extLst>
            <a:ext uri="{FF2B5EF4-FFF2-40B4-BE49-F238E27FC236}">
              <a16:creationId xmlns:a16="http://schemas.microsoft.com/office/drawing/2014/main" id="{EEF3FB4B-37BD-477D-8B25-911F5676830B}"/>
            </a:ext>
          </a:extLst>
        </xdr:cNvPr>
        <xdr:cNvSpPr txBox="1"/>
      </xdr:nvSpPr>
      <xdr:spPr>
        <a:xfrm>
          <a:off x="14371955" y="1011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46990</xdr:rowOff>
    </xdr:from>
    <xdr:to>
      <xdr:col>73</xdr:col>
      <xdr:colOff>44450</xdr:colOff>
      <xdr:row>60</xdr:row>
      <xdr:rowOff>148590</xdr:rowOff>
    </xdr:to>
    <xdr:sp macro="" textlink="">
      <xdr:nvSpPr>
        <xdr:cNvPr id="347" name="楕円 346">
          <a:extLst>
            <a:ext uri="{FF2B5EF4-FFF2-40B4-BE49-F238E27FC236}">
              <a16:creationId xmlns:a16="http://schemas.microsoft.com/office/drawing/2014/main" id="{64A9CB57-7BCF-46A0-AD35-44F7B74BC513}"/>
            </a:ext>
          </a:extLst>
        </xdr:cNvPr>
        <xdr:cNvSpPr/>
      </xdr:nvSpPr>
      <xdr:spPr>
        <a:xfrm>
          <a:off x="13868400" y="10335895"/>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48" name="テキスト ボックス 347">
          <a:extLst>
            <a:ext uri="{FF2B5EF4-FFF2-40B4-BE49-F238E27FC236}">
              <a16:creationId xmlns:a16="http://schemas.microsoft.com/office/drawing/2014/main" id="{057D7A00-BA8E-4A4C-A3FE-C25E5F96650D}"/>
            </a:ext>
          </a:extLst>
        </xdr:cNvPr>
        <xdr:cNvSpPr txBox="1"/>
      </xdr:nvSpPr>
      <xdr:spPr>
        <a:xfrm>
          <a:off x="13555345" y="1010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16828</xdr:rowOff>
    </xdr:from>
    <xdr:to>
      <xdr:col>68</xdr:col>
      <xdr:colOff>203200</xdr:colOff>
      <xdr:row>60</xdr:row>
      <xdr:rowOff>118428</xdr:rowOff>
    </xdr:to>
    <xdr:sp macro="" textlink="">
      <xdr:nvSpPr>
        <xdr:cNvPr id="349" name="楕円 348">
          <a:extLst>
            <a:ext uri="{FF2B5EF4-FFF2-40B4-BE49-F238E27FC236}">
              <a16:creationId xmlns:a16="http://schemas.microsoft.com/office/drawing/2014/main" id="{7725BD72-26D4-4535-A56C-FB33D4B028B5}"/>
            </a:ext>
          </a:extLst>
        </xdr:cNvPr>
        <xdr:cNvSpPr/>
      </xdr:nvSpPr>
      <xdr:spPr>
        <a:xfrm>
          <a:off x="13051790" y="10307638"/>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128605</xdr:rowOff>
    </xdr:from>
    <xdr:ext cx="762000" cy="259045"/>
    <xdr:sp macro="" textlink="">
      <xdr:nvSpPr>
        <xdr:cNvPr id="350" name="テキスト ボックス 349">
          <a:extLst>
            <a:ext uri="{FF2B5EF4-FFF2-40B4-BE49-F238E27FC236}">
              <a16:creationId xmlns:a16="http://schemas.microsoft.com/office/drawing/2014/main" id="{71074280-E6AB-4955-AD80-6BF12EC4806C}"/>
            </a:ext>
          </a:extLst>
        </xdr:cNvPr>
        <xdr:cNvSpPr txBox="1"/>
      </xdr:nvSpPr>
      <xdr:spPr>
        <a:xfrm>
          <a:off x="12763500" y="1007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156104</xdr:rowOff>
    </xdr:from>
    <xdr:to>
      <xdr:col>64</xdr:col>
      <xdr:colOff>152400</xdr:colOff>
      <xdr:row>60</xdr:row>
      <xdr:rowOff>86254</xdr:rowOff>
    </xdr:to>
    <xdr:sp macro="" textlink="">
      <xdr:nvSpPr>
        <xdr:cNvPr id="351" name="楕円 350">
          <a:extLst>
            <a:ext uri="{FF2B5EF4-FFF2-40B4-BE49-F238E27FC236}">
              <a16:creationId xmlns:a16="http://schemas.microsoft.com/office/drawing/2014/main" id="{85598AA8-1906-48D7-B5C8-E6B5BD8C3163}"/>
            </a:ext>
          </a:extLst>
        </xdr:cNvPr>
        <xdr:cNvSpPr/>
      </xdr:nvSpPr>
      <xdr:spPr>
        <a:xfrm>
          <a:off x="12246610" y="102716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96431</xdr:rowOff>
    </xdr:from>
    <xdr:ext cx="762000" cy="259045"/>
    <xdr:sp macro="" textlink="">
      <xdr:nvSpPr>
        <xdr:cNvPr id="352" name="テキスト ボックス 351">
          <a:extLst>
            <a:ext uri="{FF2B5EF4-FFF2-40B4-BE49-F238E27FC236}">
              <a16:creationId xmlns:a16="http://schemas.microsoft.com/office/drawing/2014/main" id="{FC7E805E-77C7-4611-A4A6-E42A05527E7C}"/>
            </a:ext>
          </a:extLst>
        </xdr:cNvPr>
        <xdr:cNvSpPr txBox="1"/>
      </xdr:nvSpPr>
      <xdr:spPr>
        <a:xfrm>
          <a:off x="11946890" y="1003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760028C0-1688-497F-A3DD-856D97143869}"/>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C675DD-51FE-4FAB-B964-274678B73A40}"/>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D0AF0812-248F-4CF8-BF84-CCD89DE87E9D}"/>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7208C05B-6B4C-4F90-A95B-986F4DF14D1B}"/>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4A62D4CA-A1BA-4D56-8D7D-BB8A38CA5726}"/>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DB00EFAB-F6F9-4C96-AA47-C3EC3DBF4103}"/>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189413C2-683D-4308-91CB-FE672E1E6639}"/>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21F02326-8000-4C93-B02A-F741B68F9CAC}"/>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45B78E62-B39A-4131-BF4E-F338FD92BAFD}"/>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D98DE366-F488-4D83-A61C-E4F57BBEC9E1}"/>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994F9A6D-AE24-4E1E-BCF5-653F4777E27E}"/>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37F378AE-786C-4EC3-8FF2-FA067232CBD0}"/>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589E2BF8-8A60-46ED-8B46-9B0D5AEDC25C}"/>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その要因は、元利償還金の増等によるものです。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新たなまちづくりに向けた整備や老朽化した教育施設やインフラ設備の改修・改築などにより、元利償還金の増加要因が見込まれるため、緊急性や住民ニーズを的確に把握した事業を厳選し、償還額の平準化及び実質公債費比率の上昇の抑制に努め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DE881F0B-CA72-445A-AA81-A274C5B02657}"/>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7D694496-F7A6-4B93-A25C-15AC8515DFD4}"/>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CE9F3EC-99FB-4D88-85E7-BBBDA6EB70D4}"/>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BD42511F-A2C1-4385-B3E9-5CC0C5CE33F8}"/>
            </a:ext>
          </a:extLst>
        </xdr:cNvPr>
        <xdr:cNvCxnSpPr/>
      </xdr:nvCxnSpPr>
      <xdr:spPr>
        <a:xfrm>
          <a:off x="11666855" y="778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16BB6BD7-2065-4CE1-A810-04EFD94ADE57}"/>
            </a:ext>
          </a:extLst>
        </xdr:cNvPr>
        <xdr:cNvSpPr txBox="1"/>
      </xdr:nvSpPr>
      <xdr:spPr>
        <a:xfrm>
          <a:off x="10981055"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BC9F4BBC-9B9F-4BB4-BB0E-A85566D502FE}"/>
            </a:ext>
          </a:extLst>
        </xdr:cNvPr>
        <xdr:cNvCxnSpPr/>
      </xdr:nvCxnSpPr>
      <xdr:spPr>
        <a:xfrm>
          <a:off x="11666855" y="739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CD587999-FF2C-44BC-B19E-49B255E6851C}"/>
            </a:ext>
          </a:extLst>
        </xdr:cNvPr>
        <xdr:cNvSpPr txBox="1"/>
      </xdr:nvSpPr>
      <xdr:spPr>
        <a:xfrm>
          <a:off x="1098105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BDDC8FC8-9D0D-4C76-B6B3-265590F4EEF5}"/>
            </a:ext>
          </a:extLst>
        </xdr:cNvPr>
        <xdr:cNvCxnSpPr/>
      </xdr:nvCxnSpPr>
      <xdr:spPr>
        <a:xfrm>
          <a:off x="11666855" y="698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A02E47D8-88FB-409A-8EA7-80D2B6F1B560}"/>
            </a:ext>
          </a:extLst>
        </xdr:cNvPr>
        <xdr:cNvSpPr txBox="1"/>
      </xdr:nvSpPr>
      <xdr:spPr>
        <a:xfrm>
          <a:off x="10981055"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DBB18994-F27C-4445-94A9-4067D0105324}"/>
            </a:ext>
          </a:extLst>
        </xdr:cNvPr>
        <xdr:cNvCxnSpPr/>
      </xdr:nvCxnSpPr>
      <xdr:spPr>
        <a:xfrm>
          <a:off x="11666855" y="658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DBDCC97-64C4-4A84-85A7-B5D45E7A9517}"/>
            </a:ext>
          </a:extLst>
        </xdr:cNvPr>
        <xdr:cNvSpPr txBox="1"/>
      </xdr:nvSpPr>
      <xdr:spPr>
        <a:xfrm>
          <a:off x="10981055"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ACB15D61-E739-441B-B6D1-F4FBF77755FF}"/>
            </a:ext>
          </a:extLst>
        </xdr:cNvPr>
        <xdr:cNvCxnSpPr/>
      </xdr:nvCxnSpPr>
      <xdr:spPr>
        <a:xfrm>
          <a:off x="11666855" y="618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A871743D-A1DD-4AD2-B9C5-A31A256A6641}"/>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B926AB4B-A8D3-4EF6-98E8-9D89BEA59B29}"/>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6B27BD74-41A3-4CBB-B3CD-3F8BCAEFB891}"/>
            </a:ext>
          </a:extLst>
        </xdr:cNvPr>
        <xdr:cNvCxnSpPr/>
      </xdr:nvCxnSpPr>
      <xdr:spPr>
        <a:xfrm flipV="1">
          <a:off x="15476855" y="636143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EB967EB9-BA78-4871-AD77-9BD7131AC996}"/>
            </a:ext>
          </a:extLst>
        </xdr:cNvPr>
        <xdr:cNvSpPr txBox="1"/>
      </xdr:nvSpPr>
      <xdr:spPr>
        <a:xfrm>
          <a:off x="15560040" y="770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1B198E85-307F-48F2-B106-1D4519D19C56}"/>
            </a:ext>
          </a:extLst>
        </xdr:cNvPr>
        <xdr:cNvCxnSpPr/>
      </xdr:nvCxnSpPr>
      <xdr:spPr>
        <a:xfrm>
          <a:off x="15408910" y="773684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157D919-88BB-4ABC-81B5-94977F3FEA46}"/>
            </a:ext>
          </a:extLst>
        </xdr:cNvPr>
        <xdr:cNvSpPr txBox="1"/>
      </xdr:nvSpPr>
      <xdr:spPr>
        <a:xfrm>
          <a:off x="15560040" y="60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F453077E-A09D-4758-9D55-555B2E1CF86F}"/>
            </a:ext>
          </a:extLst>
        </xdr:cNvPr>
        <xdr:cNvCxnSpPr/>
      </xdr:nvCxnSpPr>
      <xdr:spPr>
        <a:xfrm>
          <a:off x="15408910" y="636143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6773</xdr:rowOff>
    </xdr:to>
    <xdr:cxnSp macro="">
      <xdr:nvCxnSpPr>
        <xdr:cNvPr id="385" name="直線コネクタ 384">
          <a:extLst>
            <a:ext uri="{FF2B5EF4-FFF2-40B4-BE49-F238E27FC236}">
              <a16:creationId xmlns:a16="http://schemas.microsoft.com/office/drawing/2014/main" id="{E89C91ED-6760-44CD-B9BB-97A84C2BD286}"/>
            </a:ext>
          </a:extLst>
        </xdr:cNvPr>
        <xdr:cNvCxnSpPr/>
      </xdr:nvCxnSpPr>
      <xdr:spPr>
        <a:xfrm>
          <a:off x="14714855" y="7364942"/>
          <a:ext cx="762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F9CCCB18-735F-4B85-A3E4-8AE40592D16A}"/>
            </a:ext>
          </a:extLst>
        </xdr:cNvPr>
        <xdr:cNvSpPr txBox="1"/>
      </xdr:nvSpPr>
      <xdr:spPr>
        <a:xfrm>
          <a:off x="15560040" y="6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69E99808-2F72-438C-8726-5A7FF9F81189}"/>
            </a:ext>
          </a:extLst>
        </xdr:cNvPr>
        <xdr:cNvSpPr/>
      </xdr:nvSpPr>
      <xdr:spPr>
        <a:xfrm>
          <a:off x="15427960" y="6994736"/>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42</xdr:row>
      <xdr:rowOff>162137</xdr:rowOff>
    </xdr:to>
    <xdr:cxnSp macro="">
      <xdr:nvCxnSpPr>
        <xdr:cNvPr id="388" name="直線コネクタ 387">
          <a:extLst>
            <a:ext uri="{FF2B5EF4-FFF2-40B4-BE49-F238E27FC236}">
              <a16:creationId xmlns:a16="http://schemas.microsoft.com/office/drawing/2014/main" id="{6E54D237-5F2E-459F-A5A2-13548FA16C4B}"/>
            </a:ext>
          </a:extLst>
        </xdr:cNvPr>
        <xdr:cNvCxnSpPr/>
      </xdr:nvCxnSpPr>
      <xdr:spPr>
        <a:xfrm>
          <a:off x="13903960" y="7335096"/>
          <a:ext cx="810895" cy="2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88A47F71-95C7-4C4B-B18C-A9B6EA06817B}"/>
            </a:ext>
          </a:extLst>
        </xdr:cNvPr>
        <xdr:cNvSpPr/>
      </xdr:nvSpPr>
      <xdr:spPr>
        <a:xfrm>
          <a:off x="14665960" y="6994314"/>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D4C704FC-A582-4A52-817A-AE8F4A6E82D0}"/>
            </a:ext>
          </a:extLst>
        </xdr:cNvPr>
        <xdr:cNvSpPr txBox="1"/>
      </xdr:nvSpPr>
      <xdr:spPr>
        <a:xfrm>
          <a:off x="14371955"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138006</xdr:rowOff>
    </xdr:to>
    <xdr:cxnSp macro="">
      <xdr:nvCxnSpPr>
        <xdr:cNvPr id="391" name="直線コネクタ 390">
          <a:extLst>
            <a:ext uri="{FF2B5EF4-FFF2-40B4-BE49-F238E27FC236}">
              <a16:creationId xmlns:a16="http://schemas.microsoft.com/office/drawing/2014/main" id="{CF08BEED-27DF-478A-A111-6433283B1AEF}"/>
            </a:ext>
          </a:extLst>
        </xdr:cNvPr>
        <xdr:cNvCxnSpPr/>
      </xdr:nvCxnSpPr>
      <xdr:spPr>
        <a:xfrm>
          <a:off x="13106400" y="7314777"/>
          <a:ext cx="79756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C56BF7E8-BCE6-44F8-9998-4FBB916F40D5}"/>
            </a:ext>
          </a:extLst>
        </xdr:cNvPr>
        <xdr:cNvSpPr/>
      </xdr:nvSpPr>
      <xdr:spPr>
        <a:xfrm>
          <a:off x="13868400" y="7030720"/>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a:extLst>
            <a:ext uri="{FF2B5EF4-FFF2-40B4-BE49-F238E27FC236}">
              <a16:creationId xmlns:a16="http://schemas.microsoft.com/office/drawing/2014/main" id="{420A23B3-53EC-43ED-8A72-97BDEBE49E79}"/>
            </a:ext>
          </a:extLst>
        </xdr:cNvPr>
        <xdr:cNvSpPr txBox="1"/>
      </xdr:nvSpPr>
      <xdr:spPr>
        <a:xfrm>
          <a:off x="13555345"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113877</xdr:rowOff>
    </xdr:to>
    <xdr:cxnSp macro="">
      <xdr:nvCxnSpPr>
        <xdr:cNvPr id="394" name="直線コネクタ 393">
          <a:extLst>
            <a:ext uri="{FF2B5EF4-FFF2-40B4-BE49-F238E27FC236}">
              <a16:creationId xmlns:a16="http://schemas.microsoft.com/office/drawing/2014/main" id="{7558BA3E-675F-4033-A890-90FA2062FCC6}"/>
            </a:ext>
          </a:extLst>
        </xdr:cNvPr>
        <xdr:cNvCxnSpPr/>
      </xdr:nvCxnSpPr>
      <xdr:spPr>
        <a:xfrm>
          <a:off x="12289790" y="7294456"/>
          <a:ext cx="816610" cy="2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9714A24E-F7C4-45CE-992C-DC3AAA76AD46}"/>
            </a:ext>
          </a:extLst>
        </xdr:cNvPr>
        <xdr:cNvSpPr/>
      </xdr:nvSpPr>
      <xdr:spPr>
        <a:xfrm>
          <a:off x="13051790" y="7040668"/>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a:extLst>
            <a:ext uri="{FF2B5EF4-FFF2-40B4-BE49-F238E27FC236}">
              <a16:creationId xmlns:a16="http://schemas.microsoft.com/office/drawing/2014/main" id="{79418A35-E707-4FE1-AC42-101F7F4B2048}"/>
            </a:ext>
          </a:extLst>
        </xdr:cNvPr>
        <xdr:cNvSpPr txBox="1"/>
      </xdr:nvSpPr>
      <xdr:spPr>
        <a:xfrm>
          <a:off x="12763500" y="680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87E46CE2-6CD7-4420-8DF9-03915E341E8D}"/>
            </a:ext>
          </a:extLst>
        </xdr:cNvPr>
        <xdr:cNvSpPr/>
      </xdr:nvSpPr>
      <xdr:spPr>
        <a:xfrm>
          <a:off x="12246610" y="70506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54665E41-C27A-4034-B0A1-BB1F4EF947EA}"/>
            </a:ext>
          </a:extLst>
        </xdr:cNvPr>
        <xdr:cNvSpPr txBox="1"/>
      </xdr:nvSpPr>
      <xdr:spPr>
        <a:xfrm>
          <a:off x="11946890" y="68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FE1A5423-9486-4B43-BD59-DAB264B0F68D}"/>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956CD0F0-801C-425E-95F8-A218ABE1719A}"/>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D3D90630-CC8D-4597-ABB4-B64FA933EF80}"/>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36A591D5-AC85-4BD1-9439-23027C085F91}"/>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4D99C58D-5965-4226-92CE-42E30DDD76FB}"/>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404" name="楕円 403">
          <a:extLst>
            <a:ext uri="{FF2B5EF4-FFF2-40B4-BE49-F238E27FC236}">
              <a16:creationId xmlns:a16="http://schemas.microsoft.com/office/drawing/2014/main" id="{AB938F1B-ACB9-4E59-BC57-E834BE8C5E59}"/>
            </a:ext>
          </a:extLst>
        </xdr:cNvPr>
        <xdr:cNvSpPr/>
      </xdr:nvSpPr>
      <xdr:spPr>
        <a:xfrm>
          <a:off x="15427960" y="7332133"/>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99500</xdr:rowOff>
    </xdr:from>
    <xdr:ext cx="762000" cy="259045"/>
    <xdr:sp macro="" textlink="">
      <xdr:nvSpPr>
        <xdr:cNvPr id="405" name="公債費負担の状況該当値テキスト">
          <a:extLst>
            <a:ext uri="{FF2B5EF4-FFF2-40B4-BE49-F238E27FC236}">
              <a16:creationId xmlns:a16="http://schemas.microsoft.com/office/drawing/2014/main" id="{7637C2A5-575D-4D45-83BD-1D6FB8E940D2}"/>
            </a:ext>
          </a:extLst>
        </xdr:cNvPr>
        <xdr:cNvSpPr txBox="1"/>
      </xdr:nvSpPr>
      <xdr:spPr>
        <a:xfrm>
          <a:off x="15560040" y="729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6" name="楕円 405">
          <a:extLst>
            <a:ext uri="{FF2B5EF4-FFF2-40B4-BE49-F238E27FC236}">
              <a16:creationId xmlns:a16="http://schemas.microsoft.com/office/drawing/2014/main" id="{DAA0BDE2-F60A-43D0-A7D2-0188EF070EBC}"/>
            </a:ext>
          </a:extLst>
        </xdr:cNvPr>
        <xdr:cNvSpPr/>
      </xdr:nvSpPr>
      <xdr:spPr>
        <a:xfrm>
          <a:off x="14665960" y="73122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7" name="テキスト ボックス 406">
          <a:extLst>
            <a:ext uri="{FF2B5EF4-FFF2-40B4-BE49-F238E27FC236}">
              <a16:creationId xmlns:a16="http://schemas.microsoft.com/office/drawing/2014/main" id="{2B83B619-6FCF-4A8B-8AE4-29B9A2D8FD14}"/>
            </a:ext>
          </a:extLst>
        </xdr:cNvPr>
        <xdr:cNvSpPr txBox="1"/>
      </xdr:nvSpPr>
      <xdr:spPr>
        <a:xfrm>
          <a:off x="14371955" y="7394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8" name="楕円 407">
          <a:extLst>
            <a:ext uri="{FF2B5EF4-FFF2-40B4-BE49-F238E27FC236}">
              <a16:creationId xmlns:a16="http://schemas.microsoft.com/office/drawing/2014/main" id="{84C14512-C1AD-4E8F-955D-D5FA00F3395D}"/>
            </a:ext>
          </a:extLst>
        </xdr:cNvPr>
        <xdr:cNvSpPr/>
      </xdr:nvSpPr>
      <xdr:spPr>
        <a:xfrm>
          <a:off x="13868400" y="7290011"/>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9" name="テキスト ボックス 408">
          <a:extLst>
            <a:ext uri="{FF2B5EF4-FFF2-40B4-BE49-F238E27FC236}">
              <a16:creationId xmlns:a16="http://schemas.microsoft.com/office/drawing/2014/main" id="{37EB28E8-7ACA-43DB-B3A2-AC6327709B76}"/>
            </a:ext>
          </a:extLst>
        </xdr:cNvPr>
        <xdr:cNvSpPr txBox="1"/>
      </xdr:nvSpPr>
      <xdr:spPr>
        <a:xfrm>
          <a:off x="13555345"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10" name="楕円 409">
          <a:extLst>
            <a:ext uri="{FF2B5EF4-FFF2-40B4-BE49-F238E27FC236}">
              <a16:creationId xmlns:a16="http://schemas.microsoft.com/office/drawing/2014/main" id="{5595C9FE-39E9-45F4-A504-FF69AA4988AE}"/>
            </a:ext>
          </a:extLst>
        </xdr:cNvPr>
        <xdr:cNvSpPr/>
      </xdr:nvSpPr>
      <xdr:spPr>
        <a:xfrm>
          <a:off x="13051790" y="7260167"/>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11" name="テキスト ボックス 410">
          <a:extLst>
            <a:ext uri="{FF2B5EF4-FFF2-40B4-BE49-F238E27FC236}">
              <a16:creationId xmlns:a16="http://schemas.microsoft.com/office/drawing/2014/main" id="{12B4A988-D91A-4B17-BB5C-8834B8A0A7AA}"/>
            </a:ext>
          </a:extLst>
        </xdr:cNvPr>
        <xdr:cNvSpPr txBox="1"/>
      </xdr:nvSpPr>
      <xdr:spPr>
        <a:xfrm>
          <a:off x="127635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12" name="楕円 411">
          <a:extLst>
            <a:ext uri="{FF2B5EF4-FFF2-40B4-BE49-F238E27FC236}">
              <a16:creationId xmlns:a16="http://schemas.microsoft.com/office/drawing/2014/main" id="{C18C5DC7-EDD2-4365-9360-7DFF048E0114}"/>
            </a:ext>
          </a:extLst>
        </xdr:cNvPr>
        <xdr:cNvSpPr/>
      </xdr:nvSpPr>
      <xdr:spPr>
        <a:xfrm>
          <a:off x="12246610" y="723984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13" name="テキスト ボックス 412">
          <a:extLst>
            <a:ext uri="{FF2B5EF4-FFF2-40B4-BE49-F238E27FC236}">
              <a16:creationId xmlns:a16="http://schemas.microsoft.com/office/drawing/2014/main" id="{8900FB03-F24E-46CA-AA5D-29A34086BCF2}"/>
            </a:ext>
          </a:extLst>
        </xdr:cNvPr>
        <xdr:cNvSpPr txBox="1"/>
      </xdr:nvSpPr>
      <xdr:spPr>
        <a:xfrm>
          <a:off x="11946890" y="732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81F3F114-A64E-4F5E-9E27-BEDF14B44F9A}"/>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AD582B2A-16D7-4C50-B389-60AEFF2BC918}"/>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8E85F9AA-8EA1-4DF6-94A4-054CD56397F7}"/>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413CD91C-194F-492E-80BA-AF4EE3E7FE47}"/>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F4C1E397-5F65-4355-8E19-CDE2663EFD8A}"/>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97989FD6-F27F-4B03-8223-8EB2BB78B661}"/>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A7B3FD94-FE99-4928-AACA-97EFDFFB1F74}"/>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2B9F0511-5ED8-4824-BF2E-3F5EBE275782}"/>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407B6B13-E474-4A8B-98D0-3853CC2AF05C}"/>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6CB78340-8426-4C24-A326-8870C51D11F2}"/>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BE102F7-70B9-4724-A5FC-D15134902042}"/>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7E2921F3-0D78-4113-9CE2-528ED3D0FD07}"/>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21BFD124-B836-4376-B23C-7FEE49AE2426}"/>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その要因は、充当可能基金の減少により、分子となる充当可能財源等が減少したことによるものです。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今後も起債事業を精査するなど、将来負担に留意した財政運営に努めます。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13E115B3-7F73-4292-B8FF-EF025AC15976}"/>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8420CC6B-EAE3-4E5C-B7A9-DD545BBC4533}"/>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D3A6FA11-39A8-4F3A-88ED-32E09BCA0CB2}"/>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5E82D95A-0D67-466E-92B3-3463C6FFE7B0}"/>
            </a:ext>
          </a:extLst>
        </xdr:cNvPr>
        <xdr:cNvCxnSpPr/>
      </xdr:nvCxnSpPr>
      <xdr:spPr>
        <a:xfrm>
          <a:off x="11666855" y="397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2DA2989C-727B-4CA2-A23D-48C9A54C5F7C}"/>
            </a:ext>
          </a:extLst>
        </xdr:cNvPr>
        <xdr:cNvSpPr txBox="1"/>
      </xdr:nvSpPr>
      <xdr:spPr>
        <a:xfrm>
          <a:off x="10981055" y="383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59A14142-BCE6-4379-80BE-A7F65348512E}"/>
            </a:ext>
          </a:extLst>
        </xdr:cNvPr>
        <xdr:cNvCxnSpPr/>
      </xdr:nvCxnSpPr>
      <xdr:spPr>
        <a:xfrm>
          <a:off x="11666855" y="35752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3EE8B28A-1FE0-43A0-B8A3-EA2A2A7DCF47}"/>
            </a:ext>
          </a:extLst>
        </xdr:cNvPr>
        <xdr:cNvSpPr txBox="1"/>
      </xdr:nvSpPr>
      <xdr:spPr>
        <a:xfrm>
          <a:off x="10981055" y="343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B1CF4962-E9D6-4FB5-81F5-81B98A42E608}"/>
            </a:ext>
          </a:extLst>
        </xdr:cNvPr>
        <xdr:cNvCxnSpPr/>
      </xdr:nvCxnSpPr>
      <xdr:spPr>
        <a:xfrm>
          <a:off x="11666855" y="317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64414A4E-8CF5-4ED0-A64E-F01D9D0FC529}"/>
            </a:ext>
          </a:extLst>
        </xdr:cNvPr>
        <xdr:cNvSpPr txBox="1"/>
      </xdr:nvSpPr>
      <xdr:spPr>
        <a:xfrm>
          <a:off x="10981055" y="30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4BC102FF-56DD-4F25-8680-6FCC0533FB42}"/>
            </a:ext>
          </a:extLst>
        </xdr:cNvPr>
        <xdr:cNvCxnSpPr/>
      </xdr:nvCxnSpPr>
      <xdr:spPr>
        <a:xfrm>
          <a:off x="11666855" y="277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84400C55-F830-4D8E-84B1-9ACED4EDFE58}"/>
            </a:ext>
          </a:extLst>
        </xdr:cNvPr>
        <xdr:cNvSpPr txBox="1"/>
      </xdr:nvSpPr>
      <xdr:spPr>
        <a:xfrm>
          <a:off x="10981055" y="26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D4181D62-CE0D-49B8-9F25-BE48BBAE8BD4}"/>
            </a:ext>
          </a:extLst>
        </xdr:cNvPr>
        <xdr:cNvCxnSpPr/>
      </xdr:nvCxnSpPr>
      <xdr:spPr>
        <a:xfrm>
          <a:off x="11666855" y="23687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BF031EBC-9EA0-40C8-9BB5-CB3A83A1B706}"/>
            </a:ext>
          </a:extLst>
        </xdr:cNvPr>
        <xdr:cNvSpPr txBox="1"/>
      </xdr:nvSpPr>
      <xdr:spPr>
        <a:xfrm>
          <a:off x="10981055" y="22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6FE1D3F1-FB27-48FD-9180-B34202BC3EE8}"/>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D14417DA-A17D-479A-9398-E19235FB3C39}"/>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B4F2D69B-1E92-4B4A-A1EF-2ACF90A1AA6C}"/>
            </a:ext>
          </a:extLst>
        </xdr:cNvPr>
        <xdr:cNvCxnSpPr/>
      </xdr:nvCxnSpPr>
      <xdr:spPr>
        <a:xfrm flipV="1">
          <a:off x="15476855" y="2368762"/>
          <a:ext cx="0" cy="1673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EF5D1B03-E4F5-436C-A6E6-ABEB92E49BD3}"/>
            </a:ext>
          </a:extLst>
        </xdr:cNvPr>
        <xdr:cNvSpPr txBox="1"/>
      </xdr:nvSpPr>
      <xdr:spPr>
        <a:xfrm>
          <a:off x="15560040" y="40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4912E8A5-5AE1-4912-892B-18E48BA0D487}"/>
            </a:ext>
          </a:extLst>
        </xdr:cNvPr>
        <xdr:cNvCxnSpPr/>
      </xdr:nvCxnSpPr>
      <xdr:spPr>
        <a:xfrm>
          <a:off x="15408910" y="404212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B002518A-2842-46A8-A8CB-643914764DCF}"/>
            </a:ext>
          </a:extLst>
        </xdr:cNvPr>
        <xdr:cNvSpPr txBox="1"/>
      </xdr:nvSpPr>
      <xdr:spPr>
        <a:xfrm>
          <a:off x="15560040" y="211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3BA7EEB2-5505-4A6E-A2D5-4ABBC375CB56}"/>
            </a:ext>
          </a:extLst>
        </xdr:cNvPr>
        <xdr:cNvCxnSpPr/>
      </xdr:nvCxnSpPr>
      <xdr:spPr>
        <a:xfrm>
          <a:off x="15408910" y="236876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7691</xdr:rowOff>
    </xdr:from>
    <xdr:to>
      <xdr:col>81</xdr:col>
      <xdr:colOff>44450</xdr:colOff>
      <xdr:row>22</xdr:row>
      <xdr:rowOff>85443</xdr:rowOff>
    </xdr:to>
    <xdr:cxnSp macro="">
      <xdr:nvCxnSpPr>
        <xdr:cNvPr id="447" name="直線コネクタ 446">
          <a:extLst>
            <a:ext uri="{FF2B5EF4-FFF2-40B4-BE49-F238E27FC236}">
              <a16:creationId xmlns:a16="http://schemas.microsoft.com/office/drawing/2014/main" id="{121EC0DD-1380-42CE-82EC-CAB185CC9539}"/>
            </a:ext>
          </a:extLst>
        </xdr:cNvPr>
        <xdr:cNvCxnSpPr/>
      </xdr:nvCxnSpPr>
      <xdr:spPr>
        <a:xfrm>
          <a:off x="14714855" y="3781496"/>
          <a:ext cx="762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B6FAA1B5-D1C4-497D-BCBA-406FD1C61280}"/>
            </a:ext>
          </a:extLst>
        </xdr:cNvPr>
        <xdr:cNvSpPr txBox="1"/>
      </xdr:nvSpPr>
      <xdr:spPr>
        <a:xfrm>
          <a:off x="15560040" y="2232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66CFBE2F-B4AA-4842-ABB7-DB1099A0C24E}"/>
            </a:ext>
          </a:extLst>
        </xdr:cNvPr>
        <xdr:cNvSpPr/>
      </xdr:nvSpPr>
      <xdr:spPr>
        <a:xfrm>
          <a:off x="15427960" y="2381532"/>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7691</xdr:rowOff>
    </xdr:from>
    <xdr:to>
      <xdr:col>77</xdr:col>
      <xdr:colOff>44450</xdr:colOff>
      <xdr:row>22</xdr:row>
      <xdr:rowOff>9031</xdr:rowOff>
    </xdr:to>
    <xdr:cxnSp macro="">
      <xdr:nvCxnSpPr>
        <xdr:cNvPr id="450" name="直線コネクタ 449">
          <a:extLst>
            <a:ext uri="{FF2B5EF4-FFF2-40B4-BE49-F238E27FC236}">
              <a16:creationId xmlns:a16="http://schemas.microsoft.com/office/drawing/2014/main" id="{69DB0192-4774-4448-96D8-A1CE2800BCCA}"/>
            </a:ext>
          </a:extLst>
        </xdr:cNvPr>
        <xdr:cNvCxnSpPr/>
      </xdr:nvCxnSpPr>
      <xdr:spPr>
        <a:xfrm flipV="1">
          <a:off x="13903960" y="3781496"/>
          <a:ext cx="810895"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AE4E1CA2-77EB-4463-BB90-D4FAAFEBEE54}"/>
            </a:ext>
          </a:extLst>
        </xdr:cNvPr>
        <xdr:cNvSpPr/>
      </xdr:nvSpPr>
      <xdr:spPr>
        <a:xfrm>
          <a:off x="14665960" y="2468104"/>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F55C0A52-2B9E-4F00-A20D-290282565EC6}"/>
            </a:ext>
          </a:extLst>
        </xdr:cNvPr>
        <xdr:cNvSpPr txBox="1"/>
      </xdr:nvSpPr>
      <xdr:spPr>
        <a:xfrm>
          <a:off x="14371955" y="2240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9031</xdr:rowOff>
    </xdr:from>
    <xdr:to>
      <xdr:col>72</xdr:col>
      <xdr:colOff>203200</xdr:colOff>
      <xdr:row>22</xdr:row>
      <xdr:rowOff>35842</xdr:rowOff>
    </xdr:to>
    <xdr:cxnSp macro="">
      <xdr:nvCxnSpPr>
        <xdr:cNvPr id="453" name="直線コネクタ 452">
          <a:extLst>
            <a:ext uri="{FF2B5EF4-FFF2-40B4-BE49-F238E27FC236}">
              <a16:creationId xmlns:a16="http://schemas.microsoft.com/office/drawing/2014/main" id="{248CE832-58E3-4375-8474-B3856BD86788}"/>
            </a:ext>
          </a:extLst>
        </xdr:cNvPr>
        <xdr:cNvCxnSpPr/>
      </xdr:nvCxnSpPr>
      <xdr:spPr>
        <a:xfrm flipV="1">
          <a:off x="13106400" y="3782836"/>
          <a:ext cx="797560" cy="2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9D49865D-A478-46EB-BA0A-88DEA2060308}"/>
            </a:ext>
          </a:extLst>
        </xdr:cNvPr>
        <xdr:cNvSpPr/>
      </xdr:nvSpPr>
      <xdr:spPr>
        <a:xfrm>
          <a:off x="13868400" y="2589530"/>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5C782749-4183-431E-9BD1-ABFC1B56DDF0}"/>
            </a:ext>
          </a:extLst>
        </xdr:cNvPr>
        <xdr:cNvSpPr txBox="1"/>
      </xdr:nvSpPr>
      <xdr:spPr>
        <a:xfrm>
          <a:off x="13555345" y="235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74577</xdr:rowOff>
    </xdr:from>
    <xdr:to>
      <xdr:col>68</xdr:col>
      <xdr:colOff>152400</xdr:colOff>
      <xdr:row>22</xdr:row>
      <xdr:rowOff>35842</xdr:rowOff>
    </xdr:to>
    <xdr:cxnSp macro="">
      <xdr:nvCxnSpPr>
        <xdr:cNvPr id="456" name="直線コネクタ 455">
          <a:extLst>
            <a:ext uri="{FF2B5EF4-FFF2-40B4-BE49-F238E27FC236}">
              <a16:creationId xmlns:a16="http://schemas.microsoft.com/office/drawing/2014/main" id="{272F89EC-3D40-469D-A836-811A4EF5A8FE}"/>
            </a:ext>
          </a:extLst>
        </xdr:cNvPr>
        <xdr:cNvCxnSpPr/>
      </xdr:nvCxnSpPr>
      <xdr:spPr>
        <a:xfrm>
          <a:off x="12289790" y="3675027"/>
          <a:ext cx="81661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5D5390A5-83A2-4E7D-BA17-6F09CB9753D7}"/>
            </a:ext>
          </a:extLst>
        </xdr:cNvPr>
        <xdr:cNvSpPr/>
      </xdr:nvSpPr>
      <xdr:spPr>
        <a:xfrm>
          <a:off x="13051790" y="2618034"/>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AEA207FF-B572-4A14-B48C-0B79D7F647B9}"/>
            </a:ext>
          </a:extLst>
        </xdr:cNvPr>
        <xdr:cNvSpPr txBox="1"/>
      </xdr:nvSpPr>
      <xdr:spPr>
        <a:xfrm>
          <a:off x="127635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D4CDA798-FE75-4988-AEE5-9595315DD099}"/>
            </a:ext>
          </a:extLst>
        </xdr:cNvPr>
        <xdr:cNvSpPr/>
      </xdr:nvSpPr>
      <xdr:spPr>
        <a:xfrm>
          <a:off x="12246610" y="264428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59CFF095-8E7E-4D02-B561-EDE334F2834E}"/>
            </a:ext>
          </a:extLst>
        </xdr:cNvPr>
        <xdr:cNvSpPr txBox="1"/>
      </xdr:nvSpPr>
      <xdr:spPr>
        <a:xfrm>
          <a:off x="11946890" y="241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2014BB53-7933-49D1-BCFC-837FD8F6F9B8}"/>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ABBE4E-816E-4D83-B486-393E86B844DC}"/>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A6E01F68-7EC3-4462-BB4E-0C3CE2D4DAB3}"/>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E9BB1755-544C-4375-81E7-A5B3375AA355}"/>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52CB6327-A4DD-4E8B-9168-491A348E0B08}"/>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34643</xdr:rowOff>
    </xdr:from>
    <xdr:to>
      <xdr:col>81</xdr:col>
      <xdr:colOff>95250</xdr:colOff>
      <xdr:row>22</xdr:row>
      <xdr:rowOff>136243</xdr:rowOff>
    </xdr:to>
    <xdr:sp macro="" textlink="">
      <xdr:nvSpPr>
        <xdr:cNvPr id="466" name="楕円 465">
          <a:extLst>
            <a:ext uri="{FF2B5EF4-FFF2-40B4-BE49-F238E27FC236}">
              <a16:creationId xmlns:a16="http://schemas.microsoft.com/office/drawing/2014/main" id="{48D159E6-BF1A-4B4B-A4A6-28C444887079}"/>
            </a:ext>
          </a:extLst>
        </xdr:cNvPr>
        <xdr:cNvSpPr/>
      </xdr:nvSpPr>
      <xdr:spPr>
        <a:xfrm>
          <a:off x="15427960" y="380654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6720</xdr:rowOff>
    </xdr:from>
    <xdr:ext cx="762000" cy="259045"/>
    <xdr:sp macro="" textlink="">
      <xdr:nvSpPr>
        <xdr:cNvPr id="467" name="将来負担の状況該当値テキスト">
          <a:extLst>
            <a:ext uri="{FF2B5EF4-FFF2-40B4-BE49-F238E27FC236}">
              <a16:creationId xmlns:a16="http://schemas.microsoft.com/office/drawing/2014/main" id="{4F546E78-6F73-4EFC-924A-4B38B443C2A4}"/>
            </a:ext>
          </a:extLst>
        </xdr:cNvPr>
        <xdr:cNvSpPr txBox="1"/>
      </xdr:nvSpPr>
      <xdr:spPr>
        <a:xfrm>
          <a:off x="15560040" y="37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128341</xdr:rowOff>
    </xdr:from>
    <xdr:to>
      <xdr:col>77</xdr:col>
      <xdr:colOff>95250</xdr:colOff>
      <xdr:row>22</xdr:row>
      <xdr:rowOff>58491</xdr:rowOff>
    </xdr:to>
    <xdr:sp macro="" textlink="">
      <xdr:nvSpPr>
        <xdr:cNvPr id="468" name="楕円 467">
          <a:extLst>
            <a:ext uri="{FF2B5EF4-FFF2-40B4-BE49-F238E27FC236}">
              <a16:creationId xmlns:a16="http://schemas.microsoft.com/office/drawing/2014/main" id="{AE511FEA-FAF8-448A-AA53-D73B997D6602}"/>
            </a:ext>
          </a:extLst>
        </xdr:cNvPr>
        <xdr:cNvSpPr/>
      </xdr:nvSpPr>
      <xdr:spPr>
        <a:xfrm>
          <a:off x="14665960" y="3732601"/>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43268</xdr:rowOff>
    </xdr:from>
    <xdr:ext cx="736600" cy="259045"/>
    <xdr:sp macro="" textlink="">
      <xdr:nvSpPr>
        <xdr:cNvPr id="469" name="テキスト ボックス 468">
          <a:extLst>
            <a:ext uri="{FF2B5EF4-FFF2-40B4-BE49-F238E27FC236}">
              <a16:creationId xmlns:a16="http://schemas.microsoft.com/office/drawing/2014/main" id="{E9416F92-0981-4CC9-BFD7-6F6BD3B48F05}"/>
            </a:ext>
          </a:extLst>
        </xdr:cNvPr>
        <xdr:cNvSpPr txBox="1"/>
      </xdr:nvSpPr>
      <xdr:spPr>
        <a:xfrm>
          <a:off x="14371955" y="38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129681</xdr:rowOff>
    </xdr:from>
    <xdr:to>
      <xdr:col>73</xdr:col>
      <xdr:colOff>44450</xdr:colOff>
      <xdr:row>22</xdr:row>
      <xdr:rowOff>59831</xdr:rowOff>
    </xdr:to>
    <xdr:sp macro="" textlink="">
      <xdr:nvSpPr>
        <xdr:cNvPr id="470" name="楕円 469">
          <a:extLst>
            <a:ext uri="{FF2B5EF4-FFF2-40B4-BE49-F238E27FC236}">
              <a16:creationId xmlns:a16="http://schemas.microsoft.com/office/drawing/2014/main" id="{EFD99422-2EC5-4091-852B-29F5B87A37BA}"/>
            </a:ext>
          </a:extLst>
        </xdr:cNvPr>
        <xdr:cNvSpPr/>
      </xdr:nvSpPr>
      <xdr:spPr>
        <a:xfrm>
          <a:off x="13868400" y="3733941"/>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44608</xdr:rowOff>
    </xdr:from>
    <xdr:ext cx="762000" cy="259045"/>
    <xdr:sp macro="" textlink="">
      <xdr:nvSpPr>
        <xdr:cNvPr id="471" name="テキスト ボックス 470">
          <a:extLst>
            <a:ext uri="{FF2B5EF4-FFF2-40B4-BE49-F238E27FC236}">
              <a16:creationId xmlns:a16="http://schemas.microsoft.com/office/drawing/2014/main" id="{1EA79BAA-D5D1-4C6F-BDE7-EE21D1DFC743}"/>
            </a:ext>
          </a:extLst>
        </xdr:cNvPr>
        <xdr:cNvSpPr txBox="1"/>
      </xdr:nvSpPr>
      <xdr:spPr>
        <a:xfrm>
          <a:off x="13555345" y="381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156492</xdr:rowOff>
    </xdr:from>
    <xdr:to>
      <xdr:col>68</xdr:col>
      <xdr:colOff>203200</xdr:colOff>
      <xdr:row>22</xdr:row>
      <xdr:rowOff>86642</xdr:rowOff>
    </xdr:to>
    <xdr:sp macro="" textlink="">
      <xdr:nvSpPr>
        <xdr:cNvPr id="472" name="楕円 471">
          <a:extLst>
            <a:ext uri="{FF2B5EF4-FFF2-40B4-BE49-F238E27FC236}">
              <a16:creationId xmlns:a16="http://schemas.microsoft.com/office/drawing/2014/main" id="{B8F31122-5B7F-424F-82E4-66F01D242F18}"/>
            </a:ext>
          </a:extLst>
        </xdr:cNvPr>
        <xdr:cNvSpPr/>
      </xdr:nvSpPr>
      <xdr:spPr>
        <a:xfrm>
          <a:off x="13051790" y="3758847"/>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71419</xdr:rowOff>
    </xdr:from>
    <xdr:ext cx="762000" cy="259045"/>
    <xdr:sp macro="" textlink="">
      <xdr:nvSpPr>
        <xdr:cNvPr id="473" name="テキスト ボックス 472">
          <a:extLst>
            <a:ext uri="{FF2B5EF4-FFF2-40B4-BE49-F238E27FC236}">
              <a16:creationId xmlns:a16="http://schemas.microsoft.com/office/drawing/2014/main" id="{E9AB1552-2DC5-496C-A276-AD2391911B40}"/>
            </a:ext>
          </a:extLst>
        </xdr:cNvPr>
        <xdr:cNvSpPr txBox="1"/>
      </xdr:nvSpPr>
      <xdr:spPr>
        <a:xfrm>
          <a:off x="12763500" y="384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23777</xdr:rowOff>
    </xdr:from>
    <xdr:to>
      <xdr:col>64</xdr:col>
      <xdr:colOff>152400</xdr:colOff>
      <xdr:row>21</xdr:row>
      <xdr:rowOff>125377</xdr:rowOff>
    </xdr:to>
    <xdr:sp macro="" textlink="">
      <xdr:nvSpPr>
        <xdr:cNvPr id="474" name="楕円 473">
          <a:extLst>
            <a:ext uri="{FF2B5EF4-FFF2-40B4-BE49-F238E27FC236}">
              <a16:creationId xmlns:a16="http://schemas.microsoft.com/office/drawing/2014/main" id="{224F777B-7BDF-4EB4-88F5-AE5E90AE5BF1}"/>
            </a:ext>
          </a:extLst>
        </xdr:cNvPr>
        <xdr:cNvSpPr/>
      </xdr:nvSpPr>
      <xdr:spPr>
        <a:xfrm>
          <a:off x="12246610" y="362041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110154</xdr:rowOff>
    </xdr:from>
    <xdr:ext cx="762000" cy="259045"/>
    <xdr:sp macro="" textlink="">
      <xdr:nvSpPr>
        <xdr:cNvPr id="475" name="テキスト ボックス 474">
          <a:extLst>
            <a:ext uri="{FF2B5EF4-FFF2-40B4-BE49-F238E27FC236}">
              <a16:creationId xmlns:a16="http://schemas.microsoft.com/office/drawing/2014/main" id="{231BBB87-6015-4A0B-8695-6C3D5F9BD487}"/>
            </a:ext>
          </a:extLst>
        </xdr:cNvPr>
        <xdr:cNvSpPr txBox="1"/>
      </xdr:nvSpPr>
      <xdr:spPr>
        <a:xfrm>
          <a:off x="11946890" y="37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74,591
73,824
32.71
33,478,614
33,074,859
75,508
16,596,411
40,520,549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定員管理計画に基づく職員数の増加等により、人件費は増加していますが、人口に対する職員数は類似団体よりも少なくなっており、今後も継続して行財政改革を進めるとともに人件費抑制に努めます。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9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3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物件費については、類似団体平均とほぼ同数値となっています。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本市においては、民間で実施可能な部分については委託化を進め、コスト低減を図っており、今後もその方針を継続していきます。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16</xdr:row>
      <xdr:rowOff>159004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381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16</xdr:row>
      <xdr:rowOff>131572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38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16</xdr:row>
      <xdr:rowOff>140716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74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16</xdr:row>
      <xdr:rowOff>140716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65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80281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国制度の変更や対象者の増加等により扶助費は年々増加しています。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本市においては、高齢化率が高いこと等により、京都府内市町村の平均及び類似団体の平均を上回っています。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82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56</xdr:row>
      <xdr:rowOff>119380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119380</xdr:rowOff>
    </xdr:from>
    <xdr:to>
      <xdr:col>15</xdr:col>
      <xdr:colOff>98425</xdr:colOff>
      <xdr:row>57</xdr:row>
      <xdr:rowOff>77470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20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119380</xdr:rowOff>
    </xdr:from>
    <xdr:to>
      <xdr:col>11</xdr:col>
      <xdr:colOff>9525</xdr:colOff>
      <xdr:row>57</xdr:row>
      <xdr:rowOff>77470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20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116857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68580</xdr:rowOff>
    </xdr:from>
    <xdr:to>
      <xdr:col>15</xdr:col>
      <xdr:colOff>149225</xdr:colOff>
      <xdr:row>56</xdr:row>
      <xdr:rowOff>170180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154957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26670</xdr:rowOff>
    </xdr:from>
    <xdr:to>
      <xdr:col>11</xdr:col>
      <xdr:colOff>60325</xdr:colOff>
      <xdr:row>57</xdr:row>
      <xdr:rowOff>128270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113047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154957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高齢化の進行に伴う繰出金等の増加により、類似団体の平均を上回っていますが、今後も事業の適正化に努めます。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58</xdr:row>
      <xdr:rowOff>63500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93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58</xdr:row>
      <xdr:rowOff>114300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93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114300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44450</xdr:rowOff>
    </xdr:from>
    <xdr:to>
      <xdr:col>69</xdr:col>
      <xdr:colOff>92075</xdr:colOff>
      <xdr:row>58</xdr:row>
      <xdr:rowOff>63500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17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156227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165100</xdr:rowOff>
    </xdr:from>
    <xdr:to>
      <xdr:col>65</xdr:col>
      <xdr:colOff>53975</xdr:colOff>
      <xdr:row>57</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となりましたが、例年ほぼ横ばいで推移しています。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今後も事業の見直しや適正化を進め、経費の抑制に努めます。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85852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48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48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163576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振り替えにあたる臨時財政対策債や、新たなまちづくりに向けた整備、老朽化したインフラ設備の改修・改築などにより、今後も公債費の増加要因があるため、緊急性や住民ニーズを的確に把握した事業を厳選し、公債費の平準化及び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78</xdr:row>
      <xdr:rowOff>17272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126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110998</xdr:rowOff>
    </xdr:from>
    <xdr:to>
      <xdr:col>19</xdr:col>
      <xdr:colOff>187325</xdr:colOff>
      <xdr:row>77</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126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17272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629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78</xdr:row>
      <xdr:rowOff>17272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035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60198</xdr:rowOff>
    </xdr:from>
    <xdr:to>
      <xdr:col>20</xdr:col>
      <xdr:colOff>38100</xdr:colOff>
      <xdr:row>77</xdr:row>
      <xdr:rowOff>161798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高齢化の進行等により社会保障関係経費が年々増加しているため、義務的経費は増加しています。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による業務見直しや行財政改革を進め、経費の抑制に努めます。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18414</xdr:rowOff>
    </xdr:from>
    <xdr:to>
      <xdr:col>82</xdr:col>
      <xdr:colOff>107950</xdr:colOff>
      <xdr:row>77</xdr:row>
      <xdr:rowOff>58420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048614"/>
          <a:ext cx="8382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18414</xdr:rowOff>
    </xdr:from>
    <xdr:to>
      <xdr:col>78</xdr:col>
      <xdr:colOff>69850</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048614"/>
          <a:ext cx="8890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18414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27150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92711</xdr:rowOff>
    </xdr:from>
    <xdr:to>
      <xdr:col>69</xdr:col>
      <xdr:colOff>92075</xdr:colOff>
      <xdr:row>78</xdr:row>
      <xdr:rowOff>18414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122911"/>
          <a:ext cx="889000" cy="26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xdr:rowOff>
    </xdr:from>
    <xdr:to>
      <xdr:col>82</xdr:col>
      <xdr:colOff>158750</xdr:colOff>
      <xdr:row>77</xdr:row>
      <xdr:rowOff>109220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151147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139065</xdr:rowOff>
    </xdr:from>
    <xdr:to>
      <xdr:col>78</xdr:col>
      <xdr:colOff>120650</xdr:colOff>
      <xdr:row>76</xdr:row>
      <xdr:rowOff>69214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53991</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084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139064</xdr:rowOff>
    </xdr:from>
    <xdr:to>
      <xdr:col>69</xdr:col>
      <xdr:colOff>142875</xdr:colOff>
      <xdr:row>78</xdr:row>
      <xdr:rowOff>69214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53991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41911</xdr:rowOff>
    </xdr:from>
    <xdr:to>
      <xdr:col>65</xdr:col>
      <xdr:colOff>53975</xdr:colOff>
      <xdr:row>76</xdr:row>
      <xdr:rowOff>143511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153687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132848</xdr:rowOff>
    </xdr:from>
    <xdr:to>
      <xdr:col>29</xdr:col>
      <xdr:colOff>127000</xdr:colOff>
      <xdr:row>18</xdr:row>
      <xdr:rowOff>148708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66573"/>
          <a:ext cx="647700" cy="15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148708</xdr:rowOff>
    </xdr:from>
    <xdr:to>
      <xdr:col>26</xdr:col>
      <xdr:colOff>50800</xdr:colOff>
      <xdr:row>19</xdr:row>
      <xdr:rowOff>15205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82433"/>
          <a:ext cx="698500" cy="37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15205</xdr:rowOff>
    </xdr:from>
    <xdr:to>
      <xdr:col>22</xdr:col>
      <xdr:colOff>114300</xdr:colOff>
      <xdr:row>19</xdr:row>
      <xdr:rowOff>53939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20380"/>
          <a:ext cx="698500" cy="38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53939</xdr:rowOff>
    </xdr:from>
    <xdr:to>
      <xdr:col>18</xdr:col>
      <xdr:colOff>177800</xdr:colOff>
      <xdr:row>19</xdr:row>
      <xdr:rowOff>62540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59114"/>
          <a:ext cx="698500" cy="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82048</xdr:rowOff>
    </xdr:from>
    <xdr:to>
      <xdr:col>29</xdr:col>
      <xdr:colOff>177800</xdr:colOff>
      <xdr:row>19</xdr:row>
      <xdr:rowOff>12198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15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54125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8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97907</xdr:rowOff>
    </xdr:from>
    <xdr:to>
      <xdr:col>26</xdr:col>
      <xdr:colOff>101600</xdr:colOff>
      <xdr:row>19</xdr:row>
      <xdr:rowOff>28057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31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12835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18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135855</xdr:rowOff>
    </xdr:from>
    <xdr:to>
      <xdr:col>22</xdr:col>
      <xdr:colOff>165100</xdr:colOff>
      <xdr:row>19</xdr:row>
      <xdr:rowOff>66005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6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50782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5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3139</xdr:rowOff>
    </xdr:from>
    <xdr:to>
      <xdr:col>19</xdr:col>
      <xdr:colOff>38100</xdr:colOff>
      <xdr:row>19</xdr:row>
      <xdr:rowOff>104739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08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89516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11740</xdr:rowOff>
    </xdr:from>
    <xdr:to>
      <xdr:col>15</xdr:col>
      <xdr:colOff>101600</xdr:colOff>
      <xdr:row>19</xdr:row>
      <xdr:rowOff>113340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16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98117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288065</xdr:rowOff>
    </xdr:from>
    <xdr:to>
      <xdr:col>29</xdr:col>
      <xdr:colOff>127000</xdr:colOff>
      <xdr:row>35</xdr:row>
      <xdr:rowOff>96629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555515"/>
          <a:ext cx="647700" cy="151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96629</xdr:rowOff>
    </xdr:from>
    <xdr:to>
      <xdr:col>26</xdr:col>
      <xdr:colOff>50800</xdr:colOff>
      <xdr:row>35</xdr:row>
      <xdr:rowOff>115831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706979"/>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44573</xdr:rowOff>
    </xdr:from>
    <xdr:to>
      <xdr:col>22</xdr:col>
      <xdr:colOff>114300</xdr:colOff>
      <xdr:row>35</xdr:row>
      <xdr:rowOff>115831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654923"/>
          <a:ext cx="698500" cy="7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44573</xdr:rowOff>
    </xdr:from>
    <xdr:to>
      <xdr:col>18</xdr:col>
      <xdr:colOff>177800</xdr:colOff>
      <xdr:row>35</xdr:row>
      <xdr:rowOff>205246</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654923"/>
          <a:ext cx="698500" cy="160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237265</xdr:rowOff>
    </xdr:from>
    <xdr:to>
      <xdr:col>29</xdr:col>
      <xdr:colOff>177800</xdr:colOff>
      <xdr:row>34</xdr:row>
      <xdr:rowOff>338865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504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82342</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34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45829</xdr:rowOff>
    </xdr:from>
    <xdr:to>
      <xdr:col>26</xdr:col>
      <xdr:colOff>101600</xdr:colOff>
      <xdr:row>35</xdr:row>
      <xdr:rowOff>147429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65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157606</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425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65031</xdr:rowOff>
    </xdr:from>
    <xdr:to>
      <xdr:col>22</xdr:col>
      <xdr:colOff>165100</xdr:colOff>
      <xdr:row>35</xdr:row>
      <xdr:rowOff>166631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67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176808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44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336673</xdr:rowOff>
    </xdr:from>
    <xdr:to>
      <xdr:col>19</xdr:col>
      <xdr:colOff>38100</xdr:colOff>
      <xdr:row>35</xdr:row>
      <xdr:rowOff>95373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604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105550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37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154446</xdr:rowOff>
    </xdr:from>
    <xdr:to>
      <xdr:col>15</xdr:col>
      <xdr:colOff>101600</xdr:colOff>
      <xdr:row>35</xdr:row>
      <xdr:rowOff>256046</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764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266223</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53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74,591
73,824
32.71
33,478,614
33,074,859
75,508
16,596,411
40,520,549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77045</xdr:rowOff>
    </xdr:from>
    <xdr:to>
      <xdr:col>24</xdr:col>
      <xdr:colOff>63500</xdr:colOff>
      <xdr:row>36</xdr:row>
      <xdr:rowOff>101048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9245"/>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101048</xdr:rowOff>
    </xdr:from>
    <xdr:to>
      <xdr:col>19</xdr:col>
      <xdr:colOff>177800</xdr:colOff>
      <xdr:row>36</xdr:row>
      <xdr:rowOff>160903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3248"/>
          <a:ext cx="8890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160903</xdr:rowOff>
    </xdr:from>
    <xdr:to>
      <xdr:col>15</xdr:col>
      <xdr:colOff>50800</xdr:colOff>
      <xdr:row>37</xdr:row>
      <xdr:rowOff>61804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3103"/>
          <a:ext cx="889000" cy="7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54756</xdr:rowOff>
    </xdr:from>
    <xdr:to>
      <xdr:col>10</xdr:col>
      <xdr:colOff>114300</xdr:colOff>
      <xdr:row>37</xdr:row>
      <xdr:rowOff>61804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98406"/>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26245</xdr:rowOff>
    </xdr:from>
    <xdr:to>
      <xdr:col>24</xdr:col>
      <xdr:colOff>114300</xdr:colOff>
      <xdr:row>36</xdr:row>
      <xdr:rowOff>127845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4672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50248</xdr:rowOff>
    </xdr:from>
    <xdr:to>
      <xdr:col>20</xdr:col>
      <xdr:colOff>38100</xdr:colOff>
      <xdr:row>36</xdr:row>
      <xdr:rowOff>151848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142975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110103</xdr:rowOff>
    </xdr:from>
    <xdr:to>
      <xdr:col>15</xdr:col>
      <xdr:colOff>101600</xdr:colOff>
      <xdr:row>37</xdr:row>
      <xdr:rowOff>40253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31380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7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11004</xdr:rowOff>
    </xdr:from>
    <xdr:to>
      <xdr:col>10</xdr:col>
      <xdr:colOff>165100</xdr:colOff>
      <xdr:row>37</xdr:row>
      <xdr:rowOff>112604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103731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3956</xdr:rowOff>
    </xdr:from>
    <xdr:to>
      <xdr:col>6</xdr:col>
      <xdr:colOff>38100</xdr:colOff>
      <xdr:row>37</xdr:row>
      <xdr:rowOff>105556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122083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133365</xdr:rowOff>
    </xdr:from>
    <xdr:to>
      <xdr:col>24</xdr:col>
      <xdr:colOff>63500</xdr:colOff>
      <xdr:row>57</xdr:row>
      <xdr:rowOff>159153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06015"/>
          <a:ext cx="838200" cy="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159153</xdr:rowOff>
    </xdr:from>
    <xdr:to>
      <xdr:col>19</xdr:col>
      <xdr:colOff>177800</xdr:colOff>
      <xdr:row>57</xdr:row>
      <xdr:rowOff>166773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3180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166773</xdr:rowOff>
    </xdr:from>
    <xdr:to>
      <xdr:col>15</xdr:col>
      <xdr:colOff>50800</xdr:colOff>
      <xdr:row>58</xdr:row>
      <xdr:rowOff>98563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39423"/>
          <a:ext cx="889000" cy="10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64022</xdr:rowOff>
    </xdr:from>
    <xdr:to>
      <xdr:col>10</xdr:col>
      <xdr:colOff>114300</xdr:colOff>
      <xdr:row>58</xdr:row>
      <xdr:rowOff>98563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08122"/>
          <a:ext cx="8890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82565</xdr:rowOff>
    </xdr:from>
    <xdr:to>
      <xdr:col>24</xdr:col>
      <xdr:colOff>114300</xdr:colOff>
      <xdr:row>58</xdr:row>
      <xdr:rowOff>12715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60992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108353</xdr:rowOff>
    </xdr:from>
    <xdr:to>
      <xdr:col>20</xdr:col>
      <xdr:colOff>38100</xdr:colOff>
      <xdr:row>58</xdr:row>
      <xdr:rowOff>38503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29630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7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115973</xdr:rowOff>
    </xdr:from>
    <xdr:to>
      <xdr:col>15</xdr:col>
      <xdr:colOff>101600</xdr:colOff>
      <xdr:row>58</xdr:row>
      <xdr:rowOff>46123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37250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8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47763</xdr:rowOff>
    </xdr:from>
    <xdr:to>
      <xdr:col>10</xdr:col>
      <xdr:colOff>165100</xdr:colOff>
      <xdr:row>58</xdr:row>
      <xdr:rowOff>149363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9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140490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8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13222</xdr:rowOff>
    </xdr:from>
    <xdr:to>
      <xdr:col>6</xdr:col>
      <xdr:colOff>38100</xdr:colOff>
      <xdr:row>58</xdr:row>
      <xdr:rowOff>114822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5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105949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5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114515</xdr:rowOff>
    </xdr:from>
    <xdr:to>
      <xdr:col>24</xdr:col>
      <xdr:colOff>63500</xdr:colOff>
      <xdr:row>78</xdr:row>
      <xdr:rowOff>132995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87615"/>
          <a:ext cx="838200" cy="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122898</xdr:rowOff>
    </xdr:from>
    <xdr:to>
      <xdr:col>19</xdr:col>
      <xdr:colOff>177800</xdr:colOff>
      <xdr:row>78</xdr:row>
      <xdr:rowOff>132995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95998"/>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122898</xdr:rowOff>
    </xdr:from>
    <xdr:to>
      <xdr:col>15</xdr:col>
      <xdr:colOff>50800</xdr:colOff>
      <xdr:row>78</xdr:row>
      <xdr:rowOff>150292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95998"/>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130251</xdr:rowOff>
    </xdr:from>
    <xdr:to>
      <xdr:col>10</xdr:col>
      <xdr:colOff>114300</xdr:colOff>
      <xdr:row>78</xdr:row>
      <xdr:rowOff>150292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03351"/>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63715</xdr:rowOff>
    </xdr:from>
    <xdr:to>
      <xdr:col>24</xdr:col>
      <xdr:colOff>114300</xdr:colOff>
      <xdr:row>78</xdr:row>
      <xdr:rowOff>165315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3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82195</xdr:rowOff>
    </xdr:from>
    <xdr:to>
      <xdr:col>20</xdr:col>
      <xdr:colOff>38100</xdr:colOff>
      <xdr:row>79</xdr:row>
      <xdr:rowOff>12345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3472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72098</xdr:rowOff>
    </xdr:from>
    <xdr:to>
      <xdr:col>15</xdr:col>
      <xdr:colOff>101600</xdr:colOff>
      <xdr:row>79</xdr:row>
      <xdr:rowOff>2248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164825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3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99492</xdr:rowOff>
    </xdr:from>
    <xdr:to>
      <xdr:col>10</xdr:col>
      <xdr:colOff>165100</xdr:colOff>
      <xdr:row>79</xdr:row>
      <xdr:rowOff>29642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20769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79451</xdr:rowOff>
    </xdr:from>
    <xdr:to>
      <xdr:col>6</xdr:col>
      <xdr:colOff>38100</xdr:colOff>
      <xdr:row>79</xdr:row>
      <xdr:rowOff>9601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728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4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2595</xdr:rowOff>
    </xdr:from>
    <xdr:to>
      <xdr:col>24</xdr:col>
      <xdr:colOff>63500</xdr:colOff>
      <xdr:row>96</xdr:row>
      <xdr:rowOff>118103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61795"/>
          <a:ext cx="838200" cy="1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2595</xdr:rowOff>
    </xdr:from>
    <xdr:to>
      <xdr:col>19</xdr:col>
      <xdr:colOff>177800</xdr:colOff>
      <xdr:row>97</xdr:row>
      <xdr:rowOff>86382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61795"/>
          <a:ext cx="889000" cy="25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86382</xdr:rowOff>
    </xdr:from>
    <xdr:to>
      <xdr:col>15</xdr:col>
      <xdr:colOff>50800</xdr:colOff>
      <xdr:row>97</xdr:row>
      <xdr:rowOff>138731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17032"/>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138731</xdr:rowOff>
    </xdr:from>
    <xdr:to>
      <xdr:col>10</xdr:col>
      <xdr:colOff>114300</xdr:colOff>
      <xdr:row>97</xdr:row>
      <xdr:rowOff>165771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69381"/>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67303</xdr:rowOff>
    </xdr:from>
    <xdr:to>
      <xdr:col>24</xdr:col>
      <xdr:colOff>114300</xdr:colOff>
      <xdr:row>96</xdr:row>
      <xdr:rowOff>168903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45730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0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123245</xdr:rowOff>
    </xdr:from>
    <xdr:to>
      <xdr:col>20</xdr:col>
      <xdr:colOff>38100</xdr:colOff>
      <xdr:row>96</xdr:row>
      <xdr:rowOff>53395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44522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50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35582</xdr:rowOff>
    </xdr:from>
    <xdr:to>
      <xdr:col>15</xdr:col>
      <xdr:colOff>101600</xdr:colOff>
      <xdr:row>97</xdr:row>
      <xdr:rowOff>137182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128309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87931</xdr:rowOff>
    </xdr:from>
    <xdr:to>
      <xdr:col>10</xdr:col>
      <xdr:colOff>165100</xdr:colOff>
      <xdr:row>98</xdr:row>
      <xdr:rowOff>18081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9208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114971</xdr:rowOff>
    </xdr:from>
    <xdr:to>
      <xdr:col>6</xdr:col>
      <xdr:colOff>38100</xdr:colOff>
      <xdr:row>98</xdr:row>
      <xdr:rowOff>45121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36248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3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154978</xdr:rowOff>
    </xdr:from>
    <xdr:to>
      <xdr:col>55</xdr:col>
      <xdr:colOff>0</xdr:colOff>
      <xdr:row>37</xdr:row>
      <xdr:rowOff>166801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98628"/>
          <a:ext cx="8382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146507</xdr:rowOff>
    </xdr:from>
    <xdr:to>
      <xdr:col>50</xdr:col>
      <xdr:colOff>114300</xdr:colOff>
      <xdr:row>37</xdr:row>
      <xdr:rowOff>166801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90007"/>
          <a:ext cx="889000" cy="12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146507</xdr:rowOff>
    </xdr:from>
    <xdr:to>
      <xdr:col>45</xdr:col>
      <xdr:colOff>177800</xdr:colOff>
      <xdr:row>38</xdr:row>
      <xdr:rowOff>119266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90007"/>
          <a:ext cx="889000" cy="13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119266</xdr:rowOff>
    </xdr:from>
    <xdr:to>
      <xdr:col>41</xdr:col>
      <xdr:colOff>50800</xdr:colOff>
      <xdr:row>38</xdr:row>
      <xdr:rowOff>164478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34366"/>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104178</xdr:rowOff>
    </xdr:from>
    <xdr:to>
      <xdr:col>55</xdr:col>
      <xdr:colOff>50800</xdr:colOff>
      <xdr:row>38</xdr:row>
      <xdr:rowOff>34328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82605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2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116002</xdr:rowOff>
    </xdr:from>
    <xdr:to>
      <xdr:col>50</xdr:col>
      <xdr:colOff>165100</xdr:colOff>
      <xdr:row>38</xdr:row>
      <xdr:rowOff>46152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37278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5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95707</xdr:rowOff>
    </xdr:from>
    <xdr:to>
      <xdr:col>46</xdr:col>
      <xdr:colOff>38100</xdr:colOff>
      <xdr:row>31</xdr:row>
      <xdr:rowOff>25857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3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16984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33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68466</xdr:rowOff>
    </xdr:from>
    <xdr:to>
      <xdr:col>41</xdr:col>
      <xdr:colOff>101600</xdr:colOff>
      <xdr:row>38</xdr:row>
      <xdr:rowOff>170066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161193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113678</xdr:rowOff>
    </xdr:from>
    <xdr:to>
      <xdr:col>36</xdr:col>
      <xdr:colOff>165100</xdr:colOff>
      <xdr:row>39</xdr:row>
      <xdr:rowOff>43828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34955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2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157706</xdr:rowOff>
    </xdr:from>
    <xdr:to>
      <xdr:col>55</xdr:col>
      <xdr:colOff>0</xdr:colOff>
      <xdr:row>56</xdr:row>
      <xdr:rowOff>7104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587456"/>
          <a:ext cx="8382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7104</xdr:rowOff>
    </xdr:from>
    <xdr:to>
      <xdr:col>50</xdr:col>
      <xdr:colOff>114300</xdr:colOff>
      <xdr:row>57</xdr:row>
      <xdr:rowOff>505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608304"/>
          <a:ext cx="889000" cy="16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51529</xdr:rowOff>
    </xdr:from>
    <xdr:to>
      <xdr:col>45</xdr:col>
      <xdr:colOff>177800</xdr:colOff>
      <xdr:row>57</xdr:row>
      <xdr:rowOff>505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652729"/>
          <a:ext cx="889000" cy="12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134283</xdr:rowOff>
    </xdr:from>
    <xdr:to>
      <xdr:col>41</xdr:col>
      <xdr:colOff>50800</xdr:colOff>
      <xdr:row>56</xdr:row>
      <xdr:rowOff>51529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564033"/>
          <a:ext cx="889000" cy="8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106906</xdr:rowOff>
    </xdr:from>
    <xdr:to>
      <xdr:col>55</xdr:col>
      <xdr:colOff>50800</xdr:colOff>
      <xdr:row>56</xdr:row>
      <xdr:rowOff>37056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129783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38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127754</xdr:rowOff>
    </xdr:from>
    <xdr:to>
      <xdr:col>50</xdr:col>
      <xdr:colOff>165100</xdr:colOff>
      <xdr:row>56</xdr:row>
      <xdr:rowOff>57904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74431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3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121155</xdr:rowOff>
    </xdr:from>
    <xdr:to>
      <xdr:col>46</xdr:col>
      <xdr:colOff>38100</xdr:colOff>
      <xdr:row>57</xdr:row>
      <xdr:rowOff>51305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2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67832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49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729</xdr:rowOff>
    </xdr:from>
    <xdr:to>
      <xdr:col>41</xdr:col>
      <xdr:colOff>101600</xdr:colOff>
      <xdr:row>56</xdr:row>
      <xdr:rowOff>102329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118856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37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83483</xdr:rowOff>
    </xdr:from>
    <xdr:to>
      <xdr:col>36</xdr:col>
      <xdr:colOff>165100</xdr:colOff>
      <xdr:row>56</xdr:row>
      <xdr:rowOff>13633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30160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2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150113</xdr:rowOff>
    </xdr:from>
    <xdr:to>
      <xdr:col>55</xdr:col>
      <xdr:colOff>0</xdr:colOff>
      <xdr:row>78</xdr:row>
      <xdr:rowOff>79070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351763"/>
          <a:ext cx="838200" cy="10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79070</xdr:rowOff>
    </xdr:from>
    <xdr:to>
      <xdr:col>50</xdr:col>
      <xdr:colOff>114300</xdr:colOff>
      <xdr:row>78</xdr:row>
      <xdr:rowOff>107201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52170"/>
          <a:ext cx="889000" cy="2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107201</xdr:rowOff>
    </xdr:from>
    <xdr:to>
      <xdr:col>45</xdr:col>
      <xdr:colOff>177800</xdr:colOff>
      <xdr:row>78</xdr:row>
      <xdr:rowOff>170180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480301"/>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110286</xdr:rowOff>
    </xdr:from>
    <xdr:to>
      <xdr:col>41</xdr:col>
      <xdr:colOff>50800</xdr:colOff>
      <xdr:row>78</xdr:row>
      <xdr:rowOff>170180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483386"/>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99313</xdr:rowOff>
    </xdr:from>
    <xdr:to>
      <xdr:col>55</xdr:col>
      <xdr:colOff>50800</xdr:colOff>
      <xdr:row>78</xdr:row>
      <xdr:rowOff>29463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122190</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15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28270</xdr:rowOff>
    </xdr:from>
    <xdr:to>
      <xdr:col>50</xdr:col>
      <xdr:colOff>165100</xdr:colOff>
      <xdr:row>78</xdr:row>
      <xdr:rowOff>129870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120997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49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56401</xdr:rowOff>
    </xdr:from>
    <xdr:to>
      <xdr:col>46</xdr:col>
      <xdr:colOff>38100</xdr:colOff>
      <xdr:row>78</xdr:row>
      <xdr:rowOff>158001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149128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2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119380</xdr:rowOff>
    </xdr:from>
    <xdr:to>
      <xdr:col>41</xdr:col>
      <xdr:colOff>101600</xdr:colOff>
      <xdr:row>79</xdr:row>
      <xdr:rowOff>49530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40657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8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59486</xdr:rowOff>
    </xdr:from>
    <xdr:to>
      <xdr:col>36</xdr:col>
      <xdr:colOff>165100</xdr:colOff>
      <xdr:row>78</xdr:row>
      <xdr:rowOff>161086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152213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2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68745</xdr:rowOff>
    </xdr:from>
    <xdr:to>
      <xdr:col>55</xdr:col>
      <xdr:colOff>0</xdr:colOff>
      <xdr:row>97</xdr:row>
      <xdr:rowOff>93244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99395"/>
          <a:ext cx="8382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160998</xdr:rowOff>
    </xdr:from>
    <xdr:to>
      <xdr:col>50</xdr:col>
      <xdr:colOff>114300</xdr:colOff>
      <xdr:row>97</xdr:row>
      <xdr:rowOff>93244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20198"/>
          <a:ext cx="889000" cy="10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100749</xdr:rowOff>
    </xdr:from>
    <xdr:to>
      <xdr:col>45</xdr:col>
      <xdr:colOff>177800</xdr:colOff>
      <xdr:row>96</xdr:row>
      <xdr:rowOff>160998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388499"/>
          <a:ext cx="889000" cy="2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100749</xdr:rowOff>
    </xdr:from>
    <xdr:to>
      <xdr:col>41</xdr:col>
      <xdr:colOff>50800</xdr:colOff>
      <xdr:row>97</xdr:row>
      <xdr:rowOff>7710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388499"/>
          <a:ext cx="889000" cy="24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17945</xdr:rowOff>
    </xdr:from>
    <xdr:to>
      <xdr:col>55</xdr:col>
      <xdr:colOff>50800</xdr:colOff>
      <xdr:row>97</xdr:row>
      <xdr:rowOff>119545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167822</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2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42444</xdr:rowOff>
    </xdr:from>
    <xdr:to>
      <xdr:col>50</xdr:col>
      <xdr:colOff>165100</xdr:colOff>
      <xdr:row>97</xdr:row>
      <xdr:rowOff>144044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135171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110198</xdr:rowOff>
    </xdr:from>
    <xdr:to>
      <xdr:col>46</xdr:col>
      <xdr:colOff>38100</xdr:colOff>
      <xdr:row>97</xdr:row>
      <xdr:rowOff>40348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56875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3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49949</xdr:rowOff>
    </xdr:from>
    <xdr:to>
      <xdr:col>41</xdr:col>
      <xdr:colOff>101600</xdr:colOff>
      <xdr:row>95</xdr:row>
      <xdr:rowOff>151549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168076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1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128360</xdr:rowOff>
    </xdr:from>
    <xdr:to>
      <xdr:col>36</xdr:col>
      <xdr:colOff>165100</xdr:colOff>
      <xdr:row>97</xdr:row>
      <xdr:rowOff>58510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75037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3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138831</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53931"/>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134671</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497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88031</xdr:rowOff>
    </xdr:from>
    <xdr:to>
      <xdr:col>85</xdr:col>
      <xdr:colOff>177800</xdr:colOff>
      <xdr:row>39</xdr:row>
      <xdr:rowOff>18181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13932"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83871</xdr:rowOff>
    </xdr:from>
    <xdr:to>
      <xdr:col>67</xdr:col>
      <xdr:colOff>101600</xdr:colOff>
      <xdr:row>39</xdr:row>
      <xdr:rowOff>14021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5148</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91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42481</xdr:rowOff>
    </xdr:from>
    <xdr:to>
      <xdr:col>85</xdr:col>
      <xdr:colOff>127000</xdr:colOff>
      <xdr:row>76</xdr:row>
      <xdr:rowOff>84925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72681"/>
          <a:ext cx="8382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44386</xdr:rowOff>
    </xdr:from>
    <xdr:to>
      <xdr:col>81</xdr:col>
      <xdr:colOff>50800</xdr:colOff>
      <xdr:row>76</xdr:row>
      <xdr:rowOff>84925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903136"/>
          <a:ext cx="889000" cy="2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44386</xdr:rowOff>
    </xdr:from>
    <xdr:to>
      <xdr:col>76</xdr:col>
      <xdr:colOff>114300</xdr:colOff>
      <xdr:row>76</xdr:row>
      <xdr:rowOff>102755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03136"/>
          <a:ext cx="889000" cy="2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102755</xdr:rowOff>
    </xdr:from>
    <xdr:to>
      <xdr:col>71</xdr:col>
      <xdr:colOff>177800</xdr:colOff>
      <xdr:row>76</xdr:row>
      <xdr:rowOff>129160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32955"/>
          <a:ext cx="8890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163131</xdr:rowOff>
    </xdr:from>
    <xdr:to>
      <xdr:col>85</xdr:col>
      <xdr:colOff>177800</xdr:colOff>
      <xdr:row>76</xdr:row>
      <xdr:rowOff>93281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2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14558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7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34125</xdr:rowOff>
    </xdr:from>
    <xdr:to>
      <xdr:col>81</xdr:col>
      <xdr:colOff>101600</xdr:colOff>
      <xdr:row>76</xdr:row>
      <xdr:rowOff>135725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152252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8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165036</xdr:rowOff>
    </xdr:from>
    <xdr:to>
      <xdr:col>76</xdr:col>
      <xdr:colOff>165100</xdr:colOff>
      <xdr:row>75</xdr:row>
      <xdr:rowOff>95186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111713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6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51955</xdr:rowOff>
    </xdr:from>
    <xdr:to>
      <xdr:col>72</xdr:col>
      <xdr:colOff>38100</xdr:colOff>
      <xdr:row>76</xdr:row>
      <xdr:rowOff>153555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170083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85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78360</xdr:rowOff>
    </xdr:from>
    <xdr:to>
      <xdr:col>67</xdr:col>
      <xdr:colOff>101600</xdr:colOff>
      <xdr:row>77</xdr:row>
      <xdr:rowOff>8510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171087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0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53835</xdr:rowOff>
    </xdr:from>
    <xdr:to>
      <xdr:col>85</xdr:col>
      <xdr:colOff>127000</xdr:colOff>
      <xdr:row>98</xdr:row>
      <xdr:rowOff>148222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55935"/>
          <a:ext cx="838200" cy="9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53835</xdr:rowOff>
    </xdr:from>
    <xdr:to>
      <xdr:col>81</xdr:col>
      <xdr:colOff>50800</xdr:colOff>
      <xdr:row>98</xdr:row>
      <xdr:rowOff>104966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55935"/>
          <a:ext cx="889000" cy="5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104966</xdr:rowOff>
    </xdr:from>
    <xdr:to>
      <xdr:col>76</xdr:col>
      <xdr:colOff>114300</xdr:colOff>
      <xdr:row>98</xdr:row>
      <xdr:rowOff>156197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07066"/>
          <a:ext cx="889000" cy="5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61633</xdr:rowOff>
    </xdr:from>
    <xdr:to>
      <xdr:col>71</xdr:col>
      <xdr:colOff>177800</xdr:colOff>
      <xdr:row>98</xdr:row>
      <xdr:rowOff>156197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177933"/>
          <a:ext cx="889000" cy="78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97422</xdr:rowOff>
    </xdr:from>
    <xdr:to>
      <xdr:col>85</xdr:col>
      <xdr:colOff>177800</xdr:colOff>
      <xdr:row>99</xdr:row>
      <xdr:rowOff>27572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12349</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1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3035</xdr:rowOff>
    </xdr:from>
    <xdr:to>
      <xdr:col>81</xdr:col>
      <xdr:colOff>101600</xdr:colOff>
      <xdr:row>98</xdr:row>
      <xdr:rowOff>104635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95762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9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54166</xdr:rowOff>
    </xdr:from>
    <xdr:to>
      <xdr:col>76</xdr:col>
      <xdr:colOff>165100</xdr:colOff>
      <xdr:row>98</xdr:row>
      <xdr:rowOff>155766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5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146893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105397</xdr:rowOff>
    </xdr:from>
    <xdr:to>
      <xdr:col>72</xdr:col>
      <xdr:colOff>38100</xdr:colOff>
      <xdr:row>99</xdr:row>
      <xdr:rowOff>35547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26674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10833</xdr:rowOff>
    </xdr:from>
    <xdr:to>
      <xdr:col>67</xdr:col>
      <xdr:colOff>101600</xdr:colOff>
      <xdr:row>94</xdr:row>
      <xdr:rowOff>112433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1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128960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590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36906</xdr:rowOff>
    </xdr:from>
    <xdr:to>
      <xdr:col>116</xdr:col>
      <xdr:colOff>63500</xdr:colOff>
      <xdr:row>58</xdr:row>
      <xdr:rowOff>86208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81006"/>
          <a:ext cx="8382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36906</xdr:rowOff>
    </xdr:from>
    <xdr:to>
      <xdr:col>111</xdr:col>
      <xdr:colOff>177800</xdr:colOff>
      <xdr:row>58</xdr:row>
      <xdr:rowOff>87541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81006"/>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87541</xdr:rowOff>
    </xdr:from>
    <xdr:to>
      <xdr:col>107</xdr:col>
      <xdr:colOff>50800</xdr:colOff>
      <xdr:row>58</xdr:row>
      <xdr:rowOff>88570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3164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88570</xdr:rowOff>
    </xdr:from>
    <xdr:to>
      <xdr:col>102</xdr:col>
      <xdr:colOff>114300</xdr:colOff>
      <xdr:row>58</xdr:row>
      <xdr:rowOff>89408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3267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165168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164978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35408</xdr:rowOff>
    </xdr:from>
    <xdr:to>
      <xdr:col>116</xdr:col>
      <xdr:colOff>114300</xdr:colOff>
      <xdr:row>58</xdr:row>
      <xdr:rowOff>137008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58285</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3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157556</xdr:rowOff>
    </xdr:from>
    <xdr:to>
      <xdr:col>112</xdr:col>
      <xdr:colOff>38100</xdr:colOff>
      <xdr:row>58</xdr:row>
      <xdr:rowOff>87706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104233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70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36741</xdr:rowOff>
    </xdr:from>
    <xdr:to>
      <xdr:col>107</xdr:col>
      <xdr:colOff>101600</xdr:colOff>
      <xdr:row>58</xdr:row>
      <xdr:rowOff>138341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154868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75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37770</xdr:rowOff>
    </xdr:from>
    <xdr:to>
      <xdr:col>102</xdr:col>
      <xdr:colOff>165100</xdr:colOff>
      <xdr:row>58</xdr:row>
      <xdr:rowOff>139370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155897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7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38608</xdr:rowOff>
    </xdr:from>
    <xdr:to>
      <xdr:col>98</xdr:col>
      <xdr:colOff>38100</xdr:colOff>
      <xdr:row>58</xdr:row>
      <xdr:rowOff>140208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156735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75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170430</xdr:rowOff>
    </xdr:from>
    <xdr:to>
      <xdr:col>116</xdr:col>
      <xdr:colOff>63500</xdr:colOff>
      <xdr:row>76</xdr:row>
      <xdr:rowOff>41108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29180"/>
          <a:ext cx="8382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34806</xdr:rowOff>
    </xdr:from>
    <xdr:to>
      <xdr:col>111</xdr:col>
      <xdr:colOff>177800</xdr:colOff>
      <xdr:row>76</xdr:row>
      <xdr:rowOff>41108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065006"/>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34806</xdr:rowOff>
    </xdr:from>
    <xdr:to>
      <xdr:col>107</xdr:col>
      <xdr:colOff>50800</xdr:colOff>
      <xdr:row>76</xdr:row>
      <xdr:rowOff>110765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065006"/>
          <a:ext cx="8890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110765</xdr:rowOff>
    </xdr:from>
    <xdr:to>
      <xdr:col>102</xdr:col>
      <xdr:colOff>114300</xdr:colOff>
      <xdr:row>77</xdr:row>
      <xdr:rowOff>25008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140965"/>
          <a:ext cx="889000" cy="8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119631</xdr:rowOff>
    </xdr:from>
    <xdr:to>
      <xdr:col>116</xdr:col>
      <xdr:colOff>114300</xdr:colOff>
      <xdr:row>76</xdr:row>
      <xdr:rowOff>49780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783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142508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2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161758</xdr:rowOff>
    </xdr:from>
    <xdr:to>
      <xdr:col>112</xdr:col>
      <xdr:colOff>38100</xdr:colOff>
      <xdr:row>76</xdr:row>
      <xdr:rowOff>91908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2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108435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79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155456</xdr:rowOff>
    </xdr:from>
    <xdr:to>
      <xdr:col>107</xdr:col>
      <xdr:colOff>101600</xdr:colOff>
      <xdr:row>76</xdr:row>
      <xdr:rowOff>85606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102133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78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59965</xdr:rowOff>
    </xdr:from>
    <xdr:to>
      <xdr:col>102</xdr:col>
      <xdr:colOff>165100</xdr:colOff>
      <xdr:row>76</xdr:row>
      <xdr:rowOff>161565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152692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18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145658</xdr:rowOff>
    </xdr:from>
    <xdr:to>
      <xdr:col>98</xdr:col>
      <xdr:colOff>38100</xdr:colOff>
      <xdr:row>77</xdr:row>
      <xdr:rowOff>75808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66935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6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65,289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％増加しましたが、類似団体平均を下回っています。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105,484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年度は他団体と同様に、子育て世帯への臨時特別給付金の給付を行いましたが、令和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年度は当該事業の事業規模が縮小したことから、前年度に比べ、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75,137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％の微増となりましたが、新名神高速道路の開通に合わせたまちづくりの進捗に伴い、引き続き類似団体平均を上回っています。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公債費については、大型事業の元金償還が令和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年度から始まったことに伴い、前年度に比べ、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積立金については、令和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年度は普通交付税の追加交付に伴い、減債基金に積み立てたこと等がありましたが、令和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年度は、そのような積立はなかったため、前年度に比べ、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たなまちづくりに向けた整備や老朽化したインフラ設備の改修・改築などにより、今後も増加要因があるため、緊急性や住民ニーズを的確に把握した事業を厳選し、一人当たりコストの上昇の抑制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74,591
73,824
32.71
33,478,614
33,074,859
75,508
16,596,411
40,520,549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35001</xdr:rowOff>
    </xdr:from>
    <xdr:to>
      <xdr:col>24</xdr:col>
      <xdr:colOff>63500</xdr:colOff>
      <xdr:row>35</xdr:row>
      <xdr:rowOff>46431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3575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46431</xdr:rowOff>
    </xdr:from>
    <xdr:to>
      <xdr:col>19</xdr:col>
      <xdr:colOff>177800</xdr:colOff>
      <xdr:row>35</xdr:row>
      <xdr:rowOff>91694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47181"/>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85751</xdr:rowOff>
    </xdr:from>
    <xdr:to>
      <xdr:col>15</xdr:col>
      <xdr:colOff>50800</xdr:colOff>
      <xdr:row>35</xdr:row>
      <xdr:rowOff>91694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86501"/>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85751</xdr:rowOff>
    </xdr:from>
    <xdr:to>
      <xdr:col>10</xdr:col>
      <xdr:colOff>114300</xdr:colOff>
      <xdr:row>35</xdr:row>
      <xdr:rowOff>136499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86501"/>
          <a:ext cx="889000" cy="5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155651</xdr:rowOff>
    </xdr:from>
    <xdr:to>
      <xdr:col>24</xdr:col>
      <xdr:colOff>114300</xdr:colOff>
      <xdr:row>35</xdr:row>
      <xdr:rowOff>85801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7078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3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167081</xdr:rowOff>
    </xdr:from>
    <xdr:to>
      <xdr:col>20</xdr:col>
      <xdr:colOff>38100</xdr:colOff>
      <xdr:row>35</xdr:row>
      <xdr:rowOff>97231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113758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40894</xdr:rowOff>
    </xdr:from>
    <xdr:to>
      <xdr:col>15</xdr:col>
      <xdr:colOff>101600</xdr:colOff>
      <xdr:row>35</xdr:row>
      <xdr:rowOff>142494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34951</xdr:rowOff>
    </xdr:from>
    <xdr:to>
      <xdr:col>10</xdr:col>
      <xdr:colOff>165100</xdr:colOff>
      <xdr:row>35</xdr:row>
      <xdr:rowOff>136551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127678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2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85699</xdr:rowOff>
    </xdr:from>
    <xdr:to>
      <xdr:col>6</xdr:col>
      <xdr:colOff>38100</xdr:colOff>
      <xdr:row>36</xdr:row>
      <xdr:rowOff>15849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6976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35954</xdr:rowOff>
    </xdr:from>
    <xdr:to>
      <xdr:col>24</xdr:col>
      <xdr:colOff>63500</xdr:colOff>
      <xdr:row>56</xdr:row>
      <xdr:rowOff>75204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37154"/>
          <a:ext cx="838200" cy="3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26269</xdr:rowOff>
    </xdr:from>
    <xdr:to>
      <xdr:col>19</xdr:col>
      <xdr:colOff>177800</xdr:colOff>
      <xdr:row>56</xdr:row>
      <xdr:rowOff>35954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41669"/>
          <a:ext cx="889000" cy="69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26269</xdr:rowOff>
    </xdr:from>
    <xdr:to>
      <xdr:col>15</xdr:col>
      <xdr:colOff>50800</xdr:colOff>
      <xdr:row>56</xdr:row>
      <xdr:rowOff>150574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41669"/>
          <a:ext cx="889000" cy="8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66708</xdr:rowOff>
    </xdr:from>
    <xdr:to>
      <xdr:col>10</xdr:col>
      <xdr:colOff>114300</xdr:colOff>
      <xdr:row>56</xdr:row>
      <xdr:rowOff>150574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325008"/>
          <a:ext cx="889000" cy="42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24404</xdr:rowOff>
    </xdr:from>
    <xdr:to>
      <xdr:col>24</xdr:col>
      <xdr:colOff>114300</xdr:colOff>
      <xdr:row>56</xdr:row>
      <xdr:rowOff>126004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2831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0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156604</xdr:rowOff>
    </xdr:from>
    <xdr:to>
      <xdr:col>20</xdr:col>
      <xdr:colOff>38100</xdr:colOff>
      <xdr:row>56</xdr:row>
      <xdr:rowOff>86754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8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103281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146919</xdr:rowOff>
    </xdr:from>
    <xdr:to>
      <xdr:col>15</xdr:col>
      <xdr:colOff>101600</xdr:colOff>
      <xdr:row>52</xdr:row>
      <xdr:rowOff>77069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8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93596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66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99774</xdr:rowOff>
    </xdr:from>
    <xdr:to>
      <xdr:col>10</xdr:col>
      <xdr:colOff>165100</xdr:colOff>
      <xdr:row>57</xdr:row>
      <xdr:rowOff>29924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46451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7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15908</xdr:rowOff>
    </xdr:from>
    <xdr:to>
      <xdr:col>6</xdr:col>
      <xdr:colOff>38100</xdr:colOff>
      <xdr:row>54</xdr:row>
      <xdr:rowOff>117508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27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134035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0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107924</xdr:rowOff>
    </xdr:from>
    <xdr:to>
      <xdr:col>24</xdr:col>
      <xdr:colOff>63500</xdr:colOff>
      <xdr:row>76</xdr:row>
      <xdr:rowOff>30567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66674"/>
          <a:ext cx="838200" cy="9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107924</xdr:rowOff>
    </xdr:from>
    <xdr:to>
      <xdr:col>19</xdr:col>
      <xdr:colOff>177800</xdr:colOff>
      <xdr:row>76</xdr:row>
      <xdr:rowOff>159161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66674"/>
          <a:ext cx="889000" cy="2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159161</xdr:rowOff>
    </xdr:from>
    <xdr:to>
      <xdr:col>15</xdr:col>
      <xdr:colOff>50800</xdr:colOff>
      <xdr:row>77</xdr:row>
      <xdr:rowOff>44763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9361"/>
          <a:ext cx="889000" cy="5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44763</xdr:rowOff>
    </xdr:from>
    <xdr:to>
      <xdr:col>10</xdr:col>
      <xdr:colOff>114300</xdr:colOff>
      <xdr:row>77</xdr:row>
      <xdr:rowOff>86131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46413"/>
          <a:ext cx="889000" cy="4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151217</xdr:rowOff>
    </xdr:from>
    <xdr:to>
      <xdr:col>24</xdr:col>
      <xdr:colOff>114300</xdr:colOff>
      <xdr:row>76</xdr:row>
      <xdr:rowOff>81367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0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129644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8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57124</xdr:rowOff>
    </xdr:from>
    <xdr:to>
      <xdr:col>20</xdr:col>
      <xdr:colOff>38100</xdr:colOff>
      <xdr:row>75</xdr:row>
      <xdr:rowOff>158725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158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149852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0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108361</xdr:rowOff>
    </xdr:from>
    <xdr:to>
      <xdr:col>15</xdr:col>
      <xdr:colOff>101600</xdr:colOff>
      <xdr:row>77</xdr:row>
      <xdr:rowOff>38511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29638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165413</xdr:rowOff>
    </xdr:from>
    <xdr:to>
      <xdr:col>10</xdr:col>
      <xdr:colOff>165100</xdr:colOff>
      <xdr:row>77</xdr:row>
      <xdr:rowOff>95563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9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86690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8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35331</xdr:rowOff>
    </xdr:from>
    <xdr:to>
      <xdr:col>6</xdr:col>
      <xdr:colOff>38100</xdr:colOff>
      <xdr:row>77</xdr:row>
      <xdr:rowOff>136931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128058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113342</xdr:rowOff>
    </xdr:from>
    <xdr:to>
      <xdr:col>24</xdr:col>
      <xdr:colOff>62865</xdr:colOff>
      <xdr:row>98</xdr:row>
      <xdr:rowOff>32212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15292"/>
          <a:ext cx="1270" cy="111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36039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32212</xdr:rowOff>
    </xdr:from>
    <xdr:to>
      <xdr:col>24</xdr:col>
      <xdr:colOff>152400</xdr:colOff>
      <xdr:row>98</xdr:row>
      <xdr:rowOff>32212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60019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9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113342</xdr:rowOff>
    </xdr:from>
    <xdr:to>
      <xdr:col>24</xdr:col>
      <xdr:colOff>152400</xdr:colOff>
      <xdr:row>91</xdr:row>
      <xdr:rowOff>113342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1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158049</xdr:rowOff>
    </xdr:from>
    <xdr:to>
      <xdr:col>24</xdr:col>
      <xdr:colOff>63500</xdr:colOff>
      <xdr:row>97</xdr:row>
      <xdr:rowOff>166767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88699"/>
          <a:ext cx="838200" cy="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17549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7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166122</xdr:rowOff>
    </xdr:from>
    <xdr:to>
      <xdr:col>24</xdr:col>
      <xdr:colOff>114300</xdr:colOff>
      <xdr:row>97</xdr:row>
      <xdr:rowOff>96272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166767</xdr:rowOff>
    </xdr:from>
    <xdr:to>
      <xdr:col>19</xdr:col>
      <xdr:colOff>177800</xdr:colOff>
      <xdr:row>98</xdr:row>
      <xdr:rowOff>55690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97417"/>
          <a:ext cx="889000" cy="6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5271</xdr:rowOff>
    </xdr:from>
    <xdr:to>
      <xdr:col>20</xdr:col>
      <xdr:colOff>38100</xdr:colOff>
      <xdr:row>97</xdr:row>
      <xdr:rowOff>106871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123398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55690</xdr:rowOff>
    </xdr:from>
    <xdr:to>
      <xdr:col>15</xdr:col>
      <xdr:colOff>50800</xdr:colOff>
      <xdr:row>98</xdr:row>
      <xdr:rowOff>64232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57790"/>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64996</xdr:rowOff>
    </xdr:from>
    <xdr:to>
      <xdr:col>15</xdr:col>
      <xdr:colOff>101600</xdr:colOff>
      <xdr:row>97</xdr:row>
      <xdr:rowOff>166596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64232</xdr:rowOff>
    </xdr:from>
    <xdr:to>
      <xdr:col>10</xdr:col>
      <xdr:colOff>114300</xdr:colOff>
      <xdr:row>98</xdr:row>
      <xdr:rowOff>65367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66332"/>
          <a:ext cx="8890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89433</xdr:rowOff>
    </xdr:from>
    <xdr:to>
      <xdr:col>10</xdr:col>
      <xdr:colOff>165100</xdr:colOff>
      <xdr:row>98</xdr:row>
      <xdr:rowOff>19583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36110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97845</xdr:rowOff>
    </xdr:from>
    <xdr:to>
      <xdr:col>6</xdr:col>
      <xdr:colOff>38100</xdr:colOff>
      <xdr:row>98</xdr:row>
      <xdr:rowOff>27995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2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44522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107249</xdr:rowOff>
    </xdr:from>
    <xdr:to>
      <xdr:col>24</xdr:col>
      <xdr:colOff>114300</xdr:colOff>
      <xdr:row>98</xdr:row>
      <xdr:rowOff>37399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3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22176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5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115967</xdr:rowOff>
    </xdr:from>
    <xdr:to>
      <xdr:col>20</xdr:col>
      <xdr:colOff>38100</xdr:colOff>
      <xdr:row>98</xdr:row>
      <xdr:rowOff>46117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4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37244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3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4890</xdr:rowOff>
    </xdr:from>
    <xdr:to>
      <xdr:col>15</xdr:col>
      <xdr:colOff>101600</xdr:colOff>
      <xdr:row>98</xdr:row>
      <xdr:rowOff>106490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97617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9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13432</xdr:rowOff>
    </xdr:from>
    <xdr:to>
      <xdr:col>10</xdr:col>
      <xdr:colOff>165100</xdr:colOff>
      <xdr:row>98</xdr:row>
      <xdr:rowOff>115032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1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106159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14567</xdr:rowOff>
    </xdr:from>
    <xdr:to>
      <xdr:col>6</xdr:col>
      <xdr:colOff>38100</xdr:colOff>
      <xdr:row>98</xdr:row>
      <xdr:rowOff>116167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107294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0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57785</xdr:rowOff>
    </xdr:from>
    <xdr:to>
      <xdr:col>55</xdr:col>
      <xdr:colOff>0</xdr:colOff>
      <xdr:row>38</xdr:row>
      <xdr:rowOff>62357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7288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57785</xdr:rowOff>
    </xdr:from>
    <xdr:to>
      <xdr:col>50</xdr:col>
      <xdr:colOff>114300</xdr:colOff>
      <xdr:row>38</xdr:row>
      <xdr:rowOff>63500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728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63500</xdr:rowOff>
    </xdr:from>
    <xdr:to>
      <xdr:col>45</xdr:col>
      <xdr:colOff>177800</xdr:colOff>
      <xdr:row>38</xdr:row>
      <xdr:rowOff>72644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78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62738</xdr:rowOff>
    </xdr:from>
    <xdr:to>
      <xdr:col>41</xdr:col>
      <xdr:colOff>50800</xdr:colOff>
      <xdr:row>38</xdr:row>
      <xdr:rowOff>72644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7783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11557</xdr:rowOff>
    </xdr:from>
    <xdr:to>
      <xdr:col>55</xdr:col>
      <xdr:colOff>50800</xdr:colOff>
      <xdr:row>38</xdr:row>
      <xdr:rowOff>113157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161434</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0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6985</xdr:rowOff>
    </xdr:from>
    <xdr:to>
      <xdr:col>50</xdr:col>
      <xdr:colOff>165100</xdr:colOff>
      <xdr:row>38</xdr:row>
      <xdr:rowOff>108585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99712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12700</xdr:rowOff>
    </xdr:from>
    <xdr:to>
      <xdr:col>46</xdr:col>
      <xdr:colOff>38100</xdr:colOff>
      <xdr:row>38</xdr:row>
      <xdr:rowOff>114300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105427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2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21844</xdr:rowOff>
    </xdr:from>
    <xdr:to>
      <xdr:col>41</xdr:col>
      <xdr:colOff>101600</xdr:colOff>
      <xdr:row>38</xdr:row>
      <xdr:rowOff>123444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114571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2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11938</xdr:rowOff>
    </xdr:from>
    <xdr:to>
      <xdr:col>36</xdr:col>
      <xdr:colOff>165100</xdr:colOff>
      <xdr:row>38</xdr:row>
      <xdr:rowOff>113538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104665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1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6579</xdr:rowOff>
    </xdr:from>
    <xdr:to>
      <xdr:col>55</xdr:col>
      <xdr:colOff>0</xdr:colOff>
      <xdr:row>59</xdr:row>
      <xdr:rowOff>7398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122129"/>
          <a:ext cx="8382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6579</xdr:rowOff>
    </xdr:from>
    <xdr:to>
      <xdr:col>50</xdr:col>
      <xdr:colOff>114300</xdr:colOff>
      <xdr:row>59</xdr:row>
      <xdr:rowOff>13112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122129"/>
          <a:ext cx="889000" cy="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149911</xdr:rowOff>
    </xdr:from>
    <xdr:to>
      <xdr:col>45</xdr:col>
      <xdr:colOff>177800</xdr:colOff>
      <xdr:row>59</xdr:row>
      <xdr:rowOff>13112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94011"/>
          <a:ext cx="889000" cy="3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149911</xdr:rowOff>
    </xdr:from>
    <xdr:to>
      <xdr:col>41</xdr:col>
      <xdr:colOff>50800</xdr:colOff>
      <xdr:row>59</xdr:row>
      <xdr:rowOff>17246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94011"/>
          <a:ext cx="8890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128048</xdr:rowOff>
    </xdr:from>
    <xdr:to>
      <xdr:col>55</xdr:col>
      <xdr:colOff>50800</xdr:colOff>
      <xdr:row>59</xdr:row>
      <xdr:rowOff>58198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42975</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8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127229</xdr:rowOff>
    </xdr:from>
    <xdr:to>
      <xdr:col>50</xdr:col>
      <xdr:colOff>165100</xdr:colOff>
      <xdr:row>59</xdr:row>
      <xdr:rowOff>57379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48506</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6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133762</xdr:rowOff>
    </xdr:from>
    <xdr:to>
      <xdr:col>46</xdr:col>
      <xdr:colOff>38100</xdr:colOff>
      <xdr:row>59</xdr:row>
      <xdr:rowOff>63912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55039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7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99111</xdr:rowOff>
    </xdr:from>
    <xdr:to>
      <xdr:col>41</xdr:col>
      <xdr:colOff>101600</xdr:colOff>
      <xdr:row>59</xdr:row>
      <xdr:rowOff>29261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4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20388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13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137896</xdr:rowOff>
    </xdr:from>
    <xdr:to>
      <xdr:col>36</xdr:col>
      <xdr:colOff>165100</xdr:colOff>
      <xdr:row>59</xdr:row>
      <xdr:rowOff>68046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59173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9092</xdr:rowOff>
    </xdr:from>
    <xdr:to>
      <xdr:col>55</xdr:col>
      <xdr:colOff>0</xdr:colOff>
      <xdr:row>77</xdr:row>
      <xdr:rowOff>45135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10742"/>
          <a:ext cx="8382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155930</xdr:rowOff>
    </xdr:from>
    <xdr:to>
      <xdr:col>50</xdr:col>
      <xdr:colOff>114300</xdr:colOff>
      <xdr:row>77</xdr:row>
      <xdr:rowOff>45135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186130"/>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155930</xdr:rowOff>
    </xdr:from>
    <xdr:to>
      <xdr:col>45</xdr:col>
      <xdr:colOff>177800</xdr:colOff>
      <xdr:row>77</xdr:row>
      <xdr:rowOff>132651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86130"/>
          <a:ext cx="889000" cy="1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132651</xdr:rowOff>
    </xdr:from>
    <xdr:to>
      <xdr:col>41</xdr:col>
      <xdr:colOff>50800</xdr:colOff>
      <xdr:row>77</xdr:row>
      <xdr:rowOff>168618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34301"/>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129742</xdr:rowOff>
    </xdr:from>
    <xdr:to>
      <xdr:col>55</xdr:col>
      <xdr:colOff>50800</xdr:colOff>
      <xdr:row>77</xdr:row>
      <xdr:rowOff>59892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108169</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3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165785</xdr:rowOff>
    </xdr:from>
    <xdr:to>
      <xdr:col>50</xdr:col>
      <xdr:colOff>165100</xdr:colOff>
      <xdr:row>77</xdr:row>
      <xdr:rowOff>95935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87062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28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105130</xdr:rowOff>
    </xdr:from>
    <xdr:to>
      <xdr:col>46</xdr:col>
      <xdr:colOff>38100</xdr:colOff>
      <xdr:row>77</xdr:row>
      <xdr:rowOff>35280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26407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81851</xdr:rowOff>
    </xdr:from>
    <xdr:to>
      <xdr:col>41</xdr:col>
      <xdr:colOff>101600</xdr:colOff>
      <xdr:row>78</xdr:row>
      <xdr:rowOff>12001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3128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7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108708</xdr:rowOff>
    </xdr:from>
    <xdr:to>
      <xdr:col>55</xdr:col>
      <xdr:colOff>0</xdr:colOff>
      <xdr:row>94</xdr:row>
      <xdr:rowOff>126065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225008"/>
          <a:ext cx="838200" cy="1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126065</xdr:rowOff>
    </xdr:from>
    <xdr:to>
      <xdr:col>50</xdr:col>
      <xdr:colOff>114300</xdr:colOff>
      <xdr:row>97</xdr:row>
      <xdr:rowOff>27964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242365"/>
          <a:ext cx="889000" cy="4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27964</xdr:rowOff>
    </xdr:from>
    <xdr:to>
      <xdr:col>45</xdr:col>
      <xdr:colOff>177800</xdr:colOff>
      <xdr:row>97</xdr:row>
      <xdr:rowOff>65258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658614"/>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38577</xdr:rowOff>
    </xdr:from>
    <xdr:to>
      <xdr:col>41</xdr:col>
      <xdr:colOff>50800</xdr:colOff>
      <xdr:row>97</xdr:row>
      <xdr:rowOff>65258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69227"/>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57908</xdr:rowOff>
    </xdr:from>
    <xdr:to>
      <xdr:col>55</xdr:col>
      <xdr:colOff>50800</xdr:colOff>
      <xdr:row>94</xdr:row>
      <xdr:rowOff>159508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17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80785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2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75265</xdr:rowOff>
    </xdr:from>
    <xdr:to>
      <xdr:col>50</xdr:col>
      <xdr:colOff>165100</xdr:colOff>
      <xdr:row>95</xdr:row>
      <xdr:rowOff>5415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21942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96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148614</xdr:rowOff>
    </xdr:from>
    <xdr:to>
      <xdr:col>46</xdr:col>
      <xdr:colOff>38100</xdr:colOff>
      <xdr:row>97</xdr:row>
      <xdr:rowOff>78764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0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95291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3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14458</xdr:rowOff>
    </xdr:from>
    <xdr:to>
      <xdr:col>41</xdr:col>
      <xdr:colOff>101600</xdr:colOff>
      <xdr:row>97</xdr:row>
      <xdr:rowOff>116058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4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132585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42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159227</xdr:rowOff>
    </xdr:from>
    <xdr:to>
      <xdr:col>36</xdr:col>
      <xdr:colOff>165100</xdr:colOff>
      <xdr:row>97</xdr:row>
      <xdr:rowOff>89377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105904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3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30475</xdr:rowOff>
    </xdr:from>
    <xdr:to>
      <xdr:col>85</xdr:col>
      <xdr:colOff>127000</xdr:colOff>
      <xdr:row>38</xdr:row>
      <xdr:rowOff>68011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45575"/>
          <a:ext cx="8382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31709</xdr:rowOff>
    </xdr:from>
    <xdr:to>
      <xdr:col>81</xdr:col>
      <xdr:colOff>50800</xdr:colOff>
      <xdr:row>38</xdr:row>
      <xdr:rowOff>68011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75359"/>
          <a:ext cx="889000" cy="20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150810</xdr:rowOff>
    </xdr:from>
    <xdr:to>
      <xdr:col>76</xdr:col>
      <xdr:colOff>114300</xdr:colOff>
      <xdr:row>37</xdr:row>
      <xdr:rowOff>31709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637210"/>
          <a:ext cx="889000" cy="73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150810</xdr:rowOff>
    </xdr:from>
    <xdr:to>
      <xdr:col>71</xdr:col>
      <xdr:colOff>177800</xdr:colOff>
      <xdr:row>34</xdr:row>
      <xdr:rowOff>145324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637210"/>
          <a:ext cx="889000" cy="3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151125</xdr:rowOff>
    </xdr:from>
    <xdr:to>
      <xdr:col>85</xdr:col>
      <xdr:colOff>177800</xdr:colOff>
      <xdr:row>38</xdr:row>
      <xdr:rowOff>81275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9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129552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7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17211</xdr:rowOff>
    </xdr:from>
    <xdr:to>
      <xdr:col>81</xdr:col>
      <xdr:colOff>101600</xdr:colOff>
      <xdr:row>38</xdr:row>
      <xdr:rowOff>118811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3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109938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2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152359</xdr:rowOff>
    </xdr:from>
    <xdr:to>
      <xdr:col>76</xdr:col>
      <xdr:colOff>165100</xdr:colOff>
      <xdr:row>37</xdr:row>
      <xdr:rowOff>82509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99036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9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100010</xdr:rowOff>
    </xdr:from>
    <xdr:to>
      <xdr:col>72</xdr:col>
      <xdr:colOff>38100</xdr:colOff>
      <xdr:row>33</xdr:row>
      <xdr:rowOff>30160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5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46687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3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94524</xdr:rowOff>
    </xdr:from>
    <xdr:to>
      <xdr:col>67</xdr:col>
      <xdr:colOff>101600</xdr:colOff>
      <xdr:row>35</xdr:row>
      <xdr:rowOff>24674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9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41201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69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7398</xdr:rowOff>
    </xdr:from>
    <xdr:to>
      <xdr:col>85</xdr:col>
      <xdr:colOff>127000</xdr:colOff>
      <xdr:row>57</xdr:row>
      <xdr:rowOff>70053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80048"/>
          <a:ext cx="838200" cy="6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89770</xdr:rowOff>
    </xdr:from>
    <xdr:to>
      <xdr:col>81</xdr:col>
      <xdr:colOff>50800</xdr:colOff>
      <xdr:row>57</xdr:row>
      <xdr:rowOff>70053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690970"/>
          <a:ext cx="889000" cy="15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89770</xdr:rowOff>
    </xdr:from>
    <xdr:to>
      <xdr:col>76</xdr:col>
      <xdr:colOff>114300</xdr:colOff>
      <xdr:row>57</xdr:row>
      <xdr:rowOff>149034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690970"/>
          <a:ext cx="889000" cy="23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149034</xdr:rowOff>
    </xdr:from>
    <xdr:to>
      <xdr:col>71</xdr:col>
      <xdr:colOff>177800</xdr:colOff>
      <xdr:row>58</xdr:row>
      <xdr:rowOff>71044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21684"/>
          <a:ext cx="889000" cy="9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128048</xdr:rowOff>
    </xdr:from>
    <xdr:to>
      <xdr:col>85</xdr:col>
      <xdr:colOff>177800</xdr:colOff>
      <xdr:row>57</xdr:row>
      <xdr:rowOff>58198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106475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0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19253</xdr:rowOff>
    </xdr:from>
    <xdr:to>
      <xdr:col>81</xdr:col>
      <xdr:colOff>101600</xdr:colOff>
      <xdr:row>57</xdr:row>
      <xdr:rowOff>120853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111980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38970</xdr:rowOff>
    </xdr:from>
    <xdr:to>
      <xdr:col>76</xdr:col>
      <xdr:colOff>165100</xdr:colOff>
      <xdr:row>56</xdr:row>
      <xdr:rowOff>140570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131697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98234</xdr:rowOff>
    </xdr:from>
    <xdr:to>
      <xdr:col>72</xdr:col>
      <xdr:colOff>38100</xdr:colOff>
      <xdr:row>58</xdr:row>
      <xdr:rowOff>28384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19511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20244</xdr:rowOff>
    </xdr:from>
    <xdr:to>
      <xdr:col>67</xdr:col>
      <xdr:colOff>101600</xdr:colOff>
      <xdr:row>58</xdr:row>
      <xdr:rowOff>121844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112971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138832</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11932"/>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134671</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077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88032</xdr:rowOff>
    </xdr:from>
    <xdr:to>
      <xdr:col>85</xdr:col>
      <xdr:colOff>177800</xdr:colOff>
      <xdr:row>79</xdr:row>
      <xdr:rowOff>18182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13932"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93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83871</xdr:rowOff>
    </xdr:from>
    <xdr:to>
      <xdr:col>67</xdr:col>
      <xdr:colOff>101600</xdr:colOff>
      <xdr:row>79</xdr:row>
      <xdr:rowOff>14021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5148</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49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42481</xdr:rowOff>
    </xdr:from>
    <xdr:to>
      <xdr:col>85</xdr:col>
      <xdr:colOff>127000</xdr:colOff>
      <xdr:row>96</xdr:row>
      <xdr:rowOff>84925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01681"/>
          <a:ext cx="8382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44386</xdr:rowOff>
    </xdr:from>
    <xdr:to>
      <xdr:col>81</xdr:col>
      <xdr:colOff>50800</xdr:colOff>
      <xdr:row>96</xdr:row>
      <xdr:rowOff>84925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332136"/>
          <a:ext cx="889000" cy="2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44386</xdr:rowOff>
    </xdr:from>
    <xdr:to>
      <xdr:col>76</xdr:col>
      <xdr:colOff>114300</xdr:colOff>
      <xdr:row>96</xdr:row>
      <xdr:rowOff>102755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332136"/>
          <a:ext cx="889000" cy="2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102755</xdr:rowOff>
    </xdr:from>
    <xdr:to>
      <xdr:col>71</xdr:col>
      <xdr:colOff>177800</xdr:colOff>
      <xdr:row>96</xdr:row>
      <xdr:rowOff>129160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61955"/>
          <a:ext cx="8890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163131</xdr:rowOff>
    </xdr:from>
    <xdr:to>
      <xdr:col>85</xdr:col>
      <xdr:colOff>177800</xdr:colOff>
      <xdr:row>96</xdr:row>
      <xdr:rowOff>93281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14558</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0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34125</xdr:rowOff>
    </xdr:from>
    <xdr:to>
      <xdr:col>81</xdr:col>
      <xdr:colOff>101600</xdr:colOff>
      <xdr:row>96</xdr:row>
      <xdr:rowOff>135725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152252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26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165036</xdr:rowOff>
    </xdr:from>
    <xdr:to>
      <xdr:col>76</xdr:col>
      <xdr:colOff>165100</xdr:colOff>
      <xdr:row>95</xdr:row>
      <xdr:rowOff>95186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2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111713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05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51955</xdr:rowOff>
    </xdr:from>
    <xdr:to>
      <xdr:col>72</xdr:col>
      <xdr:colOff>38100</xdr:colOff>
      <xdr:row>96</xdr:row>
      <xdr:rowOff>153555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2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78360</xdr:rowOff>
    </xdr:from>
    <xdr:to>
      <xdr:col>67</xdr:col>
      <xdr:colOff>101600</xdr:colOff>
      <xdr:row>97</xdr:row>
      <xdr:rowOff>8510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171087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3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53929</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6569029"/>
          <a:ext cx="1269" cy="8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38706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25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606</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634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53929</xdr:rowOff>
    </xdr:from>
    <xdr:to>
      <xdr:col>116</xdr:col>
      <xdr:colOff>152400</xdr:colOff>
      <xdr:row>38</xdr:row>
      <xdr:rowOff>53929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56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139517</xdr:rowOff>
    </xdr:from>
    <xdr:to>
      <xdr:col>116</xdr:col>
      <xdr:colOff>63500</xdr:colOff>
      <xdr:row>38</xdr:row>
      <xdr:rowOff>139563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617"/>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127606</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7125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87117</xdr:rowOff>
    </xdr:from>
    <xdr:to>
      <xdr:col>116</xdr:col>
      <xdr:colOff>114300</xdr:colOff>
      <xdr:row>39</xdr:row>
      <xdr:rowOff>17267</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139426</xdr:rowOff>
    </xdr:from>
    <xdr:to>
      <xdr:col>111</xdr:col>
      <xdr:colOff>177800</xdr:colOff>
      <xdr:row>38</xdr:row>
      <xdr:rowOff>139517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52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81219</xdr:rowOff>
    </xdr:from>
    <xdr:to>
      <xdr:col>112</xdr:col>
      <xdr:colOff>38100</xdr:colOff>
      <xdr:row>39</xdr:row>
      <xdr:rowOff>11369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9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27896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7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139380</xdr:rowOff>
    </xdr:from>
    <xdr:to>
      <xdr:col>107</xdr:col>
      <xdr:colOff>50800</xdr:colOff>
      <xdr:row>38</xdr:row>
      <xdr:rowOff>139426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48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83414</xdr:rowOff>
    </xdr:from>
    <xdr:to>
      <xdr:col>107</xdr:col>
      <xdr:colOff>101600</xdr:colOff>
      <xdr:row>39</xdr:row>
      <xdr:rowOff>13564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30091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59233</xdr:rowOff>
    </xdr:from>
    <xdr:to>
      <xdr:col>102</xdr:col>
      <xdr:colOff>114300</xdr:colOff>
      <xdr:row>38</xdr:row>
      <xdr:rowOff>139380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5202733"/>
          <a:ext cx="889000" cy="145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84008</xdr:rowOff>
    </xdr:from>
    <xdr:to>
      <xdr:col>102</xdr:col>
      <xdr:colOff>165100</xdr:colOff>
      <xdr:row>39</xdr:row>
      <xdr:rowOff>14158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9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30685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7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80945</xdr:rowOff>
    </xdr:from>
    <xdr:to>
      <xdr:col>98</xdr:col>
      <xdr:colOff>38100</xdr:colOff>
      <xdr:row>39</xdr:row>
      <xdr:rowOff>11095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2222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68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88763</xdr:rowOff>
    </xdr:from>
    <xdr:to>
      <xdr:col>116</xdr:col>
      <xdr:colOff>114300</xdr:colOff>
      <xdr:row>39</xdr:row>
      <xdr:rowOff>18913</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83156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98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88717</xdr:rowOff>
    </xdr:from>
    <xdr:to>
      <xdr:col>112</xdr:col>
      <xdr:colOff>38100</xdr:colOff>
      <xdr:row>39</xdr:row>
      <xdr:rowOff>18867</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9994</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88626</xdr:rowOff>
    </xdr:from>
    <xdr:to>
      <xdr:col>107</xdr:col>
      <xdr:colOff>101600</xdr:colOff>
      <xdr:row>39</xdr:row>
      <xdr:rowOff>18776</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9903</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88580</xdr:rowOff>
    </xdr:from>
    <xdr:to>
      <xdr:col>102</xdr:col>
      <xdr:colOff>165100</xdr:colOff>
      <xdr:row>39</xdr:row>
      <xdr:rowOff>18730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9857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8433</xdr:rowOff>
    </xdr:from>
    <xdr:to>
      <xdr:col>98</xdr:col>
      <xdr:colOff>38100</xdr:colOff>
      <xdr:row>30</xdr:row>
      <xdr:rowOff>110033</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515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126560</xdr:rowOff>
    </xdr:from>
    <xdr:ext cx="534377"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389111" y="492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63,464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年度は普通交付税の追加交付に伴い、減債基金に積み立てたこと等がありましたが、令和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年度は、そのような積立はなかったため、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169,322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年度は他団体と同様に、子育て世帯への臨時特別給付金の給付を行いましたが、令和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年度は当該事業の事業規模が縮小したことから、前年度に比べ、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土木費については、住民一人当たり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71,898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％の微増となりましたが、新名神高速道路に合わせたまちづくりの進捗に伴い、引き続き類似団体平均を上回っています。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年度に高規格救急自動車及び資器材搬送車の更新配備を行ったこと等により、前年度に比べ、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39,945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年度に市内全小中学校の特別教室へ空調整備を行ったこと等により、前年度に比べ、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40,655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年度に借入した事業及び令和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年度に借入した事業の元金償還が令和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年度から始まったことに伴い、前年度に比べ、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％増加しています。</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本市においては、年度末に基金繰入額を調整し、黒字額を調整しているため、実質収支比率は前年度と同程度の水準となっています。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今後も実質黒字の確保を第一義としながら、財政調整基金の増加に努めます。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各会計単位の収支では、すべての会計で黒字または収支均衡となっているため、連結実質赤字比率には該当しません。</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ポイント悪化し、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％でした。</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その要因は、新たなまちづくりに向けた都市計画道路の整備等に係る地方債の償還が始まったこと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に伴う元利償還金の増等によるものです。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新たなまちづくりに向けた整備や老朽化した教育施設やインフラ設備の改修・改築などにより、元利償還金の増加要因が見込まれるため、緊急性や住民ニーズを的確に把握した事業を厳選し、償還額の平準化及び実質公債費比率の上昇の抑制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ポイント悪化し、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110.9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その要因は、充当可能基金の減少により、分子となる充当可能財源等が減少したことによるものです。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今後も起債事業を精査するなど、将来負担に留意した財政運営に努めます。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京都府城陽市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まちづくり基金や山砂利採取跡地及び周辺公共施設整備基金は、新名神高速道路の開通に合わせた都市基盤整備や東部丘陵地開発のため創設した基金で、大規模整備事業に合わせ、基金を活用し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今後も新名神高速道路の開通や東部丘陵地の整備等、大規模事業が進む中、財政調整基金や未来まちづくり基金等について、適正な活用に努めます。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未来まちづくり基金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：未来に向けたまちづくりに活用するものです。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山砂利採取跡地及び周辺公共施設整備基金：山砂利採取跡地及びその周辺の公共施設の整備を行うために活用するものです。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：職員の退職手当の支給に活用するものです。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ふるさと城陽応援基金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：ふるさと納税制度による寄附金を積み立て、寄附者が指定する使途に活用するものです。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：公共施設の建設に活用するものです。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未来まちづくり基金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：未来に向けたまちづくり事業として駅周辺整備事業等へ活用したため、減少しています。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山砂利採取跡地及び周辺公共施設整備基金：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財団法人からの寄附（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億円）を受け、基金へ積立を行ったものの、それ以上に東部丘陵地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及び東部丘陵線整備事業へ活用したことにより減少しています。</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ふるさと城陽応援基金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年度においては、積立のみを行い、取崩しを行わなかったため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、増加しています。</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取崩額より積立額が大きかったことから、増加して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今後も適正な活用に努めます。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年度末において一定の黒字の見込みがたっていたことから、多額の基金の取崩しにより黒字額を増加させるのではなく、取崩し額の調整を行ったため、取崩し額よりも積立額が大きくなり、増加してい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％程度を確保できるように努めます</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基金の趣旨に則り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、償還に充てることとしています。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795A42B-E124-4A3D-92F7-C2B0FA3D8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7290A01-BAF4-4568-9FBF-B79EDA2E4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7E45D48-3A88-4815-8408-991928162C25}"/>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73DEC99-96EA-4341-8269-5FAF4FF62E25}"/>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5A9738A-3D1E-4375-BDEC-4847C0CCA3F1}"/>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8DF9F3F-8337-468F-AECB-D7F7757644A2}"/>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E6FA8F5-5FEF-4677-B3B9-CE8C8ED748EC}"/>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BA59CA8-D7F5-495A-91AE-8585ADB60C84}"/>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535DB55-527C-453E-9D58-A22787F19F7F}"/>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F2DDB92-5F58-4C9D-B922-7D526BFC72AF}"/>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291E12C-DEA4-460D-B0FC-B5E0C23AA4EC}"/>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7A9091E-E39C-4DBC-8CF2-21A0CDD13FDB}"/>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74,591
73,824
32.71
33,478,614
33,074,859
75,508
16,596,411
40,520,549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9210C53-E924-41C6-B5C7-51B2A45C9C15}"/>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2ECA60D-524D-4AD4-A3DA-7D7FF0B2D4F8}"/>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2C94BF5-4751-4316-90B6-C01B4DC23826}"/>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27D5745-4EF6-42A3-969C-C777666F4974}"/>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9E6954C-D017-42F1-91BB-CA356C04FB02}"/>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C52545B-53D2-40AD-95F3-EF0D1409A64F}"/>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C05BB0A-900E-445F-9986-50023835F1E4}"/>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D88C492-14A4-4633-BB66-3FC453ABE53D}"/>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E27E242-28E3-40E9-B17C-0B45E34D80BC}"/>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93544E7-910F-4C33-8A57-CC50FE4F4C78}"/>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AED6365-1F79-4BAB-B1DB-8CBDEC7CCAC9}"/>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AD5BA55-1F40-4E7B-B6AC-25087225156C}"/>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A94761A-E2B7-4D6F-808A-9303C5C086BF}"/>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5112DA4-2DB3-44BD-AC91-2A30A1D135EE}"/>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8736FB9-5C8A-49E9-9B5B-337F8E838991}"/>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82FEE29-2727-4870-A17C-0EA6872174AE}"/>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C85D599-4B09-4CCB-BC80-7B52C6E897A3}"/>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9B5D0F3-2FD2-44A0-B4A9-4DFE1501B162}"/>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9AA583F-5907-41B2-AE1C-58D171E34139}"/>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F4B708B-84DC-42A4-A4B7-CC205970AF0B}"/>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315CF13E-1EB7-49B6-A8B1-53E45A5F638C}"/>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047CE31-76CC-4F52-9260-49A16F411563}"/>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72F2F30-FDCE-45D4-A89C-F541426C3232}"/>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BB231DD-267D-4D58-9464-FF8F0CCCDE80}"/>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AD0AE20-FE1D-483A-84B4-6516F9AD5923}"/>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0210B53-5051-4612-98D6-ADCBE08AA488}"/>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DB2F16F-91D0-4CD8-85AC-7CBB40A46F9D}"/>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639EC75-F865-4AF9-8CB1-91955917B060}"/>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44553CA-C113-475B-BFD2-F52140915F2A}"/>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84D7D1A-95C6-4E54-9174-939F9F25D9E0}"/>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EA69B27-FDB7-4BC1-9D0B-201DFADF871C}"/>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CDFC2FA-453A-468B-8569-22723056A64F}"/>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CCC1CCB-29E2-45B5-BCE3-45393ABEC6B4}"/>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F35C057-FDEE-48C5-A8F3-78A384B209D4}"/>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63AA249-A58E-492F-A5CF-78E2ABB658F3}"/>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年度は大規模事業である駅自由通路（橋りょう、トンネル）の完成により、令和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年度に比べ減価償却率が下がっており、その他の施設については、減価償却率は順当に推移しています。</a:t>
          </a:r>
        </a:p>
        <a:p>
          <a:r>
            <a:rPr kumimoji="1" lang="ja-JP" altLang="en-US" sz="1100">
              <a:latin typeface="ＭＳ Ｐゴシック" panose="020B0600070205080204" pitchFamily="50" charset="-128"/>
              <a:ea typeface="ＭＳ Ｐゴシック" panose="020B0600070205080204" pitchFamily="50" charset="-128"/>
            </a:rPr>
            <a:t>　なお、各施設毎の減価償却率を見ると、学校施設や体育館・プール等が高い数値となっており、対応が必要です。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DD6A80B-AD0A-47A1-8E01-D6CFE8337AE9}"/>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D417D49-A0A6-443B-AE21-65688FA4FE98}"/>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54F526A-D1B4-499C-9540-52CCCE0B1643}"/>
            </a:ext>
          </a:extLst>
        </xdr:cNvPr>
        <xdr:cNvSpPr txBox="1"/>
      </xdr:nvSpPr>
      <xdr:spPr>
        <a:xfrm>
          <a:off x="741836"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3EA18591-FA8F-4087-88AD-AE18CDD809D9}"/>
            </a:ext>
          </a:extLst>
        </xdr:cNvPr>
        <xdr:cNvCxnSpPr/>
      </xdr:nvCxnSpPr>
      <xdr:spPr>
        <a:xfrm>
          <a:off x="1158875" y="573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DA22D370-62F0-4581-80DF-6C059859FDDE}"/>
            </a:ext>
          </a:extLst>
        </xdr:cNvPr>
        <xdr:cNvSpPr txBox="1"/>
      </xdr:nvSpPr>
      <xdr:spPr>
        <a:xfrm>
          <a:off x="789956" y="5649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3D6A318F-3B51-4D98-86A7-3DA2CC8F12EA}"/>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FD2D9DE8-7224-4B28-BEEA-267CBD0E2242}"/>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FE0011CD-3E30-4708-BA52-566CF2BE6BDA}"/>
            </a:ext>
          </a:extLst>
        </xdr:cNvPr>
        <xdr:cNvCxnSpPr/>
      </xdr:nvCxnSpPr>
      <xdr:spPr>
        <a:xfrm>
          <a:off x="1158875" y="5229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E9B724D6-3F9D-4A49-9A83-4B029FD479DE}"/>
            </a:ext>
          </a:extLst>
        </xdr:cNvPr>
        <xdr:cNvSpPr txBox="1"/>
      </xdr:nvSpPr>
      <xdr:spPr>
        <a:xfrm>
          <a:off x="789956" y="5144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A4FE51C6-5934-4263-BF00-E28E5BBAC0E1}"/>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3234DBE3-D8A4-44D3-B227-EBBA9AB8556C}"/>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848A3C43-1073-467F-AAE3-02BFAEFAEA67}"/>
            </a:ext>
          </a:extLst>
        </xdr:cNvPr>
        <xdr:cNvCxnSpPr/>
      </xdr:nvCxnSpPr>
      <xdr:spPr>
        <a:xfrm>
          <a:off x="1158875" y="47148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D278347E-3F5D-4F44-9B53-066C825CBD30}"/>
            </a:ext>
          </a:extLst>
        </xdr:cNvPr>
        <xdr:cNvSpPr txBox="1"/>
      </xdr:nvSpPr>
      <xdr:spPr>
        <a:xfrm>
          <a:off x="789956" y="4630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82918EF-6D3C-46D9-8156-89B514502F57}"/>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5B35F68-BEF7-4FBC-B7CF-917746B2B546}"/>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D08CD1F6-7FC8-4763-BD4A-A4EBF49CD358}"/>
            </a:ext>
          </a:extLst>
        </xdr:cNvPr>
        <xdr:cNvCxnSpPr/>
      </xdr:nvCxnSpPr>
      <xdr:spPr>
        <a:xfrm>
          <a:off x="1158875" y="4210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DC735FD7-0F5B-45C1-851A-B889E732674A}"/>
            </a:ext>
          </a:extLst>
        </xdr:cNvPr>
        <xdr:cNvSpPr txBox="1"/>
      </xdr:nvSpPr>
      <xdr:spPr>
        <a:xfrm>
          <a:off x="789956" y="4116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B07BF675-8C51-4CB6-BD35-0976E0BA8BB3}"/>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1B53DA1A-3F37-49CF-A12E-0C1EDD410DE7}"/>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FCB28563-548B-4BB3-891C-CAC58349EBD1}"/>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FBEE26E2-B5E4-4415-B483-35A91FE9950E}"/>
            </a:ext>
          </a:extLst>
        </xdr:cNvPr>
        <xdr:cNvCxnSpPr/>
      </xdr:nvCxnSpPr>
      <xdr:spPr>
        <a:xfrm flipV="1">
          <a:off x="4306570" y="4352608"/>
          <a:ext cx="1270" cy="122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E6914A1D-62C8-43B4-82B4-353A91D5F6DB}"/>
            </a:ext>
          </a:extLst>
        </xdr:cNvPr>
        <xdr:cNvSpPr txBox="1"/>
      </xdr:nvSpPr>
      <xdr:spPr>
        <a:xfrm>
          <a:off x="4359275" y="5571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9E16ADCA-3D26-4ABE-ACE6-C56E49E2D9E8}"/>
            </a:ext>
          </a:extLst>
        </xdr:cNvPr>
        <xdr:cNvCxnSpPr/>
      </xdr:nvCxnSpPr>
      <xdr:spPr>
        <a:xfrm>
          <a:off x="4216400" y="557450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376D8B3D-2F7A-4193-AB27-3DBA69FBE3A6}"/>
            </a:ext>
          </a:extLst>
        </xdr:cNvPr>
        <xdr:cNvSpPr txBox="1"/>
      </xdr:nvSpPr>
      <xdr:spPr>
        <a:xfrm>
          <a:off x="4359275" y="413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87B03799-49C0-4D93-929B-A8701EAEA408}"/>
            </a:ext>
          </a:extLst>
        </xdr:cNvPr>
        <xdr:cNvCxnSpPr/>
      </xdr:nvCxnSpPr>
      <xdr:spPr>
        <a:xfrm>
          <a:off x="4216400" y="43526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4" name="有形固定資産減価償却率平均値テキスト">
          <a:extLst>
            <a:ext uri="{FF2B5EF4-FFF2-40B4-BE49-F238E27FC236}">
              <a16:creationId xmlns:a16="http://schemas.microsoft.com/office/drawing/2014/main" id="{5D9E9A71-96B7-42CA-8B2B-CE0E9698618F}"/>
            </a:ext>
          </a:extLst>
        </xdr:cNvPr>
        <xdr:cNvSpPr txBox="1"/>
      </xdr:nvSpPr>
      <xdr:spPr>
        <a:xfrm>
          <a:off x="4359275" y="501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504B7559-53B1-4649-8E80-CD50E77790FA}"/>
            </a:ext>
          </a:extLst>
        </xdr:cNvPr>
        <xdr:cNvSpPr/>
      </xdr:nvSpPr>
      <xdr:spPr>
        <a:xfrm>
          <a:off x="4254500" y="50287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9740AF49-07C6-4490-B288-895B8AC264C2}"/>
            </a:ext>
          </a:extLst>
        </xdr:cNvPr>
        <xdr:cNvSpPr/>
      </xdr:nvSpPr>
      <xdr:spPr>
        <a:xfrm>
          <a:off x="3616325" y="50211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153A2402-A602-4DDE-AB10-F709786CF692}"/>
            </a:ext>
          </a:extLst>
        </xdr:cNvPr>
        <xdr:cNvSpPr/>
      </xdr:nvSpPr>
      <xdr:spPr>
        <a:xfrm>
          <a:off x="2930525" y="50022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4291E6DE-34BF-41F0-AE41-93D3D97DE13A}"/>
            </a:ext>
          </a:extLst>
        </xdr:cNvPr>
        <xdr:cNvSpPr/>
      </xdr:nvSpPr>
      <xdr:spPr>
        <a:xfrm>
          <a:off x="2244725" y="49617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69FADA1F-D344-4D13-AA71-9D6CEB6036D8}"/>
            </a:ext>
          </a:extLst>
        </xdr:cNvPr>
        <xdr:cNvSpPr/>
      </xdr:nvSpPr>
      <xdr:spPr>
        <a:xfrm>
          <a:off x="1558925" y="49239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A228464-88F2-4AA8-8C63-EF8FCE7E3E84}"/>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BB5A11B-E3A6-448D-9658-0D0E02079697}"/>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0FE66FD-0C9F-4107-ACBA-48D40B44F5C7}"/>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5337C7B-6C8D-4782-AC9E-F6370499DD93}"/>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9061E6-AE3A-4A58-8526-340380A65542}"/>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10001</xdr:rowOff>
    </xdr:from>
    <xdr:to>
      <xdr:col>23</xdr:col>
      <xdr:colOff>136525</xdr:colOff>
      <xdr:row>30</xdr:row>
      <xdr:rowOff>111601</xdr:rowOff>
    </xdr:to>
    <xdr:sp macro="" textlink="">
      <xdr:nvSpPr>
        <xdr:cNvPr id="85" name="楕円 84">
          <a:extLst>
            <a:ext uri="{FF2B5EF4-FFF2-40B4-BE49-F238E27FC236}">
              <a16:creationId xmlns:a16="http://schemas.microsoft.com/office/drawing/2014/main" id="{6E6FFC0E-B55E-4FE5-BB82-F11A952B592A}"/>
            </a:ext>
          </a:extLst>
        </xdr:cNvPr>
        <xdr:cNvSpPr/>
      </xdr:nvSpPr>
      <xdr:spPr>
        <a:xfrm>
          <a:off x="4254500" y="486457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32878</xdr:rowOff>
    </xdr:from>
    <xdr:ext cx="405111" cy="259045"/>
    <xdr:sp macro="" textlink="">
      <xdr:nvSpPr>
        <xdr:cNvPr id="86" name="有形固定資産減価償却率該当値テキスト">
          <a:extLst>
            <a:ext uri="{FF2B5EF4-FFF2-40B4-BE49-F238E27FC236}">
              <a16:creationId xmlns:a16="http://schemas.microsoft.com/office/drawing/2014/main" id="{3384F78C-BEC0-4A71-9408-0E2EF6A466FC}"/>
            </a:ext>
          </a:extLst>
        </xdr:cNvPr>
        <xdr:cNvSpPr txBox="1"/>
      </xdr:nvSpPr>
      <xdr:spPr>
        <a:xfrm>
          <a:off x="4359275" y="472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47784</xdr:rowOff>
    </xdr:from>
    <xdr:to>
      <xdr:col>19</xdr:col>
      <xdr:colOff>187325</xdr:colOff>
      <xdr:row>30</xdr:row>
      <xdr:rowOff>149384</xdr:rowOff>
    </xdr:to>
    <xdr:sp macro="" textlink="">
      <xdr:nvSpPr>
        <xdr:cNvPr id="87" name="楕円 86">
          <a:extLst>
            <a:ext uri="{FF2B5EF4-FFF2-40B4-BE49-F238E27FC236}">
              <a16:creationId xmlns:a16="http://schemas.microsoft.com/office/drawing/2014/main" id="{0B63A0CE-E55A-45BB-BEB5-84D669AD43D5}"/>
            </a:ext>
          </a:extLst>
        </xdr:cNvPr>
        <xdr:cNvSpPr/>
      </xdr:nvSpPr>
      <xdr:spPr>
        <a:xfrm>
          <a:off x="3616325" y="490235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60801</xdr:rowOff>
    </xdr:from>
    <xdr:to>
      <xdr:col>23</xdr:col>
      <xdr:colOff>85725</xdr:colOff>
      <xdr:row>30</xdr:row>
      <xdr:rowOff>98584</xdr:rowOff>
    </xdr:to>
    <xdr:cxnSp macro="">
      <xdr:nvCxnSpPr>
        <xdr:cNvPr id="88" name="直線コネクタ 87">
          <a:extLst>
            <a:ext uri="{FF2B5EF4-FFF2-40B4-BE49-F238E27FC236}">
              <a16:creationId xmlns:a16="http://schemas.microsoft.com/office/drawing/2014/main" id="{8F6575F0-0454-42C3-9125-F32B527C1143}"/>
            </a:ext>
          </a:extLst>
        </xdr:cNvPr>
        <xdr:cNvCxnSpPr/>
      </xdr:nvCxnSpPr>
      <xdr:spPr>
        <a:xfrm flipV="1">
          <a:off x="3673475" y="4921726"/>
          <a:ext cx="62865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4604</xdr:rowOff>
    </xdr:from>
    <xdr:to>
      <xdr:col>15</xdr:col>
      <xdr:colOff>187325</xdr:colOff>
      <xdr:row>30</xdr:row>
      <xdr:rowOff>106204</xdr:rowOff>
    </xdr:to>
    <xdr:sp macro="" textlink="">
      <xdr:nvSpPr>
        <xdr:cNvPr id="89" name="楕円 88">
          <a:extLst>
            <a:ext uri="{FF2B5EF4-FFF2-40B4-BE49-F238E27FC236}">
              <a16:creationId xmlns:a16="http://schemas.microsoft.com/office/drawing/2014/main" id="{8023E408-27CF-4F0A-BB2A-7B1C89B43B04}"/>
            </a:ext>
          </a:extLst>
        </xdr:cNvPr>
        <xdr:cNvSpPr/>
      </xdr:nvSpPr>
      <xdr:spPr>
        <a:xfrm>
          <a:off x="2930525" y="48655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55404</xdr:rowOff>
    </xdr:from>
    <xdr:to>
      <xdr:col>19</xdr:col>
      <xdr:colOff>136525</xdr:colOff>
      <xdr:row>30</xdr:row>
      <xdr:rowOff>98584</xdr:rowOff>
    </xdr:to>
    <xdr:cxnSp macro="">
      <xdr:nvCxnSpPr>
        <xdr:cNvPr id="90" name="直線コネクタ 89">
          <a:extLst>
            <a:ext uri="{FF2B5EF4-FFF2-40B4-BE49-F238E27FC236}">
              <a16:creationId xmlns:a16="http://schemas.microsoft.com/office/drawing/2014/main" id="{6EE8CDBF-1A19-4709-BDAD-3EED4AAB95FF}"/>
            </a:ext>
          </a:extLst>
        </xdr:cNvPr>
        <xdr:cNvCxnSpPr/>
      </xdr:nvCxnSpPr>
      <xdr:spPr>
        <a:xfrm>
          <a:off x="2987675" y="4913154"/>
          <a:ext cx="6858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7303</xdr:rowOff>
    </xdr:from>
    <xdr:to>
      <xdr:col>11</xdr:col>
      <xdr:colOff>187325</xdr:colOff>
      <xdr:row>30</xdr:row>
      <xdr:rowOff>108903</xdr:rowOff>
    </xdr:to>
    <xdr:sp macro="" textlink="">
      <xdr:nvSpPr>
        <xdr:cNvPr id="91" name="楕円 90">
          <a:extLst>
            <a:ext uri="{FF2B5EF4-FFF2-40B4-BE49-F238E27FC236}">
              <a16:creationId xmlns:a16="http://schemas.microsoft.com/office/drawing/2014/main" id="{801CA81B-5B9C-4CD3-A3B3-E7A13D7721B2}"/>
            </a:ext>
          </a:extLst>
        </xdr:cNvPr>
        <xdr:cNvSpPr/>
      </xdr:nvSpPr>
      <xdr:spPr>
        <a:xfrm>
          <a:off x="2244725" y="48682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55404</xdr:rowOff>
    </xdr:from>
    <xdr:to>
      <xdr:col>15</xdr:col>
      <xdr:colOff>136525</xdr:colOff>
      <xdr:row>30</xdr:row>
      <xdr:rowOff>58103</xdr:rowOff>
    </xdr:to>
    <xdr:cxnSp macro="">
      <xdr:nvCxnSpPr>
        <xdr:cNvPr id="92" name="直線コネクタ 91">
          <a:extLst>
            <a:ext uri="{FF2B5EF4-FFF2-40B4-BE49-F238E27FC236}">
              <a16:creationId xmlns:a16="http://schemas.microsoft.com/office/drawing/2014/main" id="{33C41E11-BC61-4557-9F03-D2FA1FC4C9C5}"/>
            </a:ext>
          </a:extLst>
        </xdr:cNvPr>
        <xdr:cNvCxnSpPr/>
      </xdr:nvCxnSpPr>
      <xdr:spPr>
        <a:xfrm flipV="1">
          <a:off x="2301875" y="4913154"/>
          <a:ext cx="6858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151765</xdr:rowOff>
    </xdr:from>
    <xdr:to>
      <xdr:col>7</xdr:col>
      <xdr:colOff>187325</xdr:colOff>
      <xdr:row>30</xdr:row>
      <xdr:rowOff>81915</xdr:rowOff>
    </xdr:to>
    <xdr:sp macro="" textlink="">
      <xdr:nvSpPr>
        <xdr:cNvPr id="93" name="楕円 92">
          <a:extLst>
            <a:ext uri="{FF2B5EF4-FFF2-40B4-BE49-F238E27FC236}">
              <a16:creationId xmlns:a16="http://schemas.microsoft.com/office/drawing/2014/main" id="{DE4A20DE-9D10-467C-B311-957D0B03C761}"/>
            </a:ext>
          </a:extLst>
        </xdr:cNvPr>
        <xdr:cNvSpPr/>
      </xdr:nvSpPr>
      <xdr:spPr>
        <a:xfrm>
          <a:off x="1558925" y="48475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31115</xdr:rowOff>
    </xdr:from>
    <xdr:to>
      <xdr:col>11</xdr:col>
      <xdr:colOff>136525</xdr:colOff>
      <xdr:row>30</xdr:row>
      <xdr:rowOff>58103</xdr:rowOff>
    </xdr:to>
    <xdr:cxnSp macro="">
      <xdr:nvCxnSpPr>
        <xdr:cNvPr id="94" name="直線コネクタ 93">
          <a:extLst>
            <a:ext uri="{FF2B5EF4-FFF2-40B4-BE49-F238E27FC236}">
              <a16:creationId xmlns:a16="http://schemas.microsoft.com/office/drawing/2014/main" id="{3E93CC9A-2A2A-4293-8E02-B9220FDD242D}"/>
            </a:ext>
          </a:extLst>
        </xdr:cNvPr>
        <xdr:cNvCxnSpPr/>
      </xdr:nvCxnSpPr>
      <xdr:spPr>
        <a:xfrm>
          <a:off x="1616075" y="4885690"/>
          <a:ext cx="6858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5" name="n_1aveValue有形固定資産減価償却率">
          <a:extLst>
            <a:ext uri="{FF2B5EF4-FFF2-40B4-BE49-F238E27FC236}">
              <a16:creationId xmlns:a16="http://schemas.microsoft.com/office/drawing/2014/main" id="{4978F077-CE46-45C0-B757-49E98D9ABF92}"/>
            </a:ext>
          </a:extLst>
        </xdr:cNvPr>
        <xdr:cNvSpPr txBox="1"/>
      </xdr:nvSpPr>
      <xdr:spPr>
        <a:xfrm>
          <a:off x="3474094" y="5104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96" name="n_2aveValue有形固定資産減価償却率">
          <a:extLst>
            <a:ext uri="{FF2B5EF4-FFF2-40B4-BE49-F238E27FC236}">
              <a16:creationId xmlns:a16="http://schemas.microsoft.com/office/drawing/2014/main" id="{97957830-53A6-4265-88AE-EDE9B680A1BA}"/>
            </a:ext>
          </a:extLst>
        </xdr:cNvPr>
        <xdr:cNvSpPr txBox="1"/>
      </xdr:nvSpPr>
      <xdr:spPr>
        <a:xfrm>
          <a:off x="2797819" y="508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97" name="n_3aveValue有形固定資産減価償却率">
          <a:extLst>
            <a:ext uri="{FF2B5EF4-FFF2-40B4-BE49-F238E27FC236}">
              <a16:creationId xmlns:a16="http://schemas.microsoft.com/office/drawing/2014/main" id="{7ECE1DBB-9015-450E-A73D-BE290215AC4A}"/>
            </a:ext>
          </a:extLst>
        </xdr:cNvPr>
        <xdr:cNvSpPr txBox="1"/>
      </xdr:nvSpPr>
      <xdr:spPr>
        <a:xfrm>
          <a:off x="2112019" y="505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98" name="n_4aveValue有形固定資産減価償却率">
          <a:extLst>
            <a:ext uri="{FF2B5EF4-FFF2-40B4-BE49-F238E27FC236}">
              <a16:creationId xmlns:a16="http://schemas.microsoft.com/office/drawing/2014/main" id="{80257E3D-B8EA-479B-8140-B0F6EAC544B7}"/>
            </a:ext>
          </a:extLst>
        </xdr:cNvPr>
        <xdr:cNvSpPr txBox="1"/>
      </xdr:nvSpPr>
      <xdr:spPr>
        <a:xfrm>
          <a:off x="1426219" y="501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165911</xdr:rowOff>
    </xdr:from>
    <xdr:ext cx="405111" cy="259045"/>
    <xdr:sp macro="" textlink="">
      <xdr:nvSpPr>
        <xdr:cNvPr id="99" name="n_1mainValue有形固定資産減価償却率">
          <a:extLst>
            <a:ext uri="{FF2B5EF4-FFF2-40B4-BE49-F238E27FC236}">
              <a16:creationId xmlns:a16="http://schemas.microsoft.com/office/drawing/2014/main" id="{EC2526EC-EA04-47F9-ABFF-564C4F3B2CF4}"/>
            </a:ext>
          </a:extLst>
        </xdr:cNvPr>
        <xdr:cNvSpPr txBox="1"/>
      </xdr:nvSpPr>
      <xdr:spPr>
        <a:xfrm>
          <a:off x="3474094" y="4696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122731</xdr:rowOff>
    </xdr:from>
    <xdr:ext cx="405111" cy="259045"/>
    <xdr:sp macro="" textlink="">
      <xdr:nvSpPr>
        <xdr:cNvPr id="100" name="n_2mainValue有形固定資産減価償却率">
          <a:extLst>
            <a:ext uri="{FF2B5EF4-FFF2-40B4-BE49-F238E27FC236}">
              <a16:creationId xmlns:a16="http://schemas.microsoft.com/office/drawing/2014/main" id="{A8C85FEF-2D6F-405E-ABBD-3E88D81B5DB5}"/>
            </a:ext>
          </a:extLst>
        </xdr:cNvPr>
        <xdr:cNvSpPr txBox="1"/>
      </xdr:nvSpPr>
      <xdr:spPr>
        <a:xfrm>
          <a:off x="2797819" y="4659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125430</xdr:rowOff>
    </xdr:from>
    <xdr:ext cx="405111" cy="259045"/>
    <xdr:sp macro="" textlink="">
      <xdr:nvSpPr>
        <xdr:cNvPr id="101" name="n_3mainValue有形固定資産減価償却率">
          <a:extLst>
            <a:ext uri="{FF2B5EF4-FFF2-40B4-BE49-F238E27FC236}">
              <a16:creationId xmlns:a16="http://schemas.microsoft.com/office/drawing/2014/main" id="{D89ABF47-01AE-44EB-B7B6-5AE78292583D}"/>
            </a:ext>
          </a:extLst>
        </xdr:cNvPr>
        <xdr:cNvSpPr txBox="1"/>
      </xdr:nvSpPr>
      <xdr:spPr>
        <a:xfrm>
          <a:off x="2112019" y="465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98442</xdr:rowOff>
    </xdr:from>
    <xdr:ext cx="405111" cy="259045"/>
    <xdr:sp macro="" textlink="">
      <xdr:nvSpPr>
        <xdr:cNvPr id="102" name="n_4mainValue有形固定資産減価償却率">
          <a:extLst>
            <a:ext uri="{FF2B5EF4-FFF2-40B4-BE49-F238E27FC236}">
              <a16:creationId xmlns:a16="http://schemas.microsoft.com/office/drawing/2014/main" id="{A991180D-4837-46D4-B1DB-4435D0B7A6E8}"/>
            </a:ext>
          </a:extLst>
        </xdr:cNvPr>
        <xdr:cNvSpPr txBox="1"/>
      </xdr:nvSpPr>
      <xdr:spPr>
        <a:xfrm>
          <a:off x="1426219" y="463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59ABFC1B-6599-49E6-B2E0-7601A10FC278}"/>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FDA87D22-9B2D-49EC-A902-A69909EDDEA2}"/>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9FBAA0B6-975E-4AD8-89DF-3B3E3D50CF35}"/>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E8A9ADA2-F32F-437F-BBB6-9A2D1C1CC62A}"/>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D7F09578-C0AB-40CA-BBC2-0B20A93650AD}"/>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6B15F084-4C32-4FEC-87AA-9E0D80DBC536}"/>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F527B866-42D6-4CFE-93D6-3A4F18219102}"/>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E5A37640-6186-4D64-A90A-52BAF9E8774F}"/>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28B8060F-5B32-49D1-9542-C6378A1B84CE}"/>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6F2B47D2-4BC1-4085-9C80-6B9EB89804D4}"/>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A0AB8319-0083-4D53-8922-844994E81650}"/>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B42C5C5C-340B-4E8C-9A24-6153526291D0}"/>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A95807A6-C1E5-47C3-84CC-A9610DBCCAD5}"/>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債務償還比率については、類似団体を上回っています。</a:t>
          </a:r>
        </a:p>
        <a:p>
          <a:r>
            <a:rPr kumimoji="1" lang="ja-JP" altLang="en-US" sz="1100">
              <a:latin typeface="ＭＳ Ｐゴシック" panose="020B0600070205080204" pitchFamily="50" charset="-128"/>
              <a:ea typeface="ＭＳ Ｐゴシック" panose="020B0600070205080204" pitchFamily="50" charset="-128"/>
            </a:rPr>
            <a:t>　今後についても、新たなまちづくりに向けた整備や老朽化した教育施設やインフラ設備の改修・改築等による将来負担額の増加等が見込まれますが、緊急性や住民ニーズを的確に把握した事業を厳選し、急激な増加とならないよう努めます。</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F46634D8-A60D-4434-AD7C-82C391CF2367}"/>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A249C4B4-31A1-41E2-89BA-31C74AC9DBC9}"/>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7525C057-EAA8-433C-83A6-3CD03B4751AE}"/>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D72D8D51-8C15-459C-BE1F-80CF13EDC865}"/>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DD0D48EF-DFD0-4C0C-95F3-D2B631B3FE88}"/>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E55307EA-46D7-47F8-BBBD-D686B60CC309}"/>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D1FA2A38-5884-400F-AEDE-84E3C1568B91}"/>
            </a:ext>
          </a:extLst>
        </xdr:cNvPr>
        <xdr:cNvSpPr txBox="1"/>
      </xdr:nvSpPr>
      <xdr:spPr>
        <a:xfrm>
          <a:off x="9762011" y="52222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AFEFABC7-421B-448A-8ED7-46242AAD48DE}"/>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6AF69E76-7AF2-4854-8007-D1373DA78E3B}"/>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868DC63F-8E99-47EF-ACF4-D9C4CBA941C2}"/>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E96ED1E1-2351-4D34-96DD-F032A78441DB}"/>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744294C4-3528-4F02-974E-B3E6041A6FE5}"/>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68EC44FB-2BBB-4097-8C7E-06E3F98E187E}"/>
            </a:ext>
          </a:extLst>
        </xdr:cNvPr>
        <xdr:cNvSpPr txBox="1"/>
      </xdr:nvSpPr>
      <xdr:spPr>
        <a:xfrm>
          <a:off x="9867778" y="42125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3B685AE6-0C64-4936-9CDE-2729B60B3C25}"/>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1F5221E4-74F0-42D3-B75B-A256F860EB8B}"/>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51357</xdr:rowOff>
    </xdr:to>
    <xdr:cxnSp macro="">
      <xdr:nvCxnSpPr>
        <xdr:cNvPr id="131" name="直線コネクタ 130">
          <a:extLst>
            <a:ext uri="{FF2B5EF4-FFF2-40B4-BE49-F238E27FC236}">
              <a16:creationId xmlns:a16="http://schemas.microsoft.com/office/drawing/2014/main" id="{2BBAB327-0066-45AA-9049-2660AFC59697}"/>
            </a:ext>
          </a:extLst>
        </xdr:cNvPr>
        <xdr:cNvCxnSpPr/>
      </xdr:nvCxnSpPr>
      <xdr:spPr>
        <a:xfrm flipV="1">
          <a:off x="13326745" y="4296833"/>
          <a:ext cx="1269" cy="1094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55184</xdr:rowOff>
    </xdr:from>
    <xdr:ext cx="469744" cy="259045"/>
    <xdr:sp macro="" textlink="">
      <xdr:nvSpPr>
        <xdr:cNvPr id="132" name="債務償還比率最小値テキスト">
          <a:extLst>
            <a:ext uri="{FF2B5EF4-FFF2-40B4-BE49-F238E27FC236}">
              <a16:creationId xmlns:a16="http://schemas.microsoft.com/office/drawing/2014/main" id="{C888EF0A-DF20-4AD2-8182-9FBF0254B141}"/>
            </a:ext>
          </a:extLst>
        </xdr:cNvPr>
        <xdr:cNvSpPr txBox="1"/>
      </xdr:nvSpPr>
      <xdr:spPr>
        <a:xfrm>
          <a:off x="13379450" y="539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51357</xdr:rowOff>
    </xdr:from>
    <xdr:to>
      <xdr:col>76</xdr:col>
      <xdr:colOff>111125</xdr:colOff>
      <xdr:row>33</xdr:row>
      <xdr:rowOff>51357</xdr:rowOff>
    </xdr:to>
    <xdr:cxnSp macro="">
      <xdr:nvCxnSpPr>
        <xdr:cNvPr id="133" name="直線コネクタ 132">
          <a:extLst>
            <a:ext uri="{FF2B5EF4-FFF2-40B4-BE49-F238E27FC236}">
              <a16:creationId xmlns:a16="http://schemas.microsoft.com/office/drawing/2014/main" id="{83DDBFB5-5FE8-4C45-BCA6-1F41C11F0F11}"/>
            </a:ext>
          </a:extLst>
        </xdr:cNvPr>
        <xdr:cNvCxnSpPr/>
      </xdr:nvCxnSpPr>
      <xdr:spPr>
        <a:xfrm>
          <a:off x="13255625" y="53917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E07D2608-2293-49C2-B224-D7237A72654E}"/>
            </a:ext>
          </a:extLst>
        </xdr:cNvPr>
        <xdr:cNvSpPr txBox="1"/>
      </xdr:nvSpPr>
      <xdr:spPr>
        <a:xfrm>
          <a:off x="13379450" y="4075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8DF74B30-4C99-4441-AABC-AE8E7D1201DF}"/>
            </a:ext>
          </a:extLst>
        </xdr:cNvPr>
        <xdr:cNvCxnSpPr/>
      </xdr:nvCxnSpPr>
      <xdr:spPr>
        <a:xfrm>
          <a:off x="13255625" y="42968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140098</xdr:rowOff>
    </xdr:from>
    <xdr:ext cx="469744" cy="259045"/>
    <xdr:sp macro="" textlink="">
      <xdr:nvSpPr>
        <xdr:cNvPr id="136" name="債務償還比率平均値テキスト">
          <a:extLst>
            <a:ext uri="{FF2B5EF4-FFF2-40B4-BE49-F238E27FC236}">
              <a16:creationId xmlns:a16="http://schemas.microsoft.com/office/drawing/2014/main" id="{FE84D11B-F0A0-4994-B3B3-828B288802D5}"/>
            </a:ext>
          </a:extLst>
        </xdr:cNvPr>
        <xdr:cNvSpPr txBox="1"/>
      </xdr:nvSpPr>
      <xdr:spPr>
        <a:xfrm>
          <a:off x="13379450" y="4677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117221</xdr:rowOff>
    </xdr:from>
    <xdr:to>
      <xdr:col>76</xdr:col>
      <xdr:colOff>73025</xdr:colOff>
      <xdr:row>30</xdr:row>
      <xdr:rowOff>47371</xdr:rowOff>
    </xdr:to>
    <xdr:sp macro="" textlink="">
      <xdr:nvSpPr>
        <xdr:cNvPr id="137" name="フローチャート: 判断 136">
          <a:extLst>
            <a:ext uri="{FF2B5EF4-FFF2-40B4-BE49-F238E27FC236}">
              <a16:creationId xmlns:a16="http://schemas.microsoft.com/office/drawing/2014/main" id="{A895AE12-5513-49D4-95C4-A3458743CCC8}"/>
            </a:ext>
          </a:extLst>
        </xdr:cNvPr>
        <xdr:cNvSpPr/>
      </xdr:nvSpPr>
      <xdr:spPr>
        <a:xfrm>
          <a:off x="13293725" y="48130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63965</xdr:rowOff>
    </xdr:from>
    <xdr:to>
      <xdr:col>72</xdr:col>
      <xdr:colOff>123825</xdr:colOff>
      <xdr:row>29</xdr:row>
      <xdr:rowOff>165565</xdr:rowOff>
    </xdr:to>
    <xdr:sp macro="" textlink="">
      <xdr:nvSpPr>
        <xdr:cNvPr id="138" name="フローチャート: 判断 137">
          <a:extLst>
            <a:ext uri="{FF2B5EF4-FFF2-40B4-BE49-F238E27FC236}">
              <a16:creationId xmlns:a16="http://schemas.microsoft.com/office/drawing/2014/main" id="{2532A5FE-C2F2-400B-AE22-7431181055B4}"/>
            </a:ext>
          </a:extLst>
        </xdr:cNvPr>
        <xdr:cNvSpPr/>
      </xdr:nvSpPr>
      <xdr:spPr>
        <a:xfrm>
          <a:off x="12646025" y="4762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94862</xdr:rowOff>
    </xdr:from>
    <xdr:to>
      <xdr:col>68</xdr:col>
      <xdr:colOff>123825</xdr:colOff>
      <xdr:row>31</xdr:row>
      <xdr:rowOff>25012</xdr:rowOff>
    </xdr:to>
    <xdr:sp macro="" textlink="">
      <xdr:nvSpPr>
        <xdr:cNvPr id="139" name="フローチャート: 判断 138">
          <a:extLst>
            <a:ext uri="{FF2B5EF4-FFF2-40B4-BE49-F238E27FC236}">
              <a16:creationId xmlns:a16="http://schemas.microsoft.com/office/drawing/2014/main" id="{47B71650-0D3B-4CE5-B310-41D7FE039230}"/>
            </a:ext>
          </a:extLst>
        </xdr:cNvPr>
        <xdr:cNvSpPr/>
      </xdr:nvSpPr>
      <xdr:spPr>
        <a:xfrm>
          <a:off x="11960225" y="4952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111534</xdr:rowOff>
    </xdr:from>
    <xdr:to>
      <xdr:col>64</xdr:col>
      <xdr:colOff>123825</xdr:colOff>
      <xdr:row>31</xdr:row>
      <xdr:rowOff>41684</xdr:rowOff>
    </xdr:to>
    <xdr:sp macro="" textlink="">
      <xdr:nvSpPr>
        <xdr:cNvPr id="140" name="フローチャート: 判断 139">
          <a:extLst>
            <a:ext uri="{FF2B5EF4-FFF2-40B4-BE49-F238E27FC236}">
              <a16:creationId xmlns:a16="http://schemas.microsoft.com/office/drawing/2014/main" id="{EA66002C-7A7C-4417-B836-31DAB4C60F90}"/>
            </a:ext>
          </a:extLst>
        </xdr:cNvPr>
        <xdr:cNvSpPr/>
      </xdr:nvSpPr>
      <xdr:spPr>
        <a:xfrm>
          <a:off x="11274425" y="49692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118971</xdr:rowOff>
    </xdr:from>
    <xdr:to>
      <xdr:col>60</xdr:col>
      <xdr:colOff>123825</xdr:colOff>
      <xdr:row>31</xdr:row>
      <xdr:rowOff>49121</xdr:rowOff>
    </xdr:to>
    <xdr:sp macro="" textlink="">
      <xdr:nvSpPr>
        <xdr:cNvPr id="141" name="フローチャート: 判断 140">
          <a:extLst>
            <a:ext uri="{FF2B5EF4-FFF2-40B4-BE49-F238E27FC236}">
              <a16:creationId xmlns:a16="http://schemas.microsoft.com/office/drawing/2014/main" id="{F0DEE958-D5AF-4623-87BC-9517FAA7313D}"/>
            </a:ext>
          </a:extLst>
        </xdr:cNvPr>
        <xdr:cNvSpPr/>
      </xdr:nvSpPr>
      <xdr:spPr>
        <a:xfrm>
          <a:off x="10588625" y="49798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EBAC77A-6204-46F6-9BF8-EDEC0BDD4497}"/>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8ADCFE0-CEF4-4EB2-8525-53EC6A36B40D}"/>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CDB9345-1C0B-4056-8FAF-011726635E5F}"/>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8270618E-13FE-43B1-9778-8CEE79EB62E6}"/>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12C1DDE-3027-4450-8FB0-CDB43B9A7F4A}"/>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159413</xdr:rowOff>
    </xdr:from>
    <xdr:to>
      <xdr:col>76</xdr:col>
      <xdr:colOff>73025</xdr:colOff>
      <xdr:row>33</xdr:row>
      <xdr:rowOff>89564</xdr:rowOff>
    </xdr:to>
    <xdr:sp macro="" textlink="">
      <xdr:nvSpPr>
        <xdr:cNvPr id="147" name="楕円 146">
          <a:extLst>
            <a:ext uri="{FF2B5EF4-FFF2-40B4-BE49-F238E27FC236}">
              <a16:creationId xmlns:a16="http://schemas.microsoft.com/office/drawing/2014/main" id="{A0124166-5408-4195-870A-5935674C3201}"/>
            </a:ext>
          </a:extLst>
        </xdr:cNvPr>
        <xdr:cNvSpPr/>
      </xdr:nvSpPr>
      <xdr:spPr>
        <a:xfrm>
          <a:off x="13293725" y="5344188"/>
          <a:ext cx="85725" cy="857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74340</xdr:rowOff>
    </xdr:from>
    <xdr:ext cx="469744" cy="259045"/>
    <xdr:sp macro="" textlink="">
      <xdr:nvSpPr>
        <xdr:cNvPr id="148" name="債務償還比率該当値テキスト">
          <a:extLst>
            <a:ext uri="{FF2B5EF4-FFF2-40B4-BE49-F238E27FC236}">
              <a16:creationId xmlns:a16="http://schemas.microsoft.com/office/drawing/2014/main" id="{2C166AD7-56B2-4A28-A42C-901FA7891129}"/>
            </a:ext>
          </a:extLst>
        </xdr:cNvPr>
        <xdr:cNvSpPr txBox="1"/>
      </xdr:nvSpPr>
      <xdr:spPr>
        <a:xfrm>
          <a:off x="13379450" y="525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23037</xdr:rowOff>
    </xdr:from>
    <xdr:to>
      <xdr:col>72</xdr:col>
      <xdr:colOff>123825</xdr:colOff>
      <xdr:row>32</xdr:row>
      <xdr:rowOff>124637</xdr:rowOff>
    </xdr:to>
    <xdr:sp macro="" textlink="">
      <xdr:nvSpPr>
        <xdr:cNvPr id="149" name="楕円 148">
          <a:extLst>
            <a:ext uri="{FF2B5EF4-FFF2-40B4-BE49-F238E27FC236}">
              <a16:creationId xmlns:a16="http://schemas.microsoft.com/office/drawing/2014/main" id="{9C891F68-5DC2-41E4-BD0C-8804BDB65526}"/>
            </a:ext>
          </a:extLst>
        </xdr:cNvPr>
        <xdr:cNvSpPr/>
      </xdr:nvSpPr>
      <xdr:spPr>
        <a:xfrm>
          <a:off x="12646025" y="52078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73837</xdr:rowOff>
    </xdr:from>
    <xdr:to>
      <xdr:col>76</xdr:col>
      <xdr:colOff>22225</xdr:colOff>
      <xdr:row>33</xdr:row>
      <xdr:rowOff>38763</xdr:rowOff>
    </xdr:to>
    <xdr:cxnSp macro="">
      <xdr:nvCxnSpPr>
        <xdr:cNvPr id="150" name="直線コネクタ 149">
          <a:extLst>
            <a:ext uri="{FF2B5EF4-FFF2-40B4-BE49-F238E27FC236}">
              <a16:creationId xmlns:a16="http://schemas.microsoft.com/office/drawing/2014/main" id="{6A92791F-5524-4B23-96C2-BCA376B917E9}"/>
            </a:ext>
          </a:extLst>
        </xdr:cNvPr>
        <xdr:cNvCxnSpPr/>
      </xdr:nvCxnSpPr>
      <xdr:spPr>
        <a:xfrm>
          <a:off x="12693650" y="5255437"/>
          <a:ext cx="638175" cy="1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68206</xdr:rowOff>
    </xdr:from>
    <xdr:to>
      <xdr:col>68</xdr:col>
      <xdr:colOff>123825</xdr:colOff>
      <xdr:row>33</xdr:row>
      <xdr:rowOff>169806</xdr:rowOff>
    </xdr:to>
    <xdr:sp macro="" textlink="">
      <xdr:nvSpPr>
        <xdr:cNvPr id="151" name="楕円 150">
          <a:extLst>
            <a:ext uri="{FF2B5EF4-FFF2-40B4-BE49-F238E27FC236}">
              <a16:creationId xmlns:a16="http://schemas.microsoft.com/office/drawing/2014/main" id="{3E9798D5-527A-45AD-9F66-FC7548A7AD02}"/>
            </a:ext>
          </a:extLst>
        </xdr:cNvPr>
        <xdr:cNvSpPr/>
      </xdr:nvSpPr>
      <xdr:spPr>
        <a:xfrm>
          <a:off x="11960225" y="54085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73837</xdr:rowOff>
    </xdr:from>
    <xdr:to>
      <xdr:col>72</xdr:col>
      <xdr:colOff>73025</xdr:colOff>
      <xdr:row>33</xdr:row>
      <xdr:rowOff>119006</xdr:rowOff>
    </xdr:to>
    <xdr:cxnSp macro="">
      <xdr:nvCxnSpPr>
        <xdr:cNvPr id="152" name="直線コネクタ 151">
          <a:extLst>
            <a:ext uri="{FF2B5EF4-FFF2-40B4-BE49-F238E27FC236}">
              <a16:creationId xmlns:a16="http://schemas.microsoft.com/office/drawing/2014/main" id="{E9BE3055-0C68-4487-A5A3-4A82E45C2FDD}"/>
            </a:ext>
          </a:extLst>
        </xdr:cNvPr>
        <xdr:cNvCxnSpPr/>
      </xdr:nvCxnSpPr>
      <xdr:spPr>
        <a:xfrm flipV="1">
          <a:off x="12007850" y="5255437"/>
          <a:ext cx="685800" cy="2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59520</xdr:rowOff>
    </xdr:from>
    <xdr:to>
      <xdr:col>64</xdr:col>
      <xdr:colOff>123825</xdr:colOff>
      <xdr:row>34</xdr:row>
      <xdr:rowOff>161120</xdr:rowOff>
    </xdr:to>
    <xdr:sp macro="" textlink="">
      <xdr:nvSpPr>
        <xdr:cNvPr id="153" name="楕円 152">
          <a:extLst>
            <a:ext uri="{FF2B5EF4-FFF2-40B4-BE49-F238E27FC236}">
              <a16:creationId xmlns:a16="http://schemas.microsoft.com/office/drawing/2014/main" id="{54A135D7-EB3D-4E1C-AC09-F4065BE599F7}"/>
            </a:ext>
          </a:extLst>
        </xdr:cNvPr>
        <xdr:cNvSpPr/>
      </xdr:nvSpPr>
      <xdr:spPr>
        <a:xfrm>
          <a:off x="11274425" y="55649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119006</xdr:rowOff>
    </xdr:from>
    <xdr:to>
      <xdr:col>68</xdr:col>
      <xdr:colOff>73025</xdr:colOff>
      <xdr:row>34</xdr:row>
      <xdr:rowOff>110320</xdr:rowOff>
    </xdr:to>
    <xdr:cxnSp macro="">
      <xdr:nvCxnSpPr>
        <xdr:cNvPr id="154" name="直線コネクタ 153">
          <a:extLst>
            <a:ext uri="{FF2B5EF4-FFF2-40B4-BE49-F238E27FC236}">
              <a16:creationId xmlns:a16="http://schemas.microsoft.com/office/drawing/2014/main" id="{BCD69BD0-3F1A-465C-9A12-5F031B004A9D}"/>
            </a:ext>
          </a:extLst>
        </xdr:cNvPr>
        <xdr:cNvCxnSpPr/>
      </xdr:nvCxnSpPr>
      <xdr:spPr>
        <a:xfrm flipV="1">
          <a:off x="11322050" y="5465706"/>
          <a:ext cx="685800" cy="1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83008</xdr:rowOff>
    </xdr:from>
    <xdr:to>
      <xdr:col>60</xdr:col>
      <xdr:colOff>123825</xdr:colOff>
      <xdr:row>33</xdr:row>
      <xdr:rowOff>13158</xdr:rowOff>
    </xdr:to>
    <xdr:sp macro="" textlink="">
      <xdr:nvSpPr>
        <xdr:cNvPr id="155" name="楕円 154">
          <a:extLst>
            <a:ext uri="{FF2B5EF4-FFF2-40B4-BE49-F238E27FC236}">
              <a16:creationId xmlns:a16="http://schemas.microsoft.com/office/drawing/2014/main" id="{F80216EE-99EF-4E6B-83D7-D0E94108E88B}"/>
            </a:ext>
          </a:extLst>
        </xdr:cNvPr>
        <xdr:cNvSpPr/>
      </xdr:nvSpPr>
      <xdr:spPr>
        <a:xfrm>
          <a:off x="10588625" y="526778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133808</xdr:rowOff>
    </xdr:from>
    <xdr:to>
      <xdr:col>64</xdr:col>
      <xdr:colOff>73025</xdr:colOff>
      <xdr:row>34</xdr:row>
      <xdr:rowOff>110320</xdr:rowOff>
    </xdr:to>
    <xdr:cxnSp macro="">
      <xdr:nvCxnSpPr>
        <xdr:cNvPr id="156" name="直線コネクタ 155">
          <a:extLst>
            <a:ext uri="{FF2B5EF4-FFF2-40B4-BE49-F238E27FC236}">
              <a16:creationId xmlns:a16="http://schemas.microsoft.com/office/drawing/2014/main" id="{3C038B24-9A67-443F-B1EA-6B9DB6035AEB}"/>
            </a:ext>
          </a:extLst>
        </xdr:cNvPr>
        <xdr:cNvCxnSpPr/>
      </xdr:nvCxnSpPr>
      <xdr:spPr>
        <a:xfrm>
          <a:off x="10636250" y="5315408"/>
          <a:ext cx="685800" cy="29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10642</xdr:rowOff>
    </xdr:from>
    <xdr:ext cx="469744" cy="259045"/>
    <xdr:sp macro="" textlink="">
      <xdr:nvSpPr>
        <xdr:cNvPr id="157" name="n_1aveValue債務償還比率">
          <a:extLst>
            <a:ext uri="{FF2B5EF4-FFF2-40B4-BE49-F238E27FC236}">
              <a16:creationId xmlns:a16="http://schemas.microsoft.com/office/drawing/2014/main" id="{E39B2B71-AEEC-4A69-996F-7484FBD25D21}"/>
            </a:ext>
          </a:extLst>
        </xdr:cNvPr>
        <xdr:cNvSpPr txBox="1"/>
      </xdr:nvSpPr>
      <xdr:spPr>
        <a:xfrm>
          <a:off x="12465127" y="454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41539</xdr:rowOff>
    </xdr:from>
    <xdr:ext cx="469744" cy="259045"/>
    <xdr:sp macro="" textlink="">
      <xdr:nvSpPr>
        <xdr:cNvPr id="158" name="n_2aveValue債務償還比率">
          <a:extLst>
            <a:ext uri="{FF2B5EF4-FFF2-40B4-BE49-F238E27FC236}">
              <a16:creationId xmlns:a16="http://schemas.microsoft.com/office/drawing/2014/main" id="{6C43A3E6-46AA-4514-A30B-37DCA8D0459F}"/>
            </a:ext>
          </a:extLst>
        </xdr:cNvPr>
        <xdr:cNvSpPr txBox="1"/>
      </xdr:nvSpPr>
      <xdr:spPr>
        <a:xfrm>
          <a:off x="11788852" y="474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58211</xdr:rowOff>
    </xdr:from>
    <xdr:ext cx="469744" cy="259045"/>
    <xdr:sp macro="" textlink="">
      <xdr:nvSpPr>
        <xdr:cNvPr id="159" name="n_3aveValue債務償還比率">
          <a:extLst>
            <a:ext uri="{FF2B5EF4-FFF2-40B4-BE49-F238E27FC236}">
              <a16:creationId xmlns:a16="http://schemas.microsoft.com/office/drawing/2014/main" id="{9224875E-085A-4CAE-9BC3-7378560386B4}"/>
            </a:ext>
          </a:extLst>
        </xdr:cNvPr>
        <xdr:cNvSpPr txBox="1"/>
      </xdr:nvSpPr>
      <xdr:spPr>
        <a:xfrm>
          <a:off x="11103052" y="475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65648</xdr:rowOff>
    </xdr:from>
    <xdr:ext cx="469744" cy="259045"/>
    <xdr:sp macro="" textlink="">
      <xdr:nvSpPr>
        <xdr:cNvPr id="160" name="n_4aveValue債務償還比率">
          <a:extLst>
            <a:ext uri="{FF2B5EF4-FFF2-40B4-BE49-F238E27FC236}">
              <a16:creationId xmlns:a16="http://schemas.microsoft.com/office/drawing/2014/main" id="{9AEE1730-90B5-43EA-9109-0B952A0ED315}"/>
            </a:ext>
          </a:extLst>
        </xdr:cNvPr>
        <xdr:cNvSpPr txBox="1"/>
      </xdr:nvSpPr>
      <xdr:spPr>
        <a:xfrm>
          <a:off x="10417252" y="476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115764</xdr:rowOff>
    </xdr:from>
    <xdr:ext cx="469744" cy="259045"/>
    <xdr:sp macro="" textlink="">
      <xdr:nvSpPr>
        <xdr:cNvPr id="161" name="n_1mainValue債務償還比率">
          <a:extLst>
            <a:ext uri="{FF2B5EF4-FFF2-40B4-BE49-F238E27FC236}">
              <a16:creationId xmlns:a16="http://schemas.microsoft.com/office/drawing/2014/main" id="{B9E92BB5-6E8A-4159-85B1-C55AA5043447}"/>
            </a:ext>
          </a:extLst>
        </xdr:cNvPr>
        <xdr:cNvSpPr txBox="1"/>
      </xdr:nvSpPr>
      <xdr:spPr>
        <a:xfrm>
          <a:off x="12465127" y="52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160933</xdr:rowOff>
    </xdr:from>
    <xdr:ext cx="560923" cy="259045"/>
    <xdr:sp macro="" textlink="">
      <xdr:nvSpPr>
        <xdr:cNvPr id="162" name="n_2mainValue債務償還比率">
          <a:extLst>
            <a:ext uri="{FF2B5EF4-FFF2-40B4-BE49-F238E27FC236}">
              <a16:creationId xmlns:a16="http://schemas.microsoft.com/office/drawing/2014/main" id="{41D6F7A6-6F46-4872-81D6-0339799CB6EB}"/>
            </a:ext>
          </a:extLst>
        </xdr:cNvPr>
        <xdr:cNvSpPr txBox="1"/>
      </xdr:nvSpPr>
      <xdr:spPr>
        <a:xfrm>
          <a:off x="11765488" y="55076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152247</xdr:rowOff>
    </xdr:from>
    <xdr:ext cx="560923" cy="259045"/>
    <xdr:sp macro="" textlink="">
      <xdr:nvSpPr>
        <xdr:cNvPr id="163" name="n_3mainValue債務償還比率">
          <a:extLst>
            <a:ext uri="{FF2B5EF4-FFF2-40B4-BE49-F238E27FC236}">
              <a16:creationId xmlns:a16="http://schemas.microsoft.com/office/drawing/2014/main" id="{A4C45D79-558D-4CF9-9770-F5B78E4C862A}"/>
            </a:ext>
          </a:extLst>
        </xdr:cNvPr>
        <xdr:cNvSpPr txBox="1"/>
      </xdr:nvSpPr>
      <xdr:spPr>
        <a:xfrm>
          <a:off x="11079688" y="56576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4285</xdr:rowOff>
    </xdr:from>
    <xdr:ext cx="469744" cy="259045"/>
    <xdr:sp macro="" textlink="">
      <xdr:nvSpPr>
        <xdr:cNvPr id="164" name="n_4mainValue債務償還比率">
          <a:extLst>
            <a:ext uri="{FF2B5EF4-FFF2-40B4-BE49-F238E27FC236}">
              <a16:creationId xmlns:a16="http://schemas.microsoft.com/office/drawing/2014/main" id="{9BE03D50-892C-4E9F-87F7-D273A72A026C}"/>
            </a:ext>
          </a:extLst>
        </xdr:cNvPr>
        <xdr:cNvSpPr txBox="1"/>
      </xdr:nvSpPr>
      <xdr:spPr>
        <a:xfrm>
          <a:off x="10417252" y="535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4E6C8029-85C8-4A37-92E9-7C33903A845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45CF348-AFC0-4FB1-8672-30E6C654961B}"/>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1A25F4B4-3CE8-4069-B1FE-02127CDDC1AB}"/>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6D8FB61-08B6-4CD0-AAA8-3AB7B9E3BB4D}"/>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7DA9D311-6BDC-42FC-BBD1-2E2A51884534}"/>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B3F89299-06EC-44D4-8DE5-5875443CE0B7}"/>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768DDB-C7B9-41F2-B2DD-318E84E8A5EB}"/>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4775C7A-5BAD-4B18-9F7E-679635165B1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01C47AB-88D6-4AE9-BC9D-B385CED7E5EA}"/>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1023CF-1FCF-4E6D-9A19-A7951D4AE3B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24C67A-F5F2-4CAD-900C-62346927495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377B7C2-6F87-44CF-AE3D-BF06B06CC10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6643B4-59A3-4284-81DB-563C27A8BD2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1513EC-09A3-4A7D-A6DD-9AE4691D5F7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29A809-23D8-4BC5-A1C5-96F1BA6EF510}"/>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CBE5AF-F464-43FA-8C64-A1A0610681F0}"/>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74,591
73,824
32.71
33,478,614
33,074,859
75,508
16,596,411
40,520,549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B5580C5-DC97-418D-A774-69543DEED126}"/>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85F5C9-064B-40F6-B867-4A9CD56A938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9EB7BE2-1C28-4BF6-8693-37B5D7C49FB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B973FA8-757B-4C00-8401-BA2BE9413FF2}"/>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B792DDE-6340-4EF1-ABE5-0D3ABC98E95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D71F86B-88D0-4B04-987F-54CBD205AE2F}"/>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13EC67-3625-45FF-85D2-468E97D276E0}"/>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B42C357-82DE-4F4A-B334-B9BB88D4F731}"/>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95C98A-0AC9-4C48-9F94-843B411F5873}"/>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CCD2150-75D9-4242-B9A6-3DEEB205B09B}"/>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18FCB6-DC13-46D8-B485-5CF82C03D2C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1E4C611-994F-4120-857D-4C5F3A4A533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F5D99E-5583-4B31-81B2-225073F53F0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A1077FE-71F8-4A5D-986D-E0C10868E785}"/>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32D8E1-D44E-4160-A463-5A1A10D6E674}"/>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306D0F4-D36A-4DB0-9C0D-AD973F0666B6}"/>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B96834-E89E-4CF9-B411-FA2F582BE1D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95CBEB9-B470-4CEE-9307-5E7E2D3C2ABE}"/>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E2CAA6A-20FB-4E61-A0EE-5F9462216E29}"/>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88345D8-CAC1-4559-B654-8B0BE15A8B04}"/>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394E2D0-DC7D-418F-A2DA-51C27D4823F3}"/>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1F7561D-600A-435C-9CD3-6813CAF4DF77}"/>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AE33612-975B-4776-861D-55E412B9E039}"/>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13C8ADF-3815-4D16-81BA-13290226799A}"/>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E3786CF-C505-495D-8F27-764BEE4E9C40}"/>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F88E5F3-7F98-47F8-9DF5-2D7BF379D4D6}"/>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6965810-3779-4025-95C0-5E8573DE64C9}"/>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B07249-46A1-46EC-8768-0699301B305A}"/>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C60416D-BF8C-45F0-8CA5-3B5539555DF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F500B98-9BE5-47D6-A119-1BB71D960662}"/>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073FDE0-DD01-4CD6-A926-F270CD864380}"/>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7FE24A7-D410-4B98-AE6A-77104BE57938}"/>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A1B2D61-BA94-42F0-98F5-82AFA72C6B17}"/>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BB117C0-E46B-4B5B-95DA-262A7986EE1D}"/>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C5E9951-2B42-4B84-BED4-CB4E085B218B}"/>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8AFC367-61BB-4F4F-B37F-A7E0064E0E59}"/>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A73C633-9E80-4B32-BEEA-803413C19FC6}"/>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EBD657F-5682-4298-BBE2-1A315DA89C0B}"/>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0746C2B-84FC-4BAE-AE2A-04D6705122D7}"/>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46DBC64-17BD-4411-A83F-68800821E7CC}"/>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202C38B-440E-4BB7-A969-4D5857D4CEDB}"/>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F1F5B32-1235-476A-ABA3-FFBA65860341}"/>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5FAD656-7D46-4A10-8AE9-020D65665E4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42054F0-02F3-4F79-8BDF-A493F2205E70}"/>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230932-D052-43CD-8DE7-28250200FC1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1087613D-85B2-4388-AD2B-5D51CB9D739F}"/>
            </a:ext>
          </a:extLst>
        </xdr:cNvPr>
        <xdr:cNvCxnSpPr/>
      </xdr:nvCxnSpPr>
      <xdr:spPr>
        <a:xfrm flipV="1">
          <a:off x="4180840" y="5429885"/>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815E7ACC-444F-4576-986D-3169B0043D3E}"/>
            </a:ext>
          </a:extLst>
        </xdr:cNvPr>
        <xdr:cNvSpPr txBox="1"/>
      </xdr:nvSpPr>
      <xdr:spPr>
        <a:xfrm>
          <a:off x="4219575" y="682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4DAA434A-5C04-40F1-8DE2-82FF6A887F10}"/>
            </a:ext>
          </a:extLst>
        </xdr:cNvPr>
        <xdr:cNvCxnSpPr/>
      </xdr:nvCxnSpPr>
      <xdr:spPr>
        <a:xfrm>
          <a:off x="4105275" y="6821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B9D85448-8B73-45B1-B489-B6934875D5B4}"/>
            </a:ext>
          </a:extLst>
        </xdr:cNvPr>
        <xdr:cNvSpPr txBox="1"/>
      </xdr:nvSpPr>
      <xdr:spPr>
        <a:xfrm>
          <a:off x="4219575" y="521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F3F872CA-6DC7-4941-89B8-C34E46B9A4EB}"/>
            </a:ext>
          </a:extLst>
        </xdr:cNvPr>
        <xdr:cNvCxnSpPr/>
      </xdr:nvCxnSpPr>
      <xdr:spPr>
        <a:xfrm>
          <a:off x="4105275" y="5429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A1C3E178-65A9-4EE4-86C7-9145DF25FBDC}"/>
            </a:ext>
          </a:extLst>
        </xdr:cNvPr>
        <xdr:cNvSpPr txBox="1"/>
      </xdr:nvSpPr>
      <xdr:spPr>
        <a:xfrm>
          <a:off x="4219575" y="6059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606A2D2E-9484-4EAE-8270-9C5259E7E8E1}"/>
            </a:ext>
          </a:extLst>
        </xdr:cNvPr>
        <xdr:cNvSpPr/>
      </xdr:nvSpPr>
      <xdr:spPr>
        <a:xfrm>
          <a:off x="4124325" y="61982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41866054-40AB-468D-A72E-A88910CC6D29}"/>
            </a:ext>
          </a:extLst>
        </xdr:cNvPr>
        <xdr:cNvSpPr/>
      </xdr:nvSpPr>
      <xdr:spPr>
        <a:xfrm>
          <a:off x="3381375" y="61899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B5AAC294-CDA2-4990-BAE1-8CDE2D11FA79}"/>
            </a:ext>
          </a:extLst>
        </xdr:cNvPr>
        <xdr:cNvSpPr/>
      </xdr:nvSpPr>
      <xdr:spPr>
        <a:xfrm>
          <a:off x="2571750" y="61544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46976AB7-1248-45AE-8372-6A2B8DBC6CDB}"/>
            </a:ext>
          </a:extLst>
        </xdr:cNvPr>
        <xdr:cNvSpPr/>
      </xdr:nvSpPr>
      <xdr:spPr>
        <a:xfrm>
          <a:off x="1781175" y="61252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A967309C-27B2-42A2-A62E-DB28BE32182A}"/>
            </a:ext>
          </a:extLst>
        </xdr:cNvPr>
        <xdr:cNvSpPr/>
      </xdr:nvSpPr>
      <xdr:spPr>
        <a:xfrm>
          <a:off x="981075" y="60972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12725D3-B3AB-4A34-B2E3-9D7DF2DA6256}"/>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D8471D2-5E39-4784-ABF2-BB3EF56D393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7527FFF-89B0-4A29-B5F4-1895FB1FC936}"/>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5A55D66-014C-4880-B101-9A8A4D9648B7}"/>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4C9409D-9131-48B3-B4F9-1273B85FD04E}"/>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143510</xdr:rowOff>
    </xdr:from>
    <xdr:to>
      <xdr:col>24</xdr:col>
      <xdr:colOff>114300</xdr:colOff>
      <xdr:row>39</xdr:row>
      <xdr:rowOff>73660</xdr:rowOff>
    </xdr:to>
    <xdr:sp macro="" textlink="">
      <xdr:nvSpPr>
        <xdr:cNvPr id="73" name="楕円 72">
          <a:extLst>
            <a:ext uri="{FF2B5EF4-FFF2-40B4-BE49-F238E27FC236}">
              <a16:creationId xmlns:a16="http://schemas.microsoft.com/office/drawing/2014/main" id="{5CA744CB-B3BA-4530-8ECC-A7B1A2413440}"/>
            </a:ext>
          </a:extLst>
        </xdr:cNvPr>
        <xdr:cNvSpPr/>
      </xdr:nvSpPr>
      <xdr:spPr>
        <a:xfrm>
          <a:off x="4124325" y="62934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121937</xdr:rowOff>
    </xdr:from>
    <xdr:ext cx="405111" cy="259045"/>
    <xdr:sp macro="" textlink="">
      <xdr:nvSpPr>
        <xdr:cNvPr id="74" name="【道路】&#10;有形固定資産減価償却率該当値テキスト">
          <a:extLst>
            <a:ext uri="{FF2B5EF4-FFF2-40B4-BE49-F238E27FC236}">
              <a16:creationId xmlns:a16="http://schemas.microsoft.com/office/drawing/2014/main" id="{9B8EC4D5-466D-4773-ADEA-F9594DBD1AD6}"/>
            </a:ext>
          </a:extLst>
        </xdr:cNvPr>
        <xdr:cNvSpPr txBox="1"/>
      </xdr:nvSpPr>
      <xdr:spPr>
        <a:xfrm>
          <a:off x="4219575" y="627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5" name="楕円 74">
          <a:extLst>
            <a:ext uri="{FF2B5EF4-FFF2-40B4-BE49-F238E27FC236}">
              <a16:creationId xmlns:a16="http://schemas.microsoft.com/office/drawing/2014/main" id="{A8B83577-E4BB-4765-BD80-1CFD16CFEDD8}"/>
            </a:ext>
          </a:extLst>
        </xdr:cNvPr>
        <xdr:cNvSpPr/>
      </xdr:nvSpPr>
      <xdr:spPr>
        <a:xfrm>
          <a:off x="3381375" y="62128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39</xdr:row>
      <xdr:rowOff>22860</xdr:rowOff>
    </xdr:to>
    <xdr:cxnSp macro="">
      <xdr:nvCxnSpPr>
        <xdr:cNvPr id="76" name="直線コネクタ 75">
          <a:extLst>
            <a:ext uri="{FF2B5EF4-FFF2-40B4-BE49-F238E27FC236}">
              <a16:creationId xmlns:a16="http://schemas.microsoft.com/office/drawing/2014/main" id="{32DD7730-DD12-44D3-8A41-31D1ABF5C808}"/>
            </a:ext>
          </a:extLst>
        </xdr:cNvPr>
        <xdr:cNvCxnSpPr/>
      </xdr:nvCxnSpPr>
      <xdr:spPr>
        <a:xfrm>
          <a:off x="3429000" y="6260465"/>
          <a:ext cx="752475" cy="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38735</xdr:rowOff>
    </xdr:from>
    <xdr:to>
      <xdr:col>15</xdr:col>
      <xdr:colOff>101600</xdr:colOff>
      <xdr:row>38</xdr:row>
      <xdr:rowOff>140335</xdr:rowOff>
    </xdr:to>
    <xdr:sp macro="" textlink="">
      <xdr:nvSpPr>
        <xdr:cNvPr id="77" name="楕円 76">
          <a:extLst>
            <a:ext uri="{FF2B5EF4-FFF2-40B4-BE49-F238E27FC236}">
              <a16:creationId xmlns:a16="http://schemas.microsoft.com/office/drawing/2014/main" id="{7144654E-C55F-4848-950B-A7490ABCE418}"/>
            </a:ext>
          </a:extLst>
        </xdr:cNvPr>
        <xdr:cNvSpPr/>
      </xdr:nvSpPr>
      <xdr:spPr>
        <a:xfrm>
          <a:off x="2571750" y="61918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89535</xdr:rowOff>
    </xdr:from>
    <xdr:to>
      <xdr:col>19</xdr:col>
      <xdr:colOff>177800</xdr:colOff>
      <xdr:row>38</xdr:row>
      <xdr:rowOff>110490</xdr:rowOff>
    </xdr:to>
    <xdr:cxnSp macro="">
      <xdr:nvCxnSpPr>
        <xdr:cNvPr id="78" name="直線コネクタ 77">
          <a:extLst>
            <a:ext uri="{FF2B5EF4-FFF2-40B4-BE49-F238E27FC236}">
              <a16:creationId xmlns:a16="http://schemas.microsoft.com/office/drawing/2014/main" id="{FDDFC46A-9C66-4C1A-A7EB-6630E8E4A31D}"/>
            </a:ext>
          </a:extLst>
        </xdr:cNvPr>
        <xdr:cNvCxnSpPr/>
      </xdr:nvCxnSpPr>
      <xdr:spPr>
        <a:xfrm>
          <a:off x="2619375" y="6239510"/>
          <a:ext cx="8096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170180</xdr:rowOff>
    </xdr:from>
    <xdr:to>
      <xdr:col>10</xdr:col>
      <xdr:colOff>165100</xdr:colOff>
      <xdr:row>38</xdr:row>
      <xdr:rowOff>100330</xdr:rowOff>
    </xdr:to>
    <xdr:sp macro="" textlink="">
      <xdr:nvSpPr>
        <xdr:cNvPr id="79" name="楕円 78">
          <a:extLst>
            <a:ext uri="{FF2B5EF4-FFF2-40B4-BE49-F238E27FC236}">
              <a16:creationId xmlns:a16="http://schemas.microsoft.com/office/drawing/2014/main" id="{E02FA839-6E3F-4819-8E14-4500A9E1EF3B}"/>
            </a:ext>
          </a:extLst>
        </xdr:cNvPr>
        <xdr:cNvSpPr/>
      </xdr:nvSpPr>
      <xdr:spPr>
        <a:xfrm>
          <a:off x="1781175" y="61518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49530</xdr:rowOff>
    </xdr:from>
    <xdr:to>
      <xdr:col>15</xdr:col>
      <xdr:colOff>50800</xdr:colOff>
      <xdr:row>38</xdr:row>
      <xdr:rowOff>89535</xdr:rowOff>
    </xdr:to>
    <xdr:cxnSp macro="">
      <xdr:nvCxnSpPr>
        <xdr:cNvPr id="80" name="直線コネクタ 79">
          <a:extLst>
            <a:ext uri="{FF2B5EF4-FFF2-40B4-BE49-F238E27FC236}">
              <a16:creationId xmlns:a16="http://schemas.microsoft.com/office/drawing/2014/main" id="{AB8B77E2-AD5A-4F39-9E73-C72EE586E74C}"/>
            </a:ext>
          </a:extLst>
        </xdr:cNvPr>
        <xdr:cNvCxnSpPr/>
      </xdr:nvCxnSpPr>
      <xdr:spPr>
        <a:xfrm>
          <a:off x="1828800" y="6199505"/>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44450</xdr:rowOff>
    </xdr:from>
    <xdr:to>
      <xdr:col>6</xdr:col>
      <xdr:colOff>38100</xdr:colOff>
      <xdr:row>38</xdr:row>
      <xdr:rowOff>146050</xdr:rowOff>
    </xdr:to>
    <xdr:sp macro="" textlink="">
      <xdr:nvSpPr>
        <xdr:cNvPr id="81" name="楕円 80">
          <a:extLst>
            <a:ext uri="{FF2B5EF4-FFF2-40B4-BE49-F238E27FC236}">
              <a16:creationId xmlns:a16="http://schemas.microsoft.com/office/drawing/2014/main" id="{2F00E3D4-9E2E-40AB-BD77-784B1152814F}"/>
            </a:ext>
          </a:extLst>
        </xdr:cNvPr>
        <xdr:cNvSpPr/>
      </xdr:nvSpPr>
      <xdr:spPr>
        <a:xfrm>
          <a:off x="981075" y="6200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49530</xdr:rowOff>
    </xdr:from>
    <xdr:to>
      <xdr:col>10</xdr:col>
      <xdr:colOff>114300</xdr:colOff>
      <xdr:row>38</xdr:row>
      <xdr:rowOff>95250</xdr:rowOff>
    </xdr:to>
    <xdr:cxnSp macro="">
      <xdr:nvCxnSpPr>
        <xdr:cNvPr id="82" name="直線コネクタ 81">
          <a:extLst>
            <a:ext uri="{FF2B5EF4-FFF2-40B4-BE49-F238E27FC236}">
              <a16:creationId xmlns:a16="http://schemas.microsoft.com/office/drawing/2014/main" id="{6B698DA3-5295-4A71-A49D-9A9A410969AB}"/>
            </a:ext>
          </a:extLst>
        </xdr:cNvPr>
        <xdr:cNvCxnSpPr/>
      </xdr:nvCxnSpPr>
      <xdr:spPr>
        <a:xfrm flipV="1">
          <a:off x="1028700" y="6199505"/>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A84E4DE7-C5E2-4EAB-AFC2-4FCCE458B5B7}"/>
            </a:ext>
          </a:extLst>
        </xdr:cNvPr>
        <xdr:cNvSpPr txBox="1"/>
      </xdr:nvSpPr>
      <xdr:spPr>
        <a:xfrm>
          <a:off x="32391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5CCD137B-7D35-4B34-9602-2744EB2D8CF8}"/>
            </a:ext>
          </a:extLst>
        </xdr:cNvPr>
        <xdr:cNvSpPr txBox="1"/>
      </xdr:nvSpPr>
      <xdr:spPr>
        <a:xfrm>
          <a:off x="2439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7AF61DC8-3B84-409D-B110-34675BCAAC05}"/>
            </a:ext>
          </a:extLst>
        </xdr:cNvPr>
        <xdr:cNvSpPr txBox="1"/>
      </xdr:nvSpPr>
      <xdr:spPr>
        <a:xfrm>
          <a:off x="1648469" y="591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0F3B6D92-C4FE-4219-9FE6-21D40DCED3CF}"/>
            </a:ext>
          </a:extLst>
        </xdr:cNvPr>
        <xdr:cNvSpPr txBox="1"/>
      </xdr:nvSpPr>
      <xdr:spPr>
        <a:xfrm>
          <a:off x="848369"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87" name="n_1mainValue【道路】&#10;有形固定資産減価償却率">
          <a:extLst>
            <a:ext uri="{FF2B5EF4-FFF2-40B4-BE49-F238E27FC236}">
              <a16:creationId xmlns:a16="http://schemas.microsoft.com/office/drawing/2014/main" id="{FD7BEDFA-1B83-460F-B054-6C09B3469183}"/>
            </a:ext>
          </a:extLst>
        </xdr:cNvPr>
        <xdr:cNvSpPr txBox="1"/>
      </xdr:nvSpPr>
      <xdr:spPr>
        <a:xfrm>
          <a:off x="323914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8" name="n_2mainValue【道路】&#10;有形固定資産減価償却率">
          <a:extLst>
            <a:ext uri="{FF2B5EF4-FFF2-40B4-BE49-F238E27FC236}">
              <a16:creationId xmlns:a16="http://schemas.microsoft.com/office/drawing/2014/main" id="{1498CC61-F0F3-446B-A961-C9CB9AE22452}"/>
            </a:ext>
          </a:extLst>
        </xdr:cNvPr>
        <xdr:cNvSpPr txBox="1"/>
      </xdr:nvSpPr>
      <xdr:spPr>
        <a:xfrm>
          <a:off x="24390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91457</xdr:rowOff>
    </xdr:from>
    <xdr:ext cx="405111" cy="259045"/>
    <xdr:sp macro="" textlink="">
      <xdr:nvSpPr>
        <xdr:cNvPr id="89" name="n_3mainValue【道路】&#10;有形固定資産減価償却率">
          <a:extLst>
            <a:ext uri="{FF2B5EF4-FFF2-40B4-BE49-F238E27FC236}">
              <a16:creationId xmlns:a16="http://schemas.microsoft.com/office/drawing/2014/main" id="{F343E8CE-89A6-4A91-83DD-D3DF55834C6D}"/>
            </a:ext>
          </a:extLst>
        </xdr:cNvPr>
        <xdr:cNvSpPr txBox="1"/>
      </xdr:nvSpPr>
      <xdr:spPr>
        <a:xfrm>
          <a:off x="1648469"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137177</xdr:rowOff>
    </xdr:from>
    <xdr:ext cx="405111" cy="259045"/>
    <xdr:sp macro="" textlink="">
      <xdr:nvSpPr>
        <xdr:cNvPr id="90" name="n_4mainValue【道路】&#10;有形固定資産減価償却率">
          <a:extLst>
            <a:ext uri="{FF2B5EF4-FFF2-40B4-BE49-F238E27FC236}">
              <a16:creationId xmlns:a16="http://schemas.microsoft.com/office/drawing/2014/main" id="{C2FDD6AD-D43F-4901-A2C2-91D3A4278239}"/>
            </a:ext>
          </a:extLst>
        </xdr:cNvPr>
        <xdr:cNvSpPr txBox="1"/>
      </xdr:nvSpPr>
      <xdr:spPr>
        <a:xfrm>
          <a:off x="848369" y="6293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1B0CC66-007A-4D7D-A2F7-31CA5DB20E7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A9D373A-6353-40E5-853A-590E8C814787}"/>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D66F26D-BF5F-4997-8164-F968C961518B}"/>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43C9E1E-0073-4EF3-974B-E4FFD5DF9C9B}"/>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AC877E2-7752-4B22-B637-E169C4BD79E4}"/>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8A17174-FEA9-4E9E-861B-2F8EF016566F}"/>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741DF1E-E95E-475F-92AA-7B90AFCADDC6}"/>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802DF15-C333-4666-BCA9-CA651639215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0D0AB32-8772-41C4-8E82-626B35E284CA}"/>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B21BB6C-14E2-4B82-9594-CE3E8360EEB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FD64942-3FE1-49FA-A67B-7D8830D7B14C}"/>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2EA2330-E2D3-4DEB-B237-26240A0B8A04}"/>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332AD48-D03C-4E1A-AAED-204F766B1E13}"/>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725223F-0308-4708-A52B-8F6EDC6B5C55}"/>
            </a:ext>
          </a:extLst>
        </xdr:cNvPr>
        <xdr:cNvSpPr txBox="1"/>
      </xdr:nvSpPr>
      <xdr:spPr>
        <a:xfrm>
          <a:off x="5478976"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9E1BB55-1649-44E8-99A9-CEFBBC239A89}"/>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797E0F4-D7F6-4246-9B9F-B9668B907121}"/>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EBC8D2A-C9D0-4667-A87E-E0E1AEF39B59}"/>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0CD2912-B687-416E-AFD7-980A55057BC6}"/>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47BDBEB-94C4-4FBF-A93B-BC2DD98ABD99}"/>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FC70507-C89C-4E95-8CFA-19D040CF168F}"/>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C9B2997-9B65-41F6-AB2E-7C62F0D8D5DF}"/>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8D4CD30E-486D-4489-83BC-3BBB4CB795B3}"/>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6D684F2-7FF3-4B5E-B7FE-4AB38EABC493}"/>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80F1560E-4D1B-4363-A879-90629DA4E4C1}"/>
            </a:ext>
          </a:extLst>
        </xdr:cNvPr>
        <xdr:cNvCxnSpPr/>
      </xdr:nvCxnSpPr>
      <xdr:spPr>
        <a:xfrm flipV="1">
          <a:off x="9429115" y="5573522"/>
          <a:ext cx="0" cy="12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4EBDB42-9538-48B8-99ED-2FB9847FFB05}"/>
            </a:ext>
          </a:extLst>
        </xdr:cNvPr>
        <xdr:cNvSpPr txBox="1"/>
      </xdr:nvSpPr>
      <xdr:spPr>
        <a:xfrm>
          <a:off x="9467850" y="6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45385618-750E-46C3-A8E6-1123D2C8A6A7}"/>
            </a:ext>
          </a:extLst>
        </xdr:cNvPr>
        <xdr:cNvCxnSpPr/>
      </xdr:nvCxnSpPr>
      <xdr:spPr>
        <a:xfrm>
          <a:off x="9363075" y="68386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7AAB534D-4A6D-4DA2-8CF3-817099A4A290}"/>
            </a:ext>
          </a:extLst>
        </xdr:cNvPr>
        <xdr:cNvSpPr txBox="1"/>
      </xdr:nvSpPr>
      <xdr:spPr>
        <a:xfrm>
          <a:off x="9467850" y="536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4278532F-185C-40F4-AFAD-0F4A85406BAB}"/>
            </a:ext>
          </a:extLst>
        </xdr:cNvPr>
        <xdr:cNvCxnSpPr/>
      </xdr:nvCxnSpPr>
      <xdr:spPr>
        <a:xfrm>
          <a:off x="9363075" y="55735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6909197C-3C14-41D8-AE9E-EF639D43F4D8}"/>
            </a:ext>
          </a:extLst>
        </xdr:cNvPr>
        <xdr:cNvSpPr txBox="1"/>
      </xdr:nvSpPr>
      <xdr:spPr>
        <a:xfrm>
          <a:off x="9467850" y="6384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95D26650-4591-4745-9BA2-46A39FD376BE}"/>
            </a:ext>
          </a:extLst>
        </xdr:cNvPr>
        <xdr:cNvSpPr/>
      </xdr:nvSpPr>
      <xdr:spPr>
        <a:xfrm>
          <a:off x="9401175" y="65237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B8D0EBF3-7827-4C9E-BFD4-6EE1A7D9E375}"/>
            </a:ext>
          </a:extLst>
        </xdr:cNvPr>
        <xdr:cNvSpPr/>
      </xdr:nvSpPr>
      <xdr:spPr>
        <a:xfrm>
          <a:off x="8639175" y="65242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B00C9F1A-847C-4797-BEFB-E8E33EDE6D1E}"/>
            </a:ext>
          </a:extLst>
        </xdr:cNvPr>
        <xdr:cNvSpPr/>
      </xdr:nvSpPr>
      <xdr:spPr>
        <a:xfrm>
          <a:off x="7839075" y="65409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99E3F974-B5A8-40D3-BF9B-C32E539588A9}"/>
            </a:ext>
          </a:extLst>
        </xdr:cNvPr>
        <xdr:cNvSpPr/>
      </xdr:nvSpPr>
      <xdr:spPr>
        <a:xfrm>
          <a:off x="7029450" y="65450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473282C7-01FF-4272-80A7-0C5FE9793958}"/>
            </a:ext>
          </a:extLst>
        </xdr:cNvPr>
        <xdr:cNvSpPr/>
      </xdr:nvSpPr>
      <xdr:spPr>
        <a:xfrm>
          <a:off x="6238875" y="6544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CD07EF6-2A50-4D31-A2BF-CF802F9DAA0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337D61B-AE9E-4836-AB47-248300499EF8}"/>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DC0C908-5F62-4492-B2D1-02DF23F8D95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37B2408-3935-4EF8-8AC8-1C60F26A7B03}"/>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CE67B9D-5A80-4ADD-8D6C-E90D47D748A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10237</xdr:rowOff>
    </xdr:from>
    <xdr:to>
      <xdr:col>55</xdr:col>
      <xdr:colOff>50800</xdr:colOff>
      <xdr:row>41</xdr:row>
      <xdr:rowOff>111837</xdr:rowOff>
    </xdr:to>
    <xdr:sp macro="" textlink="">
      <xdr:nvSpPr>
        <xdr:cNvPr id="130" name="楕円 129">
          <a:extLst>
            <a:ext uri="{FF2B5EF4-FFF2-40B4-BE49-F238E27FC236}">
              <a16:creationId xmlns:a16="http://schemas.microsoft.com/office/drawing/2014/main" id="{0A0C5AB7-6A9E-4E9B-9E84-4495AE94E7C2}"/>
            </a:ext>
          </a:extLst>
        </xdr:cNvPr>
        <xdr:cNvSpPr/>
      </xdr:nvSpPr>
      <xdr:spPr>
        <a:xfrm>
          <a:off x="9401175" y="664598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160114</xdr:rowOff>
    </xdr:from>
    <xdr:ext cx="469744" cy="259045"/>
    <xdr:sp macro="" textlink="">
      <xdr:nvSpPr>
        <xdr:cNvPr id="131" name="【道路】&#10;一人当たり延長該当値テキスト">
          <a:extLst>
            <a:ext uri="{FF2B5EF4-FFF2-40B4-BE49-F238E27FC236}">
              <a16:creationId xmlns:a16="http://schemas.microsoft.com/office/drawing/2014/main" id="{A811E170-7708-4143-8B86-BC78B975F107}"/>
            </a:ext>
          </a:extLst>
        </xdr:cNvPr>
        <xdr:cNvSpPr txBox="1"/>
      </xdr:nvSpPr>
      <xdr:spPr>
        <a:xfrm>
          <a:off x="9467850" y="66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11570</xdr:rowOff>
    </xdr:from>
    <xdr:to>
      <xdr:col>50</xdr:col>
      <xdr:colOff>165100</xdr:colOff>
      <xdr:row>41</xdr:row>
      <xdr:rowOff>113170</xdr:rowOff>
    </xdr:to>
    <xdr:sp macro="" textlink="">
      <xdr:nvSpPr>
        <xdr:cNvPr id="132" name="楕円 131">
          <a:extLst>
            <a:ext uri="{FF2B5EF4-FFF2-40B4-BE49-F238E27FC236}">
              <a16:creationId xmlns:a16="http://schemas.microsoft.com/office/drawing/2014/main" id="{EC0573F1-EF2C-4217-8B44-8A4CA0C26072}"/>
            </a:ext>
          </a:extLst>
        </xdr:cNvPr>
        <xdr:cNvSpPr/>
      </xdr:nvSpPr>
      <xdr:spPr>
        <a:xfrm>
          <a:off x="8639175" y="66473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61037</xdr:rowOff>
    </xdr:from>
    <xdr:to>
      <xdr:col>55</xdr:col>
      <xdr:colOff>0</xdr:colOff>
      <xdr:row>41</xdr:row>
      <xdr:rowOff>62370</xdr:rowOff>
    </xdr:to>
    <xdr:cxnSp macro="">
      <xdr:nvCxnSpPr>
        <xdr:cNvPr id="133" name="直線コネクタ 132">
          <a:extLst>
            <a:ext uri="{FF2B5EF4-FFF2-40B4-BE49-F238E27FC236}">
              <a16:creationId xmlns:a16="http://schemas.microsoft.com/office/drawing/2014/main" id="{1CFFDC80-0C2E-4A3D-86C0-46F59C0C1601}"/>
            </a:ext>
          </a:extLst>
        </xdr:cNvPr>
        <xdr:cNvCxnSpPr/>
      </xdr:nvCxnSpPr>
      <xdr:spPr>
        <a:xfrm flipV="1">
          <a:off x="8686800" y="6703137"/>
          <a:ext cx="74295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13322</xdr:rowOff>
    </xdr:from>
    <xdr:to>
      <xdr:col>46</xdr:col>
      <xdr:colOff>38100</xdr:colOff>
      <xdr:row>41</xdr:row>
      <xdr:rowOff>114922</xdr:rowOff>
    </xdr:to>
    <xdr:sp macro="" textlink="">
      <xdr:nvSpPr>
        <xdr:cNvPr id="134" name="楕円 133">
          <a:extLst>
            <a:ext uri="{FF2B5EF4-FFF2-40B4-BE49-F238E27FC236}">
              <a16:creationId xmlns:a16="http://schemas.microsoft.com/office/drawing/2014/main" id="{32CF43DC-9B09-486D-81AA-622B536A8A52}"/>
            </a:ext>
          </a:extLst>
        </xdr:cNvPr>
        <xdr:cNvSpPr/>
      </xdr:nvSpPr>
      <xdr:spPr>
        <a:xfrm>
          <a:off x="7839075" y="664907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62370</xdr:rowOff>
    </xdr:from>
    <xdr:to>
      <xdr:col>50</xdr:col>
      <xdr:colOff>114300</xdr:colOff>
      <xdr:row>41</xdr:row>
      <xdr:rowOff>64122</xdr:rowOff>
    </xdr:to>
    <xdr:cxnSp macro="">
      <xdr:nvCxnSpPr>
        <xdr:cNvPr id="135" name="直線コネクタ 134">
          <a:extLst>
            <a:ext uri="{FF2B5EF4-FFF2-40B4-BE49-F238E27FC236}">
              <a16:creationId xmlns:a16="http://schemas.microsoft.com/office/drawing/2014/main" id="{90303FA7-2C5E-481B-86AA-505AC4A64464}"/>
            </a:ext>
          </a:extLst>
        </xdr:cNvPr>
        <xdr:cNvCxnSpPr/>
      </xdr:nvCxnSpPr>
      <xdr:spPr>
        <a:xfrm flipV="1">
          <a:off x="7886700" y="6704470"/>
          <a:ext cx="8001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14046</xdr:rowOff>
    </xdr:from>
    <xdr:to>
      <xdr:col>41</xdr:col>
      <xdr:colOff>101600</xdr:colOff>
      <xdr:row>41</xdr:row>
      <xdr:rowOff>115646</xdr:rowOff>
    </xdr:to>
    <xdr:sp macro="" textlink="">
      <xdr:nvSpPr>
        <xdr:cNvPr id="136" name="楕円 135">
          <a:extLst>
            <a:ext uri="{FF2B5EF4-FFF2-40B4-BE49-F238E27FC236}">
              <a16:creationId xmlns:a16="http://schemas.microsoft.com/office/drawing/2014/main" id="{85BDA787-6208-49AB-9CDC-220777A6AECC}"/>
            </a:ext>
          </a:extLst>
        </xdr:cNvPr>
        <xdr:cNvSpPr/>
      </xdr:nvSpPr>
      <xdr:spPr>
        <a:xfrm>
          <a:off x="7029450" y="664979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64122</xdr:rowOff>
    </xdr:from>
    <xdr:to>
      <xdr:col>45</xdr:col>
      <xdr:colOff>177800</xdr:colOff>
      <xdr:row>41</xdr:row>
      <xdr:rowOff>64846</xdr:rowOff>
    </xdr:to>
    <xdr:cxnSp macro="">
      <xdr:nvCxnSpPr>
        <xdr:cNvPr id="137" name="直線コネクタ 136">
          <a:extLst>
            <a:ext uri="{FF2B5EF4-FFF2-40B4-BE49-F238E27FC236}">
              <a16:creationId xmlns:a16="http://schemas.microsoft.com/office/drawing/2014/main" id="{0D412376-482F-4949-AE59-AED593D4A69F}"/>
            </a:ext>
          </a:extLst>
        </xdr:cNvPr>
        <xdr:cNvCxnSpPr/>
      </xdr:nvCxnSpPr>
      <xdr:spPr>
        <a:xfrm flipV="1">
          <a:off x="7077075" y="6706222"/>
          <a:ext cx="809625"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13818</xdr:rowOff>
    </xdr:from>
    <xdr:to>
      <xdr:col>36</xdr:col>
      <xdr:colOff>165100</xdr:colOff>
      <xdr:row>41</xdr:row>
      <xdr:rowOff>115418</xdr:rowOff>
    </xdr:to>
    <xdr:sp macro="" textlink="">
      <xdr:nvSpPr>
        <xdr:cNvPr id="138" name="楕円 137">
          <a:extLst>
            <a:ext uri="{FF2B5EF4-FFF2-40B4-BE49-F238E27FC236}">
              <a16:creationId xmlns:a16="http://schemas.microsoft.com/office/drawing/2014/main" id="{7786946D-842F-4BFF-9AB8-E1E811040544}"/>
            </a:ext>
          </a:extLst>
        </xdr:cNvPr>
        <xdr:cNvSpPr/>
      </xdr:nvSpPr>
      <xdr:spPr>
        <a:xfrm>
          <a:off x="6238875" y="66495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64618</xdr:rowOff>
    </xdr:from>
    <xdr:to>
      <xdr:col>41</xdr:col>
      <xdr:colOff>50800</xdr:colOff>
      <xdr:row>41</xdr:row>
      <xdr:rowOff>64846</xdr:rowOff>
    </xdr:to>
    <xdr:cxnSp macro="">
      <xdr:nvCxnSpPr>
        <xdr:cNvPr id="139" name="直線コネクタ 138">
          <a:extLst>
            <a:ext uri="{FF2B5EF4-FFF2-40B4-BE49-F238E27FC236}">
              <a16:creationId xmlns:a16="http://schemas.microsoft.com/office/drawing/2014/main" id="{29D5D25C-6B14-4395-B549-76E4A5EC0F5B}"/>
            </a:ext>
          </a:extLst>
        </xdr:cNvPr>
        <xdr:cNvCxnSpPr/>
      </xdr:nvCxnSpPr>
      <xdr:spPr>
        <a:xfrm>
          <a:off x="6286500" y="6706718"/>
          <a:ext cx="790575"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711FE1AC-4978-4ABD-A857-2484AE4E92DD}"/>
            </a:ext>
          </a:extLst>
        </xdr:cNvPr>
        <xdr:cNvSpPr txBox="1"/>
      </xdr:nvSpPr>
      <xdr:spPr>
        <a:xfrm>
          <a:off x="8458277" y="63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1BBBC843-15F6-4B4B-ACB3-3B38EF789679}"/>
            </a:ext>
          </a:extLst>
        </xdr:cNvPr>
        <xdr:cNvSpPr txBox="1"/>
      </xdr:nvSpPr>
      <xdr:spPr>
        <a:xfrm>
          <a:off x="7677227" y="632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D37917F3-E182-4EE6-8D16-874CF2A6B5E3}"/>
            </a:ext>
          </a:extLst>
        </xdr:cNvPr>
        <xdr:cNvSpPr txBox="1"/>
      </xdr:nvSpPr>
      <xdr:spPr>
        <a:xfrm>
          <a:off x="6867602" y="632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023F8685-6969-4A7F-A795-3B5104CCEBC8}"/>
            </a:ext>
          </a:extLst>
        </xdr:cNvPr>
        <xdr:cNvSpPr txBox="1"/>
      </xdr:nvSpPr>
      <xdr:spPr>
        <a:xfrm>
          <a:off x="6067502" y="633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104297</xdr:rowOff>
    </xdr:from>
    <xdr:ext cx="469744" cy="259045"/>
    <xdr:sp macro="" textlink="">
      <xdr:nvSpPr>
        <xdr:cNvPr id="144" name="n_1mainValue【道路】&#10;一人当たり延長">
          <a:extLst>
            <a:ext uri="{FF2B5EF4-FFF2-40B4-BE49-F238E27FC236}">
              <a16:creationId xmlns:a16="http://schemas.microsoft.com/office/drawing/2014/main" id="{B5817C68-8DE6-49F2-9BF2-88A19CA6F48B}"/>
            </a:ext>
          </a:extLst>
        </xdr:cNvPr>
        <xdr:cNvSpPr txBox="1"/>
      </xdr:nvSpPr>
      <xdr:spPr>
        <a:xfrm>
          <a:off x="8458277" y="674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106049</xdr:rowOff>
    </xdr:from>
    <xdr:ext cx="469744" cy="259045"/>
    <xdr:sp macro="" textlink="">
      <xdr:nvSpPr>
        <xdr:cNvPr id="145" name="n_2mainValue【道路】&#10;一人当たり延長">
          <a:extLst>
            <a:ext uri="{FF2B5EF4-FFF2-40B4-BE49-F238E27FC236}">
              <a16:creationId xmlns:a16="http://schemas.microsoft.com/office/drawing/2014/main" id="{0B83A547-55BE-4596-A8EB-EBB32C588CB0}"/>
            </a:ext>
          </a:extLst>
        </xdr:cNvPr>
        <xdr:cNvSpPr txBox="1"/>
      </xdr:nvSpPr>
      <xdr:spPr>
        <a:xfrm>
          <a:off x="7677227" y="67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106773</xdr:rowOff>
    </xdr:from>
    <xdr:ext cx="469744" cy="259045"/>
    <xdr:sp macro="" textlink="">
      <xdr:nvSpPr>
        <xdr:cNvPr id="146" name="n_3mainValue【道路】&#10;一人当たり延長">
          <a:extLst>
            <a:ext uri="{FF2B5EF4-FFF2-40B4-BE49-F238E27FC236}">
              <a16:creationId xmlns:a16="http://schemas.microsoft.com/office/drawing/2014/main" id="{1C70C2D2-B2A2-4FA2-A755-D788A52D7126}"/>
            </a:ext>
          </a:extLst>
        </xdr:cNvPr>
        <xdr:cNvSpPr txBox="1"/>
      </xdr:nvSpPr>
      <xdr:spPr>
        <a:xfrm>
          <a:off x="6867602" y="674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106545</xdr:rowOff>
    </xdr:from>
    <xdr:ext cx="469744" cy="259045"/>
    <xdr:sp macro="" textlink="">
      <xdr:nvSpPr>
        <xdr:cNvPr id="147" name="n_4mainValue【道路】&#10;一人当たり延長">
          <a:extLst>
            <a:ext uri="{FF2B5EF4-FFF2-40B4-BE49-F238E27FC236}">
              <a16:creationId xmlns:a16="http://schemas.microsoft.com/office/drawing/2014/main" id="{E6EE0DDE-EB72-479B-AC61-B9756316AF47}"/>
            </a:ext>
          </a:extLst>
        </xdr:cNvPr>
        <xdr:cNvSpPr txBox="1"/>
      </xdr:nvSpPr>
      <xdr:spPr>
        <a:xfrm>
          <a:off x="6067502" y="674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34EC951-1C02-445B-B7B2-ACB7F39E7D1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F6E48B2-8794-451D-8BD5-2C39E9D14B01}"/>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E57533B-FB0F-4A61-B0B6-D16E8FE82496}"/>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FD463C1-8F40-4AC7-8A76-4F531AF81098}"/>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5EE9902-8013-4CA7-871C-E8075B73094F}"/>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A76BA8D-A0D1-4BF0-82B9-C52B6376DC75}"/>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DC561EA-48A2-406B-8B61-061A07E6DA6E}"/>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AD4A2E8-0535-44C9-BFBE-F172E6CC9A6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935FCF3-0565-4343-A5CA-C00334454488}"/>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A3E7D38-79F2-4861-82C5-30CC58E33987}"/>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42FE680-F4EE-4A18-B17B-9321F2246DDF}"/>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2018928-C9F7-41F5-8A81-967667E6F1DB}"/>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40D143F-1340-41DB-B70C-A9791354F4D5}"/>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C84D1A1-415C-4C12-A533-A96DB2C2B4EB}"/>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F8E7815-DCAA-4408-B5E1-797DDE9464EE}"/>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C4E14BB-E648-4738-9F7A-D76B7D3B7ED7}"/>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3E30DA7-B914-45B6-ADDC-D679184A314D}"/>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B8AFA5F-17CE-4243-858A-C892D8CD76A3}"/>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70F3246-9F7A-47D4-BC3E-B1D5A11D4925}"/>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75823F2-93DB-475D-B81C-2AC5C7BFD8D3}"/>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44A435C-02BF-4ECA-AEB5-5B6A0E99C3E4}"/>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1BD353C-61C4-4782-9102-7A4BE2013EE5}"/>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C0C3FF7-6EB9-4A57-98C8-44C51C542BEC}"/>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15A81D7-4999-424A-BEE0-EE3B7656F37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EFD3E0D-05F0-414D-8C51-02AE96D29E6E}"/>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242C56B3-E267-4EEB-895E-E8058DD79FE6}"/>
            </a:ext>
          </a:extLst>
        </xdr:cNvPr>
        <xdr:cNvCxnSpPr/>
      </xdr:nvCxnSpPr>
      <xdr:spPr>
        <a:xfrm flipV="1">
          <a:off x="4180840" y="9084128"/>
          <a:ext cx="0" cy="127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7128678-EFE5-4927-A1FD-9E44859B7128}"/>
            </a:ext>
          </a:extLst>
        </xdr:cNvPr>
        <xdr:cNvSpPr txBox="1"/>
      </xdr:nvSpPr>
      <xdr:spPr>
        <a:xfrm>
          <a:off x="4219575" y="1036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40F4BEBC-D9A8-4F8D-B39D-91F9D74F97DB}"/>
            </a:ext>
          </a:extLst>
        </xdr:cNvPr>
        <xdr:cNvCxnSpPr/>
      </xdr:nvCxnSpPr>
      <xdr:spPr>
        <a:xfrm>
          <a:off x="4105275" y="103615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13D50D5-0423-4544-83EE-54A50D4C4EB0}"/>
            </a:ext>
          </a:extLst>
        </xdr:cNvPr>
        <xdr:cNvSpPr txBox="1"/>
      </xdr:nvSpPr>
      <xdr:spPr>
        <a:xfrm>
          <a:off x="4219575" y="88784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E4BA6DCA-F881-44BF-AB87-C2AE2FB03F51}"/>
            </a:ext>
          </a:extLst>
        </xdr:cNvPr>
        <xdr:cNvCxnSpPr/>
      </xdr:nvCxnSpPr>
      <xdr:spPr>
        <a:xfrm>
          <a:off x="4105275" y="90841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4BED0F-75D1-429F-BADA-774982448D49}"/>
            </a:ext>
          </a:extLst>
        </xdr:cNvPr>
        <xdr:cNvSpPr txBox="1"/>
      </xdr:nvSpPr>
      <xdr:spPr>
        <a:xfrm>
          <a:off x="4219575" y="98373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20ADF416-2CB3-4FD9-8970-FAABE269BD82}"/>
            </a:ext>
          </a:extLst>
        </xdr:cNvPr>
        <xdr:cNvSpPr/>
      </xdr:nvSpPr>
      <xdr:spPr>
        <a:xfrm>
          <a:off x="4124325" y="98589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513BC29F-FFF7-4344-911A-A6F6BD0B73DC}"/>
            </a:ext>
          </a:extLst>
        </xdr:cNvPr>
        <xdr:cNvSpPr/>
      </xdr:nvSpPr>
      <xdr:spPr>
        <a:xfrm>
          <a:off x="3381375" y="98395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5B4930D5-1D78-44AE-A463-C2573F9FF2E6}"/>
            </a:ext>
          </a:extLst>
        </xdr:cNvPr>
        <xdr:cNvSpPr/>
      </xdr:nvSpPr>
      <xdr:spPr>
        <a:xfrm>
          <a:off x="2571750" y="981827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D6BE6FD9-64B6-49BB-959D-DA2FE884172B}"/>
            </a:ext>
          </a:extLst>
        </xdr:cNvPr>
        <xdr:cNvSpPr/>
      </xdr:nvSpPr>
      <xdr:spPr>
        <a:xfrm>
          <a:off x="1781175" y="980176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F4571301-E9A8-4BC4-A4F4-D59F05107608}"/>
            </a:ext>
          </a:extLst>
        </xdr:cNvPr>
        <xdr:cNvSpPr/>
      </xdr:nvSpPr>
      <xdr:spPr>
        <a:xfrm>
          <a:off x="981075" y="97805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12BDA65-8146-49F8-9D01-C812D790487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ADCBE5A-FA21-4E39-A190-4580D6C76A5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FFD4F15-601C-45FF-9424-AED02FE2335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8AB3C23-9B3C-4938-8AFB-78F204E6C501}"/>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2C2D3B5-2984-46E6-B3A6-A67C29E2C31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104322</xdr:rowOff>
    </xdr:from>
    <xdr:to>
      <xdr:col>24</xdr:col>
      <xdr:colOff>114300</xdr:colOff>
      <xdr:row>61</xdr:row>
      <xdr:rowOff>34472</xdr:rowOff>
    </xdr:to>
    <xdr:sp macro="" textlink="">
      <xdr:nvSpPr>
        <xdr:cNvPr id="189" name="楕円 188">
          <a:extLst>
            <a:ext uri="{FF2B5EF4-FFF2-40B4-BE49-F238E27FC236}">
              <a16:creationId xmlns:a16="http://schemas.microsoft.com/office/drawing/2014/main" id="{19EC3022-3F4F-4E31-8D1F-60649BF91289}"/>
            </a:ext>
          </a:extLst>
        </xdr:cNvPr>
        <xdr:cNvSpPr/>
      </xdr:nvSpPr>
      <xdr:spPr>
        <a:xfrm>
          <a:off x="4124325" y="982299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127199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CF64C67-A0EA-4C08-89AD-491CBA6BF3DB}"/>
            </a:ext>
          </a:extLst>
        </xdr:cNvPr>
        <xdr:cNvSpPr txBox="1"/>
      </xdr:nvSpPr>
      <xdr:spPr>
        <a:xfrm>
          <a:off x="4219575" y="967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112485</xdr:rowOff>
    </xdr:from>
    <xdr:to>
      <xdr:col>20</xdr:col>
      <xdr:colOff>38100</xdr:colOff>
      <xdr:row>62</xdr:row>
      <xdr:rowOff>42635</xdr:rowOff>
    </xdr:to>
    <xdr:sp macro="" textlink="">
      <xdr:nvSpPr>
        <xdr:cNvPr id="191" name="楕円 190">
          <a:extLst>
            <a:ext uri="{FF2B5EF4-FFF2-40B4-BE49-F238E27FC236}">
              <a16:creationId xmlns:a16="http://schemas.microsoft.com/office/drawing/2014/main" id="{52091C7C-B815-420A-A151-262AF431B1E9}"/>
            </a:ext>
          </a:extLst>
        </xdr:cNvPr>
        <xdr:cNvSpPr/>
      </xdr:nvSpPr>
      <xdr:spPr>
        <a:xfrm>
          <a:off x="3381375" y="99899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155122</xdr:rowOff>
    </xdr:from>
    <xdr:to>
      <xdr:col>24</xdr:col>
      <xdr:colOff>63500</xdr:colOff>
      <xdr:row>61</xdr:row>
      <xdr:rowOff>163285</xdr:rowOff>
    </xdr:to>
    <xdr:cxnSp macro="">
      <xdr:nvCxnSpPr>
        <xdr:cNvPr id="192" name="直線コネクタ 191">
          <a:extLst>
            <a:ext uri="{FF2B5EF4-FFF2-40B4-BE49-F238E27FC236}">
              <a16:creationId xmlns:a16="http://schemas.microsoft.com/office/drawing/2014/main" id="{56A507DB-14E9-45BC-AAA5-2299D2FC679F}"/>
            </a:ext>
          </a:extLst>
        </xdr:cNvPr>
        <xdr:cNvCxnSpPr/>
      </xdr:nvCxnSpPr>
      <xdr:spPr>
        <a:xfrm flipV="1">
          <a:off x="3429000" y="9870622"/>
          <a:ext cx="752475" cy="16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3" name="楕円 192">
          <a:extLst>
            <a:ext uri="{FF2B5EF4-FFF2-40B4-BE49-F238E27FC236}">
              <a16:creationId xmlns:a16="http://schemas.microsoft.com/office/drawing/2014/main" id="{F209FCB9-BC7C-4211-BAFE-9B8CF1BED184}"/>
            </a:ext>
          </a:extLst>
        </xdr:cNvPr>
        <xdr:cNvSpPr/>
      </xdr:nvSpPr>
      <xdr:spPr>
        <a:xfrm>
          <a:off x="2571750" y="99606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163285</xdr:rowOff>
    </xdr:to>
    <xdr:cxnSp macro="">
      <xdr:nvCxnSpPr>
        <xdr:cNvPr id="194" name="直線コネクタ 193">
          <a:extLst>
            <a:ext uri="{FF2B5EF4-FFF2-40B4-BE49-F238E27FC236}">
              <a16:creationId xmlns:a16="http://schemas.microsoft.com/office/drawing/2014/main" id="{65A16089-7F3A-486E-859F-A8FC59894DEC}"/>
            </a:ext>
          </a:extLst>
        </xdr:cNvPr>
        <xdr:cNvCxnSpPr/>
      </xdr:nvCxnSpPr>
      <xdr:spPr>
        <a:xfrm>
          <a:off x="2619375" y="10017760"/>
          <a:ext cx="809625"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60234</xdr:rowOff>
    </xdr:from>
    <xdr:to>
      <xdr:col>10</xdr:col>
      <xdr:colOff>165100</xdr:colOff>
      <xdr:row>61</xdr:row>
      <xdr:rowOff>161834</xdr:rowOff>
    </xdr:to>
    <xdr:sp macro="" textlink="">
      <xdr:nvSpPr>
        <xdr:cNvPr id="195" name="楕円 194">
          <a:extLst>
            <a:ext uri="{FF2B5EF4-FFF2-40B4-BE49-F238E27FC236}">
              <a16:creationId xmlns:a16="http://schemas.microsoft.com/office/drawing/2014/main" id="{0A04717E-DC52-4229-A5F5-395577E836A3}"/>
            </a:ext>
          </a:extLst>
        </xdr:cNvPr>
        <xdr:cNvSpPr/>
      </xdr:nvSpPr>
      <xdr:spPr>
        <a:xfrm>
          <a:off x="1781175" y="993765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111034</xdr:rowOff>
    </xdr:from>
    <xdr:to>
      <xdr:col>15</xdr:col>
      <xdr:colOff>50800</xdr:colOff>
      <xdr:row>61</xdr:row>
      <xdr:rowOff>137160</xdr:rowOff>
    </xdr:to>
    <xdr:cxnSp macro="">
      <xdr:nvCxnSpPr>
        <xdr:cNvPr id="196" name="直線コネクタ 195">
          <a:extLst>
            <a:ext uri="{FF2B5EF4-FFF2-40B4-BE49-F238E27FC236}">
              <a16:creationId xmlns:a16="http://schemas.microsoft.com/office/drawing/2014/main" id="{7EDE16DB-C119-4DE7-9228-BDC62FDBBEC8}"/>
            </a:ext>
          </a:extLst>
        </xdr:cNvPr>
        <xdr:cNvCxnSpPr/>
      </xdr:nvCxnSpPr>
      <xdr:spPr>
        <a:xfrm>
          <a:off x="1828800" y="9985284"/>
          <a:ext cx="790575" cy="3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32476</xdr:rowOff>
    </xdr:from>
    <xdr:to>
      <xdr:col>6</xdr:col>
      <xdr:colOff>38100</xdr:colOff>
      <xdr:row>61</xdr:row>
      <xdr:rowOff>134076</xdr:rowOff>
    </xdr:to>
    <xdr:sp macro="" textlink="">
      <xdr:nvSpPr>
        <xdr:cNvPr id="197" name="楕円 196">
          <a:extLst>
            <a:ext uri="{FF2B5EF4-FFF2-40B4-BE49-F238E27FC236}">
              <a16:creationId xmlns:a16="http://schemas.microsoft.com/office/drawing/2014/main" id="{5D668CD2-7F96-4624-861A-7806BF8DF8AC}"/>
            </a:ext>
          </a:extLst>
        </xdr:cNvPr>
        <xdr:cNvSpPr/>
      </xdr:nvSpPr>
      <xdr:spPr>
        <a:xfrm>
          <a:off x="981075" y="990672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83276</xdr:rowOff>
    </xdr:from>
    <xdr:to>
      <xdr:col>10</xdr:col>
      <xdr:colOff>114300</xdr:colOff>
      <xdr:row>61</xdr:row>
      <xdr:rowOff>111034</xdr:rowOff>
    </xdr:to>
    <xdr:cxnSp macro="">
      <xdr:nvCxnSpPr>
        <xdr:cNvPr id="198" name="直線コネクタ 197">
          <a:extLst>
            <a:ext uri="{FF2B5EF4-FFF2-40B4-BE49-F238E27FC236}">
              <a16:creationId xmlns:a16="http://schemas.microsoft.com/office/drawing/2014/main" id="{C5F4C357-C303-41A7-90AD-949AAB5DD509}"/>
            </a:ext>
          </a:extLst>
        </xdr:cNvPr>
        <xdr:cNvCxnSpPr/>
      </xdr:nvCxnSpPr>
      <xdr:spPr>
        <a:xfrm>
          <a:off x="1028700" y="9963876"/>
          <a:ext cx="8001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E313A49-66E8-4EA2-A1DA-462351563D14}"/>
            </a:ext>
          </a:extLst>
        </xdr:cNvPr>
        <xdr:cNvSpPr txBox="1"/>
      </xdr:nvSpPr>
      <xdr:spPr>
        <a:xfrm>
          <a:off x="3239144" y="962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10EF77A-EC66-4095-AA69-DA9358476A45}"/>
            </a:ext>
          </a:extLst>
        </xdr:cNvPr>
        <xdr:cNvSpPr txBox="1"/>
      </xdr:nvSpPr>
      <xdr:spPr>
        <a:xfrm>
          <a:off x="2439044" y="9603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85D9EB8-CBCD-4545-9D52-D09243448E9E}"/>
            </a:ext>
          </a:extLst>
        </xdr:cNvPr>
        <xdr:cNvSpPr txBox="1"/>
      </xdr:nvSpPr>
      <xdr:spPr>
        <a:xfrm>
          <a:off x="1648469" y="9580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F5381E5-501B-4526-9350-25AB33404469}"/>
            </a:ext>
          </a:extLst>
        </xdr:cNvPr>
        <xdr:cNvSpPr txBox="1"/>
      </xdr:nvSpPr>
      <xdr:spPr>
        <a:xfrm>
          <a:off x="848369" y="956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33762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84BF7C9-FD39-44B7-8AA3-8A31022DD1CB}"/>
            </a:ext>
          </a:extLst>
        </xdr:cNvPr>
        <xdr:cNvSpPr txBox="1"/>
      </xdr:nvSpPr>
      <xdr:spPr>
        <a:xfrm>
          <a:off x="3239144" y="1006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CCA2E38-4001-443F-92EA-5B82D7903A54}"/>
            </a:ext>
          </a:extLst>
        </xdr:cNvPr>
        <xdr:cNvSpPr txBox="1"/>
      </xdr:nvSpPr>
      <xdr:spPr>
        <a:xfrm>
          <a:off x="2439044" y="10050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152961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F3C6924-6347-42E7-9DFB-B5FBB44A8B94}"/>
            </a:ext>
          </a:extLst>
        </xdr:cNvPr>
        <xdr:cNvSpPr txBox="1"/>
      </xdr:nvSpPr>
      <xdr:spPr>
        <a:xfrm>
          <a:off x="1648469" y="10030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5265A30-AC7D-473E-AA23-AA4CBBA34E56}"/>
            </a:ext>
          </a:extLst>
        </xdr:cNvPr>
        <xdr:cNvSpPr txBox="1"/>
      </xdr:nvSpPr>
      <xdr:spPr>
        <a:xfrm>
          <a:off x="848369" y="999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65BFC83-B137-48FD-9C94-9222B371530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F2DA0BA-BEEC-4421-99AD-2E18DC5C79B0}"/>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72E5A4D-6487-46EB-99FA-090D02379AA5}"/>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7A270BA-A369-4688-BC73-531A05D0CB94}"/>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2A0438C-6085-4FF8-8B49-DA83A5FAC1D3}"/>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6E87F75-E0FF-4643-ACD7-F67BFD1B446D}"/>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07E73EC-0DE4-4C24-A533-1A529171596E}"/>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CABA2EC-202F-479B-A48F-E86869371A8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A150919-1395-4B77-B279-A9D891560C9D}"/>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8039A2B-52BA-4E12-99B1-B2A87F3997B1}"/>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FF28F155-A6A2-4715-9F3A-122E214E93D3}"/>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C5FCBB04-1B94-4E39-B7DD-4A764EC2B6BA}"/>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24F346A4-65AB-461C-BAA7-074F17BB54A4}"/>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A38529D5-035F-4ACA-B7FC-C0EB4F7C038C}"/>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42727DC5-FF47-44B3-B819-683F430C0DCA}"/>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FC05864F-20D4-4CA3-9D4A-29FA98F207D8}"/>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2E55F42-47B1-4760-9A24-211F5561D1CA}"/>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88C06C3B-FF3A-44DE-8045-CBBD4ABF3E9D}"/>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277757E-78CA-45CF-91DA-588F40E8F418}"/>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B0E85CB3-971C-4624-A216-19703C47EF11}"/>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2793AF8-22A4-4B99-9BC2-07E9BD8C206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F2E64BA-21B7-4D94-843E-F59287A5A68C}"/>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5255E5E-85B1-48BB-B279-BA0AABADD811}"/>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CC39BCC6-994E-4FB3-9C9B-D11D2D2416B6}"/>
            </a:ext>
          </a:extLst>
        </xdr:cNvPr>
        <xdr:cNvCxnSpPr/>
      </xdr:nvCxnSpPr>
      <xdr:spPr>
        <a:xfrm flipV="1">
          <a:off x="9429115" y="9078069"/>
          <a:ext cx="0" cy="13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22EB49C-B7C6-464B-B644-649C72564C7E}"/>
            </a:ext>
          </a:extLst>
        </xdr:cNvPr>
        <xdr:cNvSpPr txBox="1"/>
      </xdr:nvSpPr>
      <xdr:spPr>
        <a:xfrm>
          <a:off x="9467850" y="1043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2213FA60-B34B-4339-A786-438AE0C8C2BC}"/>
            </a:ext>
          </a:extLst>
        </xdr:cNvPr>
        <xdr:cNvCxnSpPr/>
      </xdr:nvCxnSpPr>
      <xdr:spPr>
        <a:xfrm>
          <a:off x="9363075" y="104324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548118B-CDCE-4601-90FB-3AED65DF9726}"/>
            </a:ext>
          </a:extLst>
        </xdr:cNvPr>
        <xdr:cNvSpPr txBox="1"/>
      </xdr:nvSpPr>
      <xdr:spPr>
        <a:xfrm>
          <a:off x="9467850" y="88755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E631E091-D91C-438D-88D4-C6726867EABF}"/>
            </a:ext>
          </a:extLst>
        </xdr:cNvPr>
        <xdr:cNvCxnSpPr/>
      </xdr:nvCxnSpPr>
      <xdr:spPr>
        <a:xfrm>
          <a:off x="9363075" y="90780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55E837F-BAAF-4654-AAB9-E20B1F5B00AB}"/>
            </a:ext>
          </a:extLst>
        </xdr:cNvPr>
        <xdr:cNvSpPr txBox="1"/>
      </xdr:nvSpPr>
      <xdr:spPr>
        <a:xfrm>
          <a:off x="9467850" y="1012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253D6CD6-EE0D-4772-8092-ACFA179E84D6}"/>
            </a:ext>
          </a:extLst>
        </xdr:cNvPr>
        <xdr:cNvSpPr/>
      </xdr:nvSpPr>
      <xdr:spPr>
        <a:xfrm>
          <a:off x="9401175" y="1026682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5192F43E-3F36-4B63-875A-F4AE10E9331B}"/>
            </a:ext>
          </a:extLst>
        </xdr:cNvPr>
        <xdr:cNvSpPr/>
      </xdr:nvSpPr>
      <xdr:spPr>
        <a:xfrm>
          <a:off x="8639175" y="102666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DB4E9077-6C0C-44B6-8AAC-2867B5B20580}"/>
            </a:ext>
          </a:extLst>
        </xdr:cNvPr>
        <xdr:cNvSpPr/>
      </xdr:nvSpPr>
      <xdr:spPr>
        <a:xfrm>
          <a:off x="7839075" y="102592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D5EA9545-1160-478C-A488-09D14E8B5DD9}"/>
            </a:ext>
          </a:extLst>
        </xdr:cNvPr>
        <xdr:cNvSpPr/>
      </xdr:nvSpPr>
      <xdr:spPr>
        <a:xfrm>
          <a:off x="7029450" y="10265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B600D55F-56FA-49C1-914C-5A412AD0208E}"/>
            </a:ext>
          </a:extLst>
        </xdr:cNvPr>
        <xdr:cNvSpPr/>
      </xdr:nvSpPr>
      <xdr:spPr>
        <a:xfrm>
          <a:off x="6238875" y="10265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FA8DCB6-14EF-4116-846C-F33E7257BF37}"/>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325469E-F4D2-4396-9514-D15FAF09946C}"/>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076E610-D7B0-4243-B972-24D3A26CBC0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4E34798-E1B7-40BC-8073-CC9BFB268883}"/>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FB7C840-7BF7-4512-BD76-32AD755A49A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122972</xdr:rowOff>
    </xdr:from>
    <xdr:to>
      <xdr:col>55</xdr:col>
      <xdr:colOff>50800</xdr:colOff>
      <xdr:row>64</xdr:row>
      <xdr:rowOff>53122</xdr:rowOff>
    </xdr:to>
    <xdr:sp macro="" textlink="">
      <xdr:nvSpPr>
        <xdr:cNvPr id="246" name="楕円 245">
          <a:extLst>
            <a:ext uri="{FF2B5EF4-FFF2-40B4-BE49-F238E27FC236}">
              <a16:creationId xmlns:a16="http://schemas.microsoft.com/office/drawing/2014/main" id="{34DA9650-3FB3-4365-8F9D-4D5C81BA9025}"/>
            </a:ext>
          </a:extLst>
        </xdr:cNvPr>
        <xdr:cNvSpPr/>
      </xdr:nvSpPr>
      <xdr:spPr>
        <a:xfrm>
          <a:off x="9401175" y="10327422"/>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40805</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E65BEAF5-FF41-47A5-8088-8AFE54B92E7A}"/>
            </a:ext>
          </a:extLst>
        </xdr:cNvPr>
        <xdr:cNvSpPr txBox="1"/>
      </xdr:nvSpPr>
      <xdr:spPr>
        <a:xfrm>
          <a:off x="9467850" y="1024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136471</xdr:rowOff>
    </xdr:from>
    <xdr:to>
      <xdr:col>50</xdr:col>
      <xdr:colOff>165100</xdr:colOff>
      <xdr:row>64</xdr:row>
      <xdr:rowOff>66621</xdr:rowOff>
    </xdr:to>
    <xdr:sp macro="" textlink="">
      <xdr:nvSpPr>
        <xdr:cNvPr id="248" name="楕円 247">
          <a:extLst>
            <a:ext uri="{FF2B5EF4-FFF2-40B4-BE49-F238E27FC236}">
              <a16:creationId xmlns:a16="http://schemas.microsoft.com/office/drawing/2014/main" id="{DBE89034-5999-432C-839E-C898A48BE26A}"/>
            </a:ext>
          </a:extLst>
        </xdr:cNvPr>
        <xdr:cNvSpPr/>
      </xdr:nvSpPr>
      <xdr:spPr>
        <a:xfrm>
          <a:off x="8639175" y="103377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2322</xdr:rowOff>
    </xdr:from>
    <xdr:to>
      <xdr:col>55</xdr:col>
      <xdr:colOff>0</xdr:colOff>
      <xdr:row>64</xdr:row>
      <xdr:rowOff>15821</xdr:rowOff>
    </xdr:to>
    <xdr:cxnSp macro="">
      <xdr:nvCxnSpPr>
        <xdr:cNvPr id="249" name="直線コネクタ 248">
          <a:extLst>
            <a:ext uri="{FF2B5EF4-FFF2-40B4-BE49-F238E27FC236}">
              <a16:creationId xmlns:a16="http://schemas.microsoft.com/office/drawing/2014/main" id="{78B2731E-A20C-47DC-91C8-52B3703C2D33}"/>
            </a:ext>
          </a:extLst>
        </xdr:cNvPr>
        <xdr:cNvCxnSpPr/>
      </xdr:nvCxnSpPr>
      <xdr:spPr>
        <a:xfrm flipV="1">
          <a:off x="8686800" y="10365522"/>
          <a:ext cx="74295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136837</xdr:rowOff>
    </xdr:from>
    <xdr:to>
      <xdr:col>46</xdr:col>
      <xdr:colOff>38100</xdr:colOff>
      <xdr:row>64</xdr:row>
      <xdr:rowOff>66987</xdr:rowOff>
    </xdr:to>
    <xdr:sp macro="" textlink="">
      <xdr:nvSpPr>
        <xdr:cNvPr id="250" name="楕円 249">
          <a:extLst>
            <a:ext uri="{FF2B5EF4-FFF2-40B4-BE49-F238E27FC236}">
              <a16:creationId xmlns:a16="http://schemas.microsoft.com/office/drawing/2014/main" id="{00753654-9D69-4A41-A516-4D70A40B12EC}"/>
            </a:ext>
          </a:extLst>
        </xdr:cNvPr>
        <xdr:cNvSpPr/>
      </xdr:nvSpPr>
      <xdr:spPr>
        <a:xfrm>
          <a:off x="7839075" y="1034128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15821</xdr:rowOff>
    </xdr:from>
    <xdr:to>
      <xdr:col>50</xdr:col>
      <xdr:colOff>114300</xdr:colOff>
      <xdr:row>64</xdr:row>
      <xdr:rowOff>16187</xdr:rowOff>
    </xdr:to>
    <xdr:cxnSp macro="">
      <xdr:nvCxnSpPr>
        <xdr:cNvPr id="251" name="直線コネクタ 250">
          <a:extLst>
            <a:ext uri="{FF2B5EF4-FFF2-40B4-BE49-F238E27FC236}">
              <a16:creationId xmlns:a16="http://schemas.microsoft.com/office/drawing/2014/main" id="{D0A16C8D-10F4-417A-A277-05E757BD17A7}"/>
            </a:ext>
          </a:extLst>
        </xdr:cNvPr>
        <xdr:cNvCxnSpPr/>
      </xdr:nvCxnSpPr>
      <xdr:spPr>
        <a:xfrm flipV="1">
          <a:off x="7886700" y="10375846"/>
          <a:ext cx="800100" cy="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137078</xdr:rowOff>
    </xdr:from>
    <xdr:to>
      <xdr:col>41</xdr:col>
      <xdr:colOff>101600</xdr:colOff>
      <xdr:row>64</xdr:row>
      <xdr:rowOff>67228</xdr:rowOff>
    </xdr:to>
    <xdr:sp macro="" textlink="">
      <xdr:nvSpPr>
        <xdr:cNvPr id="252" name="楕円 251">
          <a:extLst>
            <a:ext uri="{FF2B5EF4-FFF2-40B4-BE49-F238E27FC236}">
              <a16:creationId xmlns:a16="http://schemas.microsoft.com/office/drawing/2014/main" id="{F8B2E204-1F56-4AE0-A94F-D7D44C1AF071}"/>
            </a:ext>
          </a:extLst>
        </xdr:cNvPr>
        <xdr:cNvSpPr/>
      </xdr:nvSpPr>
      <xdr:spPr>
        <a:xfrm>
          <a:off x="7029450" y="103415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16187</xdr:rowOff>
    </xdr:from>
    <xdr:to>
      <xdr:col>45</xdr:col>
      <xdr:colOff>177800</xdr:colOff>
      <xdr:row>64</xdr:row>
      <xdr:rowOff>16428</xdr:rowOff>
    </xdr:to>
    <xdr:cxnSp macro="">
      <xdr:nvCxnSpPr>
        <xdr:cNvPr id="253" name="直線コネクタ 252">
          <a:extLst>
            <a:ext uri="{FF2B5EF4-FFF2-40B4-BE49-F238E27FC236}">
              <a16:creationId xmlns:a16="http://schemas.microsoft.com/office/drawing/2014/main" id="{86AC869D-FF65-48A9-AA64-06F9DDFAC4A6}"/>
            </a:ext>
          </a:extLst>
        </xdr:cNvPr>
        <xdr:cNvCxnSpPr/>
      </xdr:nvCxnSpPr>
      <xdr:spPr>
        <a:xfrm flipV="1">
          <a:off x="7077075" y="10379387"/>
          <a:ext cx="809625"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137367</xdr:rowOff>
    </xdr:from>
    <xdr:to>
      <xdr:col>36</xdr:col>
      <xdr:colOff>165100</xdr:colOff>
      <xdr:row>64</xdr:row>
      <xdr:rowOff>67517</xdr:rowOff>
    </xdr:to>
    <xdr:sp macro="" textlink="">
      <xdr:nvSpPr>
        <xdr:cNvPr id="254" name="楕円 253">
          <a:extLst>
            <a:ext uri="{FF2B5EF4-FFF2-40B4-BE49-F238E27FC236}">
              <a16:creationId xmlns:a16="http://schemas.microsoft.com/office/drawing/2014/main" id="{659A30F9-7832-410B-AF2A-9564F954CBFD}"/>
            </a:ext>
          </a:extLst>
        </xdr:cNvPr>
        <xdr:cNvSpPr/>
      </xdr:nvSpPr>
      <xdr:spPr>
        <a:xfrm>
          <a:off x="6238875" y="1034181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16428</xdr:rowOff>
    </xdr:from>
    <xdr:to>
      <xdr:col>41</xdr:col>
      <xdr:colOff>50800</xdr:colOff>
      <xdr:row>64</xdr:row>
      <xdr:rowOff>16717</xdr:rowOff>
    </xdr:to>
    <xdr:cxnSp macro="">
      <xdr:nvCxnSpPr>
        <xdr:cNvPr id="255" name="直線コネクタ 254">
          <a:extLst>
            <a:ext uri="{FF2B5EF4-FFF2-40B4-BE49-F238E27FC236}">
              <a16:creationId xmlns:a16="http://schemas.microsoft.com/office/drawing/2014/main" id="{48CECA74-71B2-4B09-AC85-A1F5D8FDF1A9}"/>
            </a:ext>
          </a:extLst>
        </xdr:cNvPr>
        <xdr:cNvCxnSpPr/>
      </xdr:nvCxnSpPr>
      <xdr:spPr>
        <a:xfrm flipV="1">
          <a:off x="6286500" y="10379628"/>
          <a:ext cx="790575"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ECB9DFB7-84B5-4758-B251-1BBF49DF8D04}"/>
            </a:ext>
          </a:extLst>
        </xdr:cNvPr>
        <xdr:cNvSpPr txBox="1"/>
      </xdr:nvSpPr>
      <xdr:spPr>
        <a:xfrm>
          <a:off x="8399995" y="1005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17218B8-8382-4443-BE37-52B462C82312}"/>
            </a:ext>
          </a:extLst>
        </xdr:cNvPr>
        <xdr:cNvSpPr txBox="1"/>
      </xdr:nvSpPr>
      <xdr:spPr>
        <a:xfrm>
          <a:off x="7609420" y="1004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2416383-0045-41E8-8D30-711A429BA26F}"/>
            </a:ext>
          </a:extLst>
        </xdr:cNvPr>
        <xdr:cNvSpPr txBox="1"/>
      </xdr:nvSpPr>
      <xdr:spPr>
        <a:xfrm>
          <a:off x="6818845" y="1005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88E3422-03E2-4211-A9C3-C51507269122}"/>
            </a:ext>
          </a:extLst>
        </xdr:cNvPr>
        <xdr:cNvSpPr txBox="1"/>
      </xdr:nvSpPr>
      <xdr:spPr>
        <a:xfrm>
          <a:off x="6009220" y="1005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57748</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53FA89C3-06DC-4166-A5E1-ACA8D8DBDA1E}"/>
            </a:ext>
          </a:extLst>
        </xdr:cNvPr>
        <xdr:cNvSpPr txBox="1"/>
      </xdr:nvSpPr>
      <xdr:spPr>
        <a:xfrm>
          <a:off x="8429136" y="104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58114</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FC6BA3C-39EE-46E9-B951-2AD2EF116CE2}"/>
            </a:ext>
          </a:extLst>
        </xdr:cNvPr>
        <xdr:cNvSpPr txBox="1"/>
      </xdr:nvSpPr>
      <xdr:spPr>
        <a:xfrm>
          <a:off x="7648086" y="1042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58355</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33001E4C-EC79-4C4C-97C6-39C768120185}"/>
            </a:ext>
          </a:extLst>
        </xdr:cNvPr>
        <xdr:cNvSpPr txBox="1"/>
      </xdr:nvSpPr>
      <xdr:spPr>
        <a:xfrm>
          <a:off x="6847986" y="104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58644</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6F2788C-75ED-4C53-BB78-D0A3DC052BE7}"/>
            </a:ext>
          </a:extLst>
        </xdr:cNvPr>
        <xdr:cNvSpPr txBox="1"/>
      </xdr:nvSpPr>
      <xdr:spPr>
        <a:xfrm>
          <a:off x="6038361" y="1042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DF0543B-4AB9-42FD-B210-9EBC1C7AE0D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C32529D-0E75-4CCA-BA57-351B2AF552C7}"/>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7854A45-1B19-4B70-8C9F-247C7EC7714C}"/>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CE092F1-7890-45C9-9CB8-2BFE0C4525A4}"/>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6EE48D5-9E78-4AB3-893C-3B4F30698187}"/>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58D8204-6A8F-4169-925B-0777484B8BC3}"/>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C46C3DD-56F0-40CF-B226-CC3DE93B290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5258F9B-DB56-4C7E-8932-3ACA32B8B025}"/>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26529F8-8853-4FEA-A993-34119CA2865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EF30122-EB27-4BA9-8562-32FEDA373400}"/>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61219FC-E529-40B3-B25A-A85C1FBC0CB7}"/>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D785CF53-1CEE-418B-8B40-6F9F1A5E3839}"/>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8950BB29-EF3C-4206-98B8-920E192DFA7C}"/>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5C875061-00FB-49DF-A0F9-95E7AEADFB4C}"/>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C4DD0820-45E8-49CC-BC27-A74A65B0E7B3}"/>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F5C3D873-E806-444F-BC7E-D71839FF7437}"/>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77E9BE2E-3CD4-4AFD-9EA3-2929F42A9026}"/>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6CE312C4-E9E8-4CF1-BA55-85422D6FDB4D}"/>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995DE9F3-2D4B-4F08-8509-F5A7227B882F}"/>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C44AB5D7-8B6E-4DD9-A70B-56E52FA3E67E}"/>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D55D74B9-C513-4BA3-A1D9-DA4A0DFA588B}"/>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9F8C858C-3AD3-476A-9D6A-4E85CDCB5923}"/>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BAFFEF50-CD1A-4FFE-91B0-296B27905379}"/>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28EA4B2-2E11-4C0A-8A31-28F76C8D94C7}"/>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13597C91-7EDB-4787-B564-1AED2C3A9099}"/>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CFCEA7B6-2F13-4DC4-B7AA-978F2CA4328C}"/>
            </a:ext>
          </a:extLst>
        </xdr:cNvPr>
        <xdr:cNvCxnSpPr/>
      </xdr:nvCxnSpPr>
      <xdr:spPr>
        <a:xfrm flipV="1">
          <a:off x="4180840" y="12727032"/>
          <a:ext cx="0" cy="1357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B211413-18C2-4DDF-B1D4-BC193FD15FFA}"/>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897A8BF5-112D-40C3-B9C2-A3D11A9F6EFB}"/>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D31AAF9A-801C-43CA-8188-C046B4AD0E40}"/>
            </a:ext>
          </a:extLst>
        </xdr:cNvPr>
        <xdr:cNvSpPr txBox="1"/>
      </xdr:nvSpPr>
      <xdr:spPr>
        <a:xfrm>
          <a:off x="4219575" y="1251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53ECA891-7D14-49E8-9B31-4657403D7A22}"/>
            </a:ext>
          </a:extLst>
        </xdr:cNvPr>
        <xdr:cNvCxnSpPr/>
      </xdr:nvCxnSpPr>
      <xdr:spPr>
        <a:xfrm>
          <a:off x="4105275" y="127270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BBC9C1BA-7309-486F-B8D1-0151018671D6}"/>
            </a:ext>
          </a:extLst>
        </xdr:cNvPr>
        <xdr:cNvSpPr txBox="1"/>
      </xdr:nvSpPr>
      <xdr:spPr>
        <a:xfrm>
          <a:off x="4219575" y="13363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C30CDCC0-5034-4A75-A74C-5BDCADFB3101}"/>
            </a:ext>
          </a:extLst>
        </xdr:cNvPr>
        <xdr:cNvSpPr/>
      </xdr:nvSpPr>
      <xdr:spPr>
        <a:xfrm>
          <a:off x="4124325" y="134989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C8B1FC55-FF6E-4BFF-B608-6840C2DA09FC}"/>
            </a:ext>
          </a:extLst>
        </xdr:cNvPr>
        <xdr:cNvSpPr/>
      </xdr:nvSpPr>
      <xdr:spPr>
        <a:xfrm>
          <a:off x="3381375" y="135069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8281440B-ED00-445A-8687-86B9BC727DED}"/>
            </a:ext>
          </a:extLst>
        </xdr:cNvPr>
        <xdr:cNvSpPr/>
      </xdr:nvSpPr>
      <xdr:spPr>
        <a:xfrm>
          <a:off x="2571750" y="134694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05C1FCB0-A521-42B9-A937-9A6F1B087FC0}"/>
            </a:ext>
          </a:extLst>
        </xdr:cNvPr>
        <xdr:cNvSpPr/>
      </xdr:nvSpPr>
      <xdr:spPr>
        <a:xfrm>
          <a:off x="1781175" y="134385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D18A378A-B790-4259-B8FE-CFF508B1EEA2}"/>
            </a:ext>
          </a:extLst>
        </xdr:cNvPr>
        <xdr:cNvSpPr/>
      </xdr:nvSpPr>
      <xdr:spPr>
        <a:xfrm>
          <a:off x="981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BEC8074-544B-4989-B43D-26FE65ED9C4B}"/>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8F45A54-0F09-4B01-A77F-C0381CFC551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BCF53E7-5E2D-4AC5-A03E-69A8D4974AC9}"/>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7B6D336-7DF0-44F1-829A-55B68B8FE4B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5C729DE-D549-47DC-AA97-65C59EF27B0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5" name="楕円 304">
          <a:extLst>
            <a:ext uri="{FF2B5EF4-FFF2-40B4-BE49-F238E27FC236}">
              <a16:creationId xmlns:a16="http://schemas.microsoft.com/office/drawing/2014/main" id="{B6CF11E5-1CBF-4566-8444-3BC50F27EC10}"/>
            </a:ext>
          </a:extLst>
        </xdr:cNvPr>
        <xdr:cNvSpPr/>
      </xdr:nvSpPr>
      <xdr:spPr>
        <a:xfrm>
          <a:off x="4124325" y="1404665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6" name="【公営住宅】&#10;有形固定資産減価償却率該当値テキスト">
          <a:extLst>
            <a:ext uri="{FF2B5EF4-FFF2-40B4-BE49-F238E27FC236}">
              <a16:creationId xmlns:a16="http://schemas.microsoft.com/office/drawing/2014/main" id="{4B64266B-41BE-4BF5-A85D-7762CAC6B1A6}"/>
            </a:ext>
          </a:extLst>
        </xdr:cNvPr>
        <xdr:cNvSpPr txBox="1"/>
      </xdr:nvSpPr>
      <xdr:spPr>
        <a:xfrm>
          <a:off x="4219575" y="1395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7" name="楕円 306">
          <a:extLst>
            <a:ext uri="{FF2B5EF4-FFF2-40B4-BE49-F238E27FC236}">
              <a16:creationId xmlns:a16="http://schemas.microsoft.com/office/drawing/2014/main" id="{8E70615F-29DB-4B7C-A2F6-4DC4F0329E46}"/>
            </a:ext>
          </a:extLst>
        </xdr:cNvPr>
        <xdr:cNvSpPr/>
      </xdr:nvSpPr>
      <xdr:spPr>
        <a:xfrm>
          <a:off x="3381375" y="1404665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8" name="直線コネクタ 307">
          <a:extLst>
            <a:ext uri="{FF2B5EF4-FFF2-40B4-BE49-F238E27FC236}">
              <a16:creationId xmlns:a16="http://schemas.microsoft.com/office/drawing/2014/main" id="{A269573D-396D-4E25-983E-12DFFC89557D}"/>
            </a:ext>
          </a:extLst>
        </xdr:cNvPr>
        <xdr:cNvCxnSpPr/>
      </xdr:nvCxnSpPr>
      <xdr:spPr>
        <a:xfrm>
          <a:off x="3429000" y="1408475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9" name="楕円 308">
          <a:extLst>
            <a:ext uri="{FF2B5EF4-FFF2-40B4-BE49-F238E27FC236}">
              <a16:creationId xmlns:a16="http://schemas.microsoft.com/office/drawing/2014/main" id="{AD619096-AF34-4CC1-BCCA-9B8A51ABC66F}"/>
            </a:ext>
          </a:extLst>
        </xdr:cNvPr>
        <xdr:cNvSpPr/>
      </xdr:nvSpPr>
      <xdr:spPr>
        <a:xfrm>
          <a:off x="2571750" y="1404665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0" name="直線コネクタ 309">
          <a:extLst>
            <a:ext uri="{FF2B5EF4-FFF2-40B4-BE49-F238E27FC236}">
              <a16:creationId xmlns:a16="http://schemas.microsoft.com/office/drawing/2014/main" id="{614D69D2-FB42-444A-A067-92BFA10F53CD}"/>
            </a:ext>
          </a:extLst>
        </xdr:cNvPr>
        <xdr:cNvCxnSpPr/>
      </xdr:nvCxnSpPr>
      <xdr:spPr>
        <a:xfrm>
          <a:off x="2619375" y="1408475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1" name="楕円 310">
          <a:extLst>
            <a:ext uri="{FF2B5EF4-FFF2-40B4-BE49-F238E27FC236}">
              <a16:creationId xmlns:a16="http://schemas.microsoft.com/office/drawing/2014/main" id="{6341C6ED-EFD0-45A1-992D-BD6C84351FAB}"/>
            </a:ext>
          </a:extLst>
        </xdr:cNvPr>
        <xdr:cNvSpPr/>
      </xdr:nvSpPr>
      <xdr:spPr>
        <a:xfrm>
          <a:off x="1781175" y="1404665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2" name="直線コネクタ 311">
          <a:extLst>
            <a:ext uri="{FF2B5EF4-FFF2-40B4-BE49-F238E27FC236}">
              <a16:creationId xmlns:a16="http://schemas.microsoft.com/office/drawing/2014/main" id="{99F2BDE2-C696-4917-A3C3-B18D855C90AE}"/>
            </a:ext>
          </a:extLst>
        </xdr:cNvPr>
        <xdr:cNvCxnSpPr/>
      </xdr:nvCxnSpPr>
      <xdr:spPr>
        <a:xfrm>
          <a:off x="1828800" y="1408475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3" name="楕円 312">
          <a:extLst>
            <a:ext uri="{FF2B5EF4-FFF2-40B4-BE49-F238E27FC236}">
              <a16:creationId xmlns:a16="http://schemas.microsoft.com/office/drawing/2014/main" id="{E940A3CF-13B1-449A-AFBF-2D6176F5856F}"/>
            </a:ext>
          </a:extLst>
        </xdr:cNvPr>
        <xdr:cNvSpPr/>
      </xdr:nvSpPr>
      <xdr:spPr>
        <a:xfrm>
          <a:off x="981075" y="1404665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4" name="直線コネクタ 313">
          <a:extLst>
            <a:ext uri="{FF2B5EF4-FFF2-40B4-BE49-F238E27FC236}">
              <a16:creationId xmlns:a16="http://schemas.microsoft.com/office/drawing/2014/main" id="{0A07FBE3-8E3F-45FB-B332-A84B2C1CE932}"/>
            </a:ext>
          </a:extLst>
        </xdr:cNvPr>
        <xdr:cNvCxnSpPr/>
      </xdr:nvCxnSpPr>
      <xdr:spPr>
        <a:xfrm>
          <a:off x="1028700" y="1408475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244A946C-FBCF-4E79-9DD2-997F38E32C57}"/>
            </a:ext>
          </a:extLst>
        </xdr:cNvPr>
        <xdr:cNvSpPr txBox="1"/>
      </xdr:nvSpPr>
      <xdr:spPr>
        <a:xfrm>
          <a:off x="3239144" y="1328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a:extLst>
            <a:ext uri="{FF2B5EF4-FFF2-40B4-BE49-F238E27FC236}">
              <a16:creationId xmlns:a16="http://schemas.microsoft.com/office/drawing/2014/main" id="{44019BA8-0D33-4760-8EA6-3B518EFA0215}"/>
            </a:ext>
          </a:extLst>
        </xdr:cNvPr>
        <xdr:cNvSpPr txBox="1"/>
      </xdr:nvSpPr>
      <xdr:spPr>
        <a:xfrm>
          <a:off x="2439044" y="13257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a:extLst>
            <a:ext uri="{FF2B5EF4-FFF2-40B4-BE49-F238E27FC236}">
              <a16:creationId xmlns:a16="http://schemas.microsoft.com/office/drawing/2014/main" id="{16C7815C-5014-4D2E-A1C5-B5572B2FD088}"/>
            </a:ext>
          </a:extLst>
        </xdr:cNvPr>
        <xdr:cNvSpPr txBox="1"/>
      </xdr:nvSpPr>
      <xdr:spPr>
        <a:xfrm>
          <a:off x="1648469"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a:extLst>
            <a:ext uri="{FF2B5EF4-FFF2-40B4-BE49-F238E27FC236}">
              <a16:creationId xmlns:a16="http://schemas.microsoft.com/office/drawing/2014/main" id="{7A6E8FD5-C93E-4617-9F97-21A929BF3A32}"/>
            </a:ext>
          </a:extLst>
        </xdr:cNvPr>
        <xdr:cNvSpPr txBox="1"/>
      </xdr:nvSpPr>
      <xdr:spPr>
        <a:xfrm>
          <a:off x="848369" y="13200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9" name="n_1mainValue【公営住宅】&#10;有形固定資産減価償却率">
          <a:extLst>
            <a:ext uri="{FF2B5EF4-FFF2-40B4-BE49-F238E27FC236}">
              <a16:creationId xmlns:a16="http://schemas.microsoft.com/office/drawing/2014/main" id="{C2A8B468-5176-4D23-AB19-8233C52EA4A2}"/>
            </a:ext>
          </a:extLst>
        </xdr:cNvPr>
        <xdr:cNvSpPr txBox="1"/>
      </xdr:nvSpPr>
      <xdr:spPr>
        <a:xfrm>
          <a:off x="3210002" y="1412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0" name="n_2mainValue【公営住宅】&#10;有形固定資産減価償却率">
          <a:extLst>
            <a:ext uri="{FF2B5EF4-FFF2-40B4-BE49-F238E27FC236}">
              <a16:creationId xmlns:a16="http://schemas.microsoft.com/office/drawing/2014/main" id="{E266AC0B-A943-475A-AB7A-077E517001ED}"/>
            </a:ext>
          </a:extLst>
        </xdr:cNvPr>
        <xdr:cNvSpPr txBox="1"/>
      </xdr:nvSpPr>
      <xdr:spPr>
        <a:xfrm>
          <a:off x="2409902" y="1412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1" name="n_3mainValue【公営住宅】&#10;有形固定資産減価償却率">
          <a:extLst>
            <a:ext uri="{FF2B5EF4-FFF2-40B4-BE49-F238E27FC236}">
              <a16:creationId xmlns:a16="http://schemas.microsoft.com/office/drawing/2014/main" id="{A6F82F6C-F4CE-4768-917F-75D4089D0C18}"/>
            </a:ext>
          </a:extLst>
        </xdr:cNvPr>
        <xdr:cNvSpPr txBox="1"/>
      </xdr:nvSpPr>
      <xdr:spPr>
        <a:xfrm>
          <a:off x="1609802" y="1412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2" name="n_4mainValue【公営住宅】&#10;有形固定資産減価償却率">
          <a:extLst>
            <a:ext uri="{FF2B5EF4-FFF2-40B4-BE49-F238E27FC236}">
              <a16:creationId xmlns:a16="http://schemas.microsoft.com/office/drawing/2014/main" id="{F5F1632D-FD99-428D-9F1F-F987278A0C72}"/>
            </a:ext>
          </a:extLst>
        </xdr:cNvPr>
        <xdr:cNvSpPr txBox="1"/>
      </xdr:nvSpPr>
      <xdr:spPr>
        <a:xfrm>
          <a:off x="819227" y="1412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CEB303C-F68E-4886-B10B-C3279EAB9EA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71365E2-1F27-489C-AD95-53E6CEE045B2}"/>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4A4B8A71-762B-4E94-B528-741FCE5AAA44}"/>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A450A9A2-787A-45D6-A956-6AB6ED63B46C}"/>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FD10D1E-E129-4896-AAC2-2040149F4DD7}"/>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77BFE49-AD88-45A9-A173-8851BD294FAE}"/>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C8DDA59-939D-4083-8B88-18B12C94D2E4}"/>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AE5B8AD-893C-4424-A087-C25B78515DD9}"/>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D57B521-C2D3-419C-869F-D8C622B38B0F}"/>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B0ADE33-57F7-4BF7-A7A2-72FBA2B42C2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22BA8AD0-BDFB-4C92-934F-C9354EDE811A}"/>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CCF4BF97-BFF6-4204-A2C7-4A3867017997}"/>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9493EAD6-0124-4B9F-9437-C484BF0A25EA}"/>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E8694E18-E54F-473C-AEC6-4F8867B9F7E5}"/>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B4A50750-88FD-4E10-9982-8A455DAC543B}"/>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7C20D82D-A3AA-4099-AFDD-8ACE84CA243A}"/>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F659F383-CAEA-45D7-A577-94385CCE35B1}"/>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1C169C4D-7FBD-41FF-AD0F-3DF66964E15E}"/>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4F63BAD-350D-4E74-B958-63A5EA768531}"/>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99D7AF47-2D85-47D1-8428-3435E6889273}"/>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DC30112C-22A0-4135-9B51-4615607B95AF}"/>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D1C81C7C-766C-463D-A635-642C7440A701}"/>
            </a:ext>
          </a:extLst>
        </xdr:cNvPr>
        <xdr:cNvCxnSpPr/>
      </xdr:nvCxnSpPr>
      <xdr:spPr>
        <a:xfrm flipV="1">
          <a:off x="9429115" y="12552477"/>
          <a:ext cx="0" cy="1410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7C033D1E-A1BB-4FDA-B6DC-72A35E6E5EB0}"/>
            </a:ext>
          </a:extLst>
        </xdr:cNvPr>
        <xdr:cNvSpPr txBox="1"/>
      </xdr:nvSpPr>
      <xdr:spPr>
        <a:xfrm>
          <a:off x="9467850" y="1396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C081A0EE-52F9-4117-9B78-CF4FA1CA1828}"/>
            </a:ext>
          </a:extLst>
        </xdr:cNvPr>
        <xdr:cNvCxnSpPr/>
      </xdr:nvCxnSpPr>
      <xdr:spPr>
        <a:xfrm>
          <a:off x="9363075" y="139627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4A136666-E4A1-4221-A00B-FF2928FF7FDD}"/>
            </a:ext>
          </a:extLst>
        </xdr:cNvPr>
        <xdr:cNvSpPr txBox="1"/>
      </xdr:nvSpPr>
      <xdr:spPr>
        <a:xfrm>
          <a:off x="9467850" y="1233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FB9235AA-20C0-4B2D-9500-F681FF63E5B4}"/>
            </a:ext>
          </a:extLst>
        </xdr:cNvPr>
        <xdr:cNvCxnSpPr/>
      </xdr:nvCxnSpPr>
      <xdr:spPr>
        <a:xfrm>
          <a:off x="9363075" y="1255247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F584DE99-8FA4-4C3B-9FFA-F127D466E07D}"/>
            </a:ext>
          </a:extLst>
        </xdr:cNvPr>
        <xdr:cNvSpPr txBox="1"/>
      </xdr:nvSpPr>
      <xdr:spPr>
        <a:xfrm>
          <a:off x="9467850" y="13556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93D9399B-A8DA-4E62-B25E-BDA876F77E0F}"/>
            </a:ext>
          </a:extLst>
        </xdr:cNvPr>
        <xdr:cNvSpPr/>
      </xdr:nvSpPr>
      <xdr:spPr>
        <a:xfrm>
          <a:off x="9401175" y="1369507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3DBBC98B-6BEC-44E2-B9F2-DDB6725891B7}"/>
            </a:ext>
          </a:extLst>
        </xdr:cNvPr>
        <xdr:cNvSpPr/>
      </xdr:nvSpPr>
      <xdr:spPr>
        <a:xfrm>
          <a:off x="8639175" y="13696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77F061A8-3CD4-43B8-9FBE-BF70125B47C4}"/>
            </a:ext>
          </a:extLst>
        </xdr:cNvPr>
        <xdr:cNvSpPr/>
      </xdr:nvSpPr>
      <xdr:spPr>
        <a:xfrm>
          <a:off x="7839075" y="137078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E46C71B4-278E-49CB-9690-167A34A7780C}"/>
            </a:ext>
          </a:extLst>
        </xdr:cNvPr>
        <xdr:cNvSpPr/>
      </xdr:nvSpPr>
      <xdr:spPr>
        <a:xfrm>
          <a:off x="7029450" y="1370464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5BA98709-FB54-4299-A74A-73747EDD8AB3}"/>
            </a:ext>
          </a:extLst>
        </xdr:cNvPr>
        <xdr:cNvSpPr/>
      </xdr:nvSpPr>
      <xdr:spPr>
        <a:xfrm>
          <a:off x="6238875" y="1370601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C63863-2A2B-40AE-82F8-CBD72DF6E67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6CB21B0-5B10-41B8-A0A6-3A4FE4A67C9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9760B96-E908-44BC-9C27-F3D3CAAF6B5A}"/>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F2044B4-D476-42BA-BE64-7B4638CF1C5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0C2A253-1D2E-4952-9459-8D42964175F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156921</xdr:rowOff>
    </xdr:from>
    <xdr:to>
      <xdr:col>55</xdr:col>
      <xdr:colOff>50800</xdr:colOff>
      <xdr:row>86</xdr:row>
      <xdr:rowOff>87071</xdr:rowOff>
    </xdr:to>
    <xdr:sp macro="" textlink="">
      <xdr:nvSpPr>
        <xdr:cNvPr id="360" name="楕円 359">
          <a:extLst>
            <a:ext uri="{FF2B5EF4-FFF2-40B4-BE49-F238E27FC236}">
              <a16:creationId xmlns:a16="http://schemas.microsoft.com/office/drawing/2014/main" id="{E6FE1256-14FF-487F-9406-099B36116F70}"/>
            </a:ext>
          </a:extLst>
        </xdr:cNvPr>
        <xdr:cNvSpPr/>
      </xdr:nvSpPr>
      <xdr:spPr>
        <a:xfrm>
          <a:off x="9401175" y="1392372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71848</xdr:rowOff>
    </xdr:from>
    <xdr:ext cx="469744" cy="259045"/>
    <xdr:sp macro="" textlink="">
      <xdr:nvSpPr>
        <xdr:cNvPr id="361" name="【公営住宅】&#10;一人当たり面積該当値テキスト">
          <a:extLst>
            <a:ext uri="{FF2B5EF4-FFF2-40B4-BE49-F238E27FC236}">
              <a16:creationId xmlns:a16="http://schemas.microsoft.com/office/drawing/2014/main" id="{60493EB6-FEB3-44A9-BCAD-811E7F59337A}"/>
            </a:ext>
          </a:extLst>
        </xdr:cNvPr>
        <xdr:cNvSpPr txBox="1"/>
      </xdr:nvSpPr>
      <xdr:spPr>
        <a:xfrm>
          <a:off x="9467850" y="138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156921</xdr:rowOff>
    </xdr:from>
    <xdr:to>
      <xdr:col>50</xdr:col>
      <xdr:colOff>165100</xdr:colOff>
      <xdr:row>86</xdr:row>
      <xdr:rowOff>87071</xdr:rowOff>
    </xdr:to>
    <xdr:sp macro="" textlink="">
      <xdr:nvSpPr>
        <xdr:cNvPr id="362" name="楕円 361">
          <a:extLst>
            <a:ext uri="{FF2B5EF4-FFF2-40B4-BE49-F238E27FC236}">
              <a16:creationId xmlns:a16="http://schemas.microsoft.com/office/drawing/2014/main" id="{92CC341D-0903-494C-89CE-96EA5B5C3901}"/>
            </a:ext>
          </a:extLst>
        </xdr:cNvPr>
        <xdr:cNvSpPr/>
      </xdr:nvSpPr>
      <xdr:spPr>
        <a:xfrm>
          <a:off x="8639175" y="1392372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36271</xdr:rowOff>
    </xdr:from>
    <xdr:to>
      <xdr:col>55</xdr:col>
      <xdr:colOff>0</xdr:colOff>
      <xdr:row>86</xdr:row>
      <xdr:rowOff>36271</xdr:rowOff>
    </xdr:to>
    <xdr:cxnSp macro="">
      <xdr:nvCxnSpPr>
        <xdr:cNvPr id="363" name="直線コネクタ 362">
          <a:extLst>
            <a:ext uri="{FF2B5EF4-FFF2-40B4-BE49-F238E27FC236}">
              <a16:creationId xmlns:a16="http://schemas.microsoft.com/office/drawing/2014/main" id="{B0E79523-CBC1-4A22-9464-5CAAFCBCC67F}"/>
            </a:ext>
          </a:extLst>
        </xdr:cNvPr>
        <xdr:cNvCxnSpPr/>
      </xdr:nvCxnSpPr>
      <xdr:spPr>
        <a:xfrm>
          <a:off x="8686800" y="1396182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156921</xdr:rowOff>
    </xdr:from>
    <xdr:to>
      <xdr:col>46</xdr:col>
      <xdr:colOff>38100</xdr:colOff>
      <xdr:row>86</xdr:row>
      <xdr:rowOff>87071</xdr:rowOff>
    </xdr:to>
    <xdr:sp macro="" textlink="">
      <xdr:nvSpPr>
        <xdr:cNvPr id="364" name="楕円 363">
          <a:extLst>
            <a:ext uri="{FF2B5EF4-FFF2-40B4-BE49-F238E27FC236}">
              <a16:creationId xmlns:a16="http://schemas.microsoft.com/office/drawing/2014/main" id="{1842BF8B-ECC2-4119-9D72-7BA6EA43A9C8}"/>
            </a:ext>
          </a:extLst>
        </xdr:cNvPr>
        <xdr:cNvSpPr/>
      </xdr:nvSpPr>
      <xdr:spPr>
        <a:xfrm>
          <a:off x="7839075" y="139237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36271</xdr:rowOff>
    </xdr:from>
    <xdr:to>
      <xdr:col>50</xdr:col>
      <xdr:colOff>114300</xdr:colOff>
      <xdr:row>86</xdr:row>
      <xdr:rowOff>36271</xdr:rowOff>
    </xdr:to>
    <xdr:cxnSp macro="">
      <xdr:nvCxnSpPr>
        <xdr:cNvPr id="365" name="直線コネクタ 364">
          <a:extLst>
            <a:ext uri="{FF2B5EF4-FFF2-40B4-BE49-F238E27FC236}">
              <a16:creationId xmlns:a16="http://schemas.microsoft.com/office/drawing/2014/main" id="{4721025C-0271-4E7A-BA26-9AA3E90D4DA5}"/>
            </a:ext>
          </a:extLst>
        </xdr:cNvPr>
        <xdr:cNvCxnSpPr/>
      </xdr:nvCxnSpPr>
      <xdr:spPr>
        <a:xfrm>
          <a:off x="7886700" y="1396182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156921</xdr:rowOff>
    </xdr:from>
    <xdr:to>
      <xdr:col>41</xdr:col>
      <xdr:colOff>101600</xdr:colOff>
      <xdr:row>86</xdr:row>
      <xdr:rowOff>87071</xdr:rowOff>
    </xdr:to>
    <xdr:sp macro="" textlink="">
      <xdr:nvSpPr>
        <xdr:cNvPr id="366" name="楕円 365">
          <a:extLst>
            <a:ext uri="{FF2B5EF4-FFF2-40B4-BE49-F238E27FC236}">
              <a16:creationId xmlns:a16="http://schemas.microsoft.com/office/drawing/2014/main" id="{449777D5-29AD-49E5-B528-D0134A00353A}"/>
            </a:ext>
          </a:extLst>
        </xdr:cNvPr>
        <xdr:cNvSpPr/>
      </xdr:nvSpPr>
      <xdr:spPr>
        <a:xfrm>
          <a:off x="7029450" y="139237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36271</xdr:rowOff>
    </xdr:from>
    <xdr:to>
      <xdr:col>45</xdr:col>
      <xdr:colOff>177800</xdr:colOff>
      <xdr:row>86</xdr:row>
      <xdr:rowOff>36271</xdr:rowOff>
    </xdr:to>
    <xdr:cxnSp macro="">
      <xdr:nvCxnSpPr>
        <xdr:cNvPr id="367" name="直線コネクタ 366">
          <a:extLst>
            <a:ext uri="{FF2B5EF4-FFF2-40B4-BE49-F238E27FC236}">
              <a16:creationId xmlns:a16="http://schemas.microsoft.com/office/drawing/2014/main" id="{1C774083-00BF-48D9-AD73-7DBB8423A4B6}"/>
            </a:ext>
          </a:extLst>
        </xdr:cNvPr>
        <xdr:cNvCxnSpPr/>
      </xdr:nvCxnSpPr>
      <xdr:spPr>
        <a:xfrm>
          <a:off x="7077075" y="1396182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156463</xdr:rowOff>
    </xdr:from>
    <xdr:to>
      <xdr:col>36</xdr:col>
      <xdr:colOff>165100</xdr:colOff>
      <xdr:row>86</xdr:row>
      <xdr:rowOff>86613</xdr:rowOff>
    </xdr:to>
    <xdr:sp macro="" textlink="">
      <xdr:nvSpPr>
        <xdr:cNvPr id="368" name="楕円 367">
          <a:extLst>
            <a:ext uri="{FF2B5EF4-FFF2-40B4-BE49-F238E27FC236}">
              <a16:creationId xmlns:a16="http://schemas.microsoft.com/office/drawing/2014/main" id="{2DDF6E67-64D3-463D-B63E-019E9B42993B}"/>
            </a:ext>
          </a:extLst>
        </xdr:cNvPr>
        <xdr:cNvSpPr/>
      </xdr:nvSpPr>
      <xdr:spPr>
        <a:xfrm>
          <a:off x="6238875" y="139232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35813</xdr:rowOff>
    </xdr:from>
    <xdr:to>
      <xdr:col>41</xdr:col>
      <xdr:colOff>50800</xdr:colOff>
      <xdr:row>86</xdr:row>
      <xdr:rowOff>36271</xdr:rowOff>
    </xdr:to>
    <xdr:cxnSp macro="">
      <xdr:nvCxnSpPr>
        <xdr:cNvPr id="369" name="直線コネクタ 368">
          <a:extLst>
            <a:ext uri="{FF2B5EF4-FFF2-40B4-BE49-F238E27FC236}">
              <a16:creationId xmlns:a16="http://schemas.microsoft.com/office/drawing/2014/main" id="{EE91EB9C-1A43-45FE-BF3A-999F4B7B737A}"/>
            </a:ext>
          </a:extLst>
        </xdr:cNvPr>
        <xdr:cNvCxnSpPr/>
      </xdr:nvCxnSpPr>
      <xdr:spPr>
        <a:xfrm>
          <a:off x="6286500" y="13961363"/>
          <a:ext cx="790575"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EFB72519-0A30-4FC1-B62F-56890558ED73}"/>
            </a:ext>
          </a:extLst>
        </xdr:cNvPr>
        <xdr:cNvSpPr txBox="1"/>
      </xdr:nvSpPr>
      <xdr:spPr>
        <a:xfrm>
          <a:off x="8458277" y="1348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D319E2A3-D036-4050-944C-E09E51079AD7}"/>
            </a:ext>
          </a:extLst>
        </xdr:cNvPr>
        <xdr:cNvSpPr txBox="1"/>
      </xdr:nvSpPr>
      <xdr:spPr>
        <a:xfrm>
          <a:off x="7677227" y="1348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438C7F42-99B8-40C0-81F9-F18BCF8D718C}"/>
            </a:ext>
          </a:extLst>
        </xdr:cNvPr>
        <xdr:cNvSpPr txBox="1"/>
      </xdr:nvSpPr>
      <xdr:spPr>
        <a:xfrm>
          <a:off x="6867602" y="134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0E73606D-322D-4F72-B256-8E5049DB6AAF}"/>
            </a:ext>
          </a:extLst>
        </xdr:cNvPr>
        <xdr:cNvSpPr txBox="1"/>
      </xdr:nvSpPr>
      <xdr:spPr>
        <a:xfrm>
          <a:off x="6067502" y="134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78198</xdr:rowOff>
    </xdr:from>
    <xdr:ext cx="469744" cy="259045"/>
    <xdr:sp macro="" textlink="">
      <xdr:nvSpPr>
        <xdr:cNvPr id="374" name="n_1mainValue【公営住宅】&#10;一人当たり面積">
          <a:extLst>
            <a:ext uri="{FF2B5EF4-FFF2-40B4-BE49-F238E27FC236}">
              <a16:creationId xmlns:a16="http://schemas.microsoft.com/office/drawing/2014/main" id="{FA933579-71CF-449D-9EBB-8315DA7C6796}"/>
            </a:ext>
          </a:extLst>
        </xdr:cNvPr>
        <xdr:cNvSpPr txBox="1"/>
      </xdr:nvSpPr>
      <xdr:spPr>
        <a:xfrm>
          <a:off x="8458277" y="1400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78198</xdr:rowOff>
    </xdr:from>
    <xdr:ext cx="469744" cy="259045"/>
    <xdr:sp macro="" textlink="">
      <xdr:nvSpPr>
        <xdr:cNvPr id="375" name="n_2mainValue【公営住宅】&#10;一人当たり面積">
          <a:extLst>
            <a:ext uri="{FF2B5EF4-FFF2-40B4-BE49-F238E27FC236}">
              <a16:creationId xmlns:a16="http://schemas.microsoft.com/office/drawing/2014/main" id="{625AA3D4-6C5E-43BE-92A6-817203AB213D}"/>
            </a:ext>
          </a:extLst>
        </xdr:cNvPr>
        <xdr:cNvSpPr txBox="1"/>
      </xdr:nvSpPr>
      <xdr:spPr>
        <a:xfrm>
          <a:off x="7677227" y="1400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78198</xdr:rowOff>
    </xdr:from>
    <xdr:ext cx="469744" cy="259045"/>
    <xdr:sp macro="" textlink="">
      <xdr:nvSpPr>
        <xdr:cNvPr id="376" name="n_3mainValue【公営住宅】&#10;一人当たり面積">
          <a:extLst>
            <a:ext uri="{FF2B5EF4-FFF2-40B4-BE49-F238E27FC236}">
              <a16:creationId xmlns:a16="http://schemas.microsoft.com/office/drawing/2014/main" id="{6EFEBEF7-63B6-4423-9AE0-647FD6E797FF}"/>
            </a:ext>
          </a:extLst>
        </xdr:cNvPr>
        <xdr:cNvSpPr txBox="1"/>
      </xdr:nvSpPr>
      <xdr:spPr>
        <a:xfrm>
          <a:off x="6867602" y="1400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77740</xdr:rowOff>
    </xdr:from>
    <xdr:ext cx="469744" cy="259045"/>
    <xdr:sp macro="" textlink="">
      <xdr:nvSpPr>
        <xdr:cNvPr id="377" name="n_4mainValue【公営住宅】&#10;一人当たり面積">
          <a:extLst>
            <a:ext uri="{FF2B5EF4-FFF2-40B4-BE49-F238E27FC236}">
              <a16:creationId xmlns:a16="http://schemas.microsoft.com/office/drawing/2014/main" id="{36234838-3931-4698-A2EC-4CEFB67AC70D}"/>
            </a:ext>
          </a:extLst>
        </xdr:cNvPr>
        <xdr:cNvSpPr txBox="1"/>
      </xdr:nvSpPr>
      <xdr:spPr>
        <a:xfrm>
          <a:off x="6067502" y="1400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11A7B5E-A63A-4308-B961-B652E38CE34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84FE066-9BC9-40D3-A9D3-70A1564D6641}"/>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0FF73CB-9619-4CBF-ACFC-AE49686426CE}"/>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E3C378A-B8CF-477D-B1E7-FC48B1A8033C}"/>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4360FC0D-06A1-4236-92D5-E8EAF159E659}"/>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A2094AC9-4B64-4112-B335-018DF76E3FE1}"/>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4EA1B61-34C6-4DDB-8D9C-95A39680A20B}"/>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6485A970-1B66-443F-9CA1-E2E70FD72F10}"/>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E5BA2ADF-3AC0-45D6-BAC5-BF8C556DA449}"/>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326AD5B0-0491-4E60-A846-188DA1D0DF83}"/>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BE3EE468-9AB2-4F82-92C6-0900B3436007}"/>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318C427A-3816-4171-B63C-970E92D6DF3E}"/>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A7877EBF-8F65-4807-94FE-C6D63E073E89}"/>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80AB1EFF-FF8A-4315-9214-0362478F2A90}"/>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4889781C-3B0F-4F31-939C-EA5C3BA1C0CB}"/>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FC9274BC-9436-4898-8261-EC2C7BC74371}"/>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608C64C0-0144-479D-9DF5-06BAEAC8315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3C79EC36-4085-459E-AC50-24C2EBAE82B6}"/>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A1C187B8-4ED0-4948-B98C-27F78E70829B}"/>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CFE9457C-7DED-4E4C-8E52-4E5FB5A3B80C}"/>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139AA018-0E88-4F6B-B809-AACA21D8301D}"/>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6F074975-C30E-4963-8C56-FB131CE9687C}"/>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DDFF4BA6-2A35-4119-B19F-F7D5B5838847}"/>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207133B2-FB0B-4E19-B49D-9C15CFA868A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2BFFA2CF-B8B1-47DE-9D62-D5A2B926F619}"/>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93DEE72-AC61-4F7C-920D-C51686E95D54}"/>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617D4FF-4918-4592-A59A-74F51B97BE29}"/>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12C00736-843A-458D-AFF9-61245AE7A18E}"/>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52429F4C-99EC-4F33-A657-21BEE7B40F74}"/>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511AE42C-FF93-47E9-9C6F-08EFC5238D55}"/>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B3DE46F5-5AFF-42D0-88D5-66C743DF44F8}"/>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B94C7654-57EA-4829-9BE1-3E89FAD85E54}"/>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A50F9462-3A88-4A32-9CCF-36BF1122D25B}"/>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D1866CF1-CBD2-44D2-B6C7-3D367E42DDB2}"/>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DBBCFBE3-408F-4EF4-ACF1-CD722BE4DD1A}"/>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60568E86-A8EF-47E9-A1AD-888B4DD09D71}"/>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E03BE761-1629-46F8-B830-D395C883D61B}"/>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5BB605AF-5D32-4BFA-8E5E-72D51513B448}"/>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6299434-28DA-4FC4-8371-D979FDE9970A}"/>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E92F1239-3DC6-42EF-AFD1-1D482BEEA7B6}"/>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A04E46FD-2D44-4312-B5E8-AA75FE82E2E8}"/>
            </a:ext>
          </a:extLst>
        </xdr:cNvPr>
        <xdr:cNvCxnSpPr/>
      </xdr:nvCxnSpPr>
      <xdr:spPr>
        <a:xfrm flipV="1">
          <a:off x="14696439" y="54197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43810C25-2237-4A9A-9473-F4E209E85FD1}"/>
            </a:ext>
          </a:extLst>
        </xdr:cNvPr>
        <xdr:cNvSpPr txBox="1"/>
      </xdr:nvSpPr>
      <xdr:spPr>
        <a:xfrm>
          <a:off x="14735175"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631930CA-5335-4A1A-A7AB-3D4F5B0BC69E}"/>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72C1E7C0-1BEC-4694-ABAA-DCC6BD38B93D}"/>
            </a:ext>
          </a:extLst>
        </xdr:cNvPr>
        <xdr:cNvSpPr txBox="1"/>
      </xdr:nvSpPr>
      <xdr:spPr>
        <a:xfrm>
          <a:off x="14735175" y="52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446E8340-EF7E-4743-B739-D083F3E5D809}"/>
            </a:ext>
          </a:extLst>
        </xdr:cNvPr>
        <xdr:cNvCxnSpPr/>
      </xdr:nvCxnSpPr>
      <xdr:spPr>
        <a:xfrm>
          <a:off x="14611350" y="5419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BFC38A31-96C0-4A52-9AE6-E5B1C704E00F}"/>
            </a:ext>
          </a:extLst>
        </xdr:cNvPr>
        <xdr:cNvSpPr txBox="1"/>
      </xdr:nvSpPr>
      <xdr:spPr>
        <a:xfrm>
          <a:off x="14735175" y="6020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1351DAFD-7019-4E84-81E1-8BF29BC222F2}"/>
            </a:ext>
          </a:extLst>
        </xdr:cNvPr>
        <xdr:cNvSpPr/>
      </xdr:nvSpPr>
      <xdr:spPr>
        <a:xfrm>
          <a:off x="14649450" y="60452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7FE07611-481A-4CE9-A693-90F3A3F517B5}"/>
            </a:ext>
          </a:extLst>
        </xdr:cNvPr>
        <xdr:cNvSpPr/>
      </xdr:nvSpPr>
      <xdr:spPr>
        <a:xfrm>
          <a:off x="13887450" y="60382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A8AC590F-1335-43B7-97DE-4BD6E255B841}"/>
            </a:ext>
          </a:extLst>
        </xdr:cNvPr>
        <xdr:cNvSpPr/>
      </xdr:nvSpPr>
      <xdr:spPr>
        <a:xfrm>
          <a:off x="13096875" y="6036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22A88EB4-0C24-4E3A-B17D-1C074DC7FC6A}"/>
            </a:ext>
          </a:extLst>
        </xdr:cNvPr>
        <xdr:cNvSpPr/>
      </xdr:nvSpPr>
      <xdr:spPr>
        <a:xfrm>
          <a:off x="12296775" y="60401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2378D3A9-A330-4816-AA00-39E54304E95C}"/>
            </a:ext>
          </a:extLst>
        </xdr:cNvPr>
        <xdr:cNvSpPr/>
      </xdr:nvSpPr>
      <xdr:spPr>
        <a:xfrm>
          <a:off x="11487150" y="60407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DC13EE9-DD74-47E1-BFB8-B2F670059C57}"/>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5AC2DC9-99FE-487C-AE8D-C1A1D94AB68A}"/>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F3F9355-CDF2-47A9-A1DB-FC45FBBCDD74}"/>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BA4BAAB-2E3A-4165-805F-FACC3542EEE4}"/>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727AAE6-37F5-42C4-AC1C-1DF546A65D5C}"/>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29210</xdr:rowOff>
    </xdr:from>
    <xdr:to>
      <xdr:col>85</xdr:col>
      <xdr:colOff>177800</xdr:colOff>
      <xdr:row>35</xdr:row>
      <xdr:rowOff>130810</xdr:rowOff>
    </xdr:to>
    <xdr:sp macro="" textlink="">
      <xdr:nvSpPr>
        <xdr:cNvPr id="434" name="楕円 433">
          <a:extLst>
            <a:ext uri="{FF2B5EF4-FFF2-40B4-BE49-F238E27FC236}">
              <a16:creationId xmlns:a16="http://schemas.microsoft.com/office/drawing/2014/main" id="{24046585-F462-4B40-8D4F-5879BD443BCB}"/>
            </a:ext>
          </a:extLst>
        </xdr:cNvPr>
        <xdr:cNvSpPr/>
      </xdr:nvSpPr>
      <xdr:spPr>
        <a:xfrm>
          <a:off x="14649450" y="56934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52087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31547EA5-6B98-464D-95F0-C6EBA1151469}"/>
            </a:ext>
          </a:extLst>
        </xdr:cNvPr>
        <xdr:cNvSpPr txBox="1"/>
      </xdr:nvSpPr>
      <xdr:spPr>
        <a:xfrm>
          <a:off x="14735175" y="5554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156845</xdr:rowOff>
    </xdr:from>
    <xdr:to>
      <xdr:col>81</xdr:col>
      <xdr:colOff>101600</xdr:colOff>
      <xdr:row>35</xdr:row>
      <xdr:rowOff>86995</xdr:rowOff>
    </xdr:to>
    <xdr:sp macro="" textlink="">
      <xdr:nvSpPr>
        <xdr:cNvPr id="436" name="楕円 435">
          <a:extLst>
            <a:ext uri="{FF2B5EF4-FFF2-40B4-BE49-F238E27FC236}">
              <a16:creationId xmlns:a16="http://schemas.microsoft.com/office/drawing/2014/main" id="{5124E3B3-2B86-4282-8A55-63937526BB4B}"/>
            </a:ext>
          </a:extLst>
        </xdr:cNvPr>
        <xdr:cNvSpPr/>
      </xdr:nvSpPr>
      <xdr:spPr>
        <a:xfrm>
          <a:off x="13887450" y="56654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36195</xdr:rowOff>
    </xdr:from>
    <xdr:to>
      <xdr:col>85</xdr:col>
      <xdr:colOff>127000</xdr:colOff>
      <xdr:row>35</xdr:row>
      <xdr:rowOff>80010</xdr:rowOff>
    </xdr:to>
    <xdr:cxnSp macro="">
      <xdr:nvCxnSpPr>
        <xdr:cNvPr id="437" name="直線コネクタ 436">
          <a:extLst>
            <a:ext uri="{FF2B5EF4-FFF2-40B4-BE49-F238E27FC236}">
              <a16:creationId xmlns:a16="http://schemas.microsoft.com/office/drawing/2014/main" id="{FFC92F92-0659-4747-9F2F-FBA052AEBD08}"/>
            </a:ext>
          </a:extLst>
        </xdr:cNvPr>
        <xdr:cNvCxnSpPr/>
      </xdr:nvCxnSpPr>
      <xdr:spPr>
        <a:xfrm>
          <a:off x="13935075" y="5703570"/>
          <a:ext cx="762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109220</xdr:rowOff>
    </xdr:from>
    <xdr:to>
      <xdr:col>76</xdr:col>
      <xdr:colOff>165100</xdr:colOff>
      <xdr:row>35</xdr:row>
      <xdr:rowOff>39370</xdr:rowOff>
    </xdr:to>
    <xdr:sp macro="" textlink="">
      <xdr:nvSpPr>
        <xdr:cNvPr id="438" name="楕円 437">
          <a:extLst>
            <a:ext uri="{FF2B5EF4-FFF2-40B4-BE49-F238E27FC236}">
              <a16:creationId xmlns:a16="http://schemas.microsoft.com/office/drawing/2014/main" id="{A28509F3-415C-4139-BA51-DD9262AFD020}"/>
            </a:ext>
          </a:extLst>
        </xdr:cNvPr>
        <xdr:cNvSpPr/>
      </xdr:nvSpPr>
      <xdr:spPr>
        <a:xfrm>
          <a:off x="13096875" y="56114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160020</xdr:rowOff>
    </xdr:from>
    <xdr:to>
      <xdr:col>81</xdr:col>
      <xdr:colOff>50800</xdr:colOff>
      <xdr:row>35</xdr:row>
      <xdr:rowOff>36195</xdr:rowOff>
    </xdr:to>
    <xdr:cxnSp macro="">
      <xdr:nvCxnSpPr>
        <xdr:cNvPr id="439" name="直線コネクタ 438">
          <a:extLst>
            <a:ext uri="{FF2B5EF4-FFF2-40B4-BE49-F238E27FC236}">
              <a16:creationId xmlns:a16="http://schemas.microsoft.com/office/drawing/2014/main" id="{AB0A1E9A-2484-47DC-B43D-D1358BAA762E}"/>
            </a:ext>
          </a:extLst>
        </xdr:cNvPr>
        <xdr:cNvCxnSpPr/>
      </xdr:nvCxnSpPr>
      <xdr:spPr>
        <a:xfrm>
          <a:off x="13144500" y="5668645"/>
          <a:ext cx="790575"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67310</xdr:rowOff>
    </xdr:from>
    <xdr:to>
      <xdr:col>72</xdr:col>
      <xdr:colOff>38100</xdr:colOff>
      <xdr:row>34</xdr:row>
      <xdr:rowOff>168910</xdr:rowOff>
    </xdr:to>
    <xdr:sp macro="" textlink="">
      <xdr:nvSpPr>
        <xdr:cNvPr id="440" name="楕円 439">
          <a:extLst>
            <a:ext uri="{FF2B5EF4-FFF2-40B4-BE49-F238E27FC236}">
              <a16:creationId xmlns:a16="http://schemas.microsoft.com/office/drawing/2014/main" id="{757CA616-C1F9-41EE-8054-68D1D07BE67C}"/>
            </a:ext>
          </a:extLst>
        </xdr:cNvPr>
        <xdr:cNvSpPr/>
      </xdr:nvSpPr>
      <xdr:spPr>
        <a:xfrm>
          <a:off x="12296775" y="55695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118110</xdr:rowOff>
    </xdr:from>
    <xdr:to>
      <xdr:col>76</xdr:col>
      <xdr:colOff>114300</xdr:colOff>
      <xdr:row>34</xdr:row>
      <xdr:rowOff>160020</xdr:rowOff>
    </xdr:to>
    <xdr:cxnSp macro="">
      <xdr:nvCxnSpPr>
        <xdr:cNvPr id="441" name="直線コネクタ 440">
          <a:extLst>
            <a:ext uri="{FF2B5EF4-FFF2-40B4-BE49-F238E27FC236}">
              <a16:creationId xmlns:a16="http://schemas.microsoft.com/office/drawing/2014/main" id="{D0751201-26D4-424D-9225-899D75CAF301}"/>
            </a:ext>
          </a:extLst>
        </xdr:cNvPr>
        <xdr:cNvCxnSpPr/>
      </xdr:nvCxnSpPr>
      <xdr:spPr>
        <a:xfrm>
          <a:off x="12344400" y="5626735"/>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23495</xdr:rowOff>
    </xdr:from>
    <xdr:to>
      <xdr:col>67</xdr:col>
      <xdr:colOff>101600</xdr:colOff>
      <xdr:row>34</xdr:row>
      <xdr:rowOff>125095</xdr:rowOff>
    </xdr:to>
    <xdr:sp macro="" textlink="">
      <xdr:nvSpPr>
        <xdr:cNvPr id="442" name="楕円 441">
          <a:extLst>
            <a:ext uri="{FF2B5EF4-FFF2-40B4-BE49-F238E27FC236}">
              <a16:creationId xmlns:a16="http://schemas.microsoft.com/office/drawing/2014/main" id="{E3453C9B-8AF6-40E7-93B0-DA1EA196E94D}"/>
            </a:ext>
          </a:extLst>
        </xdr:cNvPr>
        <xdr:cNvSpPr/>
      </xdr:nvSpPr>
      <xdr:spPr>
        <a:xfrm>
          <a:off x="11487150" y="55321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74295</xdr:rowOff>
    </xdr:from>
    <xdr:to>
      <xdr:col>71</xdr:col>
      <xdr:colOff>177800</xdr:colOff>
      <xdr:row>34</xdr:row>
      <xdr:rowOff>118110</xdr:rowOff>
    </xdr:to>
    <xdr:cxnSp macro="">
      <xdr:nvCxnSpPr>
        <xdr:cNvPr id="443" name="直線コネクタ 442">
          <a:extLst>
            <a:ext uri="{FF2B5EF4-FFF2-40B4-BE49-F238E27FC236}">
              <a16:creationId xmlns:a16="http://schemas.microsoft.com/office/drawing/2014/main" id="{E78BE85E-8693-4B05-A866-EA26FBCC388E}"/>
            </a:ext>
          </a:extLst>
        </xdr:cNvPr>
        <xdr:cNvCxnSpPr/>
      </xdr:nvCxnSpPr>
      <xdr:spPr>
        <a:xfrm>
          <a:off x="11534775" y="5579745"/>
          <a:ext cx="80962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A3D28193-28D2-4EC6-BFD6-5C28B446A683}"/>
            </a:ext>
          </a:extLst>
        </xdr:cNvPr>
        <xdr:cNvSpPr txBox="1"/>
      </xdr:nvSpPr>
      <xdr:spPr>
        <a:xfrm>
          <a:off x="13745219"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8B87DEF6-4B09-4C3C-A380-42BD48176074}"/>
            </a:ext>
          </a:extLst>
        </xdr:cNvPr>
        <xdr:cNvSpPr txBox="1"/>
      </xdr:nvSpPr>
      <xdr:spPr>
        <a:xfrm>
          <a:off x="12964169"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10AC7D07-DC08-465C-A036-4272A42CA99C}"/>
            </a:ext>
          </a:extLst>
        </xdr:cNvPr>
        <xdr:cNvSpPr txBox="1"/>
      </xdr:nvSpPr>
      <xdr:spPr>
        <a:xfrm>
          <a:off x="12164069"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B5D8F80B-07C9-41AD-80D9-BCC67351ACBB}"/>
            </a:ext>
          </a:extLst>
        </xdr:cNvPr>
        <xdr:cNvSpPr txBox="1"/>
      </xdr:nvSpPr>
      <xdr:spPr>
        <a:xfrm>
          <a:off x="11354444" y="6133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103522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328C78DF-E3D3-49A6-9070-EC3F70DC2B69}"/>
            </a:ext>
          </a:extLst>
        </xdr:cNvPr>
        <xdr:cNvSpPr txBox="1"/>
      </xdr:nvSpPr>
      <xdr:spPr>
        <a:xfrm>
          <a:off x="13745219" y="545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55897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560087E6-61F4-4B76-BC83-34060E1D8EE6}"/>
            </a:ext>
          </a:extLst>
        </xdr:cNvPr>
        <xdr:cNvSpPr txBox="1"/>
      </xdr:nvSpPr>
      <xdr:spPr>
        <a:xfrm>
          <a:off x="12964169" y="53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13987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E5732C9B-E577-4AC1-BAB5-ED2B15C6E326}"/>
            </a:ext>
          </a:extLst>
        </xdr:cNvPr>
        <xdr:cNvSpPr txBox="1"/>
      </xdr:nvSpPr>
      <xdr:spPr>
        <a:xfrm>
          <a:off x="12164069"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141622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34832801-86EA-40F5-B6AD-382F6C95CE3C}"/>
            </a:ext>
          </a:extLst>
        </xdr:cNvPr>
        <xdr:cNvSpPr txBox="1"/>
      </xdr:nvSpPr>
      <xdr:spPr>
        <a:xfrm>
          <a:off x="11354444" y="532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81E432FE-23DB-4FCC-98EE-7DCCCA5DF73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16EACE21-32FC-40BC-BABE-3F8AEFDFBA1C}"/>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E2D7A32C-03C4-4CCE-9CCC-A9DFE48552A8}"/>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D2495B5D-6951-42D9-886A-AE0E8297B254}"/>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D5EF8CE4-ED89-4559-9472-2E2A50975217}"/>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2A37BFA1-4188-47C5-A172-FD470977AFEE}"/>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2D15A232-0A84-4DBA-8464-25AC6FB0EFDD}"/>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EC6AA52E-E25F-4DFA-B04F-8362D311C1BD}"/>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70428DE8-F6E5-40AD-A9CB-C765558D5B35}"/>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1031D482-C896-4DBC-AE43-460D84E8695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5816BC96-38D4-44B9-8A3E-9882FFB34013}"/>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D5D93D86-DFA5-4DA5-BE80-9799550D627C}"/>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AA692D62-7974-4DEA-951D-D314DE6D7FF6}"/>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505BC2F0-260E-4B75-9A85-F6414B8F04B4}"/>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1577A24E-462D-4133-8216-FC3573EEFA9B}"/>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9B946480-42BA-4E1A-9C70-F4C0BA294608}"/>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3DCC15D7-6D68-42C7-8590-F6F0B0E5218F}"/>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124C2936-28C4-4A09-8DE5-D3086B2B1710}"/>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FC12789F-83E2-4FC4-9B34-F6BA49E0A672}"/>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3300C68B-283D-4709-A7E7-452D41810DE5}"/>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E57E908B-B775-4544-9B23-E39019A3D2F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759FF11B-0CDE-40D0-9207-98882FF30EF9}"/>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9DC76543-3B87-47EF-B93E-04524A4918EA}"/>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40D15752-677B-4D04-A43E-5D25A2B7E1F6}"/>
            </a:ext>
          </a:extLst>
        </xdr:cNvPr>
        <xdr:cNvCxnSpPr/>
      </xdr:nvCxnSpPr>
      <xdr:spPr>
        <a:xfrm flipV="1">
          <a:off x="19954239" y="555434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B8C0B97A-C13B-4611-89D5-CB72AB458A30}"/>
            </a:ext>
          </a:extLst>
        </xdr:cNvPr>
        <xdr:cNvSpPr txBox="1"/>
      </xdr:nvSpPr>
      <xdr:spPr>
        <a:xfrm>
          <a:off x="19992975" y="683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8D9EA6C2-7067-40D3-9A2F-4ABA11187556}"/>
            </a:ext>
          </a:extLst>
        </xdr:cNvPr>
        <xdr:cNvCxnSpPr/>
      </xdr:nvCxnSpPr>
      <xdr:spPr>
        <a:xfrm>
          <a:off x="19878675" y="6826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6C6834CC-1DE1-4AA9-ACB4-77D9FFD1F756}"/>
            </a:ext>
          </a:extLst>
        </xdr:cNvPr>
        <xdr:cNvSpPr txBox="1"/>
      </xdr:nvSpPr>
      <xdr:spPr>
        <a:xfrm>
          <a:off x="19992975" y="534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8E2CE13C-2218-452E-A12C-04CB7FD400E5}"/>
            </a:ext>
          </a:extLst>
        </xdr:cNvPr>
        <xdr:cNvCxnSpPr/>
      </xdr:nvCxnSpPr>
      <xdr:spPr>
        <a:xfrm>
          <a:off x="19878675"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6D92E98D-9915-4AFA-841B-6E6E82BCA643}"/>
            </a:ext>
          </a:extLst>
        </xdr:cNvPr>
        <xdr:cNvSpPr txBox="1"/>
      </xdr:nvSpPr>
      <xdr:spPr>
        <a:xfrm>
          <a:off x="19992975"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EB58EDAE-F989-4BE4-807E-9D573D82960F}"/>
            </a:ext>
          </a:extLst>
        </xdr:cNvPr>
        <xdr:cNvSpPr/>
      </xdr:nvSpPr>
      <xdr:spPr>
        <a:xfrm>
          <a:off x="19897725" y="6475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31906A69-315F-4962-89A1-46781940F233}"/>
            </a:ext>
          </a:extLst>
        </xdr:cNvPr>
        <xdr:cNvSpPr/>
      </xdr:nvSpPr>
      <xdr:spPr>
        <a:xfrm>
          <a:off x="191547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BF5DC08D-7ECD-49E1-A54C-7BA23FB6E0E7}"/>
            </a:ext>
          </a:extLst>
        </xdr:cNvPr>
        <xdr:cNvSpPr/>
      </xdr:nvSpPr>
      <xdr:spPr>
        <a:xfrm>
          <a:off x="18345150" y="64744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22A1DF38-6B78-490F-A1D8-5235D3A4B9CE}"/>
            </a:ext>
          </a:extLst>
        </xdr:cNvPr>
        <xdr:cNvSpPr/>
      </xdr:nvSpPr>
      <xdr:spPr>
        <a:xfrm>
          <a:off x="17554575" y="6478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740DF98E-BE33-4747-9FA1-10DFE65412CE}"/>
            </a:ext>
          </a:extLst>
        </xdr:cNvPr>
        <xdr:cNvSpPr/>
      </xdr:nvSpPr>
      <xdr:spPr>
        <a:xfrm>
          <a:off x="16754475" y="6475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B245162-F267-4122-AECE-B2A8066107C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176067A-2742-46C6-80A8-DDF3BDA8FCE2}"/>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F0BD59F-3229-411A-87DF-9D59C08EF424}"/>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1DF5383-E563-4880-9AFF-13D9628BAE77}"/>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41AD374-B901-4064-AFA2-F817C64726ED}"/>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124460</xdr:rowOff>
    </xdr:from>
    <xdr:to>
      <xdr:col>116</xdr:col>
      <xdr:colOff>114300</xdr:colOff>
      <xdr:row>40</xdr:row>
      <xdr:rowOff>54610</xdr:rowOff>
    </xdr:to>
    <xdr:sp macro="" textlink="">
      <xdr:nvSpPr>
        <xdr:cNvPr id="491" name="楕円 490">
          <a:extLst>
            <a:ext uri="{FF2B5EF4-FFF2-40B4-BE49-F238E27FC236}">
              <a16:creationId xmlns:a16="http://schemas.microsoft.com/office/drawing/2014/main" id="{DDD83DB8-209A-4991-A37A-BBE57FA74BB3}"/>
            </a:ext>
          </a:extLst>
        </xdr:cNvPr>
        <xdr:cNvSpPr/>
      </xdr:nvSpPr>
      <xdr:spPr>
        <a:xfrm>
          <a:off x="19897725" y="64363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147337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AE5FEFD2-1354-4C55-B695-B965FC221B59}"/>
            </a:ext>
          </a:extLst>
        </xdr:cNvPr>
        <xdr:cNvSpPr txBox="1"/>
      </xdr:nvSpPr>
      <xdr:spPr>
        <a:xfrm>
          <a:off x="19992975"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132080</xdr:rowOff>
    </xdr:from>
    <xdr:to>
      <xdr:col>112</xdr:col>
      <xdr:colOff>38100</xdr:colOff>
      <xdr:row>40</xdr:row>
      <xdr:rowOff>62230</xdr:rowOff>
    </xdr:to>
    <xdr:sp macro="" textlink="">
      <xdr:nvSpPr>
        <xdr:cNvPr id="493" name="楕円 492">
          <a:extLst>
            <a:ext uri="{FF2B5EF4-FFF2-40B4-BE49-F238E27FC236}">
              <a16:creationId xmlns:a16="http://schemas.microsoft.com/office/drawing/2014/main" id="{A6229347-0A11-44E7-AE43-06745BC8149F}"/>
            </a:ext>
          </a:extLst>
        </xdr:cNvPr>
        <xdr:cNvSpPr/>
      </xdr:nvSpPr>
      <xdr:spPr>
        <a:xfrm>
          <a:off x="19154775" y="64471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xdr:rowOff>
    </xdr:from>
    <xdr:to>
      <xdr:col>116</xdr:col>
      <xdr:colOff>63500</xdr:colOff>
      <xdr:row>40</xdr:row>
      <xdr:rowOff>11430</xdr:rowOff>
    </xdr:to>
    <xdr:cxnSp macro="">
      <xdr:nvCxnSpPr>
        <xdr:cNvPr id="494" name="直線コネクタ 493">
          <a:extLst>
            <a:ext uri="{FF2B5EF4-FFF2-40B4-BE49-F238E27FC236}">
              <a16:creationId xmlns:a16="http://schemas.microsoft.com/office/drawing/2014/main" id="{8DB49A71-63F7-4055-BAEF-08DC3BC71F69}"/>
            </a:ext>
          </a:extLst>
        </xdr:cNvPr>
        <xdr:cNvCxnSpPr/>
      </xdr:nvCxnSpPr>
      <xdr:spPr>
        <a:xfrm flipV="1">
          <a:off x="19202400" y="6483985"/>
          <a:ext cx="7524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113030</xdr:rowOff>
    </xdr:from>
    <xdr:to>
      <xdr:col>107</xdr:col>
      <xdr:colOff>101600</xdr:colOff>
      <xdr:row>40</xdr:row>
      <xdr:rowOff>43180</xdr:rowOff>
    </xdr:to>
    <xdr:sp macro="" textlink="">
      <xdr:nvSpPr>
        <xdr:cNvPr id="495" name="楕円 494">
          <a:extLst>
            <a:ext uri="{FF2B5EF4-FFF2-40B4-BE49-F238E27FC236}">
              <a16:creationId xmlns:a16="http://schemas.microsoft.com/office/drawing/2014/main" id="{4EFC20C1-96AD-4C0A-AFA1-1D8A52693347}"/>
            </a:ext>
          </a:extLst>
        </xdr:cNvPr>
        <xdr:cNvSpPr/>
      </xdr:nvSpPr>
      <xdr:spPr>
        <a:xfrm>
          <a:off x="18345150" y="64281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163830</xdr:rowOff>
    </xdr:from>
    <xdr:to>
      <xdr:col>111</xdr:col>
      <xdr:colOff>177800</xdr:colOff>
      <xdr:row>40</xdr:row>
      <xdr:rowOff>11430</xdr:rowOff>
    </xdr:to>
    <xdr:cxnSp macro="">
      <xdr:nvCxnSpPr>
        <xdr:cNvPr id="496" name="直線コネクタ 495">
          <a:extLst>
            <a:ext uri="{FF2B5EF4-FFF2-40B4-BE49-F238E27FC236}">
              <a16:creationId xmlns:a16="http://schemas.microsoft.com/office/drawing/2014/main" id="{AA3697AD-F5C3-409A-BAF1-22DE8EC0705E}"/>
            </a:ext>
          </a:extLst>
        </xdr:cNvPr>
        <xdr:cNvCxnSpPr/>
      </xdr:nvCxnSpPr>
      <xdr:spPr>
        <a:xfrm>
          <a:off x="18392775" y="6475730"/>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97" name="楕円 496">
          <a:extLst>
            <a:ext uri="{FF2B5EF4-FFF2-40B4-BE49-F238E27FC236}">
              <a16:creationId xmlns:a16="http://schemas.microsoft.com/office/drawing/2014/main" id="{7888F770-A1E1-4726-A46A-7BCDF194854D}"/>
            </a:ext>
          </a:extLst>
        </xdr:cNvPr>
        <xdr:cNvSpPr/>
      </xdr:nvSpPr>
      <xdr:spPr>
        <a:xfrm>
          <a:off x="17554575" y="6428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163830</xdr:rowOff>
    </xdr:from>
    <xdr:to>
      <xdr:col>107</xdr:col>
      <xdr:colOff>50800</xdr:colOff>
      <xdr:row>39</xdr:row>
      <xdr:rowOff>163830</xdr:rowOff>
    </xdr:to>
    <xdr:cxnSp macro="">
      <xdr:nvCxnSpPr>
        <xdr:cNvPr id="498" name="直線コネクタ 497">
          <a:extLst>
            <a:ext uri="{FF2B5EF4-FFF2-40B4-BE49-F238E27FC236}">
              <a16:creationId xmlns:a16="http://schemas.microsoft.com/office/drawing/2014/main" id="{4B265D9C-A7B2-4A8B-92CE-F92502DF5A3D}"/>
            </a:ext>
          </a:extLst>
        </xdr:cNvPr>
        <xdr:cNvCxnSpPr/>
      </xdr:nvCxnSpPr>
      <xdr:spPr>
        <a:xfrm>
          <a:off x="17602200" y="647573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116840</xdr:rowOff>
    </xdr:from>
    <xdr:to>
      <xdr:col>98</xdr:col>
      <xdr:colOff>38100</xdr:colOff>
      <xdr:row>40</xdr:row>
      <xdr:rowOff>46990</xdr:rowOff>
    </xdr:to>
    <xdr:sp macro="" textlink="">
      <xdr:nvSpPr>
        <xdr:cNvPr id="499" name="楕円 498">
          <a:extLst>
            <a:ext uri="{FF2B5EF4-FFF2-40B4-BE49-F238E27FC236}">
              <a16:creationId xmlns:a16="http://schemas.microsoft.com/office/drawing/2014/main" id="{1B2417FA-CAAB-4425-BED1-2294AFE5EBF9}"/>
            </a:ext>
          </a:extLst>
        </xdr:cNvPr>
        <xdr:cNvSpPr/>
      </xdr:nvSpPr>
      <xdr:spPr>
        <a:xfrm>
          <a:off x="16754475" y="64319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163830</xdr:rowOff>
    </xdr:from>
    <xdr:to>
      <xdr:col>102</xdr:col>
      <xdr:colOff>114300</xdr:colOff>
      <xdr:row>39</xdr:row>
      <xdr:rowOff>167640</xdr:rowOff>
    </xdr:to>
    <xdr:cxnSp macro="">
      <xdr:nvCxnSpPr>
        <xdr:cNvPr id="500" name="直線コネクタ 499">
          <a:extLst>
            <a:ext uri="{FF2B5EF4-FFF2-40B4-BE49-F238E27FC236}">
              <a16:creationId xmlns:a16="http://schemas.microsoft.com/office/drawing/2014/main" id="{589A9CE7-48F5-4CE2-ADB4-1455AFC2DC9E}"/>
            </a:ext>
          </a:extLst>
        </xdr:cNvPr>
        <xdr:cNvCxnSpPr/>
      </xdr:nvCxnSpPr>
      <xdr:spPr>
        <a:xfrm flipV="1">
          <a:off x="16802100" y="647573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8F265A62-DD85-48FA-9DD1-149CC261D27F}"/>
            </a:ext>
          </a:extLst>
        </xdr:cNvPr>
        <xdr:cNvSpPr txBox="1"/>
      </xdr:nvSpPr>
      <xdr:spPr>
        <a:xfrm>
          <a:off x="189834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FCCA8AFD-8143-48A9-A183-AE07C632B366}"/>
            </a:ext>
          </a:extLst>
        </xdr:cNvPr>
        <xdr:cNvSpPr txBox="1"/>
      </xdr:nvSpPr>
      <xdr:spPr>
        <a:xfrm>
          <a:off x="18183302" y="65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D8DDE11-0AAF-4A7D-9FA6-858C042E7A94}"/>
            </a:ext>
          </a:extLst>
        </xdr:cNvPr>
        <xdr:cNvSpPr txBox="1"/>
      </xdr:nvSpPr>
      <xdr:spPr>
        <a:xfrm>
          <a:off x="17383202"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AE2D8F46-F0B6-4CB5-BB8A-1C4F078C6C9E}"/>
            </a:ext>
          </a:extLst>
        </xdr:cNvPr>
        <xdr:cNvSpPr txBox="1"/>
      </xdr:nvSpPr>
      <xdr:spPr>
        <a:xfrm>
          <a:off x="16592627" y="656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78757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12D5C402-3D00-4ABB-A8BD-54F10F7D7173}"/>
            </a:ext>
          </a:extLst>
        </xdr:cNvPr>
        <xdr:cNvSpPr txBox="1"/>
      </xdr:nvSpPr>
      <xdr:spPr>
        <a:xfrm>
          <a:off x="18983402"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7207EBB8-4331-489A-A3C1-132B87B216B8}"/>
            </a:ext>
          </a:extLst>
        </xdr:cNvPr>
        <xdr:cNvSpPr txBox="1"/>
      </xdr:nvSpPr>
      <xdr:spPr>
        <a:xfrm>
          <a:off x="18183302"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44893581-BD71-429A-B7F1-8373241B7000}"/>
            </a:ext>
          </a:extLst>
        </xdr:cNvPr>
        <xdr:cNvSpPr txBox="1"/>
      </xdr:nvSpPr>
      <xdr:spPr>
        <a:xfrm>
          <a:off x="17383202"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63517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739992F0-3B0A-4C6A-B6A9-C1E77AA1AF55}"/>
            </a:ext>
          </a:extLst>
        </xdr:cNvPr>
        <xdr:cNvSpPr txBox="1"/>
      </xdr:nvSpPr>
      <xdr:spPr>
        <a:xfrm>
          <a:off x="16592627" y="62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CC31BAE9-EC6D-484E-859E-36243B850F3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9039C74C-F16D-4834-8725-F90EA8749F56}"/>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C9379C6C-31E8-41A7-9BD5-030D5486725C}"/>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4FCD475A-2ADC-46D9-A5CF-20FFF294867E}"/>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EA18CC7C-16A9-48A7-A9DA-2806B350C525}"/>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ACB1F2C2-2F71-43F4-B870-2194738408E1}"/>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46EE2DFC-3E35-4257-8112-1EA6C7BC0C17}"/>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A1770C9E-C24A-43B4-A78C-C0FA12EDA1C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6C3CC748-1C22-4990-94CB-0E4DABBFE12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C656CF47-8BC0-466B-8D10-9A4CF82D8E1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E9427B90-CE68-4DBF-904D-F73E105EFDB0}"/>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B6DF16DF-D55A-4FE5-9424-E9719A690DC3}"/>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A3DB31F8-C9A4-40FE-BFC4-C55E9FBE1B12}"/>
            </a:ext>
          </a:extLst>
        </xdr:cNvPr>
        <xdr:cNvSpPr txBox="1"/>
      </xdr:nvSpPr>
      <xdr:spPr>
        <a:xfrm>
          <a:off x="107945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9CFBDBD3-0E47-48CD-BDAE-B85760770097}"/>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74F17947-5EF3-43D5-92E2-9352A87BB771}"/>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416BABD7-7442-4488-990F-C621FB210BB4}"/>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63EB5255-D57E-4308-B5FF-D86B86A32B24}"/>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AA4D9E30-E323-42F5-81F3-287979284175}"/>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8CB45669-0E4C-4676-92B3-749662E348A8}"/>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710BDEB-8404-4F63-A01F-5E3C975A2D8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38D858F-BC67-4BDF-A624-7BC8375F2DE2}"/>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D66A3317-7565-4722-BCB9-6AAD3F691634}"/>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917E7AFA-5C7B-4860-BB0F-E7907E12A12C}"/>
            </a:ext>
          </a:extLst>
        </xdr:cNvPr>
        <xdr:cNvCxnSpPr/>
      </xdr:nvCxnSpPr>
      <xdr:spPr>
        <a:xfrm flipV="1">
          <a:off x="14696439" y="8979027"/>
          <a:ext cx="0" cy="1219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56D34912-B98F-4B70-84EA-66DEEB1C8A28}"/>
            </a:ext>
          </a:extLst>
        </xdr:cNvPr>
        <xdr:cNvSpPr txBox="1"/>
      </xdr:nvSpPr>
      <xdr:spPr>
        <a:xfrm>
          <a:off x="14735175" y="10202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44C3E80F-1D3A-4F3C-BFEE-877A7A83F46B}"/>
            </a:ext>
          </a:extLst>
        </xdr:cNvPr>
        <xdr:cNvCxnSpPr/>
      </xdr:nvCxnSpPr>
      <xdr:spPr>
        <a:xfrm>
          <a:off x="14611350" y="101984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FDF0B9E2-7B06-4037-B0B5-806EA795EC30}"/>
            </a:ext>
          </a:extLst>
        </xdr:cNvPr>
        <xdr:cNvSpPr txBox="1"/>
      </xdr:nvSpPr>
      <xdr:spPr>
        <a:xfrm>
          <a:off x="14735175" y="876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75462B70-3372-4F10-86D6-2771D6182A8F}"/>
            </a:ext>
          </a:extLst>
        </xdr:cNvPr>
        <xdr:cNvCxnSpPr/>
      </xdr:nvCxnSpPr>
      <xdr:spPr>
        <a:xfrm>
          <a:off x="14611350" y="8979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4B7B2A6D-8A09-456E-9801-C647AE425DF6}"/>
            </a:ext>
          </a:extLst>
        </xdr:cNvPr>
        <xdr:cNvSpPr txBox="1"/>
      </xdr:nvSpPr>
      <xdr:spPr>
        <a:xfrm>
          <a:off x="14735175" y="9456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E4556AA7-FD3F-4171-A56D-060AE9F42678}"/>
            </a:ext>
          </a:extLst>
        </xdr:cNvPr>
        <xdr:cNvSpPr/>
      </xdr:nvSpPr>
      <xdr:spPr>
        <a:xfrm>
          <a:off x="14649450" y="959192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F9FA0AAA-BE75-423F-916A-79A12B2FA8E4}"/>
            </a:ext>
          </a:extLst>
        </xdr:cNvPr>
        <xdr:cNvSpPr/>
      </xdr:nvSpPr>
      <xdr:spPr>
        <a:xfrm>
          <a:off x="13887450" y="95813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7CE7310F-585D-4A38-BDC7-8D3976392A71}"/>
            </a:ext>
          </a:extLst>
        </xdr:cNvPr>
        <xdr:cNvSpPr/>
      </xdr:nvSpPr>
      <xdr:spPr>
        <a:xfrm>
          <a:off x="13096875" y="95653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A39A53CF-7593-4437-82C9-2B2105FAE661}"/>
            </a:ext>
          </a:extLst>
        </xdr:cNvPr>
        <xdr:cNvSpPr/>
      </xdr:nvSpPr>
      <xdr:spPr>
        <a:xfrm>
          <a:off x="12296775" y="955306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77F55C0E-FF78-48A9-958B-20FA349C7E5C}"/>
            </a:ext>
          </a:extLst>
        </xdr:cNvPr>
        <xdr:cNvSpPr/>
      </xdr:nvSpPr>
      <xdr:spPr>
        <a:xfrm>
          <a:off x="11487150" y="955205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78C251D-1AD6-44B2-89A4-E648502BD378}"/>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D0F69D6-D940-4DE6-BD6B-47D5209350DA}"/>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8E1C750-9FDB-4CB2-89BE-66A182C80C89}"/>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9A5EF40-969E-4A05-8EE7-07B7BF33B1FE}"/>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6ADEFF3-86F7-4588-ABF5-39348EEF6F9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547" name="楕円 546">
          <a:extLst>
            <a:ext uri="{FF2B5EF4-FFF2-40B4-BE49-F238E27FC236}">
              <a16:creationId xmlns:a16="http://schemas.microsoft.com/office/drawing/2014/main" id="{9CE29026-30B2-489D-8B9D-52A46D2379C3}"/>
            </a:ext>
          </a:extLst>
        </xdr:cNvPr>
        <xdr:cNvSpPr/>
      </xdr:nvSpPr>
      <xdr:spPr>
        <a:xfrm>
          <a:off x="14649450" y="100095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628CB791-6FCB-47E4-92EA-DE7EDE7D0F16}"/>
            </a:ext>
          </a:extLst>
        </xdr:cNvPr>
        <xdr:cNvSpPr txBox="1"/>
      </xdr:nvSpPr>
      <xdr:spPr>
        <a:xfrm>
          <a:off x="14735175"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113792</xdr:rowOff>
    </xdr:from>
    <xdr:to>
      <xdr:col>81</xdr:col>
      <xdr:colOff>101600</xdr:colOff>
      <xdr:row>62</xdr:row>
      <xdr:rowOff>43942</xdr:rowOff>
    </xdr:to>
    <xdr:sp macro="" textlink="">
      <xdr:nvSpPr>
        <xdr:cNvPr id="549" name="楕円 548">
          <a:extLst>
            <a:ext uri="{FF2B5EF4-FFF2-40B4-BE49-F238E27FC236}">
              <a16:creationId xmlns:a16="http://schemas.microsoft.com/office/drawing/2014/main" id="{EE11A7BA-A023-4498-8B6E-0621E76F1E72}"/>
            </a:ext>
          </a:extLst>
        </xdr:cNvPr>
        <xdr:cNvSpPr/>
      </xdr:nvSpPr>
      <xdr:spPr>
        <a:xfrm>
          <a:off x="13887450" y="99912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164592</xdr:rowOff>
    </xdr:from>
    <xdr:to>
      <xdr:col>85</xdr:col>
      <xdr:colOff>127000</xdr:colOff>
      <xdr:row>62</xdr:row>
      <xdr:rowOff>11430</xdr:rowOff>
    </xdr:to>
    <xdr:cxnSp macro="">
      <xdr:nvCxnSpPr>
        <xdr:cNvPr id="550" name="直線コネクタ 549">
          <a:extLst>
            <a:ext uri="{FF2B5EF4-FFF2-40B4-BE49-F238E27FC236}">
              <a16:creationId xmlns:a16="http://schemas.microsoft.com/office/drawing/2014/main" id="{D1C49A2D-C4B7-4DBB-AB53-223C37A234CC}"/>
            </a:ext>
          </a:extLst>
        </xdr:cNvPr>
        <xdr:cNvCxnSpPr/>
      </xdr:nvCxnSpPr>
      <xdr:spPr>
        <a:xfrm>
          <a:off x="13935075" y="10038842"/>
          <a:ext cx="762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88646</xdr:rowOff>
    </xdr:from>
    <xdr:to>
      <xdr:col>76</xdr:col>
      <xdr:colOff>165100</xdr:colOff>
      <xdr:row>62</xdr:row>
      <xdr:rowOff>18796</xdr:rowOff>
    </xdr:to>
    <xdr:sp macro="" textlink="">
      <xdr:nvSpPr>
        <xdr:cNvPr id="551" name="楕円 550">
          <a:extLst>
            <a:ext uri="{FF2B5EF4-FFF2-40B4-BE49-F238E27FC236}">
              <a16:creationId xmlns:a16="http://schemas.microsoft.com/office/drawing/2014/main" id="{3DAE805F-7F98-4505-8AB7-B872537A490D}"/>
            </a:ext>
          </a:extLst>
        </xdr:cNvPr>
        <xdr:cNvSpPr/>
      </xdr:nvSpPr>
      <xdr:spPr>
        <a:xfrm>
          <a:off x="13096875" y="99628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139446</xdr:rowOff>
    </xdr:from>
    <xdr:to>
      <xdr:col>81</xdr:col>
      <xdr:colOff>50800</xdr:colOff>
      <xdr:row>61</xdr:row>
      <xdr:rowOff>164592</xdr:rowOff>
    </xdr:to>
    <xdr:cxnSp macro="">
      <xdr:nvCxnSpPr>
        <xdr:cNvPr id="552" name="直線コネクタ 551">
          <a:extLst>
            <a:ext uri="{FF2B5EF4-FFF2-40B4-BE49-F238E27FC236}">
              <a16:creationId xmlns:a16="http://schemas.microsoft.com/office/drawing/2014/main" id="{3B6EFFAA-1710-494E-BD23-8A115710890A}"/>
            </a:ext>
          </a:extLst>
        </xdr:cNvPr>
        <xdr:cNvCxnSpPr/>
      </xdr:nvCxnSpPr>
      <xdr:spPr>
        <a:xfrm>
          <a:off x="13144500" y="10020046"/>
          <a:ext cx="790575"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49784</xdr:rowOff>
    </xdr:from>
    <xdr:to>
      <xdr:col>72</xdr:col>
      <xdr:colOff>38100</xdr:colOff>
      <xdr:row>61</xdr:row>
      <xdr:rowOff>151384</xdr:rowOff>
    </xdr:to>
    <xdr:sp macro="" textlink="">
      <xdr:nvSpPr>
        <xdr:cNvPr id="553" name="楕円 552">
          <a:extLst>
            <a:ext uri="{FF2B5EF4-FFF2-40B4-BE49-F238E27FC236}">
              <a16:creationId xmlns:a16="http://schemas.microsoft.com/office/drawing/2014/main" id="{5BB7C4FB-CAAF-4D86-ACD3-D7477AD5B077}"/>
            </a:ext>
          </a:extLst>
        </xdr:cNvPr>
        <xdr:cNvSpPr/>
      </xdr:nvSpPr>
      <xdr:spPr>
        <a:xfrm>
          <a:off x="12296775" y="992403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100584</xdr:rowOff>
    </xdr:from>
    <xdr:to>
      <xdr:col>76</xdr:col>
      <xdr:colOff>114300</xdr:colOff>
      <xdr:row>61</xdr:row>
      <xdr:rowOff>139446</xdr:rowOff>
    </xdr:to>
    <xdr:cxnSp macro="">
      <xdr:nvCxnSpPr>
        <xdr:cNvPr id="554" name="直線コネクタ 553">
          <a:extLst>
            <a:ext uri="{FF2B5EF4-FFF2-40B4-BE49-F238E27FC236}">
              <a16:creationId xmlns:a16="http://schemas.microsoft.com/office/drawing/2014/main" id="{0F690F86-D98A-446F-BC66-45934E5AF926}"/>
            </a:ext>
          </a:extLst>
        </xdr:cNvPr>
        <xdr:cNvCxnSpPr/>
      </xdr:nvCxnSpPr>
      <xdr:spPr>
        <a:xfrm>
          <a:off x="12344400" y="9981184"/>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555" name="楕円 554">
          <a:extLst>
            <a:ext uri="{FF2B5EF4-FFF2-40B4-BE49-F238E27FC236}">
              <a16:creationId xmlns:a16="http://schemas.microsoft.com/office/drawing/2014/main" id="{2B504C88-B3C9-4B76-90A8-04B26BAF0A64}"/>
            </a:ext>
          </a:extLst>
        </xdr:cNvPr>
        <xdr:cNvSpPr/>
      </xdr:nvSpPr>
      <xdr:spPr>
        <a:xfrm>
          <a:off x="11487150" y="99263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100584</xdr:rowOff>
    </xdr:from>
    <xdr:to>
      <xdr:col>71</xdr:col>
      <xdr:colOff>177800</xdr:colOff>
      <xdr:row>61</xdr:row>
      <xdr:rowOff>102870</xdr:rowOff>
    </xdr:to>
    <xdr:cxnSp macro="">
      <xdr:nvCxnSpPr>
        <xdr:cNvPr id="556" name="直線コネクタ 555">
          <a:extLst>
            <a:ext uri="{FF2B5EF4-FFF2-40B4-BE49-F238E27FC236}">
              <a16:creationId xmlns:a16="http://schemas.microsoft.com/office/drawing/2014/main" id="{7AABF5A0-04C6-4F09-AF51-DE1882D7F44C}"/>
            </a:ext>
          </a:extLst>
        </xdr:cNvPr>
        <xdr:cNvCxnSpPr/>
      </xdr:nvCxnSpPr>
      <xdr:spPr>
        <a:xfrm flipV="1">
          <a:off x="11534775" y="9981184"/>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2764C32F-B7A0-49C7-A8D9-AE1E638894DC}"/>
            </a:ext>
          </a:extLst>
        </xdr:cNvPr>
        <xdr:cNvSpPr txBox="1"/>
      </xdr:nvSpPr>
      <xdr:spPr>
        <a:xfrm>
          <a:off x="13745219" y="937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a:extLst>
            <a:ext uri="{FF2B5EF4-FFF2-40B4-BE49-F238E27FC236}">
              <a16:creationId xmlns:a16="http://schemas.microsoft.com/office/drawing/2014/main" id="{914F8C85-6986-4CC1-B407-A4305D73F3CA}"/>
            </a:ext>
          </a:extLst>
        </xdr:cNvPr>
        <xdr:cNvSpPr txBox="1"/>
      </xdr:nvSpPr>
      <xdr:spPr>
        <a:xfrm>
          <a:off x="12964169" y="935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a:extLst>
            <a:ext uri="{FF2B5EF4-FFF2-40B4-BE49-F238E27FC236}">
              <a16:creationId xmlns:a16="http://schemas.microsoft.com/office/drawing/2014/main" id="{059AF497-331E-4635-AE5F-AB63990BAC15}"/>
            </a:ext>
          </a:extLst>
        </xdr:cNvPr>
        <xdr:cNvSpPr txBox="1"/>
      </xdr:nvSpPr>
      <xdr:spPr>
        <a:xfrm>
          <a:off x="12164069" y="935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a:extLst>
            <a:ext uri="{FF2B5EF4-FFF2-40B4-BE49-F238E27FC236}">
              <a16:creationId xmlns:a16="http://schemas.microsoft.com/office/drawing/2014/main" id="{D012A207-034F-4DD2-9939-507158EB2C58}"/>
            </a:ext>
          </a:extLst>
        </xdr:cNvPr>
        <xdr:cNvSpPr txBox="1"/>
      </xdr:nvSpPr>
      <xdr:spPr>
        <a:xfrm>
          <a:off x="11354444" y="9336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35069</xdr:rowOff>
    </xdr:from>
    <xdr:ext cx="405111" cy="259045"/>
    <xdr:sp macro="" textlink="">
      <xdr:nvSpPr>
        <xdr:cNvPr id="561" name="n_1mainValue【学校施設】&#10;有形固定資産減価償却率">
          <a:extLst>
            <a:ext uri="{FF2B5EF4-FFF2-40B4-BE49-F238E27FC236}">
              <a16:creationId xmlns:a16="http://schemas.microsoft.com/office/drawing/2014/main" id="{45DB5CFA-30EF-4059-AC3E-4F509CAF6DE3}"/>
            </a:ext>
          </a:extLst>
        </xdr:cNvPr>
        <xdr:cNvSpPr txBox="1"/>
      </xdr:nvSpPr>
      <xdr:spPr>
        <a:xfrm>
          <a:off x="13745219" y="1007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9923</xdr:rowOff>
    </xdr:from>
    <xdr:ext cx="405111" cy="259045"/>
    <xdr:sp macro="" textlink="">
      <xdr:nvSpPr>
        <xdr:cNvPr id="562" name="n_2mainValue【学校施設】&#10;有形固定資産減価償却率">
          <a:extLst>
            <a:ext uri="{FF2B5EF4-FFF2-40B4-BE49-F238E27FC236}">
              <a16:creationId xmlns:a16="http://schemas.microsoft.com/office/drawing/2014/main" id="{5ED8CC51-5D02-43AC-86CD-347994E400A5}"/>
            </a:ext>
          </a:extLst>
        </xdr:cNvPr>
        <xdr:cNvSpPr txBox="1"/>
      </xdr:nvSpPr>
      <xdr:spPr>
        <a:xfrm>
          <a:off x="12964169" y="10046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142511</xdr:rowOff>
    </xdr:from>
    <xdr:ext cx="405111" cy="259045"/>
    <xdr:sp macro="" textlink="">
      <xdr:nvSpPr>
        <xdr:cNvPr id="563" name="n_3mainValue【学校施設】&#10;有形固定資産減価償却率">
          <a:extLst>
            <a:ext uri="{FF2B5EF4-FFF2-40B4-BE49-F238E27FC236}">
              <a16:creationId xmlns:a16="http://schemas.microsoft.com/office/drawing/2014/main" id="{521C967F-B085-48B4-9504-DE1EA794DEC6}"/>
            </a:ext>
          </a:extLst>
        </xdr:cNvPr>
        <xdr:cNvSpPr txBox="1"/>
      </xdr:nvSpPr>
      <xdr:spPr>
        <a:xfrm>
          <a:off x="12164069" y="10023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564" name="n_4mainValue【学校施設】&#10;有形固定資産減価償却率">
          <a:extLst>
            <a:ext uri="{FF2B5EF4-FFF2-40B4-BE49-F238E27FC236}">
              <a16:creationId xmlns:a16="http://schemas.microsoft.com/office/drawing/2014/main" id="{F6F56447-4C38-4131-9FC2-A130948279D4}"/>
            </a:ext>
          </a:extLst>
        </xdr:cNvPr>
        <xdr:cNvSpPr txBox="1"/>
      </xdr:nvSpPr>
      <xdr:spPr>
        <a:xfrm>
          <a:off x="113544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5AB0C8AC-489E-4A5C-B7D3-082D51D2E67E}"/>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F50A27FA-FF18-454D-BBB3-919D1DC9917E}"/>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B5DEF8F8-D30A-4F40-90ED-000010BB0364}"/>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8D9AF876-EE6A-486D-B0D1-28FE75520F32}"/>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A3D975B7-33A0-40B9-A518-9B38774761DD}"/>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4CB524D9-C189-41FB-B3C7-0742409962D5}"/>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F6EC3911-B55E-4100-B6B6-4747A639F298}"/>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BFA848BB-A106-4FCF-B431-D8EAC00E7F11}"/>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D71F704-21F3-4699-AD9F-4CA374A426BC}"/>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9BA2F8B9-8F16-4D71-863E-D686C7406FD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DD0E87B-E279-4AF7-8A3B-68836971C6C3}"/>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5B2F8C99-97C4-4153-85FE-D76F0CF2576B}"/>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F09245D5-88DA-4BD0-A33C-628B7667D1FE}"/>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DAE91CF4-4675-42A4-8149-3A141737721A}"/>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6737BEB4-1CEA-4604-A474-E1358F4243C7}"/>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76C2E40F-D6DB-4562-8C6B-976D76F8F1B8}"/>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11671C5C-E9DF-40CE-AB6B-879081EA5BB9}"/>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BC07E33D-C056-4CBA-AE64-249A9B43D564}"/>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9F43BE4E-DC85-4990-8D3E-32D1F0BF3749}"/>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685D7063-05CB-42D4-866E-98508CCB8625}"/>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B17677B5-F5DE-4BB6-8C35-49F9C53ACF29}"/>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92C11B32-EDDA-4D92-ADFC-533708DC2CBE}"/>
            </a:ext>
          </a:extLst>
        </xdr:cNvPr>
        <xdr:cNvSpPr txBox="1"/>
      </xdr:nvSpPr>
      <xdr:spPr>
        <a:xfrm>
          <a:off x="15985051" y="8503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77047FCB-1B10-41BB-BEE9-3168B510AAF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39C6E49A-120D-495F-8145-45326A0A4094}"/>
            </a:ext>
          </a:extLst>
        </xdr:cNvPr>
        <xdr:cNvCxnSpPr/>
      </xdr:nvCxnSpPr>
      <xdr:spPr>
        <a:xfrm flipV="1">
          <a:off x="19954239" y="9115298"/>
          <a:ext cx="0" cy="1188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8AA3FD0A-6412-49A3-85A1-BE739170AAA0}"/>
            </a:ext>
          </a:extLst>
        </xdr:cNvPr>
        <xdr:cNvSpPr txBox="1"/>
      </xdr:nvSpPr>
      <xdr:spPr>
        <a:xfrm>
          <a:off x="19992975" y="1030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6806E9EE-5A62-431A-9F3F-260B29641B5C}"/>
            </a:ext>
          </a:extLst>
        </xdr:cNvPr>
        <xdr:cNvCxnSpPr/>
      </xdr:nvCxnSpPr>
      <xdr:spPr>
        <a:xfrm>
          <a:off x="19878675" y="103037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8EAD23BB-479F-4716-A4F9-43749235BEC7}"/>
            </a:ext>
          </a:extLst>
        </xdr:cNvPr>
        <xdr:cNvSpPr txBox="1"/>
      </xdr:nvSpPr>
      <xdr:spPr>
        <a:xfrm>
          <a:off x="19992975" y="890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E02E8C7B-45E4-44EF-AA47-E0FB189FE8D9}"/>
            </a:ext>
          </a:extLst>
        </xdr:cNvPr>
        <xdr:cNvCxnSpPr/>
      </xdr:nvCxnSpPr>
      <xdr:spPr>
        <a:xfrm>
          <a:off x="19878675" y="91152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D63EBA21-20DB-4884-B7B9-1F5471D504D8}"/>
            </a:ext>
          </a:extLst>
        </xdr:cNvPr>
        <xdr:cNvSpPr txBox="1"/>
      </xdr:nvSpPr>
      <xdr:spPr>
        <a:xfrm>
          <a:off x="19992975" y="9983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9B3ED548-CBA5-4FFA-94B9-25C10DFF56E3}"/>
            </a:ext>
          </a:extLst>
        </xdr:cNvPr>
        <xdr:cNvSpPr/>
      </xdr:nvSpPr>
      <xdr:spPr>
        <a:xfrm>
          <a:off x="19897725" y="101223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0353EB86-931E-4353-BC07-3D00FFB016EC}"/>
            </a:ext>
          </a:extLst>
        </xdr:cNvPr>
        <xdr:cNvSpPr/>
      </xdr:nvSpPr>
      <xdr:spPr>
        <a:xfrm>
          <a:off x="19154775" y="101232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86B01A97-C8F3-4E06-A34B-F0B0D943F3D4}"/>
            </a:ext>
          </a:extLst>
        </xdr:cNvPr>
        <xdr:cNvSpPr/>
      </xdr:nvSpPr>
      <xdr:spPr>
        <a:xfrm>
          <a:off x="18345150" y="101229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63737953-013E-453C-ADAE-8C770B2A008C}"/>
            </a:ext>
          </a:extLst>
        </xdr:cNvPr>
        <xdr:cNvSpPr/>
      </xdr:nvSpPr>
      <xdr:spPr>
        <a:xfrm>
          <a:off x="17554575" y="101260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D5C43A4B-383D-43DE-9F1D-3A53D6D41444}"/>
            </a:ext>
          </a:extLst>
        </xdr:cNvPr>
        <xdr:cNvSpPr/>
      </xdr:nvSpPr>
      <xdr:spPr>
        <a:xfrm>
          <a:off x="16754475" y="101253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BE17D58-35E4-4F69-B92B-F4FA12DD979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2B6867D-38FA-484A-91B8-99C9D5301C4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0736B33-3C43-4E3B-B156-24A03535134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A481CB7-1539-4D1C-8DA2-E5E64513E323}"/>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168A4E9-52B0-428B-A836-7B2282C3075B}"/>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122555</xdr:rowOff>
    </xdr:from>
    <xdr:to>
      <xdr:col>116</xdr:col>
      <xdr:colOff>114300</xdr:colOff>
      <xdr:row>63</xdr:row>
      <xdr:rowOff>52705</xdr:rowOff>
    </xdr:to>
    <xdr:sp macro="" textlink="">
      <xdr:nvSpPr>
        <xdr:cNvPr id="604" name="楕円 603">
          <a:extLst>
            <a:ext uri="{FF2B5EF4-FFF2-40B4-BE49-F238E27FC236}">
              <a16:creationId xmlns:a16="http://schemas.microsoft.com/office/drawing/2014/main" id="{24020476-1211-4229-BD44-3422A37915F2}"/>
            </a:ext>
          </a:extLst>
        </xdr:cNvPr>
        <xdr:cNvSpPr/>
      </xdr:nvSpPr>
      <xdr:spPr>
        <a:xfrm>
          <a:off x="19897725" y="101650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a:extLst>
            <a:ext uri="{FF2B5EF4-FFF2-40B4-BE49-F238E27FC236}">
              <a16:creationId xmlns:a16="http://schemas.microsoft.com/office/drawing/2014/main" id="{734BC41B-5B57-4D35-819E-3E9FF9B9B27E}"/>
            </a:ext>
          </a:extLst>
        </xdr:cNvPr>
        <xdr:cNvSpPr txBox="1"/>
      </xdr:nvSpPr>
      <xdr:spPr>
        <a:xfrm>
          <a:off x="19992975" y="1010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124841</xdr:rowOff>
    </xdr:from>
    <xdr:to>
      <xdr:col>112</xdr:col>
      <xdr:colOff>38100</xdr:colOff>
      <xdr:row>63</xdr:row>
      <xdr:rowOff>54991</xdr:rowOff>
    </xdr:to>
    <xdr:sp macro="" textlink="">
      <xdr:nvSpPr>
        <xdr:cNvPr id="606" name="楕円 605">
          <a:extLst>
            <a:ext uri="{FF2B5EF4-FFF2-40B4-BE49-F238E27FC236}">
              <a16:creationId xmlns:a16="http://schemas.microsoft.com/office/drawing/2014/main" id="{B9C2F744-2FB8-49BF-A507-55ACD14DFC9B}"/>
            </a:ext>
          </a:extLst>
        </xdr:cNvPr>
        <xdr:cNvSpPr/>
      </xdr:nvSpPr>
      <xdr:spPr>
        <a:xfrm>
          <a:off x="19154775" y="101610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xdr:rowOff>
    </xdr:from>
    <xdr:to>
      <xdr:col>116</xdr:col>
      <xdr:colOff>63500</xdr:colOff>
      <xdr:row>63</xdr:row>
      <xdr:rowOff>4191</xdr:rowOff>
    </xdr:to>
    <xdr:cxnSp macro="">
      <xdr:nvCxnSpPr>
        <xdr:cNvPr id="607" name="直線コネクタ 606">
          <a:extLst>
            <a:ext uri="{FF2B5EF4-FFF2-40B4-BE49-F238E27FC236}">
              <a16:creationId xmlns:a16="http://schemas.microsoft.com/office/drawing/2014/main" id="{4CD46C0C-6201-4A1F-965C-82F0269DB09F}"/>
            </a:ext>
          </a:extLst>
        </xdr:cNvPr>
        <xdr:cNvCxnSpPr/>
      </xdr:nvCxnSpPr>
      <xdr:spPr>
        <a:xfrm flipV="1">
          <a:off x="19202400" y="10203180"/>
          <a:ext cx="752475"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126556</xdr:rowOff>
    </xdr:from>
    <xdr:to>
      <xdr:col>107</xdr:col>
      <xdr:colOff>101600</xdr:colOff>
      <xdr:row>63</xdr:row>
      <xdr:rowOff>56706</xdr:rowOff>
    </xdr:to>
    <xdr:sp macro="" textlink="">
      <xdr:nvSpPr>
        <xdr:cNvPr id="608" name="楕円 607">
          <a:extLst>
            <a:ext uri="{FF2B5EF4-FFF2-40B4-BE49-F238E27FC236}">
              <a16:creationId xmlns:a16="http://schemas.microsoft.com/office/drawing/2014/main" id="{FF163150-66AB-45CC-A15B-ED689ABE4389}"/>
            </a:ext>
          </a:extLst>
        </xdr:cNvPr>
        <xdr:cNvSpPr/>
      </xdr:nvSpPr>
      <xdr:spPr>
        <a:xfrm>
          <a:off x="18345150" y="101627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xdr:rowOff>
    </xdr:from>
    <xdr:to>
      <xdr:col>111</xdr:col>
      <xdr:colOff>177800</xdr:colOff>
      <xdr:row>63</xdr:row>
      <xdr:rowOff>5906</xdr:rowOff>
    </xdr:to>
    <xdr:cxnSp macro="">
      <xdr:nvCxnSpPr>
        <xdr:cNvPr id="609" name="直線コネクタ 608">
          <a:extLst>
            <a:ext uri="{FF2B5EF4-FFF2-40B4-BE49-F238E27FC236}">
              <a16:creationId xmlns:a16="http://schemas.microsoft.com/office/drawing/2014/main" id="{50BDEAD7-3897-4A04-B8B0-CEC0BC230476}"/>
            </a:ext>
          </a:extLst>
        </xdr:cNvPr>
        <xdr:cNvCxnSpPr/>
      </xdr:nvCxnSpPr>
      <xdr:spPr>
        <a:xfrm flipV="1">
          <a:off x="18392775" y="10208641"/>
          <a:ext cx="809625"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127698</xdr:rowOff>
    </xdr:from>
    <xdr:to>
      <xdr:col>102</xdr:col>
      <xdr:colOff>165100</xdr:colOff>
      <xdr:row>63</xdr:row>
      <xdr:rowOff>57848</xdr:rowOff>
    </xdr:to>
    <xdr:sp macro="" textlink="">
      <xdr:nvSpPr>
        <xdr:cNvPr id="610" name="楕円 609">
          <a:extLst>
            <a:ext uri="{FF2B5EF4-FFF2-40B4-BE49-F238E27FC236}">
              <a16:creationId xmlns:a16="http://schemas.microsoft.com/office/drawing/2014/main" id="{FFA40623-8764-4677-AEEA-132BC961AC40}"/>
            </a:ext>
          </a:extLst>
        </xdr:cNvPr>
        <xdr:cNvSpPr/>
      </xdr:nvSpPr>
      <xdr:spPr>
        <a:xfrm>
          <a:off x="17554575" y="101638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5906</xdr:rowOff>
    </xdr:from>
    <xdr:to>
      <xdr:col>107</xdr:col>
      <xdr:colOff>50800</xdr:colOff>
      <xdr:row>63</xdr:row>
      <xdr:rowOff>7048</xdr:rowOff>
    </xdr:to>
    <xdr:cxnSp macro="">
      <xdr:nvCxnSpPr>
        <xdr:cNvPr id="611" name="直線コネクタ 610">
          <a:extLst>
            <a:ext uri="{FF2B5EF4-FFF2-40B4-BE49-F238E27FC236}">
              <a16:creationId xmlns:a16="http://schemas.microsoft.com/office/drawing/2014/main" id="{3965A669-A392-4807-965F-9CD495CC56BF}"/>
            </a:ext>
          </a:extLst>
        </xdr:cNvPr>
        <xdr:cNvCxnSpPr/>
      </xdr:nvCxnSpPr>
      <xdr:spPr>
        <a:xfrm flipV="1">
          <a:off x="17602200" y="10210356"/>
          <a:ext cx="790575"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128842</xdr:rowOff>
    </xdr:from>
    <xdr:to>
      <xdr:col>98</xdr:col>
      <xdr:colOff>38100</xdr:colOff>
      <xdr:row>63</xdr:row>
      <xdr:rowOff>58992</xdr:rowOff>
    </xdr:to>
    <xdr:sp macro="" textlink="">
      <xdr:nvSpPr>
        <xdr:cNvPr id="612" name="楕円 611">
          <a:extLst>
            <a:ext uri="{FF2B5EF4-FFF2-40B4-BE49-F238E27FC236}">
              <a16:creationId xmlns:a16="http://schemas.microsoft.com/office/drawing/2014/main" id="{BA4F1857-B954-40AD-B02F-145FDA656E2D}"/>
            </a:ext>
          </a:extLst>
        </xdr:cNvPr>
        <xdr:cNvSpPr/>
      </xdr:nvSpPr>
      <xdr:spPr>
        <a:xfrm>
          <a:off x="16754475" y="101650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7048</xdr:rowOff>
    </xdr:from>
    <xdr:to>
      <xdr:col>102</xdr:col>
      <xdr:colOff>114300</xdr:colOff>
      <xdr:row>63</xdr:row>
      <xdr:rowOff>8192</xdr:rowOff>
    </xdr:to>
    <xdr:cxnSp macro="">
      <xdr:nvCxnSpPr>
        <xdr:cNvPr id="613" name="直線コネクタ 612">
          <a:extLst>
            <a:ext uri="{FF2B5EF4-FFF2-40B4-BE49-F238E27FC236}">
              <a16:creationId xmlns:a16="http://schemas.microsoft.com/office/drawing/2014/main" id="{B517E5B3-188D-4A24-A00A-8D61A8E258FD}"/>
            </a:ext>
          </a:extLst>
        </xdr:cNvPr>
        <xdr:cNvCxnSpPr/>
      </xdr:nvCxnSpPr>
      <xdr:spPr>
        <a:xfrm flipV="1">
          <a:off x="16802100" y="10211498"/>
          <a:ext cx="8001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60895724-A689-4B7D-AB85-C3581F4254EF}"/>
            </a:ext>
          </a:extLst>
        </xdr:cNvPr>
        <xdr:cNvSpPr txBox="1"/>
      </xdr:nvSpPr>
      <xdr:spPr>
        <a:xfrm>
          <a:off x="18983402" y="990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E567DBAB-A602-4E71-8B91-CB3B7AADCD51}"/>
            </a:ext>
          </a:extLst>
        </xdr:cNvPr>
        <xdr:cNvSpPr txBox="1"/>
      </xdr:nvSpPr>
      <xdr:spPr>
        <a:xfrm>
          <a:off x="18183302" y="990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7D98A104-9C60-42F5-A7F8-74B05FE222A1}"/>
            </a:ext>
          </a:extLst>
        </xdr:cNvPr>
        <xdr:cNvSpPr txBox="1"/>
      </xdr:nvSpPr>
      <xdr:spPr>
        <a:xfrm>
          <a:off x="17383202" y="990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C523F5E9-408D-44A5-89D3-51B119152C9B}"/>
            </a:ext>
          </a:extLst>
        </xdr:cNvPr>
        <xdr:cNvSpPr txBox="1"/>
      </xdr:nvSpPr>
      <xdr:spPr>
        <a:xfrm>
          <a:off x="16592627" y="991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46118</xdr:rowOff>
    </xdr:from>
    <xdr:ext cx="469744" cy="259045"/>
    <xdr:sp macro="" textlink="">
      <xdr:nvSpPr>
        <xdr:cNvPr id="618" name="n_1mainValue【学校施設】&#10;一人当たり面積">
          <a:extLst>
            <a:ext uri="{FF2B5EF4-FFF2-40B4-BE49-F238E27FC236}">
              <a16:creationId xmlns:a16="http://schemas.microsoft.com/office/drawing/2014/main" id="{0170272B-27A9-426A-8007-EA3137CA184B}"/>
            </a:ext>
          </a:extLst>
        </xdr:cNvPr>
        <xdr:cNvSpPr txBox="1"/>
      </xdr:nvSpPr>
      <xdr:spPr>
        <a:xfrm>
          <a:off x="18983402" y="1025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47833</xdr:rowOff>
    </xdr:from>
    <xdr:ext cx="469744" cy="259045"/>
    <xdr:sp macro="" textlink="">
      <xdr:nvSpPr>
        <xdr:cNvPr id="619" name="n_2mainValue【学校施設】&#10;一人当たり面積">
          <a:extLst>
            <a:ext uri="{FF2B5EF4-FFF2-40B4-BE49-F238E27FC236}">
              <a16:creationId xmlns:a16="http://schemas.microsoft.com/office/drawing/2014/main" id="{CC682366-EA6E-45D4-BB11-E32ACD8D013A}"/>
            </a:ext>
          </a:extLst>
        </xdr:cNvPr>
        <xdr:cNvSpPr txBox="1"/>
      </xdr:nvSpPr>
      <xdr:spPr>
        <a:xfrm>
          <a:off x="18183302" y="1024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48975</xdr:rowOff>
    </xdr:from>
    <xdr:ext cx="469744" cy="259045"/>
    <xdr:sp macro="" textlink="">
      <xdr:nvSpPr>
        <xdr:cNvPr id="620" name="n_3mainValue【学校施設】&#10;一人当たり面積">
          <a:extLst>
            <a:ext uri="{FF2B5EF4-FFF2-40B4-BE49-F238E27FC236}">
              <a16:creationId xmlns:a16="http://schemas.microsoft.com/office/drawing/2014/main" id="{1E853C94-BAB6-4F9B-8563-57CF17479476}"/>
            </a:ext>
          </a:extLst>
        </xdr:cNvPr>
        <xdr:cNvSpPr txBox="1"/>
      </xdr:nvSpPr>
      <xdr:spPr>
        <a:xfrm>
          <a:off x="17383202" y="1024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50119</xdr:rowOff>
    </xdr:from>
    <xdr:ext cx="469744" cy="259045"/>
    <xdr:sp macro="" textlink="">
      <xdr:nvSpPr>
        <xdr:cNvPr id="621" name="n_4mainValue【学校施設】&#10;一人当たり面積">
          <a:extLst>
            <a:ext uri="{FF2B5EF4-FFF2-40B4-BE49-F238E27FC236}">
              <a16:creationId xmlns:a16="http://schemas.microsoft.com/office/drawing/2014/main" id="{BF9D439A-94F6-4AAE-9992-E8EEB4C715A3}"/>
            </a:ext>
          </a:extLst>
        </xdr:cNvPr>
        <xdr:cNvSpPr txBox="1"/>
      </xdr:nvSpPr>
      <xdr:spPr>
        <a:xfrm>
          <a:off x="16592627" y="1024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DCBDC280-0332-469E-A25C-07D9645033AE}"/>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7768E8BD-61E0-4797-B9F4-7ABCDB47E35B}"/>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DB90B2BD-A8FB-4399-A663-5CD8302A8462}"/>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2F00E2CC-F274-4C9B-8736-BA39BBE5EDF7}"/>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1FB1BB7F-0339-4B74-AB60-48630008D006}"/>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7DEC9BF5-2E30-4177-84BE-6F83C9BC6320}"/>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44237C73-F926-41A0-888A-01218FF03074}"/>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80A1C785-FA42-4C58-9BD7-53C3D135CC5F}"/>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61D3E1ED-B9A7-4A1B-B239-B84AF69E488B}"/>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2C821399-2430-4F8F-ADF2-8F1DFAAEBEE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429F3234-B280-4099-A77B-878938B37D95}"/>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8B2B7715-7EC8-4A7A-AAAC-F0BE61D96FAD}"/>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2D88A53F-2726-45D2-B9B5-98184FC71B0D}"/>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F6D8AE97-A25F-4ABD-962F-29A611887431}"/>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1DF92300-AFE7-4521-85BE-A5BAAE0FC266}"/>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CC6EE69F-3C02-4E5F-A372-383CF8275493}"/>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A8BB67AF-5723-4A51-89D3-6ABD663ED350}"/>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973413EA-F1D6-4006-ADED-B4DBBB545608}"/>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14F90D31-04B1-49D8-A4D3-340128437C00}"/>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9F2E78BF-13D7-4C6E-B3D3-312138184AFB}"/>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149228DB-C23A-412F-B9BE-76CAF927E2F2}"/>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12DA15E3-5103-4F8F-8766-1D70C19B9BDD}"/>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D401112A-CBCA-48CA-A79D-DF0A12F21EA9}"/>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A5D65A4D-B6C7-4F38-A233-06048E3A0DEA}"/>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D8AFD128-D389-4A5B-B4E4-21FB8A4241F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32A77C14-A74D-44C9-B9BD-967C0929A75D}"/>
            </a:ext>
          </a:extLst>
        </xdr:cNvPr>
        <xdr:cNvCxnSpPr/>
      </xdr:nvCxnSpPr>
      <xdr:spPr>
        <a:xfrm flipV="1">
          <a:off x="14696439" y="12583069"/>
          <a:ext cx="0" cy="1501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238F29BB-2151-45D8-8FFE-87741D806E55}"/>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DDE04EE8-2AD3-4D85-AB7A-930FE81C934C}"/>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84138A19-E2F8-4D25-8673-0281C367C431}"/>
            </a:ext>
          </a:extLst>
        </xdr:cNvPr>
        <xdr:cNvSpPr txBox="1"/>
      </xdr:nvSpPr>
      <xdr:spPr>
        <a:xfrm>
          <a:off x="14735175" y="123709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EFC183C7-43DD-4A20-BCB3-C1D817DABCC3}"/>
            </a:ext>
          </a:extLst>
        </xdr:cNvPr>
        <xdr:cNvCxnSpPr/>
      </xdr:nvCxnSpPr>
      <xdr:spPr>
        <a:xfrm>
          <a:off x="14611350" y="125830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9814</xdr:rowOff>
    </xdr:from>
    <xdr:ext cx="405111" cy="259045"/>
    <xdr:sp macro="" textlink="">
      <xdr:nvSpPr>
        <xdr:cNvPr id="652" name="【児童館】&#10;有形固定資産減価償却率平均値テキスト">
          <a:extLst>
            <a:ext uri="{FF2B5EF4-FFF2-40B4-BE49-F238E27FC236}">
              <a16:creationId xmlns:a16="http://schemas.microsoft.com/office/drawing/2014/main" id="{C8EB7772-54DD-4B22-8093-45348DE770E3}"/>
            </a:ext>
          </a:extLst>
        </xdr:cNvPr>
        <xdr:cNvSpPr txBox="1"/>
      </xdr:nvSpPr>
      <xdr:spPr>
        <a:xfrm>
          <a:off x="14735175" y="13284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1721DA87-6766-46B5-A420-EA3A17A55F80}"/>
            </a:ext>
          </a:extLst>
        </xdr:cNvPr>
        <xdr:cNvSpPr/>
      </xdr:nvSpPr>
      <xdr:spPr>
        <a:xfrm>
          <a:off x="14649450" y="1330606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9542CEE2-1A9D-4E89-9285-618B06FBEA25}"/>
            </a:ext>
          </a:extLst>
        </xdr:cNvPr>
        <xdr:cNvSpPr/>
      </xdr:nvSpPr>
      <xdr:spPr>
        <a:xfrm>
          <a:off x="13887450" y="13325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1923A50C-429E-4D69-9EB5-F2A6ABB1910C}"/>
            </a:ext>
          </a:extLst>
        </xdr:cNvPr>
        <xdr:cNvSpPr/>
      </xdr:nvSpPr>
      <xdr:spPr>
        <a:xfrm>
          <a:off x="13096875" y="133615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304691E6-6083-47BD-892B-BB032FC44461}"/>
            </a:ext>
          </a:extLst>
        </xdr:cNvPr>
        <xdr:cNvSpPr/>
      </xdr:nvSpPr>
      <xdr:spPr>
        <a:xfrm>
          <a:off x="12296775" y="133533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7993C061-9F0B-4EFA-8794-C7AF3781E1D5}"/>
            </a:ext>
          </a:extLst>
        </xdr:cNvPr>
        <xdr:cNvSpPr/>
      </xdr:nvSpPr>
      <xdr:spPr>
        <a:xfrm>
          <a:off x="114871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A687DC4-1F65-4A10-A133-49B85E54FF9B}"/>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7A7F3852-6FAE-4885-BFF0-5C997056C657}"/>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D7925F9-CA8F-41B0-8430-37E66BD9B9C0}"/>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D4D228E-5EB8-4617-97E7-40B949B80CB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445E3A4-A4C1-4CF8-937F-979EE1B5CEBF}"/>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83638</xdr:rowOff>
    </xdr:from>
    <xdr:to>
      <xdr:col>76</xdr:col>
      <xdr:colOff>165100</xdr:colOff>
      <xdr:row>82</xdr:row>
      <xdr:rowOff>13788</xdr:rowOff>
    </xdr:to>
    <xdr:sp macro="" textlink="">
      <xdr:nvSpPr>
        <xdr:cNvPr id="663" name="楕円 662">
          <a:extLst>
            <a:ext uri="{FF2B5EF4-FFF2-40B4-BE49-F238E27FC236}">
              <a16:creationId xmlns:a16="http://schemas.microsoft.com/office/drawing/2014/main" id="{609255D8-6022-453C-90F5-74F510857E9B}"/>
            </a:ext>
          </a:extLst>
        </xdr:cNvPr>
        <xdr:cNvSpPr/>
      </xdr:nvSpPr>
      <xdr:spPr>
        <a:xfrm>
          <a:off x="13096875" y="132027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64" name="楕円 663">
          <a:extLst>
            <a:ext uri="{FF2B5EF4-FFF2-40B4-BE49-F238E27FC236}">
              <a16:creationId xmlns:a16="http://schemas.microsoft.com/office/drawing/2014/main" id="{EDA067A2-BBA9-4175-AE96-CA302D0AEB6B}"/>
            </a:ext>
          </a:extLst>
        </xdr:cNvPr>
        <xdr:cNvSpPr/>
      </xdr:nvSpPr>
      <xdr:spPr>
        <a:xfrm>
          <a:off x="12296775" y="13163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81</xdr:row>
      <xdr:rowOff>134438</xdr:rowOff>
    </xdr:to>
    <xdr:cxnSp macro="">
      <xdr:nvCxnSpPr>
        <xdr:cNvPr id="665" name="直線コネクタ 664">
          <a:extLst>
            <a:ext uri="{FF2B5EF4-FFF2-40B4-BE49-F238E27FC236}">
              <a16:creationId xmlns:a16="http://schemas.microsoft.com/office/drawing/2014/main" id="{30CE2ABF-EFFF-4791-B671-888880A43EDA}"/>
            </a:ext>
          </a:extLst>
        </xdr:cNvPr>
        <xdr:cNvCxnSpPr/>
      </xdr:nvCxnSpPr>
      <xdr:spPr>
        <a:xfrm>
          <a:off x="12344400" y="13211175"/>
          <a:ext cx="8001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99968</xdr:rowOff>
    </xdr:from>
    <xdr:to>
      <xdr:col>67</xdr:col>
      <xdr:colOff>101600</xdr:colOff>
      <xdr:row>82</xdr:row>
      <xdr:rowOff>30118</xdr:rowOff>
    </xdr:to>
    <xdr:sp macro="" textlink="">
      <xdr:nvSpPr>
        <xdr:cNvPr id="666" name="楕円 665">
          <a:extLst>
            <a:ext uri="{FF2B5EF4-FFF2-40B4-BE49-F238E27FC236}">
              <a16:creationId xmlns:a16="http://schemas.microsoft.com/office/drawing/2014/main" id="{CA8AD84D-52E9-4B62-940D-C3682B567EC1}"/>
            </a:ext>
          </a:extLst>
        </xdr:cNvPr>
        <xdr:cNvSpPr/>
      </xdr:nvSpPr>
      <xdr:spPr>
        <a:xfrm>
          <a:off x="11487150" y="1321906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95250</xdr:rowOff>
    </xdr:from>
    <xdr:to>
      <xdr:col>71</xdr:col>
      <xdr:colOff>177800</xdr:colOff>
      <xdr:row>81</xdr:row>
      <xdr:rowOff>150768</xdr:rowOff>
    </xdr:to>
    <xdr:cxnSp macro="">
      <xdr:nvCxnSpPr>
        <xdr:cNvPr id="667" name="直線コネクタ 666">
          <a:extLst>
            <a:ext uri="{FF2B5EF4-FFF2-40B4-BE49-F238E27FC236}">
              <a16:creationId xmlns:a16="http://schemas.microsoft.com/office/drawing/2014/main" id="{894A91A0-E443-40B0-9511-6E0F1765CB66}"/>
            </a:ext>
          </a:extLst>
        </xdr:cNvPr>
        <xdr:cNvCxnSpPr/>
      </xdr:nvCxnSpPr>
      <xdr:spPr>
        <a:xfrm flipV="1">
          <a:off x="11534775" y="13211175"/>
          <a:ext cx="809625"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68" name="n_1aveValue【児童館】&#10;有形固定資産減価償却率">
          <a:extLst>
            <a:ext uri="{FF2B5EF4-FFF2-40B4-BE49-F238E27FC236}">
              <a16:creationId xmlns:a16="http://schemas.microsoft.com/office/drawing/2014/main" id="{41F0C490-59C8-4CB2-AB96-E249FF84945E}"/>
            </a:ext>
          </a:extLst>
        </xdr:cNvPr>
        <xdr:cNvSpPr txBox="1"/>
      </xdr:nvSpPr>
      <xdr:spPr>
        <a:xfrm>
          <a:off x="13745219" y="1311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8182</xdr:rowOff>
    </xdr:from>
    <xdr:ext cx="405111" cy="259045"/>
    <xdr:sp macro="" textlink="">
      <xdr:nvSpPr>
        <xdr:cNvPr id="669" name="n_2aveValue【児童館】&#10;有形固定資産減価償却率">
          <a:extLst>
            <a:ext uri="{FF2B5EF4-FFF2-40B4-BE49-F238E27FC236}">
              <a16:creationId xmlns:a16="http://schemas.microsoft.com/office/drawing/2014/main" id="{34458552-B903-4CC5-96C7-5EE07D940A23}"/>
            </a:ext>
          </a:extLst>
        </xdr:cNvPr>
        <xdr:cNvSpPr txBox="1"/>
      </xdr:nvSpPr>
      <xdr:spPr>
        <a:xfrm>
          <a:off x="12964169" y="1345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0" name="n_3aveValue【児童館】&#10;有形固定資産減価償却率">
          <a:extLst>
            <a:ext uri="{FF2B5EF4-FFF2-40B4-BE49-F238E27FC236}">
              <a16:creationId xmlns:a16="http://schemas.microsoft.com/office/drawing/2014/main" id="{3211FD06-E948-40AD-B694-4C252CF73583}"/>
            </a:ext>
          </a:extLst>
        </xdr:cNvPr>
        <xdr:cNvSpPr txBox="1"/>
      </xdr:nvSpPr>
      <xdr:spPr>
        <a:xfrm>
          <a:off x="12164069" y="1344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671" name="n_4aveValue【児童館】&#10;有形固定資産減価償却率">
          <a:extLst>
            <a:ext uri="{FF2B5EF4-FFF2-40B4-BE49-F238E27FC236}">
              <a16:creationId xmlns:a16="http://schemas.microsoft.com/office/drawing/2014/main" id="{F03F16AA-F00C-4DE6-8C51-163FFA68300C}"/>
            </a:ext>
          </a:extLst>
        </xdr:cNvPr>
        <xdr:cNvSpPr txBox="1"/>
      </xdr:nvSpPr>
      <xdr:spPr>
        <a:xfrm>
          <a:off x="11354444" y="13442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72" name="n_2mainValue【児童館】&#10;有形固定資産減価償却率">
          <a:extLst>
            <a:ext uri="{FF2B5EF4-FFF2-40B4-BE49-F238E27FC236}">
              <a16:creationId xmlns:a16="http://schemas.microsoft.com/office/drawing/2014/main" id="{1E7FCB65-0AEA-404A-BECC-D96EA7C7E675}"/>
            </a:ext>
          </a:extLst>
        </xdr:cNvPr>
        <xdr:cNvSpPr txBox="1"/>
      </xdr:nvSpPr>
      <xdr:spPr>
        <a:xfrm>
          <a:off x="12964169" y="1298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73" name="n_3mainValue【児童館】&#10;有形固定資産減価償却率">
          <a:extLst>
            <a:ext uri="{FF2B5EF4-FFF2-40B4-BE49-F238E27FC236}">
              <a16:creationId xmlns:a16="http://schemas.microsoft.com/office/drawing/2014/main" id="{4C2CBB43-2182-44DA-9C88-FC0B073C2E0A}"/>
            </a:ext>
          </a:extLst>
        </xdr:cNvPr>
        <xdr:cNvSpPr txBox="1"/>
      </xdr:nvSpPr>
      <xdr:spPr>
        <a:xfrm>
          <a:off x="12164069" y="1295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46645</xdr:rowOff>
    </xdr:from>
    <xdr:ext cx="405111" cy="259045"/>
    <xdr:sp macro="" textlink="">
      <xdr:nvSpPr>
        <xdr:cNvPr id="674" name="n_4mainValue【児童館】&#10;有形固定資産減価償却率">
          <a:extLst>
            <a:ext uri="{FF2B5EF4-FFF2-40B4-BE49-F238E27FC236}">
              <a16:creationId xmlns:a16="http://schemas.microsoft.com/office/drawing/2014/main" id="{4863B104-B52F-4E86-9A10-6253FD678477}"/>
            </a:ext>
          </a:extLst>
        </xdr:cNvPr>
        <xdr:cNvSpPr txBox="1"/>
      </xdr:nvSpPr>
      <xdr:spPr>
        <a:xfrm>
          <a:off x="11354444" y="1300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BBC36C71-10D7-42C6-9838-FD572BEF551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E541A395-EBB7-4334-9A69-F2E73596CA1D}"/>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94532457-6525-4E43-9C05-C7E6C97610DD}"/>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AA6C55F2-B22C-4B75-BC1C-445C2E9F9201}"/>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3A58DE3-671C-4020-BB7E-8480312B94CB}"/>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2484D6A6-3C47-43F8-818C-D51E9D3A7003}"/>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E793699A-A61D-4AB0-92DE-8A8CBA4774BC}"/>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B42E6F15-A3AF-4667-845B-AA7F0AD28C20}"/>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04404CB-CB77-4C7A-833E-BE9838857C30}"/>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2E0CFDDC-2F10-4063-A1B1-B326D33E153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3C23AAAD-7AB5-4B9C-B169-6E48C25F27F0}"/>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896AFD4E-8205-4CFA-8DBD-1C4B8D25600C}"/>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52E662C9-3040-43B6-9C9B-BDB0C663E00F}"/>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FE112DFB-2ED0-4708-AB41-A0019521311E}"/>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08695038-40C3-4DD8-934B-19E549B52BA2}"/>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F1FC46AB-85B6-4821-80F1-ED46D08C595E}"/>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3DB658AC-E561-48DD-809D-1635BFAD103F}"/>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A9081062-71B7-49C4-B119-AF11705BBE21}"/>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14CFA533-FF13-4440-862A-9769882204C7}"/>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9DC0D060-26A6-46A7-B2FA-A1258E02CFB8}"/>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2E2C4BE0-7B4D-456B-8E58-DBECCB9A6EC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E32299D3-6EEA-44C7-ACB2-71E7F57B0B6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DC426D1B-7699-4E8E-A9C7-893954AD27CB}"/>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98" name="直線コネクタ 697">
          <a:extLst>
            <a:ext uri="{FF2B5EF4-FFF2-40B4-BE49-F238E27FC236}">
              <a16:creationId xmlns:a16="http://schemas.microsoft.com/office/drawing/2014/main" id="{015A01BF-7BBD-4BA2-9F59-473E1C2AE823}"/>
            </a:ext>
          </a:extLst>
        </xdr:cNvPr>
        <xdr:cNvCxnSpPr/>
      </xdr:nvCxnSpPr>
      <xdr:spPr>
        <a:xfrm flipV="1">
          <a:off x="19954239" y="12649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9" name="【児童館】&#10;一人当たり面積最小値テキスト">
          <a:extLst>
            <a:ext uri="{FF2B5EF4-FFF2-40B4-BE49-F238E27FC236}">
              <a16:creationId xmlns:a16="http://schemas.microsoft.com/office/drawing/2014/main" id="{5F2E5083-46F7-4DB6-9CE3-A6F511FCAD4A}"/>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0" name="直線コネクタ 699">
          <a:extLst>
            <a:ext uri="{FF2B5EF4-FFF2-40B4-BE49-F238E27FC236}">
              <a16:creationId xmlns:a16="http://schemas.microsoft.com/office/drawing/2014/main" id="{2D5944D8-7BE6-48D8-B5F9-81C1B1C6A84B}"/>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1" name="【児童館】&#10;一人当たり面積最大値テキスト">
          <a:extLst>
            <a:ext uri="{FF2B5EF4-FFF2-40B4-BE49-F238E27FC236}">
              <a16:creationId xmlns:a16="http://schemas.microsoft.com/office/drawing/2014/main" id="{5314FB3F-4E2A-442C-BEBD-B75BFB65336C}"/>
            </a:ext>
          </a:extLst>
        </xdr:cNvPr>
        <xdr:cNvSpPr txBox="1"/>
      </xdr:nvSpPr>
      <xdr:spPr>
        <a:xfrm>
          <a:off x="19992975" y="1244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2" name="直線コネクタ 701">
          <a:extLst>
            <a:ext uri="{FF2B5EF4-FFF2-40B4-BE49-F238E27FC236}">
              <a16:creationId xmlns:a16="http://schemas.microsoft.com/office/drawing/2014/main" id="{2E339053-FC84-4520-85BE-F68AB526B91D}"/>
            </a:ext>
          </a:extLst>
        </xdr:cNvPr>
        <xdr:cNvCxnSpPr/>
      </xdr:nvCxnSpPr>
      <xdr:spPr>
        <a:xfrm>
          <a:off x="19878675"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3" name="【児童館】&#10;一人当たり面積平均値テキスト">
          <a:extLst>
            <a:ext uri="{FF2B5EF4-FFF2-40B4-BE49-F238E27FC236}">
              <a16:creationId xmlns:a16="http://schemas.microsoft.com/office/drawing/2014/main" id="{0D9096EE-6419-422A-8A42-C1A0065D845A}"/>
            </a:ext>
          </a:extLst>
        </xdr:cNvPr>
        <xdr:cNvSpPr txBox="1"/>
      </xdr:nvSpPr>
      <xdr:spPr>
        <a:xfrm>
          <a:off x="19992975" y="135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4" name="フローチャート: 判断 703">
          <a:extLst>
            <a:ext uri="{FF2B5EF4-FFF2-40B4-BE49-F238E27FC236}">
              <a16:creationId xmlns:a16="http://schemas.microsoft.com/office/drawing/2014/main" id="{7712F393-E375-4781-A8D4-9EA1E97E69F2}"/>
            </a:ext>
          </a:extLst>
        </xdr:cNvPr>
        <xdr:cNvSpPr/>
      </xdr:nvSpPr>
      <xdr:spPr>
        <a:xfrm>
          <a:off x="19897725" y="1352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5" name="フローチャート: 判断 704">
          <a:extLst>
            <a:ext uri="{FF2B5EF4-FFF2-40B4-BE49-F238E27FC236}">
              <a16:creationId xmlns:a16="http://schemas.microsoft.com/office/drawing/2014/main" id="{D4DF4505-2B4B-4CEA-B8B5-6B7547EFFE0F}"/>
            </a:ext>
          </a:extLst>
        </xdr:cNvPr>
        <xdr:cNvSpPr/>
      </xdr:nvSpPr>
      <xdr:spPr>
        <a:xfrm>
          <a:off x="19154775" y="135636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6" name="フローチャート: 判断 705">
          <a:extLst>
            <a:ext uri="{FF2B5EF4-FFF2-40B4-BE49-F238E27FC236}">
              <a16:creationId xmlns:a16="http://schemas.microsoft.com/office/drawing/2014/main" id="{AE02D818-23BE-4E57-B919-203B5A455373}"/>
            </a:ext>
          </a:extLst>
        </xdr:cNvPr>
        <xdr:cNvSpPr/>
      </xdr:nvSpPr>
      <xdr:spPr>
        <a:xfrm>
          <a:off x="18345150" y="135636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7" name="フローチャート: 判断 706">
          <a:extLst>
            <a:ext uri="{FF2B5EF4-FFF2-40B4-BE49-F238E27FC236}">
              <a16:creationId xmlns:a16="http://schemas.microsoft.com/office/drawing/2014/main" id="{8CAD36FD-37C1-4B6F-BFB3-6F50C0CD6053}"/>
            </a:ext>
          </a:extLst>
        </xdr:cNvPr>
        <xdr:cNvSpPr/>
      </xdr:nvSpPr>
      <xdr:spPr>
        <a:xfrm>
          <a:off x="17554575" y="135636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8" name="フローチャート: 判断 707">
          <a:extLst>
            <a:ext uri="{FF2B5EF4-FFF2-40B4-BE49-F238E27FC236}">
              <a16:creationId xmlns:a16="http://schemas.microsoft.com/office/drawing/2014/main" id="{0EAE6DA8-6871-40E3-858B-848200E86426}"/>
            </a:ext>
          </a:extLst>
        </xdr:cNvPr>
        <xdr:cNvSpPr/>
      </xdr:nvSpPr>
      <xdr:spPr>
        <a:xfrm>
          <a:off x="16754475" y="135636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3E3FFD-F849-4ADC-9115-3E02E821F57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4E70218C-E45F-4876-907F-D1C246F47C9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9436FA28-EA42-4DAF-BE5E-D9356EBD99DE}"/>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C100A865-913C-43DA-AFC4-E7E8366A19E3}"/>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A0157739-2952-4EB9-BAFC-C07FEC77A84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xdr:rowOff>
    </xdr:from>
    <xdr:to>
      <xdr:col>107</xdr:col>
      <xdr:colOff>101600</xdr:colOff>
      <xdr:row>84</xdr:row>
      <xdr:rowOff>107950</xdr:rowOff>
    </xdr:to>
    <xdr:sp macro="" textlink="">
      <xdr:nvSpPr>
        <xdr:cNvPr id="714" name="楕円 713">
          <a:extLst>
            <a:ext uri="{FF2B5EF4-FFF2-40B4-BE49-F238E27FC236}">
              <a16:creationId xmlns:a16="http://schemas.microsoft.com/office/drawing/2014/main" id="{04266A5B-7A5F-4CC5-8DFE-C663E5F9CAF2}"/>
            </a:ext>
          </a:extLst>
        </xdr:cNvPr>
        <xdr:cNvSpPr/>
      </xdr:nvSpPr>
      <xdr:spPr>
        <a:xfrm>
          <a:off x="18345150" y="13611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715" name="楕円 714">
          <a:extLst>
            <a:ext uri="{FF2B5EF4-FFF2-40B4-BE49-F238E27FC236}">
              <a16:creationId xmlns:a16="http://schemas.microsoft.com/office/drawing/2014/main" id="{4E3BD25D-0611-4400-BCA2-C1F19AFD9573}"/>
            </a:ext>
          </a:extLst>
        </xdr:cNvPr>
        <xdr:cNvSpPr/>
      </xdr:nvSpPr>
      <xdr:spPr>
        <a:xfrm>
          <a:off x="17554575" y="13611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57150</xdr:rowOff>
    </xdr:to>
    <xdr:cxnSp macro="">
      <xdr:nvCxnSpPr>
        <xdr:cNvPr id="716" name="直線コネクタ 715">
          <a:extLst>
            <a:ext uri="{FF2B5EF4-FFF2-40B4-BE49-F238E27FC236}">
              <a16:creationId xmlns:a16="http://schemas.microsoft.com/office/drawing/2014/main" id="{6E36473E-0A05-4E59-80BC-651E83FBA59D}"/>
            </a:ext>
          </a:extLst>
        </xdr:cNvPr>
        <xdr:cNvCxnSpPr/>
      </xdr:nvCxnSpPr>
      <xdr:spPr>
        <a:xfrm>
          <a:off x="17602200" y="136588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17" name="楕円 716">
          <a:extLst>
            <a:ext uri="{FF2B5EF4-FFF2-40B4-BE49-F238E27FC236}">
              <a16:creationId xmlns:a16="http://schemas.microsoft.com/office/drawing/2014/main" id="{E1CD7E72-7A78-4832-837B-BCCA10A49A8D}"/>
            </a:ext>
          </a:extLst>
        </xdr:cNvPr>
        <xdr:cNvSpPr/>
      </xdr:nvSpPr>
      <xdr:spPr>
        <a:xfrm>
          <a:off x="16754475" y="13649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84</xdr:row>
      <xdr:rowOff>95250</xdr:rowOff>
    </xdr:to>
    <xdr:cxnSp macro="">
      <xdr:nvCxnSpPr>
        <xdr:cNvPr id="718" name="直線コネクタ 717">
          <a:extLst>
            <a:ext uri="{FF2B5EF4-FFF2-40B4-BE49-F238E27FC236}">
              <a16:creationId xmlns:a16="http://schemas.microsoft.com/office/drawing/2014/main" id="{8BCF2252-EC77-468F-ADC6-256A72A94903}"/>
            </a:ext>
          </a:extLst>
        </xdr:cNvPr>
        <xdr:cNvCxnSpPr/>
      </xdr:nvCxnSpPr>
      <xdr:spPr>
        <a:xfrm flipV="1">
          <a:off x="16802100" y="1365885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19" name="n_1aveValue【児童館】&#10;一人当たり面積">
          <a:extLst>
            <a:ext uri="{FF2B5EF4-FFF2-40B4-BE49-F238E27FC236}">
              <a16:creationId xmlns:a16="http://schemas.microsoft.com/office/drawing/2014/main" id="{000A0343-C8D2-4266-88B8-48AAEF6A984D}"/>
            </a:ext>
          </a:extLst>
        </xdr:cNvPr>
        <xdr:cNvSpPr txBox="1"/>
      </xdr:nvSpPr>
      <xdr:spPr>
        <a:xfrm>
          <a:off x="189834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0" name="n_2aveValue【児童館】&#10;一人当たり面積">
          <a:extLst>
            <a:ext uri="{FF2B5EF4-FFF2-40B4-BE49-F238E27FC236}">
              <a16:creationId xmlns:a16="http://schemas.microsoft.com/office/drawing/2014/main" id="{0A485110-D43E-428C-B534-89626E1D1E64}"/>
            </a:ext>
          </a:extLst>
        </xdr:cNvPr>
        <xdr:cNvSpPr txBox="1"/>
      </xdr:nvSpPr>
      <xdr:spPr>
        <a:xfrm>
          <a:off x="181833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1" name="n_3aveValue【児童館】&#10;一人当たり面積">
          <a:extLst>
            <a:ext uri="{FF2B5EF4-FFF2-40B4-BE49-F238E27FC236}">
              <a16:creationId xmlns:a16="http://schemas.microsoft.com/office/drawing/2014/main" id="{C77F2A13-5D0F-49C5-B554-5D81419486D7}"/>
            </a:ext>
          </a:extLst>
        </xdr:cNvPr>
        <xdr:cNvSpPr txBox="1"/>
      </xdr:nvSpPr>
      <xdr:spPr>
        <a:xfrm>
          <a:off x="173832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2" name="n_4aveValue【児童館】&#10;一人当たり面積">
          <a:extLst>
            <a:ext uri="{FF2B5EF4-FFF2-40B4-BE49-F238E27FC236}">
              <a16:creationId xmlns:a16="http://schemas.microsoft.com/office/drawing/2014/main" id="{94DB5691-88F3-4F13-BBE8-9E3AB9BB006C}"/>
            </a:ext>
          </a:extLst>
        </xdr:cNvPr>
        <xdr:cNvSpPr txBox="1"/>
      </xdr:nvSpPr>
      <xdr:spPr>
        <a:xfrm>
          <a:off x="16592627"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723" name="n_2mainValue【児童館】&#10;一人当たり面積">
          <a:extLst>
            <a:ext uri="{FF2B5EF4-FFF2-40B4-BE49-F238E27FC236}">
              <a16:creationId xmlns:a16="http://schemas.microsoft.com/office/drawing/2014/main" id="{8E7541E9-49DA-4A56-BF78-ABE9B77E9C00}"/>
            </a:ext>
          </a:extLst>
        </xdr:cNvPr>
        <xdr:cNvSpPr txBox="1"/>
      </xdr:nvSpPr>
      <xdr:spPr>
        <a:xfrm>
          <a:off x="18183302" y="1370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724" name="n_3mainValue【児童館】&#10;一人当たり面積">
          <a:extLst>
            <a:ext uri="{FF2B5EF4-FFF2-40B4-BE49-F238E27FC236}">
              <a16:creationId xmlns:a16="http://schemas.microsoft.com/office/drawing/2014/main" id="{FE958A0D-B44B-4307-BEF2-9D6BA8C2C4EA}"/>
            </a:ext>
          </a:extLst>
        </xdr:cNvPr>
        <xdr:cNvSpPr txBox="1"/>
      </xdr:nvSpPr>
      <xdr:spPr>
        <a:xfrm>
          <a:off x="17383202" y="1370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725" name="n_4mainValue【児童館】&#10;一人当たり面積">
          <a:extLst>
            <a:ext uri="{FF2B5EF4-FFF2-40B4-BE49-F238E27FC236}">
              <a16:creationId xmlns:a16="http://schemas.microsoft.com/office/drawing/2014/main" id="{776475A1-1F9F-4DD4-840C-99D80A04BC22}"/>
            </a:ext>
          </a:extLst>
        </xdr:cNvPr>
        <xdr:cNvSpPr txBox="1"/>
      </xdr:nvSpPr>
      <xdr:spPr>
        <a:xfrm>
          <a:off x="16592627"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F94BCA8D-1E2C-48F1-8146-45556648AA00}"/>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D4932E7B-E3BF-412C-B73C-A2B87D3A4840}"/>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338FF7B6-E82A-4BC8-9BCE-6BC56EEA293F}"/>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04EF0A84-45EE-49C6-AFCF-EBBF388FA2D4}"/>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74AB321D-DE94-4D0D-99D6-C85587612D0D}"/>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3704EF09-89C4-4BE0-BD12-E8EFD4843385}"/>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E9B88A6A-5FAF-4661-9891-161730EBE2BA}"/>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913A5141-A2F2-42E3-9027-FC0EC2711D5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3B909679-9836-4A3F-AD9C-A0C59CF0EA33}"/>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62B36327-95F9-46AC-994E-7815A5899C6E}"/>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54822518-EE0E-4647-A4A2-DE4A15FF153C}"/>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a:extLst>
            <a:ext uri="{FF2B5EF4-FFF2-40B4-BE49-F238E27FC236}">
              <a16:creationId xmlns:a16="http://schemas.microsoft.com/office/drawing/2014/main" id="{D16C7BBD-2152-46EF-A082-39A042F7C0F2}"/>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8" name="テキスト ボックス 737">
          <a:extLst>
            <a:ext uri="{FF2B5EF4-FFF2-40B4-BE49-F238E27FC236}">
              <a16:creationId xmlns:a16="http://schemas.microsoft.com/office/drawing/2014/main" id="{371D2551-A4E0-476D-83C6-B561F1A73431}"/>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a:extLst>
            <a:ext uri="{FF2B5EF4-FFF2-40B4-BE49-F238E27FC236}">
              <a16:creationId xmlns:a16="http://schemas.microsoft.com/office/drawing/2014/main" id="{D01BDF68-BF89-4882-9BE4-AC37384D9E48}"/>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a:extLst>
            <a:ext uri="{FF2B5EF4-FFF2-40B4-BE49-F238E27FC236}">
              <a16:creationId xmlns:a16="http://schemas.microsoft.com/office/drawing/2014/main" id="{D5D73F32-CE49-4BF2-ACC8-7AF9BD301873}"/>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a:extLst>
            <a:ext uri="{FF2B5EF4-FFF2-40B4-BE49-F238E27FC236}">
              <a16:creationId xmlns:a16="http://schemas.microsoft.com/office/drawing/2014/main" id="{EBC147B0-94CA-43E6-AB59-6B8CE4AEEF48}"/>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a:extLst>
            <a:ext uri="{FF2B5EF4-FFF2-40B4-BE49-F238E27FC236}">
              <a16:creationId xmlns:a16="http://schemas.microsoft.com/office/drawing/2014/main" id="{CF464A6B-F567-417C-9F32-E3CC2DECBF3D}"/>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a:extLst>
            <a:ext uri="{FF2B5EF4-FFF2-40B4-BE49-F238E27FC236}">
              <a16:creationId xmlns:a16="http://schemas.microsoft.com/office/drawing/2014/main" id="{F4FBF4C4-9019-476C-B9C4-BA92AEA9AF4C}"/>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a:extLst>
            <a:ext uri="{FF2B5EF4-FFF2-40B4-BE49-F238E27FC236}">
              <a16:creationId xmlns:a16="http://schemas.microsoft.com/office/drawing/2014/main" id="{CEBB84B6-C411-4C7D-B8F6-D8F60955F33B}"/>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a:extLst>
            <a:ext uri="{FF2B5EF4-FFF2-40B4-BE49-F238E27FC236}">
              <a16:creationId xmlns:a16="http://schemas.microsoft.com/office/drawing/2014/main" id="{454BA1C4-AC7E-4FA8-A04C-59AD389C77C6}"/>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6" name="テキスト ボックス 745">
          <a:extLst>
            <a:ext uri="{FF2B5EF4-FFF2-40B4-BE49-F238E27FC236}">
              <a16:creationId xmlns:a16="http://schemas.microsoft.com/office/drawing/2014/main" id="{FA8027DB-19B0-4F5E-98A1-05CD72A5555C}"/>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7D23CC51-FDE5-4635-9A70-E9C619EFC591}"/>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8" name="テキスト ボックス 747">
          <a:extLst>
            <a:ext uri="{FF2B5EF4-FFF2-40B4-BE49-F238E27FC236}">
              <a16:creationId xmlns:a16="http://schemas.microsoft.com/office/drawing/2014/main" id="{A9107D26-8050-4314-9099-90246E8B0B6B}"/>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a:extLst>
            <a:ext uri="{FF2B5EF4-FFF2-40B4-BE49-F238E27FC236}">
              <a16:creationId xmlns:a16="http://schemas.microsoft.com/office/drawing/2014/main" id="{7614D1A2-023D-4CF0-9D43-06C61D4C742E}"/>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50" name="直線コネクタ 749">
          <a:extLst>
            <a:ext uri="{FF2B5EF4-FFF2-40B4-BE49-F238E27FC236}">
              <a16:creationId xmlns:a16="http://schemas.microsoft.com/office/drawing/2014/main" id="{2B7BA0C6-1C41-4225-A575-CFF8F79F7807}"/>
            </a:ext>
          </a:extLst>
        </xdr:cNvPr>
        <xdr:cNvCxnSpPr/>
      </xdr:nvCxnSpPr>
      <xdr:spPr>
        <a:xfrm flipV="1">
          <a:off x="14696439" y="162515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1" name="【公民館】&#10;有形固定資産減価償却率最小値テキスト">
          <a:extLst>
            <a:ext uri="{FF2B5EF4-FFF2-40B4-BE49-F238E27FC236}">
              <a16:creationId xmlns:a16="http://schemas.microsoft.com/office/drawing/2014/main" id="{F5018FF3-1371-40B3-AF6B-19E147B3ED8C}"/>
            </a:ext>
          </a:extLst>
        </xdr:cNvPr>
        <xdr:cNvSpPr txBox="1"/>
      </xdr:nvSpPr>
      <xdr:spPr>
        <a:xfrm>
          <a:off x="147351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2" name="直線コネクタ 751">
          <a:extLst>
            <a:ext uri="{FF2B5EF4-FFF2-40B4-BE49-F238E27FC236}">
              <a16:creationId xmlns:a16="http://schemas.microsoft.com/office/drawing/2014/main" id="{E49447CD-D0B6-422A-ABE3-68C1008274A6}"/>
            </a:ext>
          </a:extLst>
        </xdr:cNvPr>
        <xdr:cNvCxnSpPr/>
      </xdr:nvCxnSpPr>
      <xdr:spPr>
        <a:xfrm>
          <a:off x="14611350"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53" name="【公民館】&#10;有形固定資産減価償却率最大値テキスト">
          <a:extLst>
            <a:ext uri="{FF2B5EF4-FFF2-40B4-BE49-F238E27FC236}">
              <a16:creationId xmlns:a16="http://schemas.microsoft.com/office/drawing/2014/main" id="{DD06EE83-40CF-436F-BB81-E65105EB37E9}"/>
            </a:ext>
          </a:extLst>
        </xdr:cNvPr>
        <xdr:cNvSpPr txBox="1"/>
      </xdr:nvSpPr>
      <xdr:spPr>
        <a:xfrm>
          <a:off x="14735175" y="1603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54" name="直線コネクタ 753">
          <a:extLst>
            <a:ext uri="{FF2B5EF4-FFF2-40B4-BE49-F238E27FC236}">
              <a16:creationId xmlns:a16="http://schemas.microsoft.com/office/drawing/2014/main" id="{684DB56B-876D-4754-BF90-7E6BB406AF0D}"/>
            </a:ext>
          </a:extLst>
        </xdr:cNvPr>
        <xdr:cNvCxnSpPr/>
      </xdr:nvCxnSpPr>
      <xdr:spPr>
        <a:xfrm>
          <a:off x="14611350" y="162515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55" name="【公民館】&#10;有形固定資産減価償却率平均値テキスト">
          <a:extLst>
            <a:ext uri="{FF2B5EF4-FFF2-40B4-BE49-F238E27FC236}">
              <a16:creationId xmlns:a16="http://schemas.microsoft.com/office/drawing/2014/main" id="{EC1B0DD6-95E5-4DD5-B4FA-03FD3BA81057}"/>
            </a:ext>
          </a:extLst>
        </xdr:cNvPr>
        <xdr:cNvSpPr txBox="1"/>
      </xdr:nvSpPr>
      <xdr:spPr>
        <a:xfrm>
          <a:off x="14735175" y="16743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56" name="フローチャート: 判断 755">
          <a:extLst>
            <a:ext uri="{FF2B5EF4-FFF2-40B4-BE49-F238E27FC236}">
              <a16:creationId xmlns:a16="http://schemas.microsoft.com/office/drawing/2014/main" id="{21016F7F-1CEA-4CB5-BB16-A86BDAD9C223}"/>
            </a:ext>
          </a:extLst>
        </xdr:cNvPr>
        <xdr:cNvSpPr/>
      </xdr:nvSpPr>
      <xdr:spPr>
        <a:xfrm>
          <a:off x="14649450" y="168789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57" name="フローチャート: 判断 756">
          <a:extLst>
            <a:ext uri="{FF2B5EF4-FFF2-40B4-BE49-F238E27FC236}">
              <a16:creationId xmlns:a16="http://schemas.microsoft.com/office/drawing/2014/main" id="{A4E38D0B-FBED-4932-9897-1AABE4EF0D89}"/>
            </a:ext>
          </a:extLst>
        </xdr:cNvPr>
        <xdr:cNvSpPr/>
      </xdr:nvSpPr>
      <xdr:spPr>
        <a:xfrm>
          <a:off x="13887450" y="16875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58" name="フローチャート: 判断 757">
          <a:extLst>
            <a:ext uri="{FF2B5EF4-FFF2-40B4-BE49-F238E27FC236}">
              <a16:creationId xmlns:a16="http://schemas.microsoft.com/office/drawing/2014/main" id="{E242AB17-E1CD-437C-ADD4-6E52933EB77E}"/>
            </a:ext>
          </a:extLst>
        </xdr:cNvPr>
        <xdr:cNvSpPr/>
      </xdr:nvSpPr>
      <xdr:spPr>
        <a:xfrm>
          <a:off x="13096875" y="16889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59" name="フローチャート: 判断 758">
          <a:extLst>
            <a:ext uri="{FF2B5EF4-FFF2-40B4-BE49-F238E27FC236}">
              <a16:creationId xmlns:a16="http://schemas.microsoft.com/office/drawing/2014/main" id="{2ACD48E5-D0D8-44F9-B156-22A9E24CF6DD}"/>
            </a:ext>
          </a:extLst>
        </xdr:cNvPr>
        <xdr:cNvSpPr/>
      </xdr:nvSpPr>
      <xdr:spPr>
        <a:xfrm>
          <a:off x="12296775" y="168332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60" name="フローチャート: 判断 759">
          <a:extLst>
            <a:ext uri="{FF2B5EF4-FFF2-40B4-BE49-F238E27FC236}">
              <a16:creationId xmlns:a16="http://schemas.microsoft.com/office/drawing/2014/main" id="{E78FF81A-BFED-47D8-81EC-9012547B396E}"/>
            </a:ext>
          </a:extLst>
        </xdr:cNvPr>
        <xdr:cNvSpPr/>
      </xdr:nvSpPr>
      <xdr:spPr>
        <a:xfrm>
          <a:off x="11487150" y="16819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CD77E414-C647-4B48-B5AA-1EABCFA77C75}"/>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859387E-4C28-49BF-9CFE-793E7BA47DFD}"/>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7561CBA-1D37-44BF-92CE-76F05AADAD0A}"/>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76A3401F-104A-43EE-A815-78C971DB6635}"/>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2F5E890A-EC86-4ED6-9055-509C77B868E4}"/>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156845</xdr:rowOff>
    </xdr:from>
    <xdr:to>
      <xdr:col>85</xdr:col>
      <xdr:colOff>177800</xdr:colOff>
      <xdr:row>107</xdr:row>
      <xdr:rowOff>86995</xdr:rowOff>
    </xdr:to>
    <xdr:sp macro="" textlink="">
      <xdr:nvSpPr>
        <xdr:cNvPr id="766" name="楕円 765">
          <a:extLst>
            <a:ext uri="{FF2B5EF4-FFF2-40B4-BE49-F238E27FC236}">
              <a16:creationId xmlns:a16="http://schemas.microsoft.com/office/drawing/2014/main" id="{8ECC5B7C-9339-44D9-A74F-915588449E34}"/>
            </a:ext>
          </a:extLst>
        </xdr:cNvPr>
        <xdr:cNvSpPr/>
      </xdr:nvSpPr>
      <xdr:spPr>
        <a:xfrm>
          <a:off x="14649450" y="173240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135272</xdr:rowOff>
    </xdr:from>
    <xdr:ext cx="405111" cy="259045"/>
    <xdr:sp macro="" textlink="">
      <xdr:nvSpPr>
        <xdr:cNvPr id="767" name="【公民館】&#10;有形固定資産減価償却率該当値テキスト">
          <a:extLst>
            <a:ext uri="{FF2B5EF4-FFF2-40B4-BE49-F238E27FC236}">
              <a16:creationId xmlns:a16="http://schemas.microsoft.com/office/drawing/2014/main" id="{924275E9-2C66-4A65-8504-6FB6321E1E9C}"/>
            </a:ext>
          </a:extLst>
        </xdr:cNvPr>
        <xdr:cNvSpPr txBox="1"/>
      </xdr:nvSpPr>
      <xdr:spPr>
        <a:xfrm>
          <a:off x="14735175" y="1729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111125</xdr:rowOff>
    </xdr:from>
    <xdr:to>
      <xdr:col>81</xdr:col>
      <xdr:colOff>101600</xdr:colOff>
      <xdr:row>107</xdr:row>
      <xdr:rowOff>41275</xdr:rowOff>
    </xdr:to>
    <xdr:sp macro="" textlink="">
      <xdr:nvSpPr>
        <xdr:cNvPr id="768" name="楕円 767">
          <a:extLst>
            <a:ext uri="{FF2B5EF4-FFF2-40B4-BE49-F238E27FC236}">
              <a16:creationId xmlns:a16="http://schemas.microsoft.com/office/drawing/2014/main" id="{DA9F5273-E29D-477F-98BF-2D002C5998A7}"/>
            </a:ext>
          </a:extLst>
        </xdr:cNvPr>
        <xdr:cNvSpPr/>
      </xdr:nvSpPr>
      <xdr:spPr>
        <a:xfrm>
          <a:off x="13887450" y="17275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161925</xdr:rowOff>
    </xdr:from>
    <xdr:to>
      <xdr:col>85</xdr:col>
      <xdr:colOff>127000</xdr:colOff>
      <xdr:row>107</xdr:row>
      <xdr:rowOff>36195</xdr:rowOff>
    </xdr:to>
    <xdr:cxnSp macro="">
      <xdr:nvCxnSpPr>
        <xdr:cNvPr id="769" name="直線コネクタ 768">
          <a:extLst>
            <a:ext uri="{FF2B5EF4-FFF2-40B4-BE49-F238E27FC236}">
              <a16:creationId xmlns:a16="http://schemas.microsoft.com/office/drawing/2014/main" id="{F2785158-CEA1-4D4B-B79C-7E937634B9CD}"/>
            </a:ext>
          </a:extLst>
        </xdr:cNvPr>
        <xdr:cNvCxnSpPr/>
      </xdr:nvCxnSpPr>
      <xdr:spPr>
        <a:xfrm>
          <a:off x="13935075" y="17322800"/>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67311</xdr:rowOff>
    </xdr:from>
    <xdr:to>
      <xdr:col>76</xdr:col>
      <xdr:colOff>165100</xdr:colOff>
      <xdr:row>106</xdr:row>
      <xdr:rowOff>168911</xdr:rowOff>
    </xdr:to>
    <xdr:sp macro="" textlink="">
      <xdr:nvSpPr>
        <xdr:cNvPr id="770" name="楕円 769">
          <a:extLst>
            <a:ext uri="{FF2B5EF4-FFF2-40B4-BE49-F238E27FC236}">
              <a16:creationId xmlns:a16="http://schemas.microsoft.com/office/drawing/2014/main" id="{E2E5374C-2042-456F-BF72-5331D75023AF}"/>
            </a:ext>
          </a:extLst>
        </xdr:cNvPr>
        <xdr:cNvSpPr/>
      </xdr:nvSpPr>
      <xdr:spPr>
        <a:xfrm>
          <a:off x="13096875" y="172281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118111</xdr:rowOff>
    </xdr:from>
    <xdr:to>
      <xdr:col>81</xdr:col>
      <xdr:colOff>50800</xdr:colOff>
      <xdr:row>106</xdr:row>
      <xdr:rowOff>161925</xdr:rowOff>
    </xdr:to>
    <xdr:cxnSp macro="">
      <xdr:nvCxnSpPr>
        <xdr:cNvPr id="771" name="直線コネクタ 770">
          <a:extLst>
            <a:ext uri="{FF2B5EF4-FFF2-40B4-BE49-F238E27FC236}">
              <a16:creationId xmlns:a16="http://schemas.microsoft.com/office/drawing/2014/main" id="{E9E71453-CEC4-4D50-8FFF-E87E2898DD34}"/>
            </a:ext>
          </a:extLst>
        </xdr:cNvPr>
        <xdr:cNvCxnSpPr/>
      </xdr:nvCxnSpPr>
      <xdr:spPr>
        <a:xfrm>
          <a:off x="13144500" y="17285336"/>
          <a:ext cx="790575" cy="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21589</xdr:rowOff>
    </xdr:from>
    <xdr:to>
      <xdr:col>72</xdr:col>
      <xdr:colOff>38100</xdr:colOff>
      <xdr:row>106</xdr:row>
      <xdr:rowOff>123189</xdr:rowOff>
    </xdr:to>
    <xdr:sp macro="" textlink="">
      <xdr:nvSpPr>
        <xdr:cNvPr id="772" name="楕円 771">
          <a:extLst>
            <a:ext uri="{FF2B5EF4-FFF2-40B4-BE49-F238E27FC236}">
              <a16:creationId xmlns:a16="http://schemas.microsoft.com/office/drawing/2014/main" id="{AE1A0896-7002-4A24-9B1C-2A65B38EB0B0}"/>
            </a:ext>
          </a:extLst>
        </xdr:cNvPr>
        <xdr:cNvSpPr/>
      </xdr:nvSpPr>
      <xdr:spPr>
        <a:xfrm>
          <a:off x="12296775" y="171856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72389</xdr:rowOff>
    </xdr:from>
    <xdr:to>
      <xdr:col>76</xdr:col>
      <xdr:colOff>114300</xdr:colOff>
      <xdr:row>106</xdr:row>
      <xdr:rowOff>118111</xdr:rowOff>
    </xdr:to>
    <xdr:cxnSp macro="">
      <xdr:nvCxnSpPr>
        <xdr:cNvPr id="773" name="直線コネクタ 772">
          <a:extLst>
            <a:ext uri="{FF2B5EF4-FFF2-40B4-BE49-F238E27FC236}">
              <a16:creationId xmlns:a16="http://schemas.microsoft.com/office/drawing/2014/main" id="{81D5D55C-0822-419B-A0D8-2CE34C5898F0}"/>
            </a:ext>
          </a:extLst>
        </xdr:cNvPr>
        <xdr:cNvCxnSpPr/>
      </xdr:nvCxnSpPr>
      <xdr:spPr>
        <a:xfrm>
          <a:off x="12344400" y="17233264"/>
          <a:ext cx="800100"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168275</xdr:rowOff>
    </xdr:from>
    <xdr:to>
      <xdr:col>67</xdr:col>
      <xdr:colOff>101600</xdr:colOff>
      <xdr:row>106</xdr:row>
      <xdr:rowOff>98425</xdr:rowOff>
    </xdr:to>
    <xdr:sp macro="" textlink="">
      <xdr:nvSpPr>
        <xdr:cNvPr id="774" name="楕円 773">
          <a:extLst>
            <a:ext uri="{FF2B5EF4-FFF2-40B4-BE49-F238E27FC236}">
              <a16:creationId xmlns:a16="http://schemas.microsoft.com/office/drawing/2014/main" id="{5EABFE0B-531E-4514-B439-A73CF774DFE1}"/>
            </a:ext>
          </a:extLst>
        </xdr:cNvPr>
        <xdr:cNvSpPr/>
      </xdr:nvSpPr>
      <xdr:spPr>
        <a:xfrm>
          <a:off x="11487150" y="17160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47625</xdr:rowOff>
    </xdr:from>
    <xdr:to>
      <xdr:col>71</xdr:col>
      <xdr:colOff>177800</xdr:colOff>
      <xdr:row>106</xdr:row>
      <xdr:rowOff>72389</xdr:rowOff>
    </xdr:to>
    <xdr:cxnSp macro="">
      <xdr:nvCxnSpPr>
        <xdr:cNvPr id="775" name="直線コネクタ 774">
          <a:extLst>
            <a:ext uri="{FF2B5EF4-FFF2-40B4-BE49-F238E27FC236}">
              <a16:creationId xmlns:a16="http://schemas.microsoft.com/office/drawing/2014/main" id="{3D838F7C-5B27-4A47-A233-365F7127EB9F}"/>
            </a:ext>
          </a:extLst>
        </xdr:cNvPr>
        <xdr:cNvCxnSpPr/>
      </xdr:nvCxnSpPr>
      <xdr:spPr>
        <a:xfrm>
          <a:off x="11534775" y="17208500"/>
          <a:ext cx="809625"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76" name="n_1aveValue【公民館】&#10;有形固定資産減価償却率">
          <a:extLst>
            <a:ext uri="{FF2B5EF4-FFF2-40B4-BE49-F238E27FC236}">
              <a16:creationId xmlns:a16="http://schemas.microsoft.com/office/drawing/2014/main" id="{54E72310-268E-4277-B3E1-460625DD3F39}"/>
            </a:ext>
          </a:extLst>
        </xdr:cNvPr>
        <xdr:cNvSpPr txBox="1"/>
      </xdr:nvSpPr>
      <xdr:spPr>
        <a:xfrm>
          <a:off x="13745219" y="1666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77" name="n_2aveValue【公民館】&#10;有形固定資産減価償却率">
          <a:extLst>
            <a:ext uri="{FF2B5EF4-FFF2-40B4-BE49-F238E27FC236}">
              <a16:creationId xmlns:a16="http://schemas.microsoft.com/office/drawing/2014/main" id="{3AE8E335-D089-4CD6-BE02-2EE26E74FA91}"/>
            </a:ext>
          </a:extLst>
        </xdr:cNvPr>
        <xdr:cNvSpPr txBox="1"/>
      </xdr:nvSpPr>
      <xdr:spPr>
        <a:xfrm>
          <a:off x="12964169" y="1667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78" name="n_3aveValue【公民館】&#10;有形固定資産減価償却率">
          <a:extLst>
            <a:ext uri="{FF2B5EF4-FFF2-40B4-BE49-F238E27FC236}">
              <a16:creationId xmlns:a16="http://schemas.microsoft.com/office/drawing/2014/main" id="{B3A2F6FA-92B1-45E0-A3F4-0118609BFDC3}"/>
            </a:ext>
          </a:extLst>
        </xdr:cNvPr>
        <xdr:cNvSpPr txBox="1"/>
      </xdr:nvSpPr>
      <xdr:spPr>
        <a:xfrm>
          <a:off x="12164069" y="1662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79" name="n_4aveValue【公民館】&#10;有形固定資産減価償却率">
          <a:extLst>
            <a:ext uri="{FF2B5EF4-FFF2-40B4-BE49-F238E27FC236}">
              <a16:creationId xmlns:a16="http://schemas.microsoft.com/office/drawing/2014/main" id="{9F9975DD-8B89-4530-BF7D-AC935008C242}"/>
            </a:ext>
          </a:extLst>
        </xdr:cNvPr>
        <xdr:cNvSpPr txBox="1"/>
      </xdr:nvSpPr>
      <xdr:spPr>
        <a:xfrm>
          <a:off x="11354444"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32402</xdr:rowOff>
    </xdr:from>
    <xdr:ext cx="405111" cy="259045"/>
    <xdr:sp macro="" textlink="">
      <xdr:nvSpPr>
        <xdr:cNvPr id="780" name="n_1mainValue【公民館】&#10;有形固定資産減価償却率">
          <a:extLst>
            <a:ext uri="{FF2B5EF4-FFF2-40B4-BE49-F238E27FC236}">
              <a16:creationId xmlns:a16="http://schemas.microsoft.com/office/drawing/2014/main" id="{1C488E8E-B152-4688-BC3E-5D3FF7083A18}"/>
            </a:ext>
          </a:extLst>
        </xdr:cNvPr>
        <xdr:cNvSpPr txBox="1"/>
      </xdr:nvSpPr>
      <xdr:spPr>
        <a:xfrm>
          <a:off x="13745219"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160038</xdr:rowOff>
    </xdr:from>
    <xdr:ext cx="405111" cy="259045"/>
    <xdr:sp macro="" textlink="">
      <xdr:nvSpPr>
        <xdr:cNvPr id="781" name="n_2mainValue【公民館】&#10;有形固定資産減価償却率">
          <a:extLst>
            <a:ext uri="{FF2B5EF4-FFF2-40B4-BE49-F238E27FC236}">
              <a16:creationId xmlns:a16="http://schemas.microsoft.com/office/drawing/2014/main" id="{21294A7C-0F10-40E8-A626-7E80490E8EB4}"/>
            </a:ext>
          </a:extLst>
        </xdr:cNvPr>
        <xdr:cNvSpPr txBox="1"/>
      </xdr:nvSpPr>
      <xdr:spPr>
        <a:xfrm>
          <a:off x="12964169" y="1732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114316</xdr:rowOff>
    </xdr:from>
    <xdr:ext cx="405111" cy="259045"/>
    <xdr:sp macro="" textlink="">
      <xdr:nvSpPr>
        <xdr:cNvPr id="782" name="n_3mainValue【公民館】&#10;有形固定資産減価償却率">
          <a:extLst>
            <a:ext uri="{FF2B5EF4-FFF2-40B4-BE49-F238E27FC236}">
              <a16:creationId xmlns:a16="http://schemas.microsoft.com/office/drawing/2014/main" id="{541F12E5-D84F-423E-A48E-FA552296C347}"/>
            </a:ext>
          </a:extLst>
        </xdr:cNvPr>
        <xdr:cNvSpPr txBox="1"/>
      </xdr:nvSpPr>
      <xdr:spPr>
        <a:xfrm>
          <a:off x="12164069" y="172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89552</xdr:rowOff>
    </xdr:from>
    <xdr:ext cx="405111" cy="259045"/>
    <xdr:sp macro="" textlink="">
      <xdr:nvSpPr>
        <xdr:cNvPr id="783" name="n_4mainValue【公民館】&#10;有形固定資産減価償却率">
          <a:extLst>
            <a:ext uri="{FF2B5EF4-FFF2-40B4-BE49-F238E27FC236}">
              <a16:creationId xmlns:a16="http://schemas.microsoft.com/office/drawing/2014/main" id="{8BDC79A2-9204-4D46-9F1E-0DD8880B73BF}"/>
            </a:ext>
          </a:extLst>
        </xdr:cNvPr>
        <xdr:cNvSpPr txBox="1"/>
      </xdr:nvSpPr>
      <xdr:spPr>
        <a:xfrm>
          <a:off x="113544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id="{EB7A95C8-90AD-4158-918D-73ECE18E5150}"/>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id="{28DB7CB6-12F7-4376-9817-B42944CC2BF5}"/>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id="{E3C000D1-141C-4091-8CD7-B956F00DB966}"/>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id="{2B7783EE-5B2A-4EBF-88EA-12F20D4EC2EC}"/>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id="{94AA650F-526A-4081-B2C7-7B84CEAE431B}"/>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id="{4F2D19C1-2EAB-45E8-81FB-23333E4A5429}"/>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id="{3EA32A0F-03CD-4F9E-A6C2-402F65C5B763}"/>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id="{FE92D9CB-924A-4DD3-8510-36366E5EF4FB}"/>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id="{C0D8C9A7-8AF4-4FAA-8074-9D22CE65B5C9}"/>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id="{189BDA0F-E992-4E01-9D1B-5F305894B090}"/>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a:extLst>
            <a:ext uri="{FF2B5EF4-FFF2-40B4-BE49-F238E27FC236}">
              <a16:creationId xmlns:a16="http://schemas.microsoft.com/office/drawing/2014/main" id="{738C6EA6-8BC5-43F8-BF01-D4310D357E35}"/>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a:extLst>
            <a:ext uri="{FF2B5EF4-FFF2-40B4-BE49-F238E27FC236}">
              <a16:creationId xmlns:a16="http://schemas.microsoft.com/office/drawing/2014/main" id="{F0321A94-F5D8-4AFE-B0FD-E1FB4E201793}"/>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a:extLst>
            <a:ext uri="{FF2B5EF4-FFF2-40B4-BE49-F238E27FC236}">
              <a16:creationId xmlns:a16="http://schemas.microsoft.com/office/drawing/2014/main" id="{58DEBA99-BA9F-4EE4-A12F-8534C1BC3EB7}"/>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a:extLst>
            <a:ext uri="{FF2B5EF4-FFF2-40B4-BE49-F238E27FC236}">
              <a16:creationId xmlns:a16="http://schemas.microsoft.com/office/drawing/2014/main" id="{B4F93928-A85F-4438-8915-235378CB1B57}"/>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a:extLst>
            <a:ext uri="{FF2B5EF4-FFF2-40B4-BE49-F238E27FC236}">
              <a16:creationId xmlns:a16="http://schemas.microsoft.com/office/drawing/2014/main" id="{CAB2F0E4-3D8D-4038-87C6-8113B4F3F9BB}"/>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a:extLst>
            <a:ext uri="{FF2B5EF4-FFF2-40B4-BE49-F238E27FC236}">
              <a16:creationId xmlns:a16="http://schemas.microsoft.com/office/drawing/2014/main" id="{E5FD7C16-D5F1-4493-AC68-CE601C50E919}"/>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a:extLst>
            <a:ext uri="{FF2B5EF4-FFF2-40B4-BE49-F238E27FC236}">
              <a16:creationId xmlns:a16="http://schemas.microsoft.com/office/drawing/2014/main" id="{5DAC6283-74C4-4F5F-93EC-BE7348D59977}"/>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a:extLst>
            <a:ext uri="{FF2B5EF4-FFF2-40B4-BE49-F238E27FC236}">
              <a16:creationId xmlns:a16="http://schemas.microsoft.com/office/drawing/2014/main" id="{9AD855CC-34E7-4028-8879-C113374C5614}"/>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a:extLst>
            <a:ext uri="{FF2B5EF4-FFF2-40B4-BE49-F238E27FC236}">
              <a16:creationId xmlns:a16="http://schemas.microsoft.com/office/drawing/2014/main" id="{4F0E0C64-8E17-49E4-BCBB-D67C3762E5CF}"/>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a:extLst>
            <a:ext uri="{FF2B5EF4-FFF2-40B4-BE49-F238E27FC236}">
              <a16:creationId xmlns:a16="http://schemas.microsoft.com/office/drawing/2014/main" id="{066CC054-E14A-4593-891B-D173964D3664}"/>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a:extLst>
            <a:ext uri="{FF2B5EF4-FFF2-40B4-BE49-F238E27FC236}">
              <a16:creationId xmlns:a16="http://schemas.microsoft.com/office/drawing/2014/main" id="{FB3BD42E-EA90-41B9-B7E0-07E6C610423A}"/>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a:extLst>
            <a:ext uri="{FF2B5EF4-FFF2-40B4-BE49-F238E27FC236}">
              <a16:creationId xmlns:a16="http://schemas.microsoft.com/office/drawing/2014/main" id="{342E484F-CA6D-492B-B744-4E3151038BD1}"/>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3F47704A-0D9C-46E3-A5D0-672804C95E3A}"/>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6AAFF20A-498C-4490-849F-C903C21F9B8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a:extLst>
            <a:ext uri="{FF2B5EF4-FFF2-40B4-BE49-F238E27FC236}">
              <a16:creationId xmlns:a16="http://schemas.microsoft.com/office/drawing/2014/main" id="{19F1AE17-2B81-455A-86FE-10EAAD32D30B}"/>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09" name="直線コネクタ 808">
          <a:extLst>
            <a:ext uri="{FF2B5EF4-FFF2-40B4-BE49-F238E27FC236}">
              <a16:creationId xmlns:a16="http://schemas.microsoft.com/office/drawing/2014/main" id="{0F057F14-AAC7-42AA-AF42-3B5C5A7963D2}"/>
            </a:ext>
          </a:extLst>
        </xdr:cNvPr>
        <xdr:cNvCxnSpPr/>
      </xdr:nvCxnSpPr>
      <xdr:spPr>
        <a:xfrm flipV="1">
          <a:off x="19954239" y="16128002"/>
          <a:ext cx="0" cy="1534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10" name="【公民館】&#10;一人当たり面積最小値テキスト">
          <a:extLst>
            <a:ext uri="{FF2B5EF4-FFF2-40B4-BE49-F238E27FC236}">
              <a16:creationId xmlns:a16="http://schemas.microsoft.com/office/drawing/2014/main" id="{8AE7C73B-A619-49AF-9120-7F229A97AABE}"/>
            </a:ext>
          </a:extLst>
        </xdr:cNvPr>
        <xdr:cNvSpPr txBox="1"/>
      </xdr:nvSpPr>
      <xdr:spPr>
        <a:xfrm>
          <a:off x="19992975" y="176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11" name="直線コネクタ 810">
          <a:extLst>
            <a:ext uri="{FF2B5EF4-FFF2-40B4-BE49-F238E27FC236}">
              <a16:creationId xmlns:a16="http://schemas.microsoft.com/office/drawing/2014/main" id="{54437F53-53D8-4306-A32D-9933C87D0EF0}"/>
            </a:ext>
          </a:extLst>
        </xdr:cNvPr>
        <xdr:cNvCxnSpPr/>
      </xdr:nvCxnSpPr>
      <xdr:spPr>
        <a:xfrm>
          <a:off x="19878675" y="176622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12" name="【公民館】&#10;一人当たり面積最大値テキスト">
          <a:extLst>
            <a:ext uri="{FF2B5EF4-FFF2-40B4-BE49-F238E27FC236}">
              <a16:creationId xmlns:a16="http://schemas.microsoft.com/office/drawing/2014/main" id="{CE5317DC-BAFC-41FE-BC0E-3BAABEBFF734}"/>
            </a:ext>
          </a:extLst>
        </xdr:cNvPr>
        <xdr:cNvSpPr txBox="1"/>
      </xdr:nvSpPr>
      <xdr:spPr>
        <a:xfrm>
          <a:off x="19992975" y="159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13" name="直線コネクタ 812">
          <a:extLst>
            <a:ext uri="{FF2B5EF4-FFF2-40B4-BE49-F238E27FC236}">
              <a16:creationId xmlns:a16="http://schemas.microsoft.com/office/drawing/2014/main" id="{4B677817-1B1E-4CFB-B0DC-A446885BE6A9}"/>
            </a:ext>
          </a:extLst>
        </xdr:cNvPr>
        <xdr:cNvCxnSpPr/>
      </xdr:nvCxnSpPr>
      <xdr:spPr>
        <a:xfrm>
          <a:off x="19878675" y="161280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14" name="【公民館】&#10;一人当たり面積平均値テキスト">
          <a:extLst>
            <a:ext uri="{FF2B5EF4-FFF2-40B4-BE49-F238E27FC236}">
              <a16:creationId xmlns:a16="http://schemas.microsoft.com/office/drawing/2014/main" id="{11E9F782-7F39-4D04-86F2-6543E1B6479A}"/>
            </a:ext>
          </a:extLst>
        </xdr:cNvPr>
        <xdr:cNvSpPr txBox="1"/>
      </xdr:nvSpPr>
      <xdr:spPr>
        <a:xfrm>
          <a:off x="19992975" y="17233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15" name="フローチャート: 判断 814">
          <a:extLst>
            <a:ext uri="{FF2B5EF4-FFF2-40B4-BE49-F238E27FC236}">
              <a16:creationId xmlns:a16="http://schemas.microsoft.com/office/drawing/2014/main" id="{FFE2BE0B-2AAF-401B-94C5-FD66D8095BE9}"/>
            </a:ext>
          </a:extLst>
        </xdr:cNvPr>
        <xdr:cNvSpPr/>
      </xdr:nvSpPr>
      <xdr:spPr>
        <a:xfrm>
          <a:off x="19897725" y="17372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16" name="フローチャート: 判断 815">
          <a:extLst>
            <a:ext uri="{FF2B5EF4-FFF2-40B4-BE49-F238E27FC236}">
              <a16:creationId xmlns:a16="http://schemas.microsoft.com/office/drawing/2014/main" id="{4803B747-6271-4DA4-B180-9008325F755F}"/>
            </a:ext>
          </a:extLst>
        </xdr:cNvPr>
        <xdr:cNvSpPr/>
      </xdr:nvSpPr>
      <xdr:spPr>
        <a:xfrm>
          <a:off x="19154775" y="173726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17" name="フローチャート: 判断 816">
          <a:extLst>
            <a:ext uri="{FF2B5EF4-FFF2-40B4-BE49-F238E27FC236}">
              <a16:creationId xmlns:a16="http://schemas.microsoft.com/office/drawing/2014/main" id="{302DBC1F-C21E-4DFC-9484-1211D2500A51}"/>
            </a:ext>
          </a:extLst>
        </xdr:cNvPr>
        <xdr:cNvSpPr/>
      </xdr:nvSpPr>
      <xdr:spPr>
        <a:xfrm>
          <a:off x="18345150" y="173757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18" name="フローチャート: 判断 817">
          <a:extLst>
            <a:ext uri="{FF2B5EF4-FFF2-40B4-BE49-F238E27FC236}">
              <a16:creationId xmlns:a16="http://schemas.microsoft.com/office/drawing/2014/main" id="{1BDC8A81-1874-4AC6-BDB6-0308D2E15D32}"/>
            </a:ext>
          </a:extLst>
        </xdr:cNvPr>
        <xdr:cNvSpPr/>
      </xdr:nvSpPr>
      <xdr:spPr>
        <a:xfrm>
          <a:off x="17554575" y="173660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19" name="フローチャート: 判断 818">
          <a:extLst>
            <a:ext uri="{FF2B5EF4-FFF2-40B4-BE49-F238E27FC236}">
              <a16:creationId xmlns:a16="http://schemas.microsoft.com/office/drawing/2014/main" id="{9271214F-08E9-4F8D-B66F-BEDB02F53E06}"/>
            </a:ext>
          </a:extLst>
        </xdr:cNvPr>
        <xdr:cNvSpPr/>
      </xdr:nvSpPr>
      <xdr:spPr>
        <a:xfrm>
          <a:off x="16754475" y="173757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A103F973-285C-4D8E-A8EE-54A1DE619C4B}"/>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7295B7E-7CEB-4E96-8AE7-A83D78C39E6D}"/>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BF51F7F2-08E8-4D29-B86A-27F13C320006}"/>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583EE13E-F2D4-451D-ABB4-11A8FA7AB959}"/>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6D49824C-14D8-43F0-8D7A-9406F81F37A3}"/>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107043</xdr:rowOff>
    </xdr:from>
    <xdr:to>
      <xdr:col>116</xdr:col>
      <xdr:colOff>114300</xdr:colOff>
      <xdr:row>109</xdr:row>
      <xdr:rowOff>37193</xdr:rowOff>
    </xdr:to>
    <xdr:sp macro="" textlink="">
      <xdr:nvSpPr>
        <xdr:cNvPr id="825" name="楕円 824">
          <a:extLst>
            <a:ext uri="{FF2B5EF4-FFF2-40B4-BE49-F238E27FC236}">
              <a16:creationId xmlns:a16="http://schemas.microsoft.com/office/drawing/2014/main" id="{38892645-1033-455F-A370-DF0E97BEEEE9}"/>
            </a:ext>
          </a:extLst>
        </xdr:cNvPr>
        <xdr:cNvSpPr/>
      </xdr:nvSpPr>
      <xdr:spPr>
        <a:xfrm>
          <a:off x="19897725" y="175917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21970</xdr:rowOff>
    </xdr:from>
    <xdr:ext cx="469744" cy="259045"/>
    <xdr:sp macro="" textlink="">
      <xdr:nvSpPr>
        <xdr:cNvPr id="826" name="【公民館】&#10;一人当たり面積該当値テキスト">
          <a:extLst>
            <a:ext uri="{FF2B5EF4-FFF2-40B4-BE49-F238E27FC236}">
              <a16:creationId xmlns:a16="http://schemas.microsoft.com/office/drawing/2014/main" id="{D8D6FCEA-EC25-4E80-8C5D-0D70CD47CA56}"/>
            </a:ext>
          </a:extLst>
        </xdr:cNvPr>
        <xdr:cNvSpPr txBox="1"/>
      </xdr:nvSpPr>
      <xdr:spPr>
        <a:xfrm>
          <a:off x="19992975" y="1750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107043</xdr:rowOff>
    </xdr:from>
    <xdr:to>
      <xdr:col>112</xdr:col>
      <xdr:colOff>38100</xdr:colOff>
      <xdr:row>109</xdr:row>
      <xdr:rowOff>37193</xdr:rowOff>
    </xdr:to>
    <xdr:sp macro="" textlink="">
      <xdr:nvSpPr>
        <xdr:cNvPr id="827" name="楕円 826">
          <a:extLst>
            <a:ext uri="{FF2B5EF4-FFF2-40B4-BE49-F238E27FC236}">
              <a16:creationId xmlns:a16="http://schemas.microsoft.com/office/drawing/2014/main" id="{5D3D2798-B567-4A77-925C-515E6775FA8C}"/>
            </a:ext>
          </a:extLst>
        </xdr:cNvPr>
        <xdr:cNvSpPr/>
      </xdr:nvSpPr>
      <xdr:spPr>
        <a:xfrm>
          <a:off x="19154775" y="175917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157843</xdr:rowOff>
    </xdr:from>
    <xdr:to>
      <xdr:col>116</xdr:col>
      <xdr:colOff>63500</xdr:colOff>
      <xdr:row>108</xdr:row>
      <xdr:rowOff>157843</xdr:rowOff>
    </xdr:to>
    <xdr:cxnSp macro="">
      <xdr:nvCxnSpPr>
        <xdr:cNvPr id="828" name="直線コネクタ 827">
          <a:extLst>
            <a:ext uri="{FF2B5EF4-FFF2-40B4-BE49-F238E27FC236}">
              <a16:creationId xmlns:a16="http://schemas.microsoft.com/office/drawing/2014/main" id="{B266E707-1DC9-417A-B76A-780D6D465238}"/>
            </a:ext>
          </a:extLst>
        </xdr:cNvPr>
        <xdr:cNvCxnSpPr/>
      </xdr:nvCxnSpPr>
      <xdr:spPr>
        <a:xfrm>
          <a:off x="19202400" y="1764891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107043</xdr:rowOff>
    </xdr:from>
    <xdr:to>
      <xdr:col>107</xdr:col>
      <xdr:colOff>101600</xdr:colOff>
      <xdr:row>109</xdr:row>
      <xdr:rowOff>37193</xdr:rowOff>
    </xdr:to>
    <xdr:sp macro="" textlink="">
      <xdr:nvSpPr>
        <xdr:cNvPr id="829" name="楕円 828">
          <a:extLst>
            <a:ext uri="{FF2B5EF4-FFF2-40B4-BE49-F238E27FC236}">
              <a16:creationId xmlns:a16="http://schemas.microsoft.com/office/drawing/2014/main" id="{80B59996-FE85-4879-9598-47AD823A17DA}"/>
            </a:ext>
          </a:extLst>
        </xdr:cNvPr>
        <xdr:cNvSpPr/>
      </xdr:nvSpPr>
      <xdr:spPr>
        <a:xfrm>
          <a:off x="18345150" y="175917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157843</xdr:rowOff>
    </xdr:from>
    <xdr:to>
      <xdr:col>111</xdr:col>
      <xdr:colOff>177800</xdr:colOff>
      <xdr:row>108</xdr:row>
      <xdr:rowOff>157843</xdr:rowOff>
    </xdr:to>
    <xdr:cxnSp macro="">
      <xdr:nvCxnSpPr>
        <xdr:cNvPr id="830" name="直線コネクタ 829">
          <a:extLst>
            <a:ext uri="{FF2B5EF4-FFF2-40B4-BE49-F238E27FC236}">
              <a16:creationId xmlns:a16="http://schemas.microsoft.com/office/drawing/2014/main" id="{F79FA2B7-890F-48DE-B813-EB6B9D38685A}"/>
            </a:ext>
          </a:extLst>
        </xdr:cNvPr>
        <xdr:cNvCxnSpPr/>
      </xdr:nvCxnSpPr>
      <xdr:spPr>
        <a:xfrm>
          <a:off x="18392775" y="1764891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107043</xdr:rowOff>
    </xdr:from>
    <xdr:to>
      <xdr:col>102</xdr:col>
      <xdr:colOff>165100</xdr:colOff>
      <xdr:row>109</xdr:row>
      <xdr:rowOff>37193</xdr:rowOff>
    </xdr:to>
    <xdr:sp macro="" textlink="">
      <xdr:nvSpPr>
        <xdr:cNvPr id="831" name="楕円 830">
          <a:extLst>
            <a:ext uri="{FF2B5EF4-FFF2-40B4-BE49-F238E27FC236}">
              <a16:creationId xmlns:a16="http://schemas.microsoft.com/office/drawing/2014/main" id="{55DC68F8-F974-4194-A8A4-3CFFF126AF3C}"/>
            </a:ext>
          </a:extLst>
        </xdr:cNvPr>
        <xdr:cNvSpPr/>
      </xdr:nvSpPr>
      <xdr:spPr>
        <a:xfrm>
          <a:off x="17554575" y="175917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157843</xdr:rowOff>
    </xdr:from>
    <xdr:to>
      <xdr:col>107</xdr:col>
      <xdr:colOff>50800</xdr:colOff>
      <xdr:row>108</xdr:row>
      <xdr:rowOff>157843</xdr:rowOff>
    </xdr:to>
    <xdr:cxnSp macro="">
      <xdr:nvCxnSpPr>
        <xdr:cNvPr id="832" name="直線コネクタ 831">
          <a:extLst>
            <a:ext uri="{FF2B5EF4-FFF2-40B4-BE49-F238E27FC236}">
              <a16:creationId xmlns:a16="http://schemas.microsoft.com/office/drawing/2014/main" id="{7331B6F9-B8AB-45B2-8188-BC6A4AC52C48}"/>
            </a:ext>
          </a:extLst>
        </xdr:cNvPr>
        <xdr:cNvCxnSpPr/>
      </xdr:nvCxnSpPr>
      <xdr:spPr>
        <a:xfrm>
          <a:off x="17602200" y="1764891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103777</xdr:rowOff>
    </xdr:from>
    <xdr:to>
      <xdr:col>98</xdr:col>
      <xdr:colOff>38100</xdr:colOff>
      <xdr:row>109</xdr:row>
      <xdr:rowOff>33927</xdr:rowOff>
    </xdr:to>
    <xdr:sp macro="" textlink="">
      <xdr:nvSpPr>
        <xdr:cNvPr id="833" name="楕円 832">
          <a:extLst>
            <a:ext uri="{FF2B5EF4-FFF2-40B4-BE49-F238E27FC236}">
              <a16:creationId xmlns:a16="http://schemas.microsoft.com/office/drawing/2014/main" id="{F1A99BFC-B626-4721-82A1-115D21D54BED}"/>
            </a:ext>
          </a:extLst>
        </xdr:cNvPr>
        <xdr:cNvSpPr/>
      </xdr:nvSpPr>
      <xdr:spPr>
        <a:xfrm>
          <a:off x="16754475" y="175948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154577</xdr:rowOff>
    </xdr:from>
    <xdr:to>
      <xdr:col>102</xdr:col>
      <xdr:colOff>114300</xdr:colOff>
      <xdr:row>108</xdr:row>
      <xdr:rowOff>157843</xdr:rowOff>
    </xdr:to>
    <xdr:cxnSp macro="">
      <xdr:nvCxnSpPr>
        <xdr:cNvPr id="834" name="直線コネクタ 833">
          <a:extLst>
            <a:ext uri="{FF2B5EF4-FFF2-40B4-BE49-F238E27FC236}">
              <a16:creationId xmlns:a16="http://schemas.microsoft.com/office/drawing/2014/main" id="{C3BE4369-48C6-4DF4-8BD9-ECD27AAF0EC7}"/>
            </a:ext>
          </a:extLst>
        </xdr:cNvPr>
        <xdr:cNvCxnSpPr/>
      </xdr:nvCxnSpPr>
      <xdr:spPr>
        <a:xfrm>
          <a:off x="16802100" y="17642477"/>
          <a:ext cx="800100"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35" name="n_1aveValue【公民館】&#10;一人当たり面積">
          <a:extLst>
            <a:ext uri="{FF2B5EF4-FFF2-40B4-BE49-F238E27FC236}">
              <a16:creationId xmlns:a16="http://schemas.microsoft.com/office/drawing/2014/main" id="{75A6F05A-6902-43D6-B991-C717090961B1}"/>
            </a:ext>
          </a:extLst>
        </xdr:cNvPr>
        <xdr:cNvSpPr txBox="1"/>
      </xdr:nvSpPr>
      <xdr:spPr>
        <a:xfrm>
          <a:off x="18983402" y="1716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36" name="n_2aveValue【公民館】&#10;一人当たり面積">
          <a:extLst>
            <a:ext uri="{FF2B5EF4-FFF2-40B4-BE49-F238E27FC236}">
              <a16:creationId xmlns:a16="http://schemas.microsoft.com/office/drawing/2014/main" id="{F28111DF-B5AB-473A-8DF9-2C17E0D5E228}"/>
            </a:ext>
          </a:extLst>
        </xdr:cNvPr>
        <xdr:cNvSpPr txBox="1"/>
      </xdr:nvSpPr>
      <xdr:spPr>
        <a:xfrm>
          <a:off x="18183302" y="1716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837" name="n_3aveValue【公民館】&#10;一人当たり面積">
          <a:extLst>
            <a:ext uri="{FF2B5EF4-FFF2-40B4-BE49-F238E27FC236}">
              <a16:creationId xmlns:a16="http://schemas.microsoft.com/office/drawing/2014/main" id="{18AF6EAA-375D-4BB7-A7D2-0764E1B7ED7A}"/>
            </a:ext>
          </a:extLst>
        </xdr:cNvPr>
        <xdr:cNvSpPr txBox="1"/>
      </xdr:nvSpPr>
      <xdr:spPr>
        <a:xfrm>
          <a:off x="17383202" y="1716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38" name="n_4aveValue【公民館】&#10;一人当たり面積">
          <a:extLst>
            <a:ext uri="{FF2B5EF4-FFF2-40B4-BE49-F238E27FC236}">
              <a16:creationId xmlns:a16="http://schemas.microsoft.com/office/drawing/2014/main" id="{588B5739-1DB3-4B56-84ED-A75C733E67F6}"/>
            </a:ext>
          </a:extLst>
        </xdr:cNvPr>
        <xdr:cNvSpPr txBox="1"/>
      </xdr:nvSpPr>
      <xdr:spPr>
        <a:xfrm>
          <a:off x="16592627" y="1716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28320</xdr:rowOff>
    </xdr:from>
    <xdr:ext cx="469744" cy="259045"/>
    <xdr:sp macro="" textlink="">
      <xdr:nvSpPr>
        <xdr:cNvPr id="839" name="n_1mainValue【公民館】&#10;一人当たり面積">
          <a:extLst>
            <a:ext uri="{FF2B5EF4-FFF2-40B4-BE49-F238E27FC236}">
              <a16:creationId xmlns:a16="http://schemas.microsoft.com/office/drawing/2014/main" id="{636C2DB1-130A-4CB5-9984-BDC0A8E6C210}"/>
            </a:ext>
          </a:extLst>
        </xdr:cNvPr>
        <xdr:cNvSpPr txBox="1"/>
      </xdr:nvSpPr>
      <xdr:spPr>
        <a:xfrm>
          <a:off x="18983402" y="1768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28320</xdr:rowOff>
    </xdr:from>
    <xdr:ext cx="469744" cy="259045"/>
    <xdr:sp macro="" textlink="">
      <xdr:nvSpPr>
        <xdr:cNvPr id="840" name="n_2mainValue【公民館】&#10;一人当たり面積">
          <a:extLst>
            <a:ext uri="{FF2B5EF4-FFF2-40B4-BE49-F238E27FC236}">
              <a16:creationId xmlns:a16="http://schemas.microsoft.com/office/drawing/2014/main" id="{A97CB704-72FE-48E9-BA6F-9FC8C7B32404}"/>
            </a:ext>
          </a:extLst>
        </xdr:cNvPr>
        <xdr:cNvSpPr txBox="1"/>
      </xdr:nvSpPr>
      <xdr:spPr>
        <a:xfrm>
          <a:off x="18183302" y="1768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28320</xdr:rowOff>
    </xdr:from>
    <xdr:ext cx="469744" cy="259045"/>
    <xdr:sp macro="" textlink="">
      <xdr:nvSpPr>
        <xdr:cNvPr id="841" name="n_3mainValue【公民館】&#10;一人当たり面積">
          <a:extLst>
            <a:ext uri="{FF2B5EF4-FFF2-40B4-BE49-F238E27FC236}">
              <a16:creationId xmlns:a16="http://schemas.microsoft.com/office/drawing/2014/main" id="{E32742E9-58D1-4FCA-89D1-7239DDBEEDFB}"/>
            </a:ext>
          </a:extLst>
        </xdr:cNvPr>
        <xdr:cNvSpPr txBox="1"/>
      </xdr:nvSpPr>
      <xdr:spPr>
        <a:xfrm>
          <a:off x="17383202" y="1768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25054</xdr:rowOff>
    </xdr:from>
    <xdr:ext cx="469744" cy="259045"/>
    <xdr:sp macro="" textlink="">
      <xdr:nvSpPr>
        <xdr:cNvPr id="842" name="n_4mainValue【公民館】&#10;一人当たり面積">
          <a:extLst>
            <a:ext uri="{FF2B5EF4-FFF2-40B4-BE49-F238E27FC236}">
              <a16:creationId xmlns:a16="http://schemas.microsoft.com/office/drawing/2014/main" id="{FB2554E0-5991-41BF-B485-8C88A97A845A}"/>
            </a:ext>
          </a:extLst>
        </xdr:cNvPr>
        <xdr:cNvSpPr txBox="1"/>
      </xdr:nvSpPr>
      <xdr:spPr>
        <a:xfrm>
          <a:off x="16592627" y="1767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7D058058-8F18-487B-834C-608609FD3468}"/>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91EB7DDB-DB0E-485D-932A-539A280519CB}"/>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BB35A2DD-CE46-4371-AA7B-54984A67140D}"/>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の減価償却率が突出していますが、本市の市営住宅は施設更新を実施しない方針としていることから、入居者不在になった建物から順に用途廃止して除却を進めており、最終的には全て除却対象となります。</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についても減価償却率は高いですが、施設数が少なく利用率も総じて低いため、更新のあり方に検討が必要です。</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については、各年度毎の予算に応じて工事等を実施していますが、金額の大きさや工期の問題等から一度に実施することができないため、減価償却率は高いままとなっています。</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については、大規模事業である駅自由通路が完成し、当該事業費が大きいことから全体の減価償却率の減少にも影響しています。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A2CC29-46EC-49BB-9838-86DF7487A64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913C31-B1D7-4E3A-8C0A-60BEA9C5E21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7376663-83B5-49FC-924F-DB745F35F1F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6511546-0F13-4D3A-B1E1-A9C12396009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B8789E2-FD0E-4D65-A7DE-470E385B521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B7DFD69-7807-4C73-AFD1-B2AB85D5B0C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5CFDAC4-EDE8-4036-B772-3BF1ECCE2205}"/>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AC330C-B7C4-4A21-9225-74B5952843F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9D6476-50DC-419F-896F-B58904473B97}"/>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19831DF-0A16-4508-9041-687CEBD6003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74,591
73,824
32.71
33,478,614
33,074,859
75,508
16,596,411
40,520,549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3B3C69-50AB-4EC6-9FE7-11624177D4C2}"/>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A94BE2-72E7-4D00-AC84-800B967B4A55}"/>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6DE027-AAC8-41F7-9692-D7039BED412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F554C0-C9D8-47C8-8B9C-C74864C3251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6BD8AB-95EA-4C18-90FF-B56264D0F8E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D51B9E0-D63D-42C0-B5E0-CB455FDDC5E4}"/>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60B8D9D-F2A4-40A3-901C-B39626F4BF5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F5DD562-A356-4B6C-93A7-92E69335AF9B}"/>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2400C79-C1F0-4BE5-99ED-863A6F35097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9EBEF9-9BFB-41AF-91D5-483B4D2D1AD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78691C-5149-40B8-8782-02DCEFAEC63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54A620-86DB-44A2-B0BA-7214503E81A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A0DCB01-4604-434D-8E89-42583F80F05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DA7690F-9D29-4DCE-9DDF-8C9B25B4E93E}"/>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927309-0F8A-45A3-B6D3-200E3E7BA663}"/>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59EAA75-7AA4-4EB3-BE34-63CB17A8738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6DBA27-7514-4682-A3E4-BBAB6D2346E7}"/>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81CCBD2-5305-4C5E-91EA-BA02404F1249}"/>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9D8FC56-9DEC-46F5-A1DA-824A03BF471F}"/>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83624E6-0FFB-47BF-84C1-2BA4FB0DFB37}"/>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3EE283-443C-4067-8CB6-970BAEE05DFD}"/>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CAAE176-3F0F-4BCF-B762-7C9DED87363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29BEED-259C-408E-9EB5-8208E019AB40}"/>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B8BE38-D435-4717-9411-C3EA72E7CDFB}"/>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4E99529-124D-48FC-B162-D8112661F2F5}"/>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59D27B-9756-487C-BD85-6B32D880D426}"/>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4069088-8A7B-47DD-89F8-7D5B71CB460C}"/>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33502BA-4718-40D4-A6D4-CA1503F479FA}"/>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B91554-1F0F-4151-A748-1E08443DEDE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E737311-8CDE-416B-89E5-6C22CA238CDC}"/>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CBCAAF9-4C59-4505-A77B-50A6B062362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5123F7C-D6DB-483A-925A-885ABE82F690}"/>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C5292AD-9CF8-4A08-AA0F-96D00E4190FE}"/>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075E466-1466-4417-8D58-A3FC6F12759D}"/>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12B8F42-02FB-4DB0-A6C4-D4EAFF90DF49}"/>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50B25B3-B78E-4749-A762-DC09B068326D}"/>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4321EB6-B6D6-4ACD-B313-8A66C5DB19C1}"/>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DF2994B-3345-4D8C-BC5C-94ACA25789C0}"/>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A7DBF71-8D64-4979-B5E4-20734C286812}"/>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153C3F3-AC5E-4B17-9F70-884D7C5055C8}"/>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238926E-4B1C-48CC-9A08-420399B58B54}"/>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108564F-BA92-4871-8C96-09A69526F4D2}"/>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A831E73-F1CE-4CE2-B686-4C4D3C8665DC}"/>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3C58943-1710-41A8-9271-6078230CBBA3}"/>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56FB78E-3A46-4490-B720-EAB6D6C404AD}"/>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4F0C295-C1EB-43F9-AA9E-D4B1C9DF0BAF}"/>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9AFE3214-E45E-4B72-AD12-F15C636576F3}"/>
            </a:ext>
          </a:extLst>
        </xdr:cNvPr>
        <xdr:cNvCxnSpPr/>
      </xdr:nvCxnSpPr>
      <xdr:spPr>
        <a:xfrm flipV="1">
          <a:off x="4180840" y="5436053"/>
          <a:ext cx="0" cy="144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D835BF01-256C-4347-94ED-340A191EC241}"/>
            </a:ext>
          </a:extLst>
        </xdr:cNvPr>
        <xdr:cNvSpPr txBox="1"/>
      </xdr:nvSpPr>
      <xdr:spPr>
        <a:xfrm>
          <a:off x="4219575" y="6885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C2B6912A-9701-484B-825C-53BCBE9725FA}"/>
            </a:ext>
          </a:extLst>
        </xdr:cNvPr>
        <xdr:cNvCxnSpPr/>
      </xdr:nvCxnSpPr>
      <xdr:spPr>
        <a:xfrm>
          <a:off x="4105275" y="68786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C9FBB0CA-BDC0-4E04-9FD7-F3457F4DEDF8}"/>
            </a:ext>
          </a:extLst>
        </xdr:cNvPr>
        <xdr:cNvSpPr txBox="1"/>
      </xdr:nvSpPr>
      <xdr:spPr>
        <a:xfrm>
          <a:off x="4219575" y="5220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721DC5CA-7C14-4874-8CF2-7EB432BA7F00}"/>
            </a:ext>
          </a:extLst>
        </xdr:cNvPr>
        <xdr:cNvCxnSpPr/>
      </xdr:nvCxnSpPr>
      <xdr:spPr>
        <a:xfrm>
          <a:off x="4105275" y="54360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F376ECCA-9CFB-48ED-96CD-2509EC3075C4}"/>
            </a:ext>
          </a:extLst>
        </xdr:cNvPr>
        <xdr:cNvSpPr txBox="1"/>
      </xdr:nvSpPr>
      <xdr:spPr>
        <a:xfrm>
          <a:off x="4219575" y="608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3366E6F1-38FC-4ADD-A350-FCC3EE831F20}"/>
            </a:ext>
          </a:extLst>
        </xdr:cNvPr>
        <xdr:cNvSpPr/>
      </xdr:nvSpPr>
      <xdr:spPr>
        <a:xfrm>
          <a:off x="4124325" y="61064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593B312E-CBBE-4B94-AA0D-48A6F3A96F6E}"/>
            </a:ext>
          </a:extLst>
        </xdr:cNvPr>
        <xdr:cNvSpPr/>
      </xdr:nvSpPr>
      <xdr:spPr>
        <a:xfrm>
          <a:off x="3381375" y="60868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314B4DFF-38B0-4554-95F3-869A688EDDD3}"/>
            </a:ext>
          </a:extLst>
        </xdr:cNvPr>
        <xdr:cNvSpPr/>
      </xdr:nvSpPr>
      <xdr:spPr>
        <a:xfrm>
          <a:off x="2571750" y="60412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3BC1F1C1-31E6-48D3-A2CA-BFD157095829}"/>
            </a:ext>
          </a:extLst>
        </xdr:cNvPr>
        <xdr:cNvSpPr/>
      </xdr:nvSpPr>
      <xdr:spPr>
        <a:xfrm>
          <a:off x="1781175" y="60214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37BAB21A-EC71-4F15-83F2-4C4530F6144E}"/>
            </a:ext>
          </a:extLst>
        </xdr:cNvPr>
        <xdr:cNvSpPr/>
      </xdr:nvSpPr>
      <xdr:spPr>
        <a:xfrm>
          <a:off x="9810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3395A73-55EC-4816-8569-75CF890A300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492C3B-228A-4F2B-8B01-3693339992E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1C541FE-F6EC-4B77-B901-52EE97A7E20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DB90D38-BB68-4A6C-B3B5-605C93F5B0A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224DE9D-D4DA-4C49-AB1A-BE1269B596A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115207</xdr:rowOff>
    </xdr:from>
    <xdr:to>
      <xdr:col>24</xdr:col>
      <xdr:colOff>114300</xdr:colOff>
      <xdr:row>34</xdr:row>
      <xdr:rowOff>45357</xdr:rowOff>
    </xdr:to>
    <xdr:sp macro="" textlink="">
      <xdr:nvSpPr>
        <xdr:cNvPr id="74" name="楕円 73">
          <a:extLst>
            <a:ext uri="{FF2B5EF4-FFF2-40B4-BE49-F238E27FC236}">
              <a16:creationId xmlns:a16="http://schemas.microsoft.com/office/drawing/2014/main" id="{01919060-7FED-439F-A14B-233D89C9F10D}"/>
            </a:ext>
          </a:extLst>
        </xdr:cNvPr>
        <xdr:cNvSpPr/>
      </xdr:nvSpPr>
      <xdr:spPr>
        <a:xfrm>
          <a:off x="4124325" y="54587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30134</xdr:rowOff>
    </xdr:from>
    <xdr:ext cx="405111" cy="259045"/>
    <xdr:sp macro="" textlink="">
      <xdr:nvSpPr>
        <xdr:cNvPr id="75" name="【図書館】&#10;有形固定資産減価償却率該当値テキスト">
          <a:extLst>
            <a:ext uri="{FF2B5EF4-FFF2-40B4-BE49-F238E27FC236}">
              <a16:creationId xmlns:a16="http://schemas.microsoft.com/office/drawing/2014/main" id="{46FB8A10-DB22-4AD3-9373-40F1C8A9848D}"/>
            </a:ext>
          </a:extLst>
        </xdr:cNvPr>
        <xdr:cNvSpPr txBox="1"/>
      </xdr:nvSpPr>
      <xdr:spPr>
        <a:xfrm>
          <a:off x="4219575" y="537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82550</xdr:rowOff>
    </xdr:from>
    <xdr:to>
      <xdr:col>20</xdr:col>
      <xdr:colOff>38100</xdr:colOff>
      <xdr:row>34</xdr:row>
      <xdr:rowOff>12700</xdr:rowOff>
    </xdr:to>
    <xdr:sp macro="" textlink="">
      <xdr:nvSpPr>
        <xdr:cNvPr id="76" name="楕円 75">
          <a:extLst>
            <a:ext uri="{FF2B5EF4-FFF2-40B4-BE49-F238E27FC236}">
              <a16:creationId xmlns:a16="http://schemas.microsoft.com/office/drawing/2014/main" id="{8ECFE6E6-321D-4C8F-B142-3507D7EC4BD4}"/>
            </a:ext>
          </a:extLst>
        </xdr:cNvPr>
        <xdr:cNvSpPr/>
      </xdr:nvSpPr>
      <xdr:spPr>
        <a:xfrm>
          <a:off x="3381375" y="54292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133350</xdr:rowOff>
    </xdr:from>
    <xdr:to>
      <xdr:col>24</xdr:col>
      <xdr:colOff>63500</xdr:colOff>
      <xdr:row>33</xdr:row>
      <xdr:rowOff>166007</xdr:rowOff>
    </xdr:to>
    <xdr:cxnSp macro="">
      <xdr:nvCxnSpPr>
        <xdr:cNvPr id="77" name="直線コネクタ 76">
          <a:extLst>
            <a:ext uri="{FF2B5EF4-FFF2-40B4-BE49-F238E27FC236}">
              <a16:creationId xmlns:a16="http://schemas.microsoft.com/office/drawing/2014/main" id="{F784F9B0-0FC2-488A-8246-3DF1C9E03F8B}"/>
            </a:ext>
          </a:extLst>
        </xdr:cNvPr>
        <xdr:cNvCxnSpPr/>
      </xdr:nvCxnSpPr>
      <xdr:spPr>
        <a:xfrm>
          <a:off x="3429000" y="5476875"/>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49893</xdr:rowOff>
    </xdr:from>
    <xdr:to>
      <xdr:col>15</xdr:col>
      <xdr:colOff>101600</xdr:colOff>
      <xdr:row>33</xdr:row>
      <xdr:rowOff>151493</xdr:rowOff>
    </xdr:to>
    <xdr:sp macro="" textlink="">
      <xdr:nvSpPr>
        <xdr:cNvPr id="78" name="楕円 77">
          <a:extLst>
            <a:ext uri="{FF2B5EF4-FFF2-40B4-BE49-F238E27FC236}">
              <a16:creationId xmlns:a16="http://schemas.microsoft.com/office/drawing/2014/main" id="{D12C6D02-D105-4BE2-9E3B-93D5CEED8882}"/>
            </a:ext>
          </a:extLst>
        </xdr:cNvPr>
        <xdr:cNvSpPr/>
      </xdr:nvSpPr>
      <xdr:spPr>
        <a:xfrm>
          <a:off x="2571750" y="53902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100693</xdr:rowOff>
    </xdr:from>
    <xdr:to>
      <xdr:col>19</xdr:col>
      <xdr:colOff>177800</xdr:colOff>
      <xdr:row>33</xdr:row>
      <xdr:rowOff>133350</xdr:rowOff>
    </xdr:to>
    <xdr:cxnSp macro="">
      <xdr:nvCxnSpPr>
        <xdr:cNvPr id="79" name="直線コネクタ 78">
          <a:extLst>
            <a:ext uri="{FF2B5EF4-FFF2-40B4-BE49-F238E27FC236}">
              <a16:creationId xmlns:a16="http://schemas.microsoft.com/office/drawing/2014/main" id="{18701751-A136-43CE-BCAC-B22D01B43C37}"/>
            </a:ext>
          </a:extLst>
        </xdr:cNvPr>
        <xdr:cNvCxnSpPr/>
      </xdr:nvCxnSpPr>
      <xdr:spPr>
        <a:xfrm>
          <a:off x="2619375" y="5447393"/>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17236</xdr:rowOff>
    </xdr:from>
    <xdr:to>
      <xdr:col>10</xdr:col>
      <xdr:colOff>165100</xdr:colOff>
      <xdr:row>33</xdr:row>
      <xdr:rowOff>118836</xdr:rowOff>
    </xdr:to>
    <xdr:sp macro="" textlink="">
      <xdr:nvSpPr>
        <xdr:cNvPr id="80" name="楕円 79">
          <a:extLst>
            <a:ext uri="{FF2B5EF4-FFF2-40B4-BE49-F238E27FC236}">
              <a16:creationId xmlns:a16="http://schemas.microsoft.com/office/drawing/2014/main" id="{B4ED17DF-63CE-49DD-B0F9-FC2FF50F73D4}"/>
            </a:ext>
          </a:extLst>
        </xdr:cNvPr>
        <xdr:cNvSpPr/>
      </xdr:nvSpPr>
      <xdr:spPr>
        <a:xfrm>
          <a:off x="1781175" y="53607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68036</xdr:rowOff>
    </xdr:from>
    <xdr:to>
      <xdr:col>15</xdr:col>
      <xdr:colOff>50800</xdr:colOff>
      <xdr:row>33</xdr:row>
      <xdr:rowOff>100693</xdr:rowOff>
    </xdr:to>
    <xdr:cxnSp macro="">
      <xdr:nvCxnSpPr>
        <xdr:cNvPr id="81" name="直線コネクタ 80">
          <a:extLst>
            <a:ext uri="{FF2B5EF4-FFF2-40B4-BE49-F238E27FC236}">
              <a16:creationId xmlns:a16="http://schemas.microsoft.com/office/drawing/2014/main" id="{7EDC7053-4B9F-4911-932B-B4959FA7AF0E}"/>
            </a:ext>
          </a:extLst>
        </xdr:cNvPr>
        <xdr:cNvCxnSpPr/>
      </xdr:nvCxnSpPr>
      <xdr:spPr>
        <a:xfrm>
          <a:off x="1828800" y="5408386"/>
          <a:ext cx="7905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156028</xdr:rowOff>
    </xdr:from>
    <xdr:to>
      <xdr:col>6</xdr:col>
      <xdr:colOff>38100</xdr:colOff>
      <xdr:row>33</xdr:row>
      <xdr:rowOff>86178</xdr:rowOff>
    </xdr:to>
    <xdr:sp macro="" textlink="">
      <xdr:nvSpPr>
        <xdr:cNvPr id="82" name="楕円 81">
          <a:extLst>
            <a:ext uri="{FF2B5EF4-FFF2-40B4-BE49-F238E27FC236}">
              <a16:creationId xmlns:a16="http://schemas.microsoft.com/office/drawing/2014/main" id="{03FEBE09-F903-46E5-8B73-F6BB6551688D}"/>
            </a:ext>
          </a:extLst>
        </xdr:cNvPr>
        <xdr:cNvSpPr/>
      </xdr:nvSpPr>
      <xdr:spPr>
        <a:xfrm>
          <a:off x="981075" y="534080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35378</xdr:rowOff>
    </xdr:from>
    <xdr:to>
      <xdr:col>10</xdr:col>
      <xdr:colOff>114300</xdr:colOff>
      <xdr:row>33</xdr:row>
      <xdr:rowOff>68036</xdr:rowOff>
    </xdr:to>
    <xdr:cxnSp macro="">
      <xdr:nvCxnSpPr>
        <xdr:cNvPr id="83" name="直線コネクタ 82">
          <a:extLst>
            <a:ext uri="{FF2B5EF4-FFF2-40B4-BE49-F238E27FC236}">
              <a16:creationId xmlns:a16="http://schemas.microsoft.com/office/drawing/2014/main" id="{52ABAACB-6035-4D66-802F-95614EBE10BF}"/>
            </a:ext>
          </a:extLst>
        </xdr:cNvPr>
        <xdr:cNvCxnSpPr/>
      </xdr:nvCxnSpPr>
      <xdr:spPr>
        <a:xfrm>
          <a:off x="1028700" y="5378903"/>
          <a:ext cx="800100"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a:extLst>
            <a:ext uri="{FF2B5EF4-FFF2-40B4-BE49-F238E27FC236}">
              <a16:creationId xmlns:a16="http://schemas.microsoft.com/office/drawing/2014/main" id="{BA6735A7-87FA-4E95-942E-AB709FC46EB8}"/>
            </a:ext>
          </a:extLst>
        </xdr:cNvPr>
        <xdr:cNvSpPr txBox="1"/>
      </xdr:nvSpPr>
      <xdr:spPr>
        <a:xfrm>
          <a:off x="32391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5" name="n_2aveValue【図書館】&#10;有形固定資産減価償却率">
          <a:extLst>
            <a:ext uri="{FF2B5EF4-FFF2-40B4-BE49-F238E27FC236}">
              <a16:creationId xmlns:a16="http://schemas.microsoft.com/office/drawing/2014/main" id="{18B4802C-3A55-4E27-B320-1887619EA8CA}"/>
            </a:ext>
          </a:extLst>
        </xdr:cNvPr>
        <xdr:cNvSpPr txBox="1"/>
      </xdr:nvSpPr>
      <xdr:spPr>
        <a:xfrm>
          <a:off x="2439044" y="613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86" name="n_3aveValue【図書館】&#10;有形固定資産減価償却率">
          <a:extLst>
            <a:ext uri="{FF2B5EF4-FFF2-40B4-BE49-F238E27FC236}">
              <a16:creationId xmlns:a16="http://schemas.microsoft.com/office/drawing/2014/main" id="{EF78F772-8B5D-4DE2-B2F3-07CEF863A7C3}"/>
            </a:ext>
          </a:extLst>
        </xdr:cNvPr>
        <xdr:cNvSpPr txBox="1"/>
      </xdr:nvSpPr>
      <xdr:spPr>
        <a:xfrm>
          <a:off x="1648469" y="6114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0A7CBB95-C0B5-4A26-BF3F-1C6D892A5DB3}"/>
            </a:ext>
          </a:extLst>
        </xdr:cNvPr>
        <xdr:cNvSpPr txBox="1"/>
      </xdr:nvSpPr>
      <xdr:spPr>
        <a:xfrm>
          <a:off x="848369"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29227</xdr:rowOff>
    </xdr:from>
    <xdr:ext cx="340478" cy="259045"/>
    <xdr:sp macro="" textlink="">
      <xdr:nvSpPr>
        <xdr:cNvPr id="88" name="n_1mainValue【図書館】&#10;有形固定資産減価償却率">
          <a:extLst>
            <a:ext uri="{FF2B5EF4-FFF2-40B4-BE49-F238E27FC236}">
              <a16:creationId xmlns:a16="http://schemas.microsoft.com/office/drawing/2014/main" id="{20E638F4-284F-4AAA-A4E9-B674BC54F7B1}"/>
            </a:ext>
          </a:extLst>
        </xdr:cNvPr>
        <xdr:cNvSpPr txBox="1"/>
      </xdr:nvSpPr>
      <xdr:spPr>
        <a:xfrm>
          <a:off x="3258761" y="52076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168020</xdr:rowOff>
    </xdr:from>
    <xdr:ext cx="340478" cy="259045"/>
    <xdr:sp macro="" textlink="">
      <xdr:nvSpPr>
        <xdr:cNvPr id="89" name="n_2mainValue【図書館】&#10;有形固定資産減価償却率">
          <a:extLst>
            <a:ext uri="{FF2B5EF4-FFF2-40B4-BE49-F238E27FC236}">
              <a16:creationId xmlns:a16="http://schemas.microsoft.com/office/drawing/2014/main" id="{8A99EAAB-BF0E-4D72-9CCF-6AD8DB4406B8}"/>
            </a:ext>
          </a:extLst>
        </xdr:cNvPr>
        <xdr:cNvSpPr txBox="1"/>
      </xdr:nvSpPr>
      <xdr:spPr>
        <a:xfrm>
          <a:off x="2468186" y="51845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135363</xdr:rowOff>
    </xdr:from>
    <xdr:ext cx="340478" cy="259045"/>
    <xdr:sp macro="" textlink="">
      <xdr:nvSpPr>
        <xdr:cNvPr id="90" name="n_3mainValue【図書館】&#10;有形固定資産減価償却率">
          <a:extLst>
            <a:ext uri="{FF2B5EF4-FFF2-40B4-BE49-F238E27FC236}">
              <a16:creationId xmlns:a16="http://schemas.microsoft.com/office/drawing/2014/main" id="{C0742433-4BC2-4F92-9856-D58EF1B06F15}"/>
            </a:ext>
          </a:extLst>
        </xdr:cNvPr>
        <xdr:cNvSpPr txBox="1"/>
      </xdr:nvSpPr>
      <xdr:spPr>
        <a:xfrm>
          <a:off x="1677611" y="51550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102705</xdr:rowOff>
    </xdr:from>
    <xdr:ext cx="340478" cy="259045"/>
    <xdr:sp macro="" textlink="">
      <xdr:nvSpPr>
        <xdr:cNvPr id="91" name="n_4mainValue【図書館】&#10;有形固定資産減価償却率">
          <a:extLst>
            <a:ext uri="{FF2B5EF4-FFF2-40B4-BE49-F238E27FC236}">
              <a16:creationId xmlns:a16="http://schemas.microsoft.com/office/drawing/2014/main" id="{A71DD08A-43D3-48BC-8319-FCD6C44A6D6D}"/>
            </a:ext>
          </a:extLst>
        </xdr:cNvPr>
        <xdr:cNvSpPr txBox="1"/>
      </xdr:nvSpPr>
      <xdr:spPr>
        <a:xfrm>
          <a:off x="867986" y="51255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639570F-19F8-407F-8D1F-F342092D1EC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D08D0C1-8E01-4E8F-B5B8-C7557E4B1D59}"/>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2AE960A-1B9B-4FBF-AB61-6B04144998D6}"/>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20297C8-80C7-4B0C-B501-76C3A578A18F}"/>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2AFBC20-618D-44EF-8BF1-18E2FADF79A6}"/>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115E3C4-46F2-4A43-8842-427A20D21776}"/>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334C42F-83EB-440D-A18C-2DE52C60D4C8}"/>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3725B2C-C694-4C69-BBED-D9396B9B475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B107EA5-A5DC-40E2-B6C2-BDC7725F8529}"/>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3D028AE-E837-4A58-BB0C-9A5A5C892A4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59C15422-3C6B-4700-8343-CF26CB6ECFF4}"/>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42B8B27D-BBA8-49D6-AAC6-BE797CDB517E}"/>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AD910910-46AC-4E52-96B8-1883F1E271D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25DAB07D-5EA4-4F49-B93B-F9EE2E95364A}"/>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A63CE389-4B8C-4DE7-93B7-1D8FFFFFF80B}"/>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A1389FB6-73A6-40CE-99B4-8E63022CA983}"/>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C27FC92-E127-4BC0-ADF1-477B26F8E7C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81181200-0AE2-4558-89A2-0309AB870E9C}"/>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3CA1B62B-A3D8-4BF7-BE8B-1D65AE480F50}"/>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43BBFA8A-E26A-4F0E-A9A4-4BFCF81143BF}"/>
            </a:ext>
          </a:extLst>
        </xdr:cNvPr>
        <xdr:cNvCxnSpPr/>
      </xdr:nvCxnSpPr>
      <xdr:spPr>
        <a:xfrm flipV="1">
          <a:off x="9429115" y="5515610"/>
          <a:ext cx="0" cy="113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E5F416E3-796E-4DBE-B997-21F33CC95EA0}"/>
            </a:ext>
          </a:extLst>
        </xdr:cNvPr>
        <xdr:cNvSpPr txBox="1"/>
      </xdr:nvSpPr>
      <xdr:spPr>
        <a:xfrm>
          <a:off x="9467850"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E71B69A9-05FB-41B7-B289-9F3E5C71C6F1}"/>
            </a:ext>
          </a:extLst>
        </xdr:cNvPr>
        <xdr:cNvCxnSpPr/>
      </xdr:nvCxnSpPr>
      <xdr:spPr>
        <a:xfrm>
          <a:off x="9363075" y="66497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D505EB48-4A7B-41A9-95EF-0AE1D54D63D1}"/>
            </a:ext>
          </a:extLst>
        </xdr:cNvPr>
        <xdr:cNvSpPr txBox="1"/>
      </xdr:nvSpPr>
      <xdr:spPr>
        <a:xfrm>
          <a:off x="9467850" y="531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7C2B1737-9DDE-4C35-9801-11B687A6BAD9}"/>
            </a:ext>
          </a:extLst>
        </xdr:cNvPr>
        <xdr:cNvCxnSpPr/>
      </xdr:nvCxnSpPr>
      <xdr:spPr>
        <a:xfrm>
          <a:off x="9363075" y="55156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3BFD6103-7617-4055-8CEA-B3E1E620EF18}"/>
            </a:ext>
          </a:extLst>
        </xdr:cNvPr>
        <xdr:cNvSpPr txBox="1"/>
      </xdr:nvSpPr>
      <xdr:spPr>
        <a:xfrm>
          <a:off x="946785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37675499-4F6E-4637-B785-D9918371D704}"/>
            </a:ext>
          </a:extLst>
        </xdr:cNvPr>
        <xdr:cNvSpPr/>
      </xdr:nvSpPr>
      <xdr:spPr>
        <a:xfrm>
          <a:off x="9401175" y="63836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9951D25F-81C6-45DD-8645-A2116BB76FD8}"/>
            </a:ext>
          </a:extLst>
        </xdr:cNvPr>
        <xdr:cNvSpPr/>
      </xdr:nvSpPr>
      <xdr:spPr>
        <a:xfrm>
          <a:off x="8639175" y="6383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CFC30353-E8D7-46B2-9EA9-FB912A557D97}"/>
            </a:ext>
          </a:extLst>
        </xdr:cNvPr>
        <xdr:cNvSpPr/>
      </xdr:nvSpPr>
      <xdr:spPr>
        <a:xfrm>
          <a:off x="7839075" y="63836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B0FBBE54-5A86-49EA-9795-9F2952A4E9C6}"/>
            </a:ext>
          </a:extLst>
        </xdr:cNvPr>
        <xdr:cNvSpPr/>
      </xdr:nvSpPr>
      <xdr:spPr>
        <a:xfrm>
          <a:off x="7029450" y="6391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9C99CE77-6B61-48B5-B39C-CA53AABCC680}"/>
            </a:ext>
          </a:extLst>
        </xdr:cNvPr>
        <xdr:cNvSpPr/>
      </xdr:nvSpPr>
      <xdr:spPr>
        <a:xfrm>
          <a:off x="6238875" y="63919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CA4C891-5FF9-4327-B7E7-73D9E9528338}"/>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1001673-06D0-455E-B2E2-8AF7209FF66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2683474-9909-48EC-AC43-926CDD9BB88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C098BEF-8C82-4412-895D-AC719D4F788F}"/>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EB05FFE-9924-4405-BECB-54EF72D0F22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27" name="楕円 126">
          <a:extLst>
            <a:ext uri="{FF2B5EF4-FFF2-40B4-BE49-F238E27FC236}">
              <a16:creationId xmlns:a16="http://schemas.microsoft.com/office/drawing/2014/main" id="{198FD132-6112-41B2-86C6-B1D0151CD424}"/>
            </a:ext>
          </a:extLst>
        </xdr:cNvPr>
        <xdr:cNvSpPr/>
      </xdr:nvSpPr>
      <xdr:spPr>
        <a:xfrm>
          <a:off x="9401175" y="648779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100347</xdr:rowOff>
    </xdr:from>
    <xdr:ext cx="469744" cy="259045"/>
    <xdr:sp macro="" textlink="">
      <xdr:nvSpPr>
        <xdr:cNvPr id="128" name="【図書館】&#10;一人当たり面積該当値テキスト">
          <a:extLst>
            <a:ext uri="{FF2B5EF4-FFF2-40B4-BE49-F238E27FC236}">
              <a16:creationId xmlns:a16="http://schemas.microsoft.com/office/drawing/2014/main" id="{E1B79993-EA29-4EC2-B29E-4F6AE0937518}"/>
            </a:ext>
          </a:extLst>
        </xdr:cNvPr>
        <xdr:cNvSpPr txBox="1"/>
      </xdr:nvSpPr>
      <xdr:spPr>
        <a:xfrm>
          <a:off x="9467850"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xdr:rowOff>
    </xdr:from>
    <xdr:to>
      <xdr:col>50</xdr:col>
      <xdr:colOff>165100</xdr:colOff>
      <xdr:row>40</xdr:row>
      <xdr:rowOff>115570</xdr:rowOff>
    </xdr:to>
    <xdr:sp macro="" textlink="">
      <xdr:nvSpPr>
        <xdr:cNvPr id="129" name="楕円 128">
          <a:extLst>
            <a:ext uri="{FF2B5EF4-FFF2-40B4-BE49-F238E27FC236}">
              <a16:creationId xmlns:a16="http://schemas.microsoft.com/office/drawing/2014/main" id="{3B82DBA4-CB55-45B7-8AE5-06C47C66421E}"/>
            </a:ext>
          </a:extLst>
        </xdr:cNvPr>
        <xdr:cNvSpPr/>
      </xdr:nvSpPr>
      <xdr:spPr>
        <a:xfrm>
          <a:off x="8639175" y="64877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64770</xdr:rowOff>
    </xdr:from>
    <xdr:to>
      <xdr:col>55</xdr:col>
      <xdr:colOff>0</xdr:colOff>
      <xdr:row>40</xdr:row>
      <xdr:rowOff>64770</xdr:rowOff>
    </xdr:to>
    <xdr:cxnSp macro="">
      <xdr:nvCxnSpPr>
        <xdr:cNvPr id="130" name="直線コネクタ 129">
          <a:extLst>
            <a:ext uri="{FF2B5EF4-FFF2-40B4-BE49-F238E27FC236}">
              <a16:creationId xmlns:a16="http://schemas.microsoft.com/office/drawing/2014/main" id="{54461913-AD11-4648-BE16-BEAA8333FC8E}"/>
            </a:ext>
          </a:extLst>
        </xdr:cNvPr>
        <xdr:cNvCxnSpPr/>
      </xdr:nvCxnSpPr>
      <xdr:spPr>
        <a:xfrm>
          <a:off x="8686800" y="654494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xdr:rowOff>
    </xdr:from>
    <xdr:to>
      <xdr:col>46</xdr:col>
      <xdr:colOff>38100</xdr:colOff>
      <xdr:row>40</xdr:row>
      <xdr:rowOff>115570</xdr:rowOff>
    </xdr:to>
    <xdr:sp macro="" textlink="">
      <xdr:nvSpPr>
        <xdr:cNvPr id="131" name="楕円 130">
          <a:extLst>
            <a:ext uri="{FF2B5EF4-FFF2-40B4-BE49-F238E27FC236}">
              <a16:creationId xmlns:a16="http://schemas.microsoft.com/office/drawing/2014/main" id="{CAE1729B-AF76-4015-B0DE-D1F73E47D404}"/>
            </a:ext>
          </a:extLst>
        </xdr:cNvPr>
        <xdr:cNvSpPr/>
      </xdr:nvSpPr>
      <xdr:spPr>
        <a:xfrm>
          <a:off x="7839075" y="64877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64770</xdr:rowOff>
    </xdr:from>
    <xdr:to>
      <xdr:col>50</xdr:col>
      <xdr:colOff>114300</xdr:colOff>
      <xdr:row>40</xdr:row>
      <xdr:rowOff>64770</xdr:rowOff>
    </xdr:to>
    <xdr:cxnSp macro="">
      <xdr:nvCxnSpPr>
        <xdr:cNvPr id="132" name="直線コネクタ 131">
          <a:extLst>
            <a:ext uri="{FF2B5EF4-FFF2-40B4-BE49-F238E27FC236}">
              <a16:creationId xmlns:a16="http://schemas.microsoft.com/office/drawing/2014/main" id="{AA1DABDF-9D31-40A8-9B62-5D5087C4BEB7}"/>
            </a:ext>
          </a:extLst>
        </xdr:cNvPr>
        <xdr:cNvCxnSpPr/>
      </xdr:nvCxnSpPr>
      <xdr:spPr>
        <a:xfrm>
          <a:off x="7886700" y="65449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xdr:rowOff>
    </xdr:from>
    <xdr:to>
      <xdr:col>41</xdr:col>
      <xdr:colOff>101600</xdr:colOff>
      <xdr:row>40</xdr:row>
      <xdr:rowOff>115570</xdr:rowOff>
    </xdr:to>
    <xdr:sp macro="" textlink="">
      <xdr:nvSpPr>
        <xdr:cNvPr id="133" name="楕円 132">
          <a:extLst>
            <a:ext uri="{FF2B5EF4-FFF2-40B4-BE49-F238E27FC236}">
              <a16:creationId xmlns:a16="http://schemas.microsoft.com/office/drawing/2014/main" id="{9ABB3A95-D416-422E-9A60-03947EF90303}"/>
            </a:ext>
          </a:extLst>
        </xdr:cNvPr>
        <xdr:cNvSpPr/>
      </xdr:nvSpPr>
      <xdr:spPr>
        <a:xfrm>
          <a:off x="7029450" y="64877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64770</xdr:rowOff>
    </xdr:from>
    <xdr:to>
      <xdr:col>45</xdr:col>
      <xdr:colOff>177800</xdr:colOff>
      <xdr:row>40</xdr:row>
      <xdr:rowOff>64770</xdr:rowOff>
    </xdr:to>
    <xdr:cxnSp macro="">
      <xdr:nvCxnSpPr>
        <xdr:cNvPr id="134" name="直線コネクタ 133">
          <a:extLst>
            <a:ext uri="{FF2B5EF4-FFF2-40B4-BE49-F238E27FC236}">
              <a16:creationId xmlns:a16="http://schemas.microsoft.com/office/drawing/2014/main" id="{074A3200-5723-404A-A1A6-EDD8BFCF938C}"/>
            </a:ext>
          </a:extLst>
        </xdr:cNvPr>
        <xdr:cNvCxnSpPr/>
      </xdr:nvCxnSpPr>
      <xdr:spPr>
        <a:xfrm>
          <a:off x="7077075" y="654494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xdr:rowOff>
    </xdr:from>
    <xdr:to>
      <xdr:col>36</xdr:col>
      <xdr:colOff>165100</xdr:colOff>
      <xdr:row>40</xdr:row>
      <xdr:rowOff>115570</xdr:rowOff>
    </xdr:to>
    <xdr:sp macro="" textlink="">
      <xdr:nvSpPr>
        <xdr:cNvPr id="135" name="楕円 134">
          <a:extLst>
            <a:ext uri="{FF2B5EF4-FFF2-40B4-BE49-F238E27FC236}">
              <a16:creationId xmlns:a16="http://schemas.microsoft.com/office/drawing/2014/main" id="{1F7F82F1-1AC2-46DB-8A8B-878BDD45A7CA}"/>
            </a:ext>
          </a:extLst>
        </xdr:cNvPr>
        <xdr:cNvSpPr/>
      </xdr:nvSpPr>
      <xdr:spPr>
        <a:xfrm>
          <a:off x="6238875" y="64877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64770</xdr:rowOff>
    </xdr:from>
    <xdr:to>
      <xdr:col>41</xdr:col>
      <xdr:colOff>50800</xdr:colOff>
      <xdr:row>40</xdr:row>
      <xdr:rowOff>64770</xdr:rowOff>
    </xdr:to>
    <xdr:cxnSp macro="">
      <xdr:nvCxnSpPr>
        <xdr:cNvPr id="136" name="直線コネクタ 135">
          <a:extLst>
            <a:ext uri="{FF2B5EF4-FFF2-40B4-BE49-F238E27FC236}">
              <a16:creationId xmlns:a16="http://schemas.microsoft.com/office/drawing/2014/main" id="{810D985E-CD11-459A-BED3-CA0CA87964BB}"/>
            </a:ext>
          </a:extLst>
        </xdr:cNvPr>
        <xdr:cNvCxnSpPr/>
      </xdr:nvCxnSpPr>
      <xdr:spPr>
        <a:xfrm>
          <a:off x="6286500" y="654494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CEE5FE5E-190F-40D9-9C5F-366980F2F38B}"/>
            </a:ext>
          </a:extLst>
        </xdr:cNvPr>
        <xdr:cNvSpPr txBox="1"/>
      </xdr:nvSpPr>
      <xdr:spPr>
        <a:xfrm>
          <a:off x="8458277"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793CE385-D48E-4ECD-93B9-D758827A8828}"/>
            </a:ext>
          </a:extLst>
        </xdr:cNvPr>
        <xdr:cNvSpPr txBox="1"/>
      </xdr:nvSpPr>
      <xdr:spPr>
        <a:xfrm>
          <a:off x="7677227"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F607832A-3672-46DF-9B60-ED5BA50A86FF}"/>
            </a:ext>
          </a:extLst>
        </xdr:cNvPr>
        <xdr:cNvSpPr txBox="1"/>
      </xdr:nvSpPr>
      <xdr:spPr>
        <a:xfrm>
          <a:off x="6867602" y="61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CCF3D8A1-5C25-4D56-9FEE-70838C2D29D2}"/>
            </a:ext>
          </a:extLst>
        </xdr:cNvPr>
        <xdr:cNvSpPr txBox="1"/>
      </xdr:nvSpPr>
      <xdr:spPr>
        <a:xfrm>
          <a:off x="6067502" y="61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106697</xdr:rowOff>
    </xdr:from>
    <xdr:ext cx="469744" cy="259045"/>
    <xdr:sp macro="" textlink="">
      <xdr:nvSpPr>
        <xdr:cNvPr id="141" name="n_1mainValue【図書館】&#10;一人当たり面積">
          <a:extLst>
            <a:ext uri="{FF2B5EF4-FFF2-40B4-BE49-F238E27FC236}">
              <a16:creationId xmlns:a16="http://schemas.microsoft.com/office/drawing/2014/main" id="{C9BA42C8-B671-4BAE-B6AF-58E97271CA19}"/>
            </a:ext>
          </a:extLst>
        </xdr:cNvPr>
        <xdr:cNvSpPr txBox="1"/>
      </xdr:nvSpPr>
      <xdr:spPr>
        <a:xfrm>
          <a:off x="8458277" y="658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106697</xdr:rowOff>
    </xdr:from>
    <xdr:ext cx="469744" cy="259045"/>
    <xdr:sp macro="" textlink="">
      <xdr:nvSpPr>
        <xdr:cNvPr id="142" name="n_2mainValue【図書館】&#10;一人当たり面積">
          <a:extLst>
            <a:ext uri="{FF2B5EF4-FFF2-40B4-BE49-F238E27FC236}">
              <a16:creationId xmlns:a16="http://schemas.microsoft.com/office/drawing/2014/main" id="{45710D1B-B6A1-4FD9-A649-D68D30169ED5}"/>
            </a:ext>
          </a:extLst>
        </xdr:cNvPr>
        <xdr:cNvSpPr txBox="1"/>
      </xdr:nvSpPr>
      <xdr:spPr>
        <a:xfrm>
          <a:off x="7677227" y="658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106697</xdr:rowOff>
    </xdr:from>
    <xdr:ext cx="469744" cy="259045"/>
    <xdr:sp macro="" textlink="">
      <xdr:nvSpPr>
        <xdr:cNvPr id="143" name="n_3mainValue【図書館】&#10;一人当たり面積">
          <a:extLst>
            <a:ext uri="{FF2B5EF4-FFF2-40B4-BE49-F238E27FC236}">
              <a16:creationId xmlns:a16="http://schemas.microsoft.com/office/drawing/2014/main" id="{7C14A2CA-BE39-4630-944C-D0C569846BD2}"/>
            </a:ext>
          </a:extLst>
        </xdr:cNvPr>
        <xdr:cNvSpPr txBox="1"/>
      </xdr:nvSpPr>
      <xdr:spPr>
        <a:xfrm>
          <a:off x="6867602" y="658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106697</xdr:rowOff>
    </xdr:from>
    <xdr:ext cx="469744" cy="259045"/>
    <xdr:sp macro="" textlink="">
      <xdr:nvSpPr>
        <xdr:cNvPr id="144" name="n_4mainValue【図書館】&#10;一人当たり面積">
          <a:extLst>
            <a:ext uri="{FF2B5EF4-FFF2-40B4-BE49-F238E27FC236}">
              <a16:creationId xmlns:a16="http://schemas.microsoft.com/office/drawing/2014/main" id="{2953F5BA-BBA2-4BC8-8BCA-070E87C62296}"/>
            </a:ext>
          </a:extLst>
        </xdr:cNvPr>
        <xdr:cNvSpPr txBox="1"/>
      </xdr:nvSpPr>
      <xdr:spPr>
        <a:xfrm>
          <a:off x="6067502" y="658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9D44EA07-ECD9-4205-94AA-18CE2A69D7EE}"/>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AF4B1E7E-A458-4F05-8006-4370D206C99B}"/>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D9AC90B-AE18-4D26-8E38-9F9AFB075D1F}"/>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BC51FDF4-AC66-47BB-91E9-716E4A711A33}"/>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41F4DC6B-634E-4C5F-8593-5C143B265A70}"/>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38D052A1-B97C-4DFB-BB69-249A84C2012C}"/>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1C611E2D-E672-41C8-9DD5-2D620A6CC47C}"/>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845578D0-2BB8-41A7-8F28-EC53898509C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A255F728-5689-4497-A9B8-DD5C1E24A148}"/>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8D0F58D0-62A3-4EC5-BA5F-974127C7B539}"/>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D4B49CB1-59CC-4B06-834D-66BB263764BB}"/>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117B00C9-C112-4FBE-9E82-95CB0945D105}"/>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8DFC8B55-EAB7-48A3-BFFB-7A0B062A84C6}"/>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692F38A8-3961-4500-BCCD-9B56B3F2834B}"/>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1C17659E-0AE1-48A2-B110-3F16D2CEC31F}"/>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A585BDBF-43DD-43D9-B4B7-6359352CCDD7}"/>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C6B9C407-5FAB-4DCF-9655-540AD4792C1A}"/>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2AC643AB-BCF9-4FC5-8ACA-02E877313A89}"/>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E73CB7CC-FA03-4B68-A23F-67F3405073A4}"/>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9C96760-A25D-43ED-BA0B-C403B8190A54}"/>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265D54E6-389D-4837-949C-A87E255FFFF1}"/>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AA30D871-99CD-4326-B1F9-A091A4201E4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E0F1F2B9-F31D-496C-9407-377A1E5CCBD2}"/>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A2838D98-6EBD-4E61-A4FD-ED5AC37F5E24}"/>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9BFE015D-4C29-4E8F-A6E9-0B2F8176B48B}"/>
            </a:ext>
          </a:extLst>
        </xdr:cNvPr>
        <xdr:cNvCxnSpPr/>
      </xdr:nvCxnSpPr>
      <xdr:spPr>
        <a:xfrm flipV="1">
          <a:off x="4180840" y="905129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1DDA6ECA-1204-4C8B-B13E-D924A55EBA92}"/>
            </a:ext>
          </a:extLst>
        </xdr:cNvPr>
        <xdr:cNvSpPr txBox="1"/>
      </xdr:nvSpPr>
      <xdr:spPr>
        <a:xfrm>
          <a:off x="42195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12275776-5244-4949-97C4-152141F55926}"/>
            </a:ext>
          </a:extLst>
        </xdr:cNvPr>
        <xdr:cNvCxnSpPr/>
      </xdr:nvCxnSpPr>
      <xdr:spPr>
        <a:xfrm>
          <a:off x="4105275"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DD76D227-41AD-44D3-9030-96BD24BD66B7}"/>
            </a:ext>
          </a:extLst>
        </xdr:cNvPr>
        <xdr:cNvSpPr txBox="1"/>
      </xdr:nvSpPr>
      <xdr:spPr>
        <a:xfrm>
          <a:off x="4219575" y="883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56C36B46-AB1A-4824-9D86-7545F875F71D}"/>
            </a:ext>
          </a:extLst>
        </xdr:cNvPr>
        <xdr:cNvCxnSpPr/>
      </xdr:nvCxnSpPr>
      <xdr:spPr>
        <a:xfrm>
          <a:off x="4105275" y="90512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9AB10D82-B31A-4456-BE70-45E2B4C7A9D9}"/>
            </a:ext>
          </a:extLst>
        </xdr:cNvPr>
        <xdr:cNvSpPr txBox="1"/>
      </xdr:nvSpPr>
      <xdr:spPr>
        <a:xfrm>
          <a:off x="4219575" y="9603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BC9C06D6-2961-48F4-83EA-660D1AC927AA}"/>
            </a:ext>
          </a:extLst>
        </xdr:cNvPr>
        <xdr:cNvSpPr/>
      </xdr:nvSpPr>
      <xdr:spPr>
        <a:xfrm>
          <a:off x="4124325" y="9742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634550F1-6E71-4C52-AEC1-B598A71868AA}"/>
            </a:ext>
          </a:extLst>
        </xdr:cNvPr>
        <xdr:cNvSpPr/>
      </xdr:nvSpPr>
      <xdr:spPr>
        <a:xfrm>
          <a:off x="3381375" y="97142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834E02A3-A4B0-4585-8EA3-AB28898E04AF}"/>
            </a:ext>
          </a:extLst>
        </xdr:cNvPr>
        <xdr:cNvSpPr/>
      </xdr:nvSpPr>
      <xdr:spPr>
        <a:xfrm>
          <a:off x="2571750" y="97180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509DF941-9EE4-4D69-B9C3-9E40EE10AD77}"/>
            </a:ext>
          </a:extLst>
        </xdr:cNvPr>
        <xdr:cNvSpPr/>
      </xdr:nvSpPr>
      <xdr:spPr>
        <a:xfrm>
          <a:off x="1781175" y="97148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35555A12-12AC-4F91-BDC2-3ADA735DA9A1}"/>
            </a:ext>
          </a:extLst>
        </xdr:cNvPr>
        <xdr:cNvSpPr/>
      </xdr:nvSpPr>
      <xdr:spPr>
        <a:xfrm>
          <a:off x="981075" y="96774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62B5E26-C8AC-4680-98E9-070CD0D21665}"/>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DBF94B1-876E-42FE-86D6-CC839B17879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3C70C84-A05F-4FC5-B190-9E4D19519651}"/>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84A6AE0-AD1F-4521-8425-722246CA38F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91306BB-8EE0-4646-8958-D3A81DEB4A7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xdr:rowOff>
    </xdr:from>
    <xdr:to>
      <xdr:col>24</xdr:col>
      <xdr:colOff>114300</xdr:colOff>
      <xdr:row>62</xdr:row>
      <xdr:rowOff>115570</xdr:rowOff>
    </xdr:to>
    <xdr:sp macro="" textlink="">
      <xdr:nvSpPr>
        <xdr:cNvPr id="185" name="楕円 184">
          <a:extLst>
            <a:ext uri="{FF2B5EF4-FFF2-40B4-BE49-F238E27FC236}">
              <a16:creationId xmlns:a16="http://schemas.microsoft.com/office/drawing/2014/main" id="{D5FF1B37-FDA4-48E7-8FED-ABD6611A5863}"/>
            </a:ext>
          </a:extLst>
        </xdr:cNvPr>
        <xdr:cNvSpPr/>
      </xdr:nvSpPr>
      <xdr:spPr>
        <a:xfrm>
          <a:off x="4124325" y="100501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163847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79AB230E-1F44-4757-82BE-387402E01C33}"/>
            </a:ext>
          </a:extLst>
        </xdr:cNvPr>
        <xdr:cNvSpPr txBox="1"/>
      </xdr:nvSpPr>
      <xdr:spPr>
        <a:xfrm>
          <a:off x="4219575"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87" name="楕円 186">
          <a:extLst>
            <a:ext uri="{FF2B5EF4-FFF2-40B4-BE49-F238E27FC236}">
              <a16:creationId xmlns:a16="http://schemas.microsoft.com/office/drawing/2014/main" id="{770D6D61-E6BD-4945-968A-347B3D74BB44}"/>
            </a:ext>
          </a:extLst>
        </xdr:cNvPr>
        <xdr:cNvSpPr/>
      </xdr:nvSpPr>
      <xdr:spPr>
        <a:xfrm>
          <a:off x="3381375" y="100177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64770</xdr:rowOff>
    </xdr:to>
    <xdr:cxnSp macro="">
      <xdr:nvCxnSpPr>
        <xdr:cNvPr id="188" name="直線コネクタ 187">
          <a:extLst>
            <a:ext uri="{FF2B5EF4-FFF2-40B4-BE49-F238E27FC236}">
              <a16:creationId xmlns:a16="http://schemas.microsoft.com/office/drawing/2014/main" id="{985FA92D-7C51-40CB-81AD-8219534D98FF}"/>
            </a:ext>
          </a:extLst>
        </xdr:cNvPr>
        <xdr:cNvCxnSpPr/>
      </xdr:nvCxnSpPr>
      <xdr:spPr>
        <a:xfrm>
          <a:off x="3429000" y="10065385"/>
          <a:ext cx="7524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101600</xdr:rowOff>
    </xdr:from>
    <xdr:to>
      <xdr:col>15</xdr:col>
      <xdr:colOff>101600</xdr:colOff>
      <xdr:row>62</xdr:row>
      <xdr:rowOff>31750</xdr:rowOff>
    </xdr:to>
    <xdr:sp macro="" textlink="">
      <xdr:nvSpPr>
        <xdr:cNvPr id="189" name="楕円 188">
          <a:extLst>
            <a:ext uri="{FF2B5EF4-FFF2-40B4-BE49-F238E27FC236}">
              <a16:creationId xmlns:a16="http://schemas.microsoft.com/office/drawing/2014/main" id="{9036B61C-DFC0-4268-8688-2D45DBD6DBDA}"/>
            </a:ext>
          </a:extLst>
        </xdr:cNvPr>
        <xdr:cNvSpPr/>
      </xdr:nvSpPr>
      <xdr:spPr>
        <a:xfrm>
          <a:off x="2571750" y="99822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152400</xdr:rowOff>
    </xdr:from>
    <xdr:to>
      <xdr:col>19</xdr:col>
      <xdr:colOff>177800</xdr:colOff>
      <xdr:row>62</xdr:row>
      <xdr:rowOff>22860</xdr:rowOff>
    </xdr:to>
    <xdr:cxnSp macro="">
      <xdr:nvCxnSpPr>
        <xdr:cNvPr id="190" name="直線コネクタ 189">
          <a:extLst>
            <a:ext uri="{FF2B5EF4-FFF2-40B4-BE49-F238E27FC236}">
              <a16:creationId xmlns:a16="http://schemas.microsoft.com/office/drawing/2014/main" id="{96225081-02EC-451B-A30D-C305D2908804}"/>
            </a:ext>
          </a:extLst>
        </xdr:cNvPr>
        <xdr:cNvCxnSpPr/>
      </xdr:nvCxnSpPr>
      <xdr:spPr>
        <a:xfrm>
          <a:off x="2619375" y="10029825"/>
          <a:ext cx="80962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191" name="楕円 190">
          <a:extLst>
            <a:ext uri="{FF2B5EF4-FFF2-40B4-BE49-F238E27FC236}">
              <a16:creationId xmlns:a16="http://schemas.microsoft.com/office/drawing/2014/main" id="{1A590394-C0CC-4C91-80D3-E725FF879983}"/>
            </a:ext>
          </a:extLst>
        </xdr:cNvPr>
        <xdr:cNvSpPr/>
      </xdr:nvSpPr>
      <xdr:spPr>
        <a:xfrm>
          <a:off x="1781175" y="99371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61</xdr:row>
      <xdr:rowOff>152400</xdr:rowOff>
    </xdr:to>
    <xdr:cxnSp macro="">
      <xdr:nvCxnSpPr>
        <xdr:cNvPr id="192" name="直線コネクタ 191">
          <a:extLst>
            <a:ext uri="{FF2B5EF4-FFF2-40B4-BE49-F238E27FC236}">
              <a16:creationId xmlns:a16="http://schemas.microsoft.com/office/drawing/2014/main" id="{315793C6-DAE5-4993-9B4F-A510CD413327}"/>
            </a:ext>
          </a:extLst>
        </xdr:cNvPr>
        <xdr:cNvCxnSpPr/>
      </xdr:nvCxnSpPr>
      <xdr:spPr>
        <a:xfrm>
          <a:off x="1828800" y="9984740"/>
          <a:ext cx="79057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3" name="楕円 192">
          <a:extLst>
            <a:ext uri="{FF2B5EF4-FFF2-40B4-BE49-F238E27FC236}">
              <a16:creationId xmlns:a16="http://schemas.microsoft.com/office/drawing/2014/main" id="{D00B4C8B-5729-4311-99F3-BD2A15429DD4}"/>
            </a:ext>
          </a:extLst>
        </xdr:cNvPr>
        <xdr:cNvSpPr/>
      </xdr:nvSpPr>
      <xdr:spPr>
        <a:xfrm>
          <a:off x="981075" y="98952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61</xdr:row>
      <xdr:rowOff>110490</xdr:rowOff>
    </xdr:to>
    <xdr:cxnSp macro="">
      <xdr:nvCxnSpPr>
        <xdr:cNvPr id="194" name="直線コネクタ 193">
          <a:extLst>
            <a:ext uri="{FF2B5EF4-FFF2-40B4-BE49-F238E27FC236}">
              <a16:creationId xmlns:a16="http://schemas.microsoft.com/office/drawing/2014/main" id="{5A97369C-7849-428D-B95F-FA52DF301EA8}"/>
            </a:ext>
          </a:extLst>
        </xdr:cNvPr>
        <xdr:cNvCxnSpPr/>
      </xdr:nvCxnSpPr>
      <xdr:spPr>
        <a:xfrm>
          <a:off x="1028700" y="994283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E2D93CC0-7398-4AEA-AE19-7DACC7DAA2DE}"/>
            </a:ext>
          </a:extLst>
        </xdr:cNvPr>
        <xdr:cNvSpPr txBox="1"/>
      </xdr:nvSpPr>
      <xdr:spPr>
        <a:xfrm>
          <a:off x="32391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C82D5633-46FA-45BF-BBAF-1DA2B4991259}"/>
            </a:ext>
          </a:extLst>
        </xdr:cNvPr>
        <xdr:cNvSpPr txBox="1"/>
      </xdr:nvSpPr>
      <xdr:spPr>
        <a:xfrm>
          <a:off x="2439044"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4E0383F3-CC51-4AC3-A35E-27CA43EBE161}"/>
            </a:ext>
          </a:extLst>
        </xdr:cNvPr>
        <xdr:cNvSpPr txBox="1"/>
      </xdr:nvSpPr>
      <xdr:spPr>
        <a:xfrm>
          <a:off x="1648469"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891A7D0D-BCBD-4556-9592-194F42067DE4}"/>
            </a:ext>
          </a:extLst>
        </xdr:cNvPr>
        <xdr:cNvSpPr txBox="1"/>
      </xdr:nvSpPr>
      <xdr:spPr>
        <a:xfrm>
          <a:off x="848369"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199" name="n_1mainValue【体育館・プール】&#10;有形固定資産減価償却率">
          <a:extLst>
            <a:ext uri="{FF2B5EF4-FFF2-40B4-BE49-F238E27FC236}">
              <a16:creationId xmlns:a16="http://schemas.microsoft.com/office/drawing/2014/main" id="{CA5B2510-8CD2-4E26-A9FD-4C4FC475F215}"/>
            </a:ext>
          </a:extLst>
        </xdr:cNvPr>
        <xdr:cNvSpPr txBox="1"/>
      </xdr:nvSpPr>
      <xdr:spPr>
        <a:xfrm>
          <a:off x="3239144" y="1010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22877</xdr:rowOff>
    </xdr:from>
    <xdr:ext cx="405111" cy="259045"/>
    <xdr:sp macro="" textlink="">
      <xdr:nvSpPr>
        <xdr:cNvPr id="200" name="n_2mainValue【体育館・プール】&#10;有形固定資産減価償却率">
          <a:extLst>
            <a:ext uri="{FF2B5EF4-FFF2-40B4-BE49-F238E27FC236}">
              <a16:creationId xmlns:a16="http://schemas.microsoft.com/office/drawing/2014/main" id="{A6680C48-183D-412A-BDAC-1563D4D1B6AF}"/>
            </a:ext>
          </a:extLst>
        </xdr:cNvPr>
        <xdr:cNvSpPr txBox="1"/>
      </xdr:nvSpPr>
      <xdr:spPr>
        <a:xfrm>
          <a:off x="2439044" y="1006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152417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912DE8-5E20-447A-9F9D-B87169541652}"/>
            </a:ext>
          </a:extLst>
        </xdr:cNvPr>
        <xdr:cNvSpPr txBox="1"/>
      </xdr:nvSpPr>
      <xdr:spPr>
        <a:xfrm>
          <a:off x="1648469" y="1002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202" name="n_4mainValue【体育館・プール】&#10;有形固定資産減価償却率">
          <a:extLst>
            <a:ext uri="{FF2B5EF4-FFF2-40B4-BE49-F238E27FC236}">
              <a16:creationId xmlns:a16="http://schemas.microsoft.com/office/drawing/2014/main" id="{3168C639-9F08-4901-A457-5511C5CCE335}"/>
            </a:ext>
          </a:extLst>
        </xdr:cNvPr>
        <xdr:cNvSpPr txBox="1"/>
      </xdr:nvSpPr>
      <xdr:spPr>
        <a:xfrm>
          <a:off x="848369"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8F2E6D17-124D-4A85-95EE-84F61A29173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4D98EFDC-EFB0-4CF3-AA20-B27A914463A4}"/>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6DF95E0A-FD63-4790-91FC-7BEF358F725B}"/>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4401EEBA-E3A5-4057-95D3-CC8D9AA1EBB3}"/>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E08C823C-7101-4A23-B1BE-60CFA98F60F8}"/>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A394A9A0-CB11-49B7-A120-077A9E9EEF19}"/>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727B299C-99F1-4DBF-A73F-BB286B01366C}"/>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E9FF50F0-6C7F-420D-8075-3C9B5CD0D78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B7C1BC23-EA72-460E-92DD-FB87CD811CB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46143C15-2344-4603-B681-8852378C017C}"/>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7D5F546D-7CB9-41A7-A107-847B1A26503B}"/>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892D4B50-C223-4222-AD22-7F51F421D509}"/>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93DBC0BD-AAA4-4BD4-9CEE-C578972D09A2}"/>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DE2CA46C-4032-437B-A1EB-5B359B4831A1}"/>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DA3D06D2-CD24-4563-9EF3-E816CC5A4AED}"/>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9B2B2DDB-2EF6-47F9-A5F4-07ABFCECBE68}"/>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15B0DA09-2BA7-4E49-8A01-B7E0B9702B1D}"/>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6CF242E2-E3A9-44D8-B4F2-3E7C6FED9A0C}"/>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E602D9A7-BF85-4455-AE1A-1B0BFD1676DC}"/>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4842A966-7521-407A-A0D8-F9C4D9328D64}"/>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2EDFE37A-C6C5-4737-9D2E-AC7FD1350544}"/>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82C6B0DA-1666-4247-A1E2-07E9432E9345}"/>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78D2597-A133-47E5-86F4-F6B6A82C9F5F}"/>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30FE4F4-B59F-4B2C-803C-22F603300291}"/>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180FF86-BE01-4EBE-AA91-7A1E270B5115}"/>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A60136B2-324D-4E7A-A613-818C88B1D706}"/>
            </a:ext>
          </a:extLst>
        </xdr:cNvPr>
        <xdr:cNvCxnSpPr/>
      </xdr:nvCxnSpPr>
      <xdr:spPr>
        <a:xfrm flipV="1">
          <a:off x="9429115" y="9046210"/>
          <a:ext cx="0" cy="1424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60E24CC2-5E9D-4CE9-8F8C-753A3497C03D}"/>
            </a:ext>
          </a:extLst>
        </xdr:cNvPr>
        <xdr:cNvSpPr txBox="1"/>
      </xdr:nvSpPr>
      <xdr:spPr>
        <a:xfrm>
          <a:off x="9467850" y="104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9B7DDEF9-1A95-412C-AE5D-13DA07B8A183}"/>
            </a:ext>
          </a:extLst>
        </xdr:cNvPr>
        <xdr:cNvCxnSpPr/>
      </xdr:nvCxnSpPr>
      <xdr:spPr>
        <a:xfrm>
          <a:off x="9363075" y="104708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9DFF9D5A-B7AD-4364-874A-26F901FEEB76}"/>
            </a:ext>
          </a:extLst>
        </xdr:cNvPr>
        <xdr:cNvSpPr txBox="1"/>
      </xdr:nvSpPr>
      <xdr:spPr>
        <a:xfrm>
          <a:off x="9467850" y="883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F46F15AC-593F-4727-88A3-62968DD4C3A1}"/>
            </a:ext>
          </a:extLst>
        </xdr:cNvPr>
        <xdr:cNvCxnSpPr/>
      </xdr:nvCxnSpPr>
      <xdr:spPr>
        <a:xfrm>
          <a:off x="9363075" y="90462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35D7FA3E-E50E-41D5-B88E-8B7C258E2A34}"/>
            </a:ext>
          </a:extLst>
        </xdr:cNvPr>
        <xdr:cNvSpPr txBox="1"/>
      </xdr:nvSpPr>
      <xdr:spPr>
        <a:xfrm>
          <a:off x="9467850" y="10068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29435017-6653-46B0-93FD-E3531056070E}"/>
            </a:ext>
          </a:extLst>
        </xdr:cNvPr>
        <xdr:cNvSpPr/>
      </xdr:nvSpPr>
      <xdr:spPr>
        <a:xfrm>
          <a:off x="9401175" y="1020435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5EDDE782-CE0D-48CA-A04D-F2B12BC1132F}"/>
            </a:ext>
          </a:extLst>
        </xdr:cNvPr>
        <xdr:cNvSpPr/>
      </xdr:nvSpPr>
      <xdr:spPr>
        <a:xfrm>
          <a:off x="8639175" y="102010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90C38F85-786F-4236-9554-46A035EBCBA5}"/>
            </a:ext>
          </a:extLst>
        </xdr:cNvPr>
        <xdr:cNvSpPr/>
      </xdr:nvSpPr>
      <xdr:spPr>
        <a:xfrm>
          <a:off x="7839075" y="10156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1DFB1E7E-491F-425A-A75F-5FDD1D2CE52E}"/>
            </a:ext>
          </a:extLst>
        </xdr:cNvPr>
        <xdr:cNvSpPr/>
      </xdr:nvSpPr>
      <xdr:spPr>
        <a:xfrm>
          <a:off x="7029450" y="1020109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F5786AD6-1C64-48F8-889D-F96F9C23BDD5}"/>
            </a:ext>
          </a:extLst>
        </xdr:cNvPr>
        <xdr:cNvSpPr/>
      </xdr:nvSpPr>
      <xdr:spPr>
        <a:xfrm>
          <a:off x="6238875" y="1020272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3090457-7B1D-45C1-AAA0-D943A6AAC374}"/>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075B8AD-A2B2-451E-A651-F40E52C8872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EFC65DD-498E-40C0-BDCE-D3C83A32B4C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A54BB5C-56E4-45AE-A8F0-97BB993A1FE0}"/>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09860E6-1C7B-48EF-B9D7-BC8AE68C3120}"/>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123916</xdr:rowOff>
    </xdr:from>
    <xdr:to>
      <xdr:col>55</xdr:col>
      <xdr:colOff>50800</xdr:colOff>
      <xdr:row>64</xdr:row>
      <xdr:rowOff>54066</xdr:rowOff>
    </xdr:to>
    <xdr:sp macro="" textlink="">
      <xdr:nvSpPr>
        <xdr:cNvPr id="244" name="楕円 243">
          <a:extLst>
            <a:ext uri="{FF2B5EF4-FFF2-40B4-BE49-F238E27FC236}">
              <a16:creationId xmlns:a16="http://schemas.microsoft.com/office/drawing/2014/main" id="{E5D390E1-A734-4862-AF6A-EEA0F299339E}"/>
            </a:ext>
          </a:extLst>
        </xdr:cNvPr>
        <xdr:cNvSpPr/>
      </xdr:nvSpPr>
      <xdr:spPr>
        <a:xfrm>
          <a:off x="9401175" y="1032201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38843</xdr:rowOff>
    </xdr:from>
    <xdr:ext cx="469744" cy="259045"/>
    <xdr:sp macro="" textlink="">
      <xdr:nvSpPr>
        <xdr:cNvPr id="245" name="【体育館・プール】&#10;一人当たり面積該当値テキスト">
          <a:extLst>
            <a:ext uri="{FF2B5EF4-FFF2-40B4-BE49-F238E27FC236}">
              <a16:creationId xmlns:a16="http://schemas.microsoft.com/office/drawing/2014/main" id="{C6CC3007-C2EE-4195-961A-62F359C4325D}"/>
            </a:ext>
          </a:extLst>
        </xdr:cNvPr>
        <xdr:cNvSpPr txBox="1"/>
      </xdr:nvSpPr>
      <xdr:spPr>
        <a:xfrm>
          <a:off x="9467850" y="1024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125549</xdr:rowOff>
    </xdr:from>
    <xdr:to>
      <xdr:col>50</xdr:col>
      <xdr:colOff>165100</xdr:colOff>
      <xdr:row>64</xdr:row>
      <xdr:rowOff>55699</xdr:rowOff>
    </xdr:to>
    <xdr:sp macro="" textlink="">
      <xdr:nvSpPr>
        <xdr:cNvPr id="246" name="楕円 245">
          <a:extLst>
            <a:ext uri="{FF2B5EF4-FFF2-40B4-BE49-F238E27FC236}">
              <a16:creationId xmlns:a16="http://schemas.microsoft.com/office/drawing/2014/main" id="{230A78E2-8627-4BFC-B639-33A9F1141392}"/>
            </a:ext>
          </a:extLst>
        </xdr:cNvPr>
        <xdr:cNvSpPr/>
      </xdr:nvSpPr>
      <xdr:spPr>
        <a:xfrm>
          <a:off x="8639175" y="103236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3266</xdr:rowOff>
    </xdr:from>
    <xdr:to>
      <xdr:col>55</xdr:col>
      <xdr:colOff>0</xdr:colOff>
      <xdr:row>64</xdr:row>
      <xdr:rowOff>4899</xdr:rowOff>
    </xdr:to>
    <xdr:cxnSp macro="">
      <xdr:nvCxnSpPr>
        <xdr:cNvPr id="247" name="直線コネクタ 246">
          <a:extLst>
            <a:ext uri="{FF2B5EF4-FFF2-40B4-BE49-F238E27FC236}">
              <a16:creationId xmlns:a16="http://schemas.microsoft.com/office/drawing/2014/main" id="{D53AEC93-A335-4366-AC3B-14FB32BB2464}"/>
            </a:ext>
          </a:extLst>
        </xdr:cNvPr>
        <xdr:cNvCxnSpPr/>
      </xdr:nvCxnSpPr>
      <xdr:spPr>
        <a:xfrm flipV="1">
          <a:off x="8686800" y="10369641"/>
          <a:ext cx="7429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125549</xdr:rowOff>
    </xdr:from>
    <xdr:to>
      <xdr:col>46</xdr:col>
      <xdr:colOff>38100</xdr:colOff>
      <xdr:row>64</xdr:row>
      <xdr:rowOff>55699</xdr:rowOff>
    </xdr:to>
    <xdr:sp macro="" textlink="">
      <xdr:nvSpPr>
        <xdr:cNvPr id="248" name="楕円 247">
          <a:extLst>
            <a:ext uri="{FF2B5EF4-FFF2-40B4-BE49-F238E27FC236}">
              <a16:creationId xmlns:a16="http://schemas.microsoft.com/office/drawing/2014/main" id="{113DA7C9-09B6-4369-8F3C-4A56502E61F9}"/>
            </a:ext>
          </a:extLst>
        </xdr:cNvPr>
        <xdr:cNvSpPr/>
      </xdr:nvSpPr>
      <xdr:spPr>
        <a:xfrm>
          <a:off x="7839075" y="103236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4899</xdr:rowOff>
    </xdr:from>
    <xdr:to>
      <xdr:col>50</xdr:col>
      <xdr:colOff>114300</xdr:colOff>
      <xdr:row>64</xdr:row>
      <xdr:rowOff>4899</xdr:rowOff>
    </xdr:to>
    <xdr:cxnSp macro="">
      <xdr:nvCxnSpPr>
        <xdr:cNvPr id="249" name="直線コネクタ 248">
          <a:extLst>
            <a:ext uri="{FF2B5EF4-FFF2-40B4-BE49-F238E27FC236}">
              <a16:creationId xmlns:a16="http://schemas.microsoft.com/office/drawing/2014/main" id="{126C923B-A014-4A8A-B6DD-B9D0748AB9FE}"/>
            </a:ext>
          </a:extLst>
        </xdr:cNvPr>
        <xdr:cNvCxnSpPr/>
      </xdr:nvCxnSpPr>
      <xdr:spPr>
        <a:xfrm>
          <a:off x="7886700" y="1037127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127181</xdr:rowOff>
    </xdr:from>
    <xdr:to>
      <xdr:col>41</xdr:col>
      <xdr:colOff>101600</xdr:colOff>
      <xdr:row>64</xdr:row>
      <xdr:rowOff>57331</xdr:rowOff>
    </xdr:to>
    <xdr:sp macro="" textlink="">
      <xdr:nvSpPr>
        <xdr:cNvPr id="250" name="楕円 249">
          <a:extLst>
            <a:ext uri="{FF2B5EF4-FFF2-40B4-BE49-F238E27FC236}">
              <a16:creationId xmlns:a16="http://schemas.microsoft.com/office/drawing/2014/main" id="{EA682F7E-8E7B-4EC7-8C08-D11005A02996}"/>
            </a:ext>
          </a:extLst>
        </xdr:cNvPr>
        <xdr:cNvSpPr/>
      </xdr:nvSpPr>
      <xdr:spPr>
        <a:xfrm>
          <a:off x="7029450" y="103252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4899</xdr:rowOff>
    </xdr:from>
    <xdr:to>
      <xdr:col>45</xdr:col>
      <xdr:colOff>177800</xdr:colOff>
      <xdr:row>64</xdr:row>
      <xdr:rowOff>6531</xdr:rowOff>
    </xdr:to>
    <xdr:cxnSp macro="">
      <xdr:nvCxnSpPr>
        <xdr:cNvPr id="251" name="直線コネクタ 250">
          <a:extLst>
            <a:ext uri="{FF2B5EF4-FFF2-40B4-BE49-F238E27FC236}">
              <a16:creationId xmlns:a16="http://schemas.microsoft.com/office/drawing/2014/main" id="{40713832-A377-409A-A5A0-D10C95F04256}"/>
            </a:ext>
          </a:extLst>
        </xdr:cNvPr>
        <xdr:cNvCxnSpPr/>
      </xdr:nvCxnSpPr>
      <xdr:spPr>
        <a:xfrm flipV="1">
          <a:off x="7077075" y="10371274"/>
          <a:ext cx="8096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127181</xdr:rowOff>
    </xdr:from>
    <xdr:to>
      <xdr:col>36</xdr:col>
      <xdr:colOff>165100</xdr:colOff>
      <xdr:row>64</xdr:row>
      <xdr:rowOff>57331</xdr:rowOff>
    </xdr:to>
    <xdr:sp macro="" textlink="">
      <xdr:nvSpPr>
        <xdr:cNvPr id="252" name="楕円 251">
          <a:extLst>
            <a:ext uri="{FF2B5EF4-FFF2-40B4-BE49-F238E27FC236}">
              <a16:creationId xmlns:a16="http://schemas.microsoft.com/office/drawing/2014/main" id="{C12B89CD-9191-4684-AF66-B32DBEA9B7A1}"/>
            </a:ext>
          </a:extLst>
        </xdr:cNvPr>
        <xdr:cNvSpPr/>
      </xdr:nvSpPr>
      <xdr:spPr>
        <a:xfrm>
          <a:off x="6238875" y="103252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6531</xdr:rowOff>
    </xdr:from>
    <xdr:to>
      <xdr:col>41</xdr:col>
      <xdr:colOff>50800</xdr:colOff>
      <xdr:row>64</xdr:row>
      <xdr:rowOff>6531</xdr:rowOff>
    </xdr:to>
    <xdr:cxnSp macro="">
      <xdr:nvCxnSpPr>
        <xdr:cNvPr id="253" name="直線コネクタ 252">
          <a:extLst>
            <a:ext uri="{FF2B5EF4-FFF2-40B4-BE49-F238E27FC236}">
              <a16:creationId xmlns:a16="http://schemas.microsoft.com/office/drawing/2014/main" id="{8FB13B03-772F-4FDF-BA58-74014BDF5903}"/>
            </a:ext>
          </a:extLst>
        </xdr:cNvPr>
        <xdr:cNvCxnSpPr/>
      </xdr:nvCxnSpPr>
      <xdr:spPr>
        <a:xfrm>
          <a:off x="6286500" y="1037290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36257534-AFED-4A2C-B9AC-457E2965B409}"/>
            </a:ext>
          </a:extLst>
        </xdr:cNvPr>
        <xdr:cNvSpPr txBox="1"/>
      </xdr:nvSpPr>
      <xdr:spPr>
        <a:xfrm>
          <a:off x="8458277" y="999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3B4F5FD3-B27A-4150-AA90-2CC2E3A2B7A0}"/>
            </a:ext>
          </a:extLst>
        </xdr:cNvPr>
        <xdr:cNvSpPr txBox="1"/>
      </xdr:nvSpPr>
      <xdr:spPr>
        <a:xfrm>
          <a:off x="7677227" y="994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E7A01F99-E614-4262-84F6-71BA049FB483}"/>
            </a:ext>
          </a:extLst>
        </xdr:cNvPr>
        <xdr:cNvSpPr txBox="1"/>
      </xdr:nvSpPr>
      <xdr:spPr>
        <a:xfrm>
          <a:off x="6867602" y="999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A7C28739-0AF1-44B4-9BC1-4EECA04AF37E}"/>
            </a:ext>
          </a:extLst>
        </xdr:cNvPr>
        <xdr:cNvSpPr txBox="1"/>
      </xdr:nvSpPr>
      <xdr:spPr>
        <a:xfrm>
          <a:off x="6067502" y="1000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46826</xdr:rowOff>
    </xdr:from>
    <xdr:ext cx="469744" cy="259045"/>
    <xdr:sp macro="" textlink="">
      <xdr:nvSpPr>
        <xdr:cNvPr id="258" name="n_1mainValue【体育館・プール】&#10;一人当たり面積">
          <a:extLst>
            <a:ext uri="{FF2B5EF4-FFF2-40B4-BE49-F238E27FC236}">
              <a16:creationId xmlns:a16="http://schemas.microsoft.com/office/drawing/2014/main" id="{F552364F-334B-4CF0-9293-1B5E06C85926}"/>
            </a:ext>
          </a:extLst>
        </xdr:cNvPr>
        <xdr:cNvSpPr txBox="1"/>
      </xdr:nvSpPr>
      <xdr:spPr>
        <a:xfrm>
          <a:off x="8458277" y="1041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46826</xdr:rowOff>
    </xdr:from>
    <xdr:ext cx="469744" cy="259045"/>
    <xdr:sp macro="" textlink="">
      <xdr:nvSpPr>
        <xdr:cNvPr id="259" name="n_2mainValue【体育館・プール】&#10;一人当たり面積">
          <a:extLst>
            <a:ext uri="{FF2B5EF4-FFF2-40B4-BE49-F238E27FC236}">
              <a16:creationId xmlns:a16="http://schemas.microsoft.com/office/drawing/2014/main" id="{EC8F0013-0DF1-467C-AF80-3F794DAD9BA1}"/>
            </a:ext>
          </a:extLst>
        </xdr:cNvPr>
        <xdr:cNvSpPr txBox="1"/>
      </xdr:nvSpPr>
      <xdr:spPr>
        <a:xfrm>
          <a:off x="7677227" y="1041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48458</xdr:rowOff>
    </xdr:from>
    <xdr:ext cx="469744" cy="259045"/>
    <xdr:sp macro="" textlink="">
      <xdr:nvSpPr>
        <xdr:cNvPr id="260" name="n_3mainValue【体育館・プール】&#10;一人当たり面積">
          <a:extLst>
            <a:ext uri="{FF2B5EF4-FFF2-40B4-BE49-F238E27FC236}">
              <a16:creationId xmlns:a16="http://schemas.microsoft.com/office/drawing/2014/main" id="{0C7CF7EC-6141-4E80-8187-6F50284727B4}"/>
            </a:ext>
          </a:extLst>
        </xdr:cNvPr>
        <xdr:cNvSpPr txBox="1"/>
      </xdr:nvSpPr>
      <xdr:spPr>
        <a:xfrm>
          <a:off x="6867602" y="1040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48458</xdr:rowOff>
    </xdr:from>
    <xdr:ext cx="469744" cy="259045"/>
    <xdr:sp macro="" textlink="">
      <xdr:nvSpPr>
        <xdr:cNvPr id="261" name="n_4mainValue【体育館・プール】&#10;一人当たり面積">
          <a:extLst>
            <a:ext uri="{FF2B5EF4-FFF2-40B4-BE49-F238E27FC236}">
              <a16:creationId xmlns:a16="http://schemas.microsoft.com/office/drawing/2014/main" id="{6E513351-BF95-48F3-A081-01489A34C967}"/>
            </a:ext>
          </a:extLst>
        </xdr:cNvPr>
        <xdr:cNvSpPr txBox="1"/>
      </xdr:nvSpPr>
      <xdr:spPr>
        <a:xfrm>
          <a:off x="6067502" y="1040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F01F81A-63E9-4A98-9BC6-46EC08FE7D4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AFFF944D-C467-4984-9D99-6BC2A8DF2AB9}"/>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9B3FAA1-5364-47A0-A91E-9BC85519FC4C}"/>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F05F3A3-2394-4377-982F-277C03AABBD9}"/>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3886CE8-9143-49B6-A687-BDD26C07485F}"/>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B931808-40DC-4F23-AC32-5EAC8F24DDC3}"/>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9E0FAF7-5B7E-43AA-91BB-38FB2A49BC2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3363DA7-5CC2-4F6B-B6C2-654855DF102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48B5998-4FBE-4B3B-B944-0649B512CF2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A7D5D5E-3C38-4731-BFE6-1757A1CB16A6}"/>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98B27B1-BFF7-4104-85BF-19767D1C9B70}"/>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C2E12DF1-4343-4A69-9611-8D04F52C6077}"/>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6909CB7C-C835-427A-B5B2-6B9EE368689D}"/>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BEAAB9B6-8847-43D2-8053-49EA09F001F6}"/>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1A62FD63-AB47-4F17-BF7A-71BF80F5056E}"/>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514BE0D4-1F0C-439E-AC34-8D6AD31D3B7E}"/>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2CB91478-2C3E-4083-8278-05B692E15083}"/>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E7E648A1-E4C5-4386-B7EE-FBADCEDBEA61}"/>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5373BA04-7DAB-42D6-846D-D8F9D6CC1750}"/>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7EEDB144-55C9-4494-8569-BDCFE801C74F}"/>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2FE1B8FF-9C38-4451-B1E4-80B6C655B324}"/>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7401666B-5B2E-402D-8614-E8F5D92CD2E0}"/>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E1938BC4-B8BC-43E6-A6D4-2F45EAE0A5F7}"/>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AD277FB6-54C4-4368-BB15-C01D268C931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DC7EB4D5-764A-433A-BD08-FE00671B5949}"/>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A59A5530-1653-423C-BDA8-0CCFCC0383B0}"/>
            </a:ext>
          </a:extLst>
        </xdr:cNvPr>
        <xdr:cNvCxnSpPr/>
      </xdr:nvCxnSpPr>
      <xdr:spPr>
        <a:xfrm flipV="1">
          <a:off x="4180840" y="12732023"/>
          <a:ext cx="0" cy="135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6255601D-6640-4FC7-90A7-E22C007E2951}"/>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B825011F-D407-4501-8EF5-96BC908370BC}"/>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9DC0F79A-6C01-4A2E-B8CC-EC215E83A682}"/>
            </a:ext>
          </a:extLst>
        </xdr:cNvPr>
        <xdr:cNvSpPr txBox="1"/>
      </xdr:nvSpPr>
      <xdr:spPr>
        <a:xfrm>
          <a:off x="4219575" y="1251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F4E0F5F8-1E41-494F-A1CA-40DD9177F399}"/>
            </a:ext>
          </a:extLst>
        </xdr:cNvPr>
        <xdr:cNvCxnSpPr/>
      </xdr:nvCxnSpPr>
      <xdr:spPr>
        <a:xfrm>
          <a:off x="4105275" y="127320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24B62A5F-BB2D-4446-A663-A4DA5DFD7AD7}"/>
            </a:ext>
          </a:extLst>
        </xdr:cNvPr>
        <xdr:cNvSpPr txBox="1"/>
      </xdr:nvSpPr>
      <xdr:spPr>
        <a:xfrm>
          <a:off x="4219575" y="13446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4C14B205-AE51-4B5B-8516-B98BA7EC2469}"/>
            </a:ext>
          </a:extLst>
        </xdr:cNvPr>
        <xdr:cNvSpPr/>
      </xdr:nvSpPr>
      <xdr:spPr>
        <a:xfrm>
          <a:off x="4124325" y="1346798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7347EBE8-C351-4E17-AF99-08DFE27349CF}"/>
            </a:ext>
          </a:extLst>
        </xdr:cNvPr>
        <xdr:cNvSpPr/>
      </xdr:nvSpPr>
      <xdr:spPr>
        <a:xfrm>
          <a:off x="3381375" y="134368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CA1A5C0D-93FE-4806-9227-DE016B053292}"/>
            </a:ext>
          </a:extLst>
        </xdr:cNvPr>
        <xdr:cNvSpPr/>
      </xdr:nvSpPr>
      <xdr:spPr>
        <a:xfrm>
          <a:off x="2571750" y="134333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E61BAEDC-986C-41FF-939C-90D9E94490E9}"/>
            </a:ext>
          </a:extLst>
        </xdr:cNvPr>
        <xdr:cNvSpPr/>
      </xdr:nvSpPr>
      <xdr:spPr>
        <a:xfrm>
          <a:off x="1781175" y="133941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B8FE8564-AA79-477E-8B41-58E8E42B2268}"/>
            </a:ext>
          </a:extLst>
        </xdr:cNvPr>
        <xdr:cNvSpPr/>
      </xdr:nvSpPr>
      <xdr:spPr>
        <a:xfrm>
          <a:off x="981075" y="133925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65E0A23-7F66-4EFB-922C-40BE6FB01FB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1906F44-DDDA-4EF4-9D45-00B8C5C67467}"/>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C44036A-C6DC-476D-9E25-58CB170DD658}"/>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3AB8977-98B7-41D8-AF41-506F93CEC04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B99A281-2C7F-4BFA-B014-B35444AF99C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8527</xdr:rowOff>
    </xdr:from>
    <xdr:to>
      <xdr:col>24</xdr:col>
      <xdr:colOff>114300</xdr:colOff>
      <xdr:row>83</xdr:row>
      <xdr:rowOff>110127</xdr:rowOff>
    </xdr:to>
    <xdr:sp macro="" textlink="">
      <xdr:nvSpPr>
        <xdr:cNvPr id="303" name="楕円 302">
          <a:extLst>
            <a:ext uri="{FF2B5EF4-FFF2-40B4-BE49-F238E27FC236}">
              <a16:creationId xmlns:a16="http://schemas.microsoft.com/office/drawing/2014/main" id="{0A95E59B-3CC4-4F6B-9031-B2851A4AAC4F}"/>
            </a:ext>
          </a:extLst>
        </xdr:cNvPr>
        <xdr:cNvSpPr/>
      </xdr:nvSpPr>
      <xdr:spPr>
        <a:xfrm>
          <a:off x="4124325" y="134514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31404</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DD5B70CA-546B-4395-A311-99B79C579CA7}"/>
            </a:ext>
          </a:extLst>
        </xdr:cNvPr>
        <xdr:cNvSpPr txBox="1"/>
      </xdr:nvSpPr>
      <xdr:spPr>
        <a:xfrm>
          <a:off x="4219575" y="13306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305" name="楕円 304">
          <a:extLst>
            <a:ext uri="{FF2B5EF4-FFF2-40B4-BE49-F238E27FC236}">
              <a16:creationId xmlns:a16="http://schemas.microsoft.com/office/drawing/2014/main" id="{2543B68A-EE82-45DC-B6A3-F2AD02AC1B12}"/>
            </a:ext>
          </a:extLst>
        </xdr:cNvPr>
        <xdr:cNvSpPr/>
      </xdr:nvSpPr>
      <xdr:spPr>
        <a:xfrm>
          <a:off x="3381375" y="134613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59327</xdr:rowOff>
    </xdr:from>
    <xdr:to>
      <xdr:col>24</xdr:col>
      <xdr:colOff>63500</xdr:colOff>
      <xdr:row>83</xdr:row>
      <xdr:rowOff>72389</xdr:rowOff>
    </xdr:to>
    <xdr:cxnSp macro="">
      <xdr:nvCxnSpPr>
        <xdr:cNvPr id="306" name="直線コネクタ 305">
          <a:extLst>
            <a:ext uri="{FF2B5EF4-FFF2-40B4-BE49-F238E27FC236}">
              <a16:creationId xmlns:a16="http://schemas.microsoft.com/office/drawing/2014/main" id="{905F4129-1E96-4E2C-9D84-FEF23C3F06A3}"/>
            </a:ext>
          </a:extLst>
        </xdr:cNvPr>
        <xdr:cNvCxnSpPr/>
      </xdr:nvCxnSpPr>
      <xdr:spPr>
        <a:xfrm flipV="1">
          <a:off x="3429000" y="13499102"/>
          <a:ext cx="752475"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82006</xdr:rowOff>
    </xdr:from>
    <xdr:to>
      <xdr:col>15</xdr:col>
      <xdr:colOff>101600</xdr:colOff>
      <xdr:row>83</xdr:row>
      <xdr:rowOff>12156</xdr:rowOff>
    </xdr:to>
    <xdr:sp macro="" textlink="">
      <xdr:nvSpPr>
        <xdr:cNvPr id="307" name="楕円 306">
          <a:extLst>
            <a:ext uri="{FF2B5EF4-FFF2-40B4-BE49-F238E27FC236}">
              <a16:creationId xmlns:a16="http://schemas.microsoft.com/office/drawing/2014/main" id="{84E08AE2-F656-4080-B798-39292F891508}"/>
            </a:ext>
          </a:extLst>
        </xdr:cNvPr>
        <xdr:cNvSpPr/>
      </xdr:nvSpPr>
      <xdr:spPr>
        <a:xfrm>
          <a:off x="2571750" y="1336303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132806</xdr:rowOff>
    </xdr:from>
    <xdr:to>
      <xdr:col>19</xdr:col>
      <xdr:colOff>177800</xdr:colOff>
      <xdr:row>83</xdr:row>
      <xdr:rowOff>72389</xdr:rowOff>
    </xdr:to>
    <xdr:cxnSp macro="">
      <xdr:nvCxnSpPr>
        <xdr:cNvPr id="308" name="直線コネクタ 307">
          <a:extLst>
            <a:ext uri="{FF2B5EF4-FFF2-40B4-BE49-F238E27FC236}">
              <a16:creationId xmlns:a16="http://schemas.microsoft.com/office/drawing/2014/main" id="{294037D8-B439-46D3-9DD5-F9BCA9642F3A}"/>
            </a:ext>
          </a:extLst>
        </xdr:cNvPr>
        <xdr:cNvCxnSpPr/>
      </xdr:nvCxnSpPr>
      <xdr:spPr>
        <a:xfrm>
          <a:off x="2619375" y="13410656"/>
          <a:ext cx="809625" cy="9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41184</xdr:rowOff>
    </xdr:from>
    <xdr:to>
      <xdr:col>10</xdr:col>
      <xdr:colOff>165100</xdr:colOff>
      <xdr:row>82</xdr:row>
      <xdr:rowOff>142784</xdr:rowOff>
    </xdr:to>
    <xdr:sp macro="" textlink="">
      <xdr:nvSpPr>
        <xdr:cNvPr id="309" name="楕円 308">
          <a:extLst>
            <a:ext uri="{FF2B5EF4-FFF2-40B4-BE49-F238E27FC236}">
              <a16:creationId xmlns:a16="http://schemas.microsoft.com/office/drawing/2014/main" id="{CCF18B71-FD40-4BD4-93EB-95E57D047BD1}"/>
            </a:ext>
          </a:extLst>
        </xdr:cNvPr>
        <xdr:cNvSpPr/>
      </xdr:nvSpPr>
      <xdr:spPr>
        <a:xfrm>
          <a:off x="1781175" y="1331903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91984</xdr:rowOff>
    </xdr:from>
    <xdr:to>
      <xdr:col>15</xdr:col>
      <xdr:colOff>50800</xdr:colOff>
      <xdr:row>82</xdr:row>
      <xdr:rowOff>132806</xdr:rowOff>
    </xdr:to>
    <xdr:cxnSp macro="">
      <xdr:nvCxnSpPr>
        <xdr:cNvPr id="310" name="直線コネクタ 309">
          <a:extLst>
            <a:ext uri="{FF2B5EF4-FFF2-40B4-BE49-F238E27FC236}">
              <a16:creationId xmlns:a16="http://schemas.microsoft.com/office/drawing/2014/main" id="{3E2F1C72-7212-41B2-B762-E3A1C5EF2BED}"/>
            </a:ext>
          </a:extLst>
        </xdr:cNvPr>
        <xdr:cNvCxnSpPr/>
      </xdr:nvCxnSpPr>
      <xdr:spPr>
        <a:xfrm>
          <a:off x="1828800" y="13366659"/>
          <a:ext cx="790575" cy="4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363</xdr:rowOff>
    </xdr:from>
    <xdr:to>
      <xdr:col>6</xdr:col>
      <xdr:colOff>38100</xdr:colOff>
      <xdr:row>82</xdr:row>
      <xdr:rowOff>101963</xdr:rowOff>
    </xdr:to>
    <xdr:sp macro="" textlink="">
      <xdr:nvSpPr>
        <xdr:cNvPr id="311" name="楕円 310">
          <a:extLst>
            <a:ext uri="{FF2B5EF4-FFF2-40B4-BE49-F238E27FC236}">
              <a16:creationId xmlns:a16="http://schemas.microsoft.com/office/drawing/2014/main" id="{A3474010-5041-462E-8933-D48E84A15B2B}"/>
            </a:ext>
          </a:extLst>
        </xdr:cNvPr>
        <xdr:cNvSpPr/>
      </xdr:nvSpPr>
      <xdr:spPr>
        <a:xfrm>
          <a:off x="981075" y="1327821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51163</xdr:rowOff>
    </xdr:from>
    <xdr:to>
      <xdr:col>10</xdr:col>
      <xdr:colOff>114300</xdr:colOff>
      <xdr:row>82</xdr:row>
      <xdr:rowOff>91984</xdr:rowOff>
    </xdr:to>
    <xdr:cxnSp macro="">
      <xdr:nvCxnSpPr>
        <xdr:cNvPr id="312" name="直線コネクタ 311">
          <a:extLst>
            <a:ext uri="{FF2B5EF4-FFF2-40B4-BE49-F238E27FC236}">
              <a16:creationId xmlns:a16="http://schemas.microsoft.com/office/drawing/2014/main" id="{40F174B9-1153-441F-A1F5-4AB6B4BCAD46}"/>
            </a:ext>
          </a:extLst>
        </xdr:cNvPr>
        <xdr:cNvCxnSpPr/>
      </xdr:nvCxnSpPr>
      <xdr:spPr>
        <a:xfrm>
          <a:off x="1028700" y="13325838"/>
          <a:ext cx="8001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26B26DE6-D6E3-4E1D-9C7E-E5BB8544F8A0}"/>
            </a:ext>
          </a:extLst>
        </xdr:cNvPr>
        <xdr:cNvSpPr txBox="1"/>
      </xdr:nvSpPr>
      <xdr:spPr>
        <a:xfrm>
          <a:off x="3239144" y="1323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14" name="n_2aveValue【福祉施設】&#10;有形固定資産減価償却率">
          <a:extLst>
            <a:ext uri="{FF2B5EF4-FFF2-40B4-BE49-F238E27FC236}">
              <a16:creationId xmlns:a16="http://schemas.microsoft.com/office/drawing/2014/main" id="{D34EBDF9-2CCD-4EE9-B418-172DA92D8367}"/>
            </a:ext>
          </a:extLst>
        </xdr:cNvPr>
        <xdr:cNvSpPr txBox="1"/>
      </xdr:nvSpPr>
      <xdr:spPr>
        <a:xfrm>
          <a:off x="2439044" y="1351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15" name="n_3aveValue【福祉施設】&#10;有形固定資産減価償却率">
          <a:extLst>
            <a:ext uri="{FF2B5EF4-FFF2-40B4-BE49-F238E27FC236}">
              <a16:creationId xmlns:a16="http://schemas.microsoft.com/office/drawing/2014/main" id="{93E75BE5-4FD8-4181-9D8E-529A514B6E25}"/>
            </a:ext>
          </a:extLst>
        </xdr:cNvPr>
        <xdr:cNvSpPr txBox="1"/>
      </xdr:nvSpPr>
      <xdr:spPr>
        <a:xfrm>
          <a:off x="1648469" y="1347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16" name="n_4aveValue【福祉施設】&#10;有形固定資産減価償却率">
          <a:extLst>
            <a:ext uri="{FF2B5EF4-FFF2-40B4-BE49-F238E27FC236}">
              <a16:creationId xmlns:a16="http://schemas.microsoft.com/office/drawing/2014/main" id="{B41B4E08-AA11-46B0-9DD4-0162E28611E6}"/>
            </a:ext>
          </a:extLst>
        </xdr:cNvPr>
        <xdr:cNvSpPr txBox="1"/>
      </xdr:nvSpPr>
      <xdr:spPr>
        <a:xfrm>
          <a:off x="848369" y="1347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317" name="n_1mainValue【福祉施設】&#10;有形固定資産減価償却率">
          <a:extLst>
            <a:ext uri="{FF2B5EF4-FFF2-40B4-BE49-F238E27FC236}">
              <a16:creationId xmlns:a16="http://schemas.microsoft.com/office/drawing/2014/main" id="{1C50F615-D8D8-48F1-A62E-7E72A536811A}"/>
            </a:ext>
          </a:extLst>
        </xdr:cNvPr>
        <xdr:cNvSpPr txBox="1"/>
      </xdr:nvSpPr>
      <xdr:spPr>
        <a:xfrm>
          <a:off x="3239144"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8" name="n_2mainValue【福祉施設】&#10;有形固定資産減価償却率">
          <a:extLst>
            <a:ext uri="{FF2B5EF4-FFF2-40B4-BE49-F238E27FC236}">
              <a16:creationId xmlns:a16="http://schemas.microsoft.com/office/drawing/2014/main" id="{C5A47D14-76EA-417F-9010-EF366701E31C}"/>
            </a:ext>
          </a:extLst>
        </xdr:cNvPr>
        <xdr:cNvSpPr txBox="1"/>
      </xdr:nvSpPr>
      <xdr:spPr>
        <a:xfrm>
          <a:off x="2439044" y="13141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159311</xdr:rowOff>
    </xdr:from>
    <xdr:ext cx="405111" cy="259045"/>
    <xdr:sp macro="" textlink="">
      <xdr:nvSpPr>
        <xdr:cNvPr id="319" name="n_3mainValue【福祉施設】&#10;有形固定資産減価償却率">
          <a:extLst>
            <a:ext uri="{FF2B5EF4-FFF2-40B4-BE49-F238E27FC236}">
              <a16:creationId xmlns:a16="http://schemas.microsoft.com/office/drawing/2014/main" id="{22933D68-50EF-4064-A30A-1A2D7023E8B0}"/>
            </a:ext>
          </a:extLst>
        </xdr:cNvPr>
        <xdr:cNvSpPr txBox="1"/>
      </xdr:nvSpPr>
      <xdr:spPr>
        <a:xfrm>
          <a:off x="1648469" y="13116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118490</xdr:rowOff>
    </xdr:from>
    <xdr:ext cx="405111" cy="259045"/>
    <xdr:sp macro="" textlink="">
      <xdr:nvSpPr>
        <xdr:cNvPr id="320" name="n_4mainValue【福祉施設】&#10;有形固定資産減価償却率">
          <a:extLst>
            <a:ext uri="{FF2B5EF4-FFF2-40B4-BE49-F238E27FC236}">
              <a16:creationId xmlns:a16="http://schemas.microsoft.com/office/drawing/2014/main" id="{EBF63C43-D21A-4E6F-A8D8-95D77E2C01D7}"/>
            </a:ext>
          </a:extLst>
        </xdr:cNvPr>
        <xdr:cNvSpPr txBox="1"/>
      </xdr:nvSpPr>
      <xdr:spPr>
        <a:xfrm>
          <a:off x="848369" y="1307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BEA1D15-5CFB-4B35-A4A3-A39CCBCDAF4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79EB506-3EBE-497F-A228-85BC0D31DFEA}"/>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FB5399D0-8B06-4520-9A42-8A86D00637CC}"/>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FF700DD9-BB1F-43FD-975D-8ABCAEF29F7F}"/>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A2833C14-5BCA-47B6-AEF2-B023BDE7B405}"/>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7653709-0367-4921-9CAD-DBD77AC6E4EF}"/>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8878561-81E1-4D9B-B60F-14F2CD717C9F}"/>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D89DBC5-4349-4601-9F4B-1E3D86EF5420}"/>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645B3CE-F5BF-459A-8056-5CDEC69DB7C0}"/>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36C5A3B1-37E8-4116-84FB-7B0F93BA489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253EB9D5-76E0-4874-B93F-E6C80B8D684C}"/>
            </a:ext>
          </a:extLst>
        </xdr:cNvPr>
        <xdr:cNvCxnSpPr/>
      </xdr:nvCxnSpPr>
      <xdr:spPr>
        <a:xfrm>
          <a:off x="5953125" y="13858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BEC77C74-664D-447D-A791-EFCA704CB9BC}"/>
            </a:ext>
          </a:extLst>
        </xdr:cNvPr>
        <xdr:cNvSpPr txBox="1"/>
      </xdr:nvSpPr>
      <xdr:spPr>
        <a:xfrm>
          <a:off x="5527221"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697CE56C-2310-47D7-846E-997D88C94159}"/>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E82E5DEB-A783-49E6-97E9-78F320F760F7}"/>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C5EAD5AB-F61D-48C8-9794-27C1AB2BED75}"/>
            </a:ext>
          </a:extLst>
        </xdr:cNvPr>
        <xdr:cNvCxnSpPr/>
      </xdr:nvCxnSpPr>
      <xdr:spPr>
        <a:xfrm>
          <a:off x="5953125" y="12782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3958B5EA-E44A-4867-B4E0-DDCF73B94CC9}"/>
            </a:ext>
          </a:extLst>
        </xdr:cNvPr>
        <xdr:cNvSpPr txBox="1"/>
      </xdr:nvSpPr>
      <xdr:spPr>
        <a:xfrm>
          <a:off x="5527221"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9C5479D5-7E9B-4387-8D27-85C6E2BF0A8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2905B673-072A-47F7-A6C9-C53412AC949E}"/>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83F98FC3-B76A-41F1-B3DF-49F7A7046FB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B69B1F94-E38C-4832-A0B7-2D92DDA3ED4D}"/>
            </a:ext>
          </a:extLst>
        </xdr:cNvPr>
        <xdr:cNvCxnSpPr/>
      </xdr:nvCxnSpPr>
      <xdr:spPr>
        <a:xfrm flipV="1">
          <a:off x="9429115" y="12694286"/>
          <a:ext cx="0" cy="114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12E1C1FD-E570-4CAA-BC3F-04AB8B94FBCE}"/>
            </a:ext>
          </a:extLst>
        </xdr:cNvPr>
        <xdr:cNvSpPr txBox="1"/>
      </xdr:nvSpPr>
      <xdr:spPr>
        <a:xfrm>
          <a:off x="9467850" y="1384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2966EA58-AA38-4913-82A0-D122D532B855}"/>
            </a:ext>
          </a:extLst>
        </xdr:cNvPr>
        <xdr:cNvCxnSpPr/>
      </xdr:nvCxnSpPr>
      <xdr:spPr>
        <a:xfrm>
          <a:off x="9363075" y="138417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5A78D1C5-39AF-491B-87CD-86A766ABDBD5}"/>
            </a:ext>
          </a:extLst>
        </xdr:cNvPr>
        <xdr:cNvSpPr txBox="1"/>
      </xdr:nvSpPr>
      <xdr:spPr>
        <a:xfrm>
          <a:off x="9467850" y="124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5A68F761-78F2-4BF3-AF8D-706B195BC3E1}"/>
            </a:ext>
          </a:extLst>
        </xdr:cNvPr>
        <xdr:cNvCxnSpPr/>
      </xdr:nvCxnSpPr>
      <xdr:spPr>
        <a:xfrm>
          <a:off x="9363075" y="12694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0BFF24C8-C4D0-403F-9ED6-A8FD40F9446E}"/>
            </a:ext>
          </a:extLst>
        </xdr:cNvPr>
        <xdr:cNvSpPr txBox="1"/>
      </xdr:nvSpPr>
      <xdr:spPr>
        <a:xfrm>
          <a:off x="9467850" y="13307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3DD710C5-F5A2-46E6-AB50-5B8EE3B4A3B7}"/>
            </a:ext>
          </a:extLst>
        </xdr:cNvPr>
        <xdr:cNvSpPr/>
      </xdr:nvSpPr>
      <xdr:spPr>
        <a:xfrm>
          <a:off x="9401175" y="134467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2826132B-F547-4236-A676-1C7D62869533}"/>
            </a:ext>
          </a:extLst>
        </xdr:cNvPr>
        <xdr:cNvSpPr/>
      </xdr:nvSpPr>
      <xdr:spPr>
        <a:xfrm>
          <a:off x="8639175" y="13447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A3621D8E-5FC8-4E97-AEA6-9E5B67BE13B0}"/>
            </a:ext>
          </a:extLst>
        </xdr:cNvPr>
        <xdr:cNvSpPr/>
      </xdr:nvSpPr>
      <xdr:spPr>
        <a:xfrm>
          <a:off x="78390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0B666F3A-ED2B-4D54-B25C-72638955F88D}"/>
            </a:ext>
          </a:extLst>
        </xdr:cNvPr>
        <xdr:cNvSpPr/>
      </xdr:nvSpPr>
      <xdr:spPr>
        <a:xfrm>
          <a:off x="7029450" y="13495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B3083EF6-8AFB-42BE-8C8E-9C003FBDD2F2}"/>
            </a:ext>
          </a:extLst>
        </xdr:cNvPr>
        <xdr:cNvSpPr/>
      </xdr:nvSpPr>
      <xdr:spPr>
        <a:xfrm>
          <a:off x="6238875" y="134867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204F6A9-5795-434A-8207-31187111260C}"/>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917A72C-1D19-4AE3-9058-D954616BF11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718768E-9871-410B-9ADB-E6AFFE4B0D3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949DA62-4438-49ED-8C50-2FB30D045A63}"/>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EBE6D17-2F7B-4438-8560-4C3E1679D2B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56" name="楕円 355">
          <a:extLst>
            <a:ext uri="{FF2B5EF4-FFF2-40B4-BE49-F238E27FC236}">
              <a16:creationId xmlns:a16="http://schemas.microsoft.com/office/drawing/2014/main" id="{9281D6DC-9863-4BCC-8C42-BB6FFF331444}"/>
            </a:ext>
          </a:extLst>
        </xdr:cNvPr>
        <xdr:cNvSpPr/>
      </xdr:nvSpPr>
      <xdr:spPr>
        <a:xfrm>
          <a:off x="9401175" y="134874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22877</xdr:rowOff>
    </xdr:from>
    <xdr:ext cx="469744" cy="259045"/>
    <xdr:sp macro="" textlink="">
      <xdr:nvSpPr>
        <xdr:cNvPr id="357" name="【福祉施設】&#10;一人当たり面積該当値テキスト">
          <a:extLst>
            <a:ext uri="{FF2B5EF4-FFF2-40B4-BE49-F238E27FC236}">
              <a16:creationId xmlns:a16="http://schemas.microsoft.com/office/drawing/2014/main" id="{5E0C8BFF-066E-47EB-B6D4-D027F6D25AA1}"/>
            </a:ext>
          </a:extLst>
        </xdr:cNvPr>
        <xdr:cNvSpPr txBox="1"/>
      </xdr:nvSpPr>
      <xdr:spPr>
        <a:xfrm>
          <a:off x="9467850"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147320</xdr:rowOff>
    </xdr:from>
    <xdr:to>
      <xdr:col>50</xdr:col>
      <xdr:colOff>165100</xdr:colOff>
      <xdr:row>83</xdr:row>
      <xdr:rowOff>77470</xdr:rowOff>
    </xdr:to>
    <xdr:sp macro="" textlink="">
      <xdr:nvSpPr>
        <xdr:cNvPr id="358" name="楕円 357">
          <a:extLst>
            <a:ext uri="{FF2B5EF4-FFF2-40B4-BE49-F238E27FC236}">
              <a16:creationId xmlns:a16="http://schemas.microsoft.com/office/drawing/2014/main" id="{96EF5D49-0AD4-4948-A305-C279CA9E1057}"/>
            </a:ext>
          </a:extLst>
        </xdr:cNvPr>
        <xdr:cNvSpPr/>
      </xdr:nvSpPr>
      <xdr:spPr>
        <a:xfrm>
          <a:off x="8639175" y="134219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26670</xdr:rowOff>
    </xdr:from>
    <xdr:to>
      <xdr:col>55</xdr:col>
      <xdr:colOff>0</xdr:colOff>
      <xdr:row>83</xdr:row>
      <xdr:rowOff>95250</xdr:rowOff>
    </xdr:to>
    <xdr:cxnSp macro="">
      <xdr:nvCxnSpPr>
        <xdr:cNvPr id="359" name="直線コネクタ 358">
          <a:extLst>
            <a:ext uri="{FF2B5EF4-FFF2-40B4-BE49-F238E27FC236}">
              <a16:creationId xmlns:a16="http://schemas.microsoft.com/office/drawing/2014/main" id="{84AA818E-38CB-47D2-991D-9E9CEDE141B7}"/>
            </a:ext>
          </a:extLst>
        </xdr:cNvPr>
        <xdr:cNvCxnSpPr/>
      </xdr:nvCxnSpPr>
      <xdr:spPr>
        <a:xfrm>
          <a:off x="8686800" y="13469620"/>
          <a:ext cx="74295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95886</xdr:rowOff>
    </xdr:from>
    <xdr:to>
      <xdr:col>46</xdr:col>
      <xdr:colOff>38100</xdr:colOff>
      <xdr:row>83</xdr:row>
      <xdr:rowOff>26036</xdr:rowOff>
    </xdr:to>
    <xdr:sp macro="" textlink="">
      <xdr:nvSpPr>
        <xdr:cNvPr id="360" name="楕円 359">
          <a:extLst>
            <a:ext uri="{FF2B5EF4-FFF2-40B4-BE49-F238E27FC236}">
              <a16:creationId xmlns:a16="http://schemas.microsoft.com/office/drawing/2014/main" id="{9A382BF9-3F25-4EA5-88DD-0F2699F59859}"/>
            </a:ext>
          </a:extLst>
        </xdr:cNvPr>
        <xdr:cNvSpPr/>
      </xdr:nvSpPr>
      <xdr:spPr>
        <a:xfrm>
          <a:off x="7839075" y="133737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146686</xdr:rowOff>
    </xdr:from>
    <xdr:to>
      <xdr:col>50</xdr:col>
      <xdr:colOff>114300</xdr:colOff>
      <xdr:row>83</xdr:row>
      <xdr:rowOff>26670</xdr:rowOff>
    </xdr:to>
    <xdr:cxnSp macro="">
      <xdr:nvCxnSpPr>
        <xdr:cNvPr id="361" name="直線コネクタ 360">
          <a:extLst>
            <a:ext uri="{FF2B5EF4-FFF2-40B4-BE49-F238E27FC236}">
              <a16:creationId xmlns:a16="http://schemas.microsoft.com/office/drawing/2014/main" id="{F2079151-476F-4A84-B4C9-CBD23369393E}"/>
            </a:ext>
          </a:extLst>
        </xdr:cNvPr>
        <xdr:cNvCxnSpPr/>
      </xdr:nvCxnSpPr>
      <xdr:spPr>
        <a:xfrm>
          <a:off x="7886700" y="13421361"/>
          <a:ext cx="8001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101600</xdr:rowOff>
    </xdr:from>
    <xdr:to>
      <xdr:col>41</xdr:col>
      <xdr:colOff>101600</xdr:colOff>
      <xdr:row>83</xdr:row>
      <xdr:rowOff>31750</xdr:rowOff>
    </xdr:to>
    <xdr:sp macro="" textlink="">
      <xdr:nvSpPr>
        <xdr:cNvPr id="362" name="楕円 361">
          <a:extLst>
            <a:ext uri="{FF2B5EF4-FFF2-40B4-BE49-F238E27FC236}">
              <a16:creationId xmlns:a16="http://schemas.microsoft.com/office/drawing/2014/main" id="{658B85B2-0469-4EAE-922D-8E14B08012F9}"/>
            </a:ext>
          </a:extLst>
        </xdr:cNvPr>
        <xdr:cNvSpPr/>
      </xdr:nvSpPr>
      <xdr:spPr>
        <a:xfrm>
          <a:off x="7029450" y="133826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146686</xdr:rowOff>
    </xdr:from>
    <xdr:to>
      <xdr:col>45</xdr:col>
      <xdr:colOff>177800</xdr:colOff>
      <xdr:row>82</xdr:row>
      <xdr:rowOff>152400</xdr:rowOff>
    </xdr:to>
    <xdr:cxnSp macro="">
      <xdr:nvCxnSpPr>
        <xdr:cNvPr id="363" name="直線コネクタ 362">
          <a:extLst>
            <a:ext uri="{FF2B5EF4-FFF2-40B4-BE49-F238E27FC236}">
              <a16:creationId xmlns:a16="http://schemas.microsoft.com/office/drawing/2014/main" id="{590EEA63-CFAA-4444-A2CF-DAF6B2832067}"/>
            </a:ext>
          </a:extLst>
        </xdr:cNvPr>
        <xdr:cNvCxnSpPr/>
      </xdr:nvCxnSpPr>
      <xdr:spPr>
        <a:xfrm flipV="1">
          <a:off x="7077075" y="13421361"/>
          <a:ext cx="809625"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101600</xdr:rowOff>
    </xdr:from>
    <xdr:to>
      <xdr:col>36</xdr:col>
      <xdr:colOff>165100</xdr:colOff>
      <xdr:row>83</xdr:row>
      <xdr:rowOff>31750</xdr:rowOff>
    </xdr:to>
    <xdr:sp macro="" textlink="">
      <xdr:nvSpPr>
        <xdr:cNvPr id="364" name="楕円 363">
          <a:extLst>
            <a:ext uri="{FF2B5EF4-FFF2-40B4-BE49-F238E27FC236}">
              <a16:creationId xmlns:a16="http://schemas.microsoft.com/office/drawing/2014/main" id="{EAB81A43-01AD-4E05-8571-B9A7CE9A697A}"/>
            </a:ext>
          </a:extLst>
        </xdr:cNvPr>
        <xdr:cNvSpPr/>
      </xdr:nvSpPr>
      <xdr:spPr>
        <a:xfrm>
          <a:off x="6238875" y="133826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152400</xdr:rowOff>
    </xdr:from>
    <xdr:to>
      <xdr:col>41</xdr:col>
      <xdr:colOff>50800</xdr:colOff>
      <xdr:row>82</xdr:row>
      <xdr:rowOff>152400</xdr:rowOff>
    </xdr:to>
    <xdr:cxnSp macro="">
      <xdr:nvCxnSpPr>
        <xdr:cNvPr id="365" name="直線コネクタ 364">
          <a:extLst>
            <a:ext uri="{FF2B5EF4-FFF2-40B4-BE49-F238E27FC236}">
              <a16:creationId xmlns:a16="http://schemas.microsoft.com/office/drawing/2014/main" id="{AFBD7CEF-827A-4458-ABB3-C954F773B82C}"/>
            </a:ext>
          </a:extLst>
        </xdr:cNvPr>
        <xdr:cNvCxnSpPr/>
      </xdr:nvCxnSpPr>
      <xdr:spPr>
        <a:xfrm>
          <a:off x="6286500" y="134302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D2C933DA-4486-484E-8A02-78DE4A54B1B2}"/>
            </a:ext>
          </a:extLst>
        </xdr:cNvPr>
        <xdr:cNvSpPr txBox="1"/>
      </xdr:nvSpPr>
      <xdr:spPr>
        <a:xfrm>
          <a:off x="8458277" y="1353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a:extLst>
            <a:ext uri="{FF2B5EF4-FFF2-40B4-BE49-F238E27FC236}">
              <a16:creationId xmlns:a16="http://schemas.microsoft.com/office/drawing/2014/main" id="{E9651F5C-914C-487C-8B46-930DF2691E60}"/>
            </a:ext>
          </a:extLst>
        </xdr:cNvPr>
        <xdr:cNvSpPr txBox="1"/>
      </xdr:nvSpPr>
      <xdr:spPr>
        <a:xfrm>
          <a:off x="76772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a:extLst>
            <a:ext uri="{FF2B5EF4-FFF2-40B4-BE49-F238E27FC236}">
              <a16:creationId xmlns:a16="http://schemas.microsoft.com/office/drawing/2014/main" id="{58B275D9-8503-4F3D-B3BA-46108C9CEFDE}"/>
            </a:ext>
          </a:extLst>
        </xdr:cNvPr>
        <xdr:cNvSpPr txBox="1"/>
      </xdr:nvSpPr>
      <xdr:spPr>
        <a:xfrm>
          <a:off x="6867602" y="1358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a:extLst>
            <a:ext uri="{FF2B5EF4-FFF2-40B4-BE49-F238E27FC236}">
              <a16:creationId xmlns:a16="http://schemas.microsoft.com/office/drawing/2014/main" id="{67859959-02E2-4280-AF6C-C43A837A9C70}"/>
            </a:ext>
          </a:extLst>
        </xdr:cNvPr>
        <xdr:cNvSpPr txBox="1"/>
      </xdr:nvSpPr>
      <xdr:spPr>
        <a:xfrm>
          <a:off x="6067502" y="1357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93997</xdr:rowOff>
    </xdr:from>
    <xdr:ext cx="469744" cy="259045"/>
    <xdr:sp macro="" textlink="">
      <xdr:nvSpPr>
        <xdr:cNvPr id="370" name="n_1mainValue【福祉施設】&#10;一人当たり面積">
          <a:extLst>
            <a:ext uri="{FF2B5EF4-FFF2-40B4-BE49-F238E27FC236}">
              <a16:creationId xmlns:a16="http://schemas.microsoft.com/office/drawing/2014/main" id="{68B060F5-B204-4C0B-88E3-309FDB156B9D}"/>
            </a:ext>
          </a:extLst>
        </xdr:cNvPr>
        <xdr:cNvSpPr txBox="1"/>
      </xdr:nvSpPr>
      <xdr:spPr>
        <a:xfrm>
          <a:off x="8458277" y="1320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42563</xdr:rowOff>
    </xdr:from>
    <xdr:ext cx="469744" cy="259045"/>
    <xdr:sp macro="" textlink="">
      <xdr:nvSpPr>
        <xdr:cNvPr id="371" name="n_2mainValue【福祉施設】&#10;一人当たり面積">
          <a:extLst>
            <a:ext uri="{FF2B5EF4-FFF2-40B4-BE49-F238E27FC236}">
              <a16:creationId xmlns:a16="http://schemas.microsoft.com/office/drawing/2014/main" id="{BEAECF4D-9A66-4D3C-B95A-13DB0DAC7CFD}"/>
            </a:ext>
          </a:extLst>
        </xdr:cNvPr>
        <xdr:cNvSpPr txBox="1"/>
      </xdr:nvSpPr>
      <xdr:spPr>
        <a:xfrm>
          <a:off x="7677227"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72" name="n_3mainValue【福祉施設】&#10;一人当たり面積">
          <a:extLst>
            <a:ext uri="{FF2B5EF4-FFF2-40B4-BE49-F238E27FC236}">
              <a16:creationId xmlns:a16="http://schemas.microsoft.com/office/drawing/2014/main" id="{9FB08AAF-E6F5-4D5F-B5BF-28205AD2C6E6}"/>
            </a:ext>
          </a:extLst>
        </xdr:cNvPr>
        <xdr:cNvSpPr txBox="1"/>
      </xdr:nvSpPr>
      <xdr:spPr>
        <a:xfrm>
          <a:off x="68676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48277</xdr:rowOff>
    </xdr:from>
    <xdr:ext cx="469744" cy="259045"/>
    <xdr:sp macro="" textlink="">
      <xdr:nvSpPr>
        <xdr:cNvPr id="373" name="n_4mainValue【福祉施設】&#10;一人当たり面積">
          <a:extLst>
            <a:ext uri="{FF2B5EF4-FFF2-40B4-BE49-F238E27FC236}">
              <a16:creationId xmlns:a16="http://schemas.microsoft.com/office/drawing/2014/main" id="{A9A33138-52EB-410C-8F84-29BA2C4E87C3}"/>
            </a:ext>
          </a:extLst>
        </xdr:cNvPr>
        <xdr:cNvSpPr txBox="1"/>
      </xdr:nvSpPr>
      <xdr:spPr>
        <a:xfrm>
          <a:off x="60675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8FF8C95C-81B9-419B-9945-E4B8DD81423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E2710994-52C8-4911-92DA-6569302B7200}"/>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7A6AD73B-AE84-45BF-82C3-8FA9B66CAEBF}"/>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256250D1-E9F4-4B76-9F54-399FBEEFE13C}"/>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B39B7ECD-EFE9-4A0E-83C0-30CEE5538F6C}"/>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4F595215-521B-4E63-BC07-A3368DA3FA5D}"/>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7BC09403-454B-4B5E-8C02-EAA7E943D3B8}"/>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B64188B-1862-402D-A624-C9F3AEDB179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B97D6A53-9692-4ACB-A30B-57F2003516AF}"/>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A7E6CAD5-CEC0-4BD7-821F-C60E9D122996}"/>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CD9DE805-9DF3-41EE-A019-9AEF0B8C4888}"/>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C2F7BC9C-57AC-4744-B5B1-0D3A5A3AE133}"/>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75212DDF-2C34-4D97-8252-269A3760DDA9}"/>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72D31E12-8CEF-431D-AC54-681F187EBC89}"/>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3FDD93BB-FEF3-4EF9-9ED8-BE61FEAFCC11}"/>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86D58673-FB56-4928-9B0A-7AF01C4FBDBC}"/>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489D2806-B1B6-4B0E-9508-F559C016F3C1}"/>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A0BC08A0-3CE9-491E-B664-24A3018130E8}"/>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E61C285-BF6C-4363-935C-23A678C04D9A}"/>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D34DBF31-53DC-413A-8A42-E627BC3A2AB8}"/>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86D3019-35EA-4243-A639-6572AFE236E1}"/>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D7A57207-21B9-4D02-8D07-8DD45251CFC5}"/>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277D804E-0429-446B-8E86-DAF7877A95A7}"/>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EA1D936-2C7E-4F4F-B216-7DC651C49E10}"/>
            </a:ext>
          </a:extLst>
        </xdr:cNvPr>
        <xdr:cNvCxnSpPr/>
      </xdr:nvCxnSpPr>
      <xdr:spPr>
        <a:xfrm flipV="1">
          <a:off x="4180840" y="161925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9CA0D86C-5E61-4DC1-964F-256DCEA688F2}"/>
            </a:ext>
          </a:extLst>
        </xdr:cNvPr>
        <xdr:cNvSpPr txBox="1"/>
      </xdr:nvSpPr>
      <xdr:spPr>
        <a:xfrm>
          <a:off x="4219575" y="173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91C0B7BF-83DA-4CED-8849-C0845FF73021}"/>
            </a:ext>
          </a:extLst>
        </xdr:cNvPr>
        <xdr:cNvCxnSpPr/>
      </xdr:nvCxnSpPr>
      <xdr:spPr>
        <a:xfrm>
          <a:off x="4105275" y="17392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A9052728-F086-4A6B-83FB-5FF6E039756F}"/>
            </a:ext>
          </a:extLst>
        </xdr:cNvPr>
        <xdr:cNvSpPr txBox="1"/>
      </xdr:nvSpPr>
      <xdr:spPr>
        <a:xfrm>
          <a:off x="4219575" y="15989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3E9E8EC7-BA72-4B8A-BAA9-B12FA3F85170}"/>
            </a:ext>
          </a:extLst>
        </xdr:cNvPr>
        <xdr:cNvCxnSpPr/>
      </xdr:nvCxnSpPr>
      <xdr:spPr>
        <a:xfrm>
          <a:off x="4105275" y="16192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29E2BF11-22A7-4E11-9D00-C7DEF3270024}"/>
            </a:ext>
          </a:extLst>
        </xdr:cNvPr>
        <xdr:cNvSpPr txBox="1"/>
      </xdr:nvSpPr>
      <xdr:spPr>
        <a:xfrm>
          <a:off x="4219575" y="1684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BC522B36-2A5F-4959-B344-D1FF713C2084}"/>
            </a:ext>
          </a:extLst>
        </xdr:cNvPr>
        <xdr:cNvSpPr/>
      </xdr:nvSpPr>
      <xdr:spPr>
        <a:xfrm>
          <a:off x="4124325" y="16870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98905E6E-31E9-4D2F-ACAA-51E26FE9AFF5}"/>
            </a:ext>
          </a:extLst>
        </xdr:cNvPr>
        <xdr:cNvSpPr/>
      </xdr:nvSpPr>
      <xdr:spPr>
        <a:xfrm>
          <a:off x="3381375" y="168471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867EC22C-5EA1-4139-8B2F-7BC6E1D09931}"/>
            </a:ext>
          </a:extLst>
        </xdr:cNvPr>
        <xdr:cNvSpPr/>
      </xdr:nvSpPr>
      <xdr:spPr>
        <a:xfrm>
          <a:off x="2571750" y="168414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4548F841-6774-4DFF-86E1-6A69E885A360}"/>
            </a:ext>
          </a:extLst>
        </xdr:cNvPr>
        <xdr:cNvSpPr/>
      </xdr:nvSpPr>
      <xdr:spPr>
        <a:xfrm>
          <a:off x="1781175" y="168471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12B77552-EAD4-4D16-B340-88D903080E8C}"/>
            </a:ext>
          </a:extLst>
        </xdr:cNvPr>
        <xdr:cNvSpPr/>
      </xdr:nvSpPr>
      <xdr:spPr>
        <a:xfrm>
          <a:off x="981075" y="168389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936BF7C0-3CA4-4C02-82A6-0DEE5D47818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A4EF2E4E-329D-4224-895C-04CE93352ABF}"/>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7A5527C-BDC5-4DB9-AD99-C029F85F12FA}"/>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8D14B15B-ACE1-42DE-AB8C-16700E53441B}"/>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6A0E865-1EC2-498B-89A3-28A8BB0A2AB4}"/>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163830</xdr:rowOff>
    </xdr:from>
    <xdr:to>
      <xdr:col>24</xdr:col>
      <xdr:colOff>114300</xdr:colOff>
      <xdr:row>101</xdr:row>
      <xdr:rowOff>93980</xdr:rowOff>
    </xdr:to>
    <xdr:sp macro="" textlink="">
      <xdr:nvSpPr>
        <xdr:cNvPr id="413" name="楕円 412">
          <a:extLst>
            <a:ext uri="{FF2B5EF4-FFF2-40B4-BE49-F238E27FC236}">
              <a16:creationId xmlns:a16="http://schemas.microsoft.com/office/drawing/2014/main" id="{38098CFF-58AA-4949-9F7E-2FA979B452A4}"/>
            </a:ext>
          </a:extLst>
        </xdr:cNvPr>
        <xdr:cNvSpPr/>
      </xdr:nvSpPr>
      <xdr:spPr>
        <a:xfrm>
          <a:off x="4124325" y="163531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15257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C4435328-7A48-4197-BA5A-435AD78FD3AE}"/>
            </a:ext>
          </a:extLst>
        </xdr:cNvPr>
        <xdr:cNvSpPr txBox="1"/>
      </xdr:nvSpPr>
      <xdr:spPr>
        <a:xfrm>
          <a:off x="4219575" y="1620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115570</xdr:rowOff>
    </xdr:from>
    <xdr:to>
      <xdr:col>20</xdr:col>
      <xdr:colOff>38100</xdr:colOff>
      <xdr:row>101</xdr:row>
      <xdr:rowOff>45720</xdr:rowOff>
    </xdr:to>
    <xdr:sp macro="" textlink="">
      <xdr:nvSpPr>
        <xdr:cNvPr id="415" name="楕円 414">
          <a:extLst>
            <a:ext uri="{FF2B5EF4-FFF2-40B4-BE49-F238E27FC236}">
              <a16:creationId xmlns:a16="http://schemas.microsoft.com/office/drawing/2014/main" id="{2A7D28D5-679A-45DC-A89C-867B1830AF69}"/>
            </a:ext>
          </a:extLst>
        </xdr:cNvPr>
        <xdr:cNvSpPr/>
      </xdr:nvSpPr>
      <xdr:spPr>
        <a:xfrm>
          <a:off x="3381375" y="163080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166370</xdr:rowOff>
    </xdr:from>
    <xdr:to>
      <xdr:col>24</xdr:col>
      <xdr:colOff>63500</xdr:colOff>
      <xdr:row>101</xdr:row>
      <xdr:rowOff>43180</xdr:rowOff>
    </xdr:to>
    <xdr:cxnSp macro="">
      <xdr:nvCxnSpPr>
        <xdr:cNvPr id="416" name="直線コネクタ 415">
          <a:extLst>
            <a:ext uri="{FF2B5EF4-FFF2-40B4-BE49-F238E27FC236}">
              <a16:creationId xmlns:a16="http://schemas.microsoft.com/office/drawing/2014/main" id="{1C8CD4BF-9F3F-4181-90F9-E792C53CBA2B}"/>
            </a:ext>
          </a:extLst>
        </xdr:cNvPr>
        <xdr:cNvCxnSpPr/>
      </xdr:nvCxnSpPr>
      <xdr:spPr>
        <a:xfrm>
          <a:off x="3429000" y="16355695"/>
          <a:ext cx="75247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87630</xdr:rowOff>
    </xdr:from>
    <xdr:to>
      <xdr:col>15</xdr:col>
      <xdr:colOff>101600</xdr:colOff>
      <xdr:row>101</xdr:row>
      <xdr:rowOff>17780</xdr:rowOff>
    </xdr:to>
    <xdr:sp macro="" textlink="">
      <xdr:nvSpPr>
        <xdr:cNvPr id="417" name="楕円 416">
          <a:extLst>
            <a:ext uri="{FF2B5EF4-FFF2-40B4-BE49-F238E27FC236}">
              <a16:creationId xmlns:a16="http://schemas.microsoft.com/office/drawing/2014/main" id="{ACEDD51A-812A-4009-895B-362674A9D6EF}"/>
            </a:ext>
          </a:extLst>
        </xdr:cNvPr>
        <xdr:cNvSpPr/>
      </xdr:nvSpPr>
      <xdr:spPr>
        <a:xfrm>
          <a:off x="2571750" y="162769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138430</xdr:rowOff>
    </xdr:from>
    <xdr:to>
      <xdr:col>19</xdr:col>
      <xdr:colOff>177800</xdr:colOff>
      <xdr:row>100</xdr:row>
      <xdr:rowOff>166370</xdr:rowOff>
    </xdr:to>
    <xdr:cxnSp macro="">
      <xdr:nvCxnSpPr>
        <xdr:cNvPr id="418" name="直線コネクタ 417">
          <a:extLst>
            <a:ext uri="{FF2B5EF4-FFF2-40B4-BE49-F238E27FC236}">
              <a16:creationId xmlns:a16="http://schemas.microsoft.com/office/drawing/2014/main" id="{53E4D059-94AE-4F81-A977-16B43190BC38}"/>
            </a:ext>
          </a:extLst>
        </xdr:cNvPr>
        <xdr:cNvCxnSpPr/>
      </xdr:nvCxnSpPr>
      <xdr:spPr>
        <a:xfrm>
          <a:off x="2619375" y="16334105"/>
          <a:ext cx="80962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58420</xdr:rowOff>
    </xdr:from>
    <xdr:to>
      <xdr:col>10</xdr:col>
      <xdr:colOff>165100</xdr:colOff>
      <xdr:row>100</xdr:row>
      <xdr:rowOff>160020</xdr:rowOff>
    </xdr:to>
    <xdr:sp macro="" textlink="">
      <xdr:nvSpPr>
        <xdr:cNvPr id="419" name="楕円 418">
          <a:extLst>
            <a:ext uri="{FF2B5EF4-FFF2-40B4-BE49-F238E27FC236}">
              <a16:creationId xmlns:a16="http://schemas.microsoft.com/office/drawing/2014/main" id="{269852F7-EC8A-40E0-9011-8C804B16FC0D}"/>
            </a:ext>
          </a:extLst>
        </xdr:cNvPr>
        <xdr:cNvSpPr/>
      </xdr:nvSpPr>
      <xdr:spPr>
        <a:xfrm>
          <a:off x="1781175" y="162509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109220</xdr:rowOff>
    </xdr:from>
    <xdr:to>
      <xdr:col>15</xdr:col>
      <xdr:colOff>50800</xdr:colOff>
      <xdr:row>100</xdr:row>
      <xdr:rowOff>138430</xdr:rowOff>
    </xdr:to>
    <xdr:cxnSp macro="">
      <xdr:nvCxnSpPr>
        <xdr:cNvPr id="420" name="直線コネクタ 419">
          <a:extLst>
            <a:ext uri="{FF2B5EF4-FFF2-40B4-BE49-F238E27FC236}">
              <a16:creationId xmlns:a16="http://schemas.microsoft.com/office/drawing/2014/main" id="{2D2DC56F-0681-4CD4-BB0A-35ADA989F9C5}"/>
            </a:ext>
          </a:extLst>
        </xdr:cNvPr>
        <xdr:cNvCxnSpPr/>
      </xdr:nvCxnSpPr>
      <xdr:spPr>
        <a:xfrm>
          <a:off x="1828800" y="16298545"/>
          <a:ext cx="79057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30480</xdr:rowOff>
    </xdr:from>
    <xdr:to>
      <xdr:col>6</xdr:col>
      <xdr:colOff>38100</xdr:colOff>
      <xdr:row>100</xdr:row>
      <xdr:rowOff>132080</xdr:rowOff>
    </xdr:to>
    <xdr:sp macro="" textlink="">
      <xdr:nvSpPr>
        <xdr:cNvPr id="421" name="楕円 420">
          <a:extLst>
            <a:ext uri="{FF2B5EF4-FFF2-40B4-BE49-F238E27FC236}">
              <a16:creationId xmlns:a16="http://schemas.microsoft.com/office/drawing/2014/main" id="{4880322E-C206-44BD-9646-D39B04CA323E}"/>
            </a:ext>
          </a:extLst>
        </xdr:cNvPr>
        <xdr:cNvSpPr/>
      </xdr:nvSpPr>
      <xdr:spPr>
        <a:xfrm>
          <a:off x="981075" y="162198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81280</xdr:rowOff>
    </xdr:from>
    <xdr:to>
      <xdr:col>10</xdr:col>
      <xdr:colOff>114300</xdr:colOff>
      <xdr:row>100</xdr:row>
      <xdr:rowOff>109220</xdr:rowOff>
    </xdr:to>
    <xdr:cxnSp macro="">
      <xdr:nvCxnSpPr>
        <xdr:cNvPr id="422" name="直線コネクタ 421">
          <a:extLst>
            <a:ext uri="{FF2B5EF4-FFF2-40B4-BE49-F238E27FC236}">
              <a16:creationId xmlns:a16="http://schemas.microsoft.com/office/drawing/2014/main" id="{67A68BEE-BF14-419A-908D-4B65A2D28C2D}"/>
            </a:ext>
          </a:extLst>
        </xdr:cNvPr>
        <xdr:cNvCxnSpPr/>
      </xdr:nvCxnSpPr>
      <xdr:spPr>
        <a:xfrm>
          <a:off x="1028700" y="16276955"/>
          <a:ext cx="8001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a:extLst>
            <a:ext uri="{FF2B5EF4-FFF2-40B4-BE49-F238E27FC236}">
              <a16:creationId xmlns:a16="http://schemas.microsoft.com/office/drawing/2014/main" id="{D2B532AA-69ED-4B67-975F-D44A30CD845F}"/>
            </a:ext>
          </a:extLst>
        </xdr:cNvPr>
        <xdr:cNvSpPr txBox="1"/>
      </xdr:nvSpPr>
      <xdr:spPr>
        <a:xfrm>
          <a:off x="3239144" y="16946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24" name="n_2aveValue【市民会館】&#10;有形固定資産減価償却率">
          <a:extLst>
            <a:ext uri="{FF2B5EF4-FFF2-40B4-BE49-F238E27FC236}">
              <a16:creationId xmlns:a16="http://schemas.microsoft.com/office/drawing/2014/main" id="{EF18EE1F-CCAA-46C3-AC55-E1FAB0F4CF33}"/>
            </a:ext>
          </a:extLst>
        </xdr:cNvPr>
        <xdr:cNvSpPr txBox="1"/>
      </xdr:nvSpPr>
      <xdr:spPr>
        <a:xfrm>
          <a:off x="24390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a:extLst>
            <a:ext uri="{FF2B5EF4-FFF2-40B4-BE49-F238E27FC236}">
              <a16:creationId xmlns:a16="http://schemas.microsoft.com/office/drawing/2014/main" id="{3C7AC030-C2FE-4327-BE95-2EE72140A10D}"/>
            </a:ext>
          </a:extLst>
        </xdr:cNvPr>
        <xdr:cNvSpPr txBox="1"/>
      </xdr:nvSpPr>
      <xdr:spPr>
        <a:xfrm>
          <a:off x="1648469" y="1693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6" name="n_4aveValue【市民会館】&#10;有形固定資産減価償却率">
          <a:extLst>
            <a:ext uri="{FF2B5EF4-FFF2-40B4-BE49-F238E27FC236}">
              <a16:creationId xmlns:a16="http://schemas.microsoft.com/office/drawing/2014/main" id="{58D6C106-0255-4A3A-966D-DA5488F82DFF}"/>
            </a:ext>
          </a:extLst>
        </xdr:cNvPr>
        <xdr:cNvSpPr txBox="1"/>
      </xdr:nvSpPr>
      <xdr:spPr>
        <a:xfrm>
          <a:off x="848369"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62247</xdr:rowOff>
    </xdr:from>
    <xdr:ext cx="405111" cy="259045"/>
    <xdr:sp macro="" textlink="">
      <xdr:nvSpPr>
        <xdr:cNvPr id="427" name="n_1mainValue【市民会館】&#10;有形固定資産減価償却率">
          <a:extLst>
            <a:ext uri="{FF2B5EF4-FFF2-40B4-BE49-F238E27FC236}">
              <a16:creationId xmlns:a16="http://schemas.microsoft.com/office/drawing/2014/main" id="{A578BD17-87FB-4F86-9B59-E7343545E0B0}"/>
            </a:ext>
          </a:extLst>
        </xdr:cNvPr>
        <xdr:cNvSpPr txBox="1"/>
      </xdr:nvSpPr>
      <xdr:spPr>
        <a:xfrm>
          <a:off x="3239144" y="1609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34307</xdr:rowOff>
    </xdr:from>
    <xdr:ext cx="405111" cy="259045"/>
    <xdr:sp macro="" textlink="">
      <xdr:nvSpPr>
        <xdr:cNvPr id="428" name="n_2mainValue【市民会館】&#10;有形固定資産減価償却率">
          <a:extLst>
            <a:ext uri="{FF2B5EF4-FFF2-40B4-BE49-F238E27FC236}">
              <a16:creationId xmlns:a16="http://schemas.microsoft.com/office/drawing/2014/main" id="{E64C854E-DE97-485C-B827-A0333894BBFA}"/>
            </a:ext>
          </a:extLst>
        </xdr:cNvPr>
        <xdr:cNvSpPr txBox="1"/>
      </xdr:nvSpPr>
      <xdr:spPr>
        <a:xfrm>
          <a:off x="2439044" y="1606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99</xdr:row>
      <xdr:rowOff>5097</xdr:rowOff>
    </xdr:from>
    <xdr:ext cx="340478" cy="259045"/>
    <xdr:sp macro="" textlink="">
      <xdr:nvSpPr>
        <xdr:cNvPr id="429" name="n_3mainValue【市民会館】&#10;有形固定資産減価償却率">
          <a:extLst>
            <a:ext uri="{FF2B5EF4-FFF2-40B4-BE49-F238E27FC236}">
              <a16:creationId xmlns:a16="http://schemas.microsoft.com/office/drawing/2014/main" id="{BE1457CD-716F-446B-B75C-18C924204742}"/>
            </a:ext>
          </a:extLst>
        </xdr:cNvPr>
        <xdr:cNvSpPr txBox="1"/>
      </xdr:nvSpPr>
      <xdr:spPr>
        <a:xfrm>
          <a:off x="1677611" y="16038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148607</xdr:rowOff>
    </xdr:from>
    <xdr:ext cx="340478" cy="259045"/>
    <xdr:sp macro="" textlink="">
      <xdr:nvSpPr>
        <xdr:cNvPr id="430" name="n_4mainValue【市民会館】&#10;有形固定資産減価償却率">
          <a:extLst>
            <a:ext uri="{FF2B5EF4-FFF2-40B4-BE49-F238E27FC236}">
              <a16:creationId xmlns:a16="http://schemas.microsoft.com/office/drawing/2014/main" id="{BF69A718-7720-4215-AF3C-925EBC9AD466}"/>
            </a:ext>
          </a:extLst>
        </xdr:cNvPr>
        <xdr:cNvSpPr txBox="1"/>
      </xdr:nvSpPr>
      <xdr:spPr>
        <a:xfrm>
          <a:off x="867986" y="16014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C941CDCC-6EC2-4503-A32E-F8A07B7E780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5EA6870-B518-41A5-95DE-2A74D672108A}"/>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63A642CC-FE9B-4821-A0F1-6F91E6D6E6B8}"/>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F402C1A6-EF69-4FA3-8855-CF9B35F5623C}"/>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80BEB2A-57D8-433B-9570-31DEDAF62633}"/>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941BDA4-5141-4D45-919E-A6E9D8E1EAA4}"/>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EBF7BB83-301C-4119-9127-893B6D63D4D6}"/>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A8898616-B05A-4216-8BCD-0C8C34EA236F}"/>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526B46CF-F2D0-4ED8-BB97-C892380CEAB2}"/>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D313354B-BDB8-4E3C-808A-38FFAD5EEB5D}"/>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83A352EC-E647-48DD-8FBE-3C65CC4F1161}"/>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7EE0308D-B46D-479D-A855-3D0FBF0B63E9}"/>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892EF841-966B-4231-89F9-BBB352E68011}"/>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563CACC4-85C3-4BBA-A5ED-B6BED7CA0C23}"/>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A0128388-09CA-4882-B4D1-7FD9701F423A}"/>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A3D53B12-D53E-4DDF-AC74-6352B93A0389}"/>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8223A9E2-DDAF-439A-B751-E1D9E6686FE3}"/>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5984176D-2330-4AAE-93D6-6EFEAA4CD102}"/>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CDC83269-604F-4B3F-8685-B4EB46BC3FC0}"/>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F0C048D1-EFB4-4932-8855-6F173B59F23C}"/>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064D211C-3E42-4002-A569-7C352DE673EB}"/>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25334988-E051-4139-A29A-23E0165536BE}"/>
            </a:ext>
          </a:extLst>
        </xdr:cNvPr>
        <xdr:cNvCxnSpPr/>
      </xdr:nvCxnSpPr>
      <xdr:spPr>
        <a:xfrm flipV="1">
          <a:off x="9429115" y="16438372"/>
          <a:ext cx="0" cy="1099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EFE46D1B-72DA-4C88-AFA2-0A77867992FD}"/>
            </a:ext>
          </a:extLst>
        </xdr:cNvPr>
        <xdr:cNvSpPr txBox="1"/>
      </xdr:nvSpPr>
      <xdr:spPr>
        <a:xfrm>
          <a:off x="9467850" y="1754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1F6DD612-ADD5-4762-BCDA-7E3D565EB79C}"/>
            </a:ext>
          </a:extLst>
        </xdr:cNvPr>
        <xdr:cNvCxnSpPr/>
      </xdr:nvCxnSpPr>
      <xdr:spPr>
        <a:xfrm>
          <a:off x="9363075" y="175380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98901C10-740F-4F23-AECE-4169D3328A8A}"/>
            </a:ext>
          </a:extLst>
        </xdr:cNvPr>
        <xdr:cNvSpPr txBox="1"/>
      </xdr:nvSpPr>
      <xdr:spPr>
        <a:xfrm>
          <a:off x="9467850" y="16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EF7D3242-65FA-4F8B-8F57-DA26EAFD728C}"/>
            </a:ext>
          </a:extLst>
        </xdr:cNvPr>
        <xdr:cNvCxnSpPr/>
      </xdr:nvCxnSpPr>
      <xdr:spPr>
        <a:xfrm>
          <a:off x="9363075" y="164383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a:extLst>
            <a:ext uri="{FF2B5EF4-FFF2-40B4-BE49-F238E27FC236}">
              <a16:creationId xmlns:a16="http://schemas.microsoft.com/office/drawing/2014/main" id="{345FB6F6-EC8D-4023-94B0-B6A76A318ED7}"/>
            </a:ext>
          </a:extLst>
        </xdr:cNvPr>
        <xdr:cNvSpPr txBox="1"/>
      </xdr:nvSpPr>
      <xdr:spPr>
        <a:xfrm>
          <a:off x="9467850" y="17230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5408487E-EF2A-45B2-982D-5BFD871B67FD}"/>
            </a:ext>
          </a:extLst>
        </xdr:cNvPr>
        <xdr:cNvSpPr/>
      </xdr:nvSpPr>
      <xdr:spPr>
        <a:xfrm>
          <a:off x="9401175" y="1725256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1FE15A29-B3F1-4B85-B943-624BD47D6EDB}"/>
            </a:ext>
          </a:extLst>
        </xdr:cNvPr>
        <xdr:cNvSpPr/>
      </xdr:nvSpPr>
      <xdr:spPr>
        <a:xfrm>
          <a:off x="8639175" y="172525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F5F377FB-DEB2-4320-99D4-D3E00D21FEB4}"/>
            </a:ext>
          </a:extLst>
        </xdr:cNvPr>
        <xdr:cNvSpPr/>
      </xdr:nvSpPr>
      <xdr:spPr>
        <a:xfrm>
          <a:off x="7839075" y="17249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1A5704D8-0EE6-408B-B404-5EB0BDAB581E}"/>
            </a:ext>
          </a:extLst>
        </xdr:cNvPr>
        <xdr:cNvSpPr/>
      </xdr:nvSpPr>
      <xdr:spPr>
        <a:xfrm>
          <a:off x="7029450" y="172479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6AB564A2-9EB7-4C3F-8B3A-AB3EBFB932A1}"/>
            </a:ext>
          </a:extLst>
        </xdr:cNvPr>
        <xdr:cNvSpPr/>
      </xdr:nvSpPr>
      <xdr:spPr>
        <a:xfrm>
          <a:off x="6238875" y="172479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65B7B127-4ECD-4719-8918-7A6E62ADAA0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73EB4DAD-B7C8-4E6F-BEBD-EB2629E4BE6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BD21D734-90D8-4784-B9FB-738F1FBB98C0}"/>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B8D4545-BC38-498A-9EB2-ACD858A54927}"/>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1C102960-8197-4414-A6DA-9CBD3538C56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27687</xdr:rowOff>
    </xdr:from>
    <xdr:to>
      <xdr:col>55</xdr:col>
      <xdr:colOff>50800</xdr:colOff>
      <xdr:row>104</xdr:row>
      <xdr:rowOff>129287</xdr:rowOff>
    </xdr:to>
    <xdr:sp macro="" textlink="">
      <xdr:nvSpPr>
        <xdr:cNvPr id="468" name="楕円 467">
          <a:extLst>
            <a:ext uri="{FF2B5EF4-FFF2-40B4-BE49-F238E27FC236}">
              <a16:creationId xmlns:a16="http://schemas.microsoft.com/office/drawing/2014/main" id="{A825B149-F70B-449C-AF83-66EB56BE5C48}"/>
            </a:ext>
          </a:extLst>
        </xdr:cNvPr>
        <xdr:cNvSpPr/>
      </xdr:nvSpPr>
      <xdr:spPr>
        <a:xfrm>
          <a:off x="9401175" y="1687106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50564</xdr:rowOff>
    </xdr:from>
    <xdr:ext cx="469744" cy="259045"/>
    <xdr:sp macro="" textlink="">
      <xdr:nvSpPr>
        <xdr:cNvPr id="469" name="【市民会館】&#10;一人当たり面積該当値テキスト">
          <a:extLst>
            <a:ext uri="{FF2B5EF4-FFF2-40B4-BE49-F238E27FC236}">
              <a16:creationId xmlns:a16="http://schemas.microsoft.com/office/drawing/2014/main" id="{0E2EB849-91F3-453A-8F96-C9CA5648C057}"/>
            </a:ext>
          </a:extLst>
        </xdr:cNvPr>
        <xdr:cNvSpPr txBox="1"/>
      </xdr:nvSpPr>
      <xdr:spPr>
        <a:xfrm>
          <a:off x="9467850" y="1672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61976</xdr:rowOff>
    </xdr:from>
    <xdr:to>
      <xdr:col>50</xdr:col>
      <xdr:colOff>165100</xdr:colOff>
      <xdr:row>104</xdr:row>
      <xdr:rowOff>163576</xdr:rowOff>
    </xdr:to>
    <xdr:sp macro="" textlink="">
      <xdr:nvSpPr>
        <xdr:cNvPr id="470" name="楕円 469">
          <a:extLst>
            <a:ext uri="{FF2B5EF4-FFF2-40B4-BE49-F238E27FC236}">
              <a16:creationId xmlns:a16="http://schemas.microsoft.com/office/drawing/2014/main" id="{BC32E9CD-9679-452F-9A39-FB4F08C05740}"/>
            </a:ext>
          </a:extLst>
        </xdr:cNvPr>
        <xdr:cNvSpPr/>
      </xdr:nvSpPr>
      <xdr:spPr>
        <a:xfrm>
          <a:off x="8639175" y="169053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78487</xdr:rowOff>
    </xdr:from>
    <xdr:to>
      <xdr:col>55</xdr:col>
      <xdr:colOff>0</xdr:colOff>
      <xdr:row>104</xdr:row>
      <xdr:rowOff>112776</xdr:rowOff>
    </xdr:to>
    <xdr:cxnSp macro="">
      <xdr:nvCxnSpPr>
        <xdr:cNvPr id="471" name="直線コネクタ 470">
          <a:extLst>
            <a:ext uri="{FF2B5EF4-FFF2-40B4-BE49-F238E27FC236}">
              <a16:creationId xmlns:a16="http://schemas.microsoft.com/office/drawing/2014/main" id="{CBF8C77B-D319-413D-92C4-A060D9AABEAF}"/>
            </a:ext>
          </a:extLst>
        </xdr:cNvPr>
        <xdr:cNvCxnSpPr/>
      </xdr:nvCxnSpPr>
      <xdr:spPr>
        <a:xfrm flipV="1">
          <a:off x="8686800" y="16918687"/>
          <a:ext cx="7429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66548</xdr:rowOff>
    </xdr:from>
    <xdr:to>
      <xdr:col>46</xdr:col>
      <xdr:colOff>38100</xdr:colOff>
      <xdr:row>104</xdr:row>
      <xdr:rowOff>168148</xdr:rowOff>
    </xdr:to>
    <xdr:sp macro="" textlink="">
      <xdr:nvSpPr>
        <xdr:cNvPr id="472" name="楕円 471">
          <a:extLst>
            <a:ext uri="{FF2B5EF4-FFF2-40B4-BE49-F238E27FC236}">
              <a16:creationId xmlns:a16="http://schemas.microsoft.com/office/drawing/2014/main" id="{02C91327-1780-464C-B61A-F4F381C8F3A4}"/>
            </a:ext>
          </a:extLst>
        </xdr:cNvPr>
        <xdr:cNvSpPr/>
      </xdr:nvSpPr>
      <xdr:spPr>
        <a:xfrm>
          <a:off x="7839075" y="169099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112776</xdr:rowOff>
    </xdr:from>
    <xdr:to>
      <xdr:col>50</xdr:col>
      <xdr:colOff>114300</xdr:colOff>
      <xdr:row>104</xdr:row>
      <xdr:rowOff>117348</xdr:rowOff>
    </xdr:to>
    <xdr:cxnSp macro="">
      <xdr:nvCxnSpPr>
        <xdr:cNvPr id="473" name="直線コネクタ 472">
          <a:extLst>
            <a:ext uri="{FF2B5EF4-FFF2-40B4-BE49-F238E27FC236}">
              <a16:creationId xmlns:a16="http://schemas.microsoft.com/office/drawing/2014/main" id="{08454B3A-1B4D-4CC2-910B-A2C583A21A05}"/>
            </a:ext>
          </a:extLst>
        </xdr:cNvPr>
        <xdr:cNvCxnSpPr/>
      </xdr:nvCxnSpPr>
      <xdr:spPr>
        <a:xfrm flipV="1">
          <a:off x="7886700" y="16952976"/>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68835</xdr:rowOff>
    </xdr:from>
    <xdr:to>
      <xdr:col>41</xdr:col>
      <xdr:colOff>101600</xdr:colOff>
      <xdr:row>104</xdr:row>
      <xdr:rowOff>170435</xdr:rowOff>
    </xdr:to>
    <xdr:sp macro="" textlink="">
      <xdr:nvSpPr>
        <xdr:cNvPr id="474" name="楕円 473">
          <a:extLst>
            <a:ext uri="{FF2B5EF4-FFF2-40B4-BE49-F238E27FC236}">
              <a16:creationId xmlns:a16="http://schemas.microsoft.com/office/drawing/2014/main" id="{35A11C45-D7D3-4D32-88D3-E128759858A4}"/>
            </a:ext>
          </a:extLst>
        </xdr:cNvPr>
        <xdr:cNvSpPr/>
      </xdr:nvSpPr>
      <xdr:spPr>
        <a:xfrm>
          <a:off x="7029450" y="169058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117348</xdr:rowOff>
    </xdr:from>
    <xdr:to>
      <xdr:col>45</xdr:col>
      <xdr:colOff>177800</xdr:colOff>
      <xdr:row>104</xdr:row>
      <xdr:rowOff>119635</xdr:rowOff>
    </xdr:to>
    <xdr:cxnSp macro="">
      <xdr:nvCxnSpPr>
        <xdr:cNvPr id="475" name="直線コネクタ 474">
          <a:extLst>
            <a:ext uri="{FF2B5EF4-FFF2-40B4-BE49-F238E27FC236}">
              <a16:creationId xmlns:a16="http://schemas.microsoft.com/office/drawing/2014/main" id="{2C8809A5-AE16-4706-9832-8FB5FFB82558}"/>
            </a:ext>
          </a:extLst>
        </xdr:cNvPr>
        <xdr:cNvCxnSpPr/>
      </xdr:nvCxnSpPr>
      <xdr:spPr>
        <a:xfrm flipV="1">
          <a:off x="7077075" y="16957548"/>
          <a:ext cx="809625"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73406</xdr:rowOff>
    </xdr:from>
    <xdr:to>
      <xdr:col>36</xdr:col>
      <xdr:colOff>165100</xdr:colOff>
      <xdr:row>105</xdr:row>
      <xdr:rowOff>3556</xdr:rowOff>
    </xdr:to>
    <xdr:sp macro="" textlink="">
      <xdr:nvSpPr>
        <xdr:cNvPr id="476" name="楕円 475">
          <a:extLst>
            <a:ext uri="{FF2B5EF4-FFF2-40B4-BE49-F238E27FC236}">
              <a16:creationId xmlns:a16="http://schemas.microsoft.com/office/drawing/2014/main" id="{EA5893CF-97EF-4B55-9C75-C83D7DB745B5}"/>
            </a:ext>
          </a:extLst>
        </xdr:cNvPr>
        <xdr:cNvSpPr/>
      </xdr:nvSpPr>
      <xdr:spPr>
        <a:xfrm>
          <a:off x="6238875" y="169136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119635</xdr:rowOff>
    </xdr:from>
    <xdr:to>
      <xdr:col>41</xdr:col>
      <xdr:colOff>50800</xdr:colOff>
      <xdr:row>104</xdr:row>
      <xdr:rowOff>124206</xdr:rowOff>
    </xdr:to>
    <xdr:cxnSp macro="">
      <xdr:nvCxnSpPr>
        <xdr:cNvPr id="477" name="直線コネクタ 476">
          <a:extLst>
            <a:ext uri="{FF2B5EF4-FFF2-40B4-BE49-F238E27FC236}">
              <a16:creationId xmlns:a16="http://schemas.microsoft.com/office/drawing/2014/main" id="{7E9C8138-DE48-4077-B34F-1D9CCBA91632}"/>
            </a:ext>
          </a:extLst>
        </xdr:cNvPr>
        <xdr:cNvCxnSpPr/>
      </xdr:nvCxnSpPr>
      <xdr:spPr>
        <a:xfrm flipV="1">
          <a:off x="6286500" y="1696301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a:extLst>
            <a:ext uri="{FF2B5EF4-FFF2-40B4-BE49-F238E27FC236}">
              <a16:creationId xmlns:a16="http://schemas.microsoft.com/office/drawing/2014/main" id="{EF0F73D5-3645-4E3E-A91A-E9CC55FC3AA1}"/>
            </a:ext>
          </a:extLst>
        </xdr:cNvPr>
        <xdr:cNvSpPr txBox="1"/>
      </xdr:nvSpPr>
      <xdr:spPr>
        <a:xfrm>
          <a:off x="8458277" y="1733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3827</xdr:rowOff>
    </xdr:from>
    <xdr:ext cx="469744" cy="259045"/>
    <xdr:sp macro="" textlink="">
      <xdr:nvSpPr>
        <xdr:cNvPr id="479" name="n_2aveValue【市民会館】&#10;一人当たり面積">
          <a:extLst>
            <a:ext uri="{FF2B5EF4-FFF2-40B4-BE49-F238E27FC236}">
              <a16:creationId xmlns:a16="http://schemas.microsoft.com/office/drawing/2014/main" id="{50DCA765-BBE9-49EF-BC98-C2F2DA4BCAC1}"/>
            </a:ext>
          </a:extLst>
        </xdr:cNvPr>
        <xdr:cNvSpPr txBox="1"/>
      </xdr:nvSpPr>
      <xdr:spPr>
        <a:xfrm>
          <a:off x="7677227" y="1733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0" name="n_3aveValue【市民会館】&#10;一人当たり面積">
          <a:extLst>
            <a:ext uri="{FF2B5EF4-FFF2-40B4-BE49-F238E27FC236}">
              <a16:creationId xmlns:a16="http://schemas.microsoft.com/office/drawing/2014/main" id="{5AA6A8B8-620C-4A15-9589-7FF4CF84881B}"/>
            </a:ext>
          </a:extLst>
        </xdr:cNvPr>
        <xdr:cNvSpPr txBox="1"/>
      </xdr:nvSpPr>
      <xdr:spPr>
        <a:xfrm>
          <a:off x="6867602" y="1733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8399</xdr:rowOff>
    </xdr:from>
    <xdr:ext cx="469744" cy="259045"/>
    <xdr:sp macro="" textlink="">
      <xdr:nvSpPr>
        <xdr:cNvPr id="481" name="n_4aveValue【市民会館】&#10;一人当たり面積">
          <a:extLst>
            <a:ext uri="{FF2B5EF4-FFF2-40B4-BE49-F238E27FC236}">
              <a16:creationId xmlns:a16="http://schemas.microsoft.com/office/drawing/2014/main" id="{1F5C1969-9DDA-4C4D-983B-FD420E37027A}"/>
            </a:ext>
          </a:extLst>
        </xdr:cNvPr>
        <xdr:cNvSpPr txBox="1"/>
      </xdr:nvSpPr>
      <xdr:spPr>
        <a:xfrm>
          <a:off x="6067502" y="1733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8653</xdr:rowOff>
    </xdr:from>
    <xdr:ext cx="469744" cy="259045"/>
    <xdr:sp macro="" textlink="">
      <xdr:nvSpPr>
        <xdr:cNvPr id="482" name="n_1mainValue【市民会館】&#10;一人当たり面積">
          <a:extLst>
            <a:ext uri="{FF2B5EF4-FFF2-40B4-BE49-F238E27FC236}">
              <a16:creationId xmlns:a16="http://schemas.microsoft.com/office/drawing/2014/main" id="{0F794C71-06AC-4DCC-96F7-5E8F0829C4F0}"/>
            </a:ext>
          </a:extLst>
        </xdr:cNvPr>
        <xdr:cNvSpPr txBox="1"/>
      </xdr:nvSpPr>
      <xdr:spPr>
        <a:xfrm>
          <a:off x="8458277" y="166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13225</xdr:rowOff>
    </xdr:from>
    <xdr:ext cx="469744" cy="259045"/>
    <xdr:sp macro="" textlink="">
      <xdr:nvSpPr>
        <xdr:cNvPr id="483" name="n_2mainValue【市民会館】&#10;一人当たり面積">
          <a:extLst>
            <a:ext uri="{FF2B5EF4-FFF2-40B4-BE49-F238E27FC236}">
              <a16:creationId xmlns:a16="http://schemas.microsoft.com/office/drawing/2014/main" id="{FCD6E361-9830-4DB3-A404-B13EB98D42E2}"/>
            </a:ext>
          </a:extLst>
        </xdr:cNvPr>
        <xdr:cNvSpPr txBox="1"/>
      </xdr:nvSpPr>
      <xdr:spPr>
        <a:xfrm>
          <a:off x="7677227" y="1668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15512</xdr:rowOff>
    </xdr:from>
    <xdr:ext cx="469744" cy="259045"/>
    <xdr:sp macro="" textlink="">
      <xdr:nvSpPr>
        <xdr:cNvPr id="484" name="n_3mainValue【市民会館】&#10;一人当たり面積">
          <a:extLst>
            <a:ext uri="{FF2B5EF4-FFF2-40B4-BE49-F238E27FC236}">
              <a16:creationId xmlns:a16="http://schemas.microsoft.com/office/drawing/2014/main" id="{8490924D-A5C1-42A4-A134-5A5551A7407F}"/>
            </a:ext>
          </a:extLst>
        </xdr:cNvPr>
        <xdr:cNvSpPr txBox="1"/>
      </xdr:nvSpPr>
      <xdr:spPr>
        <a:xfrm>
          <a:off x="6867602" y="1669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20083</xdr:rowOff>
    </xdr:from>
    <xdr:ext cx="469744" cy="259045"/>
    <xdr:sp macro="" textlink="">
      <xdr:nvSpPr>
        <xdr:cNvPr id="485" name="n_4mainValue【市民会館】&#10;一人当たり面積">
          <a:extLst>
            <a:ext uri="{FF2B5EF4-FFF2-40B4-BE49-F238E27FC236}">
              <a16:creationId xmlns:a16="http://schemas.microsoft.com/office/drawing/2014/main" id="{67A31204-5A41-4E36-AB7C-A36D5781AD52}"/>
            </a:ext>
          </a:extLst>
        </xdr:cNvPr>
        <xdr:cNvSpPr txBox="1"/>
      </xdr:nvSpPr>
      <xdr:spPr>
        <a:xfrm>
          <a:off x="6067502" y="166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20362268-81E5-47A5-BE93-AA7B58FED7B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BEE8540F-5E42-40E7-8869-DBB8BF5FC416}"/>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6AC6742F-C6A3-489D-9359-3A01D6BEBB9A}"/>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A092C64C-1266-4A62-8E53-ECE327F02D65}"/>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2EED1857-1F91-4640-A867-A36273BA80C5}"/>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66C0B7F7-2083-4311-9F78-5E8468512E47}"/>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306CE1AF-7B5E-48F7-98D4-89EC3ED86F64}"/>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CD80BE1E-78D6-465F-BC2B-6A59B27E1BEA}"/>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F48A11ED-AC68-4972-8D7D-00354A9746DA}"/>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F6FE36E-D8A1-4F61-83E8-BF0151D1BB0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F554A6E3-77BE-4F88-AD80-3265C22FDBF0}"/>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0927E0E2-BF1D-428D-B127-C884A271C609}"/>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D52CF7D9-ED55-4FFC-A912-7BE582A3D246}"/>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DF5B3FCA-DB8D-4EE8-A997-684CE2966BAB}"/>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7B834B70-ECED-4DCD-A6F4-FD6A919BDF3D}"/>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67EB7948-D5FF-4E0F-8C24-3E2E08AE027B}"/>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823846C8-D81F-441C-8247-AE86613242C7}"/>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5E7493E-4133-4977-9CE1-9495EF274492}"/>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2EA7311B-B842-4F01-A395-FEA23703EE3B}"/>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54F6E2B6-5B4E-4A0E-A66E-B2E829991162}"/>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8A0DCE32-0543-4D0B-8479-0CC419DE5C8D}"/>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30DBC52D-FE05-4F9C-BDEB-E8D2F966FD9C}"/>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BDC054D8-C588-444D-B4F4-874961677C2D}"/>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29D495CD-AE96-41D8-9895-1232D488B72F}"/>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A280CD76-26C0-4F75-8B96-60A78A6330B3}"/>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2EA70B96-9B73-4483-A706-2165F161C5F6}"/>
            </a:ext>
          </a:extLst>
        </xdr:cNvPr>
        <xdr:cNvCxnSpPr/>
      </xdr:nvCxnSpPr>
      <xdr:spPr>
        <a:xfrm flipV="1">
          <a:off x="14696439" y="5536021"/>
          <a:ext cx="0" cy="1283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21405F01-0B87-4B1B-BE7D-A6D22AD455E5}"/>
            </a:ext>
          </a:extLst>
        </xdr:cNvPr>
        <xdr:cNvSpPr txBox="1"/>
      </xdr:nvSpPr>
      <xdr:spPr>
        <a:xfrm>
          <a:off x="147351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4C13C9AB-B440-4E5B-BF7B-D25E5C0D6B95}"/>
            </a:ext>
          </a:extLst>
        </xdr:cNvPr>
        <xdr:cNvCxnSpPr/>
      </xdr:nvCxnSpPr>
      <xdr:spPr>
        <a:xfrm>
          <a:off x="14611350"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F48C0AD0-8F4B-47F5-8A8A-298001474F15}"/>
            </a:ext>
          </a:extLst>
        </xdr:cNvPr>
        <xdr:cNvSpPr txBox="1"/>
      </xdr:nvSpPr>
      <xdr:spPr>
        <a:xfrm>
          <a:off x="14735175" y="533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71C3AB13-97FF-405E-B83A-B579B5B256BC}"/>
            </a:ext>
          </a:extLst>
        </xdr:cNvPr>
        <xdr:cNvCxnSpPr/>
      </xdr:nvCxnSpPr>
      <xdr:spPr>
        <a:xfrm>
          <a:off x="14611350" y="55360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1BFE1567-182E-4B5E-A06B-D6D99DFF7F1D}"/>
            </a:ext>
          </a:extLst>
        </xdr:cNvPr>
        <xdr:cNvSpPr txBox="1"/>
      </xdr:nvSpPr>
      <xdr:spPr>
        <a:xfrm>
          <a:off x="14735175" y="625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A64F3719-45C5-44A8-B783-DD3D6264F7AE}"/>
            </a:ext>
          </a:extLst>
        </xdr:cNvPr>
        <xdr:cNvSpPr/>
      </xdr:nvSpPr>
      <xdr:spPr>
        <a:xfrm>
          <a:off x="14649450" y="6276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28DDF36A-9373-4A60-B9D0-030C004C0B45}"/>
            </a:ext>
          </a:extLst>
        </xdr:cNvPr>
        <xdr:cNvSpPr/>
      </xdr:nvSpPr>
      <xdr:spPr>
        <a:xfrm>
          <a:off x="13887450" y="62796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D24417DF-A37A-4ECB-B909-33E1917D4F0F}"/>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386B32D3-F802-4EDA-B0B9-77035D121E9A}"/>
            </a:ext>
          </a:extLst>
        </xdr:cNvPr>
        <xdr:cNvSpPr/>
      </xdr:nvSpPr>
      <xdr:spPr>
        <a:xfrm>
          <a:off x="12296775" y="62112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68D3504D-DBB3-4270-8EE4-D963EB4A4AE6}"/>
            </a:ext>
          </a:extLst>
        </xdr:cNvPr>
        <xdr:cNvSpPr/>
      </xdr:nvSpPr>
      <xdr:spPr>
        <a:xfrm>
          <a:off x="11487150" y="619161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954E32C2-CE05-47B5-8397-D9B7DCD7CFC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6FEDE531-4ADA-40C7-9C9A-3EFC855CED14}"/>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F2B3E88C-05BF-48E3-A1EF-C910B42234D1}"/>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4A543C6-E259-4858-979F-FDBDF71636B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52E30B9-09D0-445A-A499-35A8821EE4CB}"/>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121738</xdr:rowOff>
    </xdr:from>
    <xdr:to>
      <xdr:col>76</xdr:col>
      <xdr:colOff>165100</xdr:colOff>
      <xdr:row>42</xdr:row>
      <xdr:rowOff>51888</xdr:rowOff>
    </xdr:to>
    <xdr:sp macro="" textlink="">
      <xdr:nvSpPr>
        <xdr:cNvPr id="527" name="楕円 526">
          <a:extLst>
            <a:ext uri="{FF2B5EF4-FFF2-40B4-BE49-F238E27FC236}">
              <a16:creationId xmlns:a16="http://schemas.microsoft.com/office/drawing/2014/main" id="{0BEF7C1A-5542-44B2-B777-493D4F62AB90}"/>
            </a:ext>
          </a:extLst>
        </xdr:cNvPr>
        <xdr:cNvSpPr/>
      </xdr:nvSpPr>
      <xdr:spPr>
        <a:xfrm>
          <a:off x="13096875" y="67638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89081</xdr:rowOff>
    </xdr:from>
    <xdr:to>
      <xdr:col>72</xdr:col>
      <xdr:colOff>38100</xdr:colOff>
      <xdr:row>42</xdr:row>
      <xdr:rowOff>19231</xdr:rowOff>
    </xdr:to>
    <xdr:sp macro="" textlink="">
      <xdr:nvSpPr>
        <xdr:cNvPr id="528" name="楕円 527">
          <a:extLst>
            <a:ext uri="{FF2B5EF4-FFF2-40B4-BE49-F238E27FC236}">
              <a16:creationId xmlns:a16="http://schemas.microsoft.com/office/drawing/2014/main" id="{E507A270-9E8F-49D7-A6BB-ABC1D2C89003}"/>
            </a:ext>
          </a:extLst>
        </xdr:cNvPr>
        <xdr:cNvSpPr/>
      </xdr:nvSpPr>
      <xdr:spPr>
        <a:xfrm>
          <a:off x="12296775" y="67248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139881</xdr:rowOff>
    </xdr:from>
    <xdr:to>
      <xdr:col>76</xdr:col>
      <xdr:colOff>114300</xdr:colOff>
      <xdr:row>42</xdr:row>
      <xdr:rowOff>1088</xdr:rowOff>
    </xdr:to>
    <xdr:cxnSp macro="">
      <xdr:nvCxnSpPr>
        <xdr:cNvPr id="529" name="直線コネクタ 528">
          <a:extLst>
            <a:ext uri="{FF2B5EF4-FFF2-40B4-BE49-F238E27FC236}">
              <a16:creationId xmlns:a16="http://schemas.microsoft.com/office/drawing/2014/main" id="{E70E46B7-EC40-4872-B491-5894F8DFAE3C}"/>
            </a:ext>
          </a:extLst>
        </xdr:cNvPr>
        <xdr:cNvCxnSpPr/>
      </xdr:nvCxnSpPr>
      <xdr:spPr>
        <a:xfrm>
          <a:off x="12344400" y="6781981"/>
          <a:ext cx="8001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58057</xdr:rowOff>
    </xdr:from>
    <xdr:to>
      <xdr:col>67</xdr:col>
      <xdr:colOff>101600</xdr:colOff>
      <xdr:row>41</xdr:row>
      <xdr:rowOff>159657</xdr:rowOff>
    </xdr:to>
    <xdr:sp macro="" textlink="">
      <xdr:nvSpPr>
        <xdr:cNvPr id="530" name="楕円 529">
          <a:extLst>
            <a:ext uri="{FF2B5EF4-FFF2-40B4-BE49-F238E27FC236}">
              <a16:creationId xmlns:a16="http://schemas.microsoft.com/office/drawing/2014/main" id="{8471A313-185D-43A7-8F69-96F9193A40CD}"/>
            </a:ext>
          </a:extLst>
        </xdr:cNvPr>
        <xdr:cNvSpPr/>
      </xdr:nvSpPr>
      <xdr:spPr>
        <a:xfrm>
          <a:off x="11487150" y="66969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108857</xdr:rowOff>
    </xdr:from>
    <xdr:to>
      <xdr:col>71</xdr:col>
      <xdr:colOff>177800</xdr:colOff>
      <xdr:row>41</xdr:row>
      <xdr:rowOff>139881</xdr:rowOff>
    </xdr:to>
    <xdr:cxnSp macro="">
      <xdr:nvCxnSpPr>
        <xdr:cNvPr id="531" name="直線コネクタ 530">
          <a:extLst>
            <a:ext uri="{FF2B5EF4-FFF2-40B4-BE49-F238E27FC236}">
              <a16:creationId xmlns:a16="http://schemas.microsoft.com/office/drawing/2014/main" id="{5865E4F0-4681-4024-BCBF-956B7E1E6615}"/>
            </a:ext>
          </a:extLst>
        </xdr:cNvPr>
        <xdr:cNvCxnSpPr/>
      </xdr:nvCxnSpPr>
      <xdr:spPr>
        <a:xfrm>
          <a:off x="11534775" y="6744607"/>
          <a:ext cx="809625" cy="3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2" name="n_1aveValue【一般廃棄物処理施設】&#10;有形固定資産減価償却率">
          <a:extLst>
            <a:ext uri="{FF2B5EF4-FFF2-40B4-BE49-F238E27FC236}">
              <a16:creationId xmlns:a16="http://schemas.microsoft.com/office/drawing/2014/main" id="{570B7921-A2BE-4FFE-BA12-D5C2AD32940D}"/>
            </a:ext>
          </a:extLst>
        </xdr:cNvPr>
        <xdr:cNvSpPr txBox="1"/>
      </xdr:nvSpPr>
      <xdr:spPr>
        <a:xfrm>
          <a:off x="13745219" y="605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3" name="n_2aveValue【一般廃棄物処理施設】&#10;有形固定資産減価償却率">
          <a:extLst>
            <a:ext uri="{FF2B5EF4-FFF2-40B4-BE49-F238E27FC236}">
              <a16:creationId xmlns:a16="http://schemas.microsoft.com/office/drawing/2014/main" id="{DB51EB0F-D281-468D-9523-D97D73BF5CB5}"/>
            </a:ext>
          </a:extLst>
        </xdr:cNvPr>
        <xdr:cNvSpPr txBox="1"/>
      </xdr:nvSpPr>
      <xdr:spPr>
        <a:xfrm>
          <a:off x="12964169" y="603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4" name="n_3aveValue【一般廃棄物処理施設】&#10;有形固定資産減価償却率">
          <a:extLst>
            <a:ext uri="{FF2B5EF4-FFF2-40B4-BE49-F238E27FC236}">
              <a16:creationId xmlns:a16="http://schemas.microsoft.com/office/drawing/2014/main" id="{6EFCFB10-15E7-4754-A51F-2A4ECC20F28D}"/>
            </a:ext>
          </a:extLst>
        </xdr:cNvPr>
        <xdr:cNvSpPr txBox="1"/>
      </xdr:nvSpPr>
      <xdr:spPr>
        <a:xfrm>
          <a:off x="12164069" y="5999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35" name="n_4aveValue【一般廃棄物処理施設】&#10;有形固定資産減価償却率">
          <a:extLst>
            <a:ext uri="{FF2B5EF4-FFF2-40B4-BE49-F238E27FC236}">
              <a16:creationId xmlns:a16="http://schemas.microsoft.com/office/drawing/2014/main" id="{13A079C7-1F51-4BC6-BF50-75FFD2E62CF5}"/>
            </a:ext>
          </a:extLst>
        </xdr:cNvPr>
        <xdr:cNvSpPr txBox="1"/>
      </xdr:nvSpPr>
      <xdr:spPr>
        <a:xfrm>
          <a:off x="11354444" y="598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43015</xdr:rowOff>
    </xdr:from>
    <xdr:ext cx="405111" cy="259045"/>
    <xdr:sp macro="" textlink="">
      <xdr:nvSpPr>
        <xdr:cNvPr id="536" name="n_2mainValue【一般廃棄物処理施設】&#10;有形固定資産減価償却率">
          <a:extLst>
            <a:ext uri="{FF2B5EF4-FFF2-40B4-BE49-F238E27FC236}">
              <a16:creationId xmlns:a16="http://schemas.microsoft.com/office/drawing/2014/main" id="{CFA65650-7D95-49FD-8BEB-788417B49A3F}"/>
            </a:ext>
          </a:extLst>
        </xdr:cNvPr>
        <xdr:cNvSpPr txBox="1"/>
      </xdr:nvSpPr>
      <xdr:spPr>
        <a:xfrm>
          <a:off x="12964169" y="6847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10358</xdr:rowOff>
    </xdr:from>
    <xdr:ext cx="405111" cy="259045"/>
    <xdr:sp macro="" textlink="">
      <xdr:nvSpPr>
        <xdr:cNvPr id="537" name="n_3mainValue【一般廃棄物処理施設】&#10;有形固定資産減価償却率">
          <a:extLst>
            <a:ext uri="{FF2B5EF4-FFF2-40B4-BE49-F238E27FC236}">
              <a16:creationId xmlns:a16="http://schemas.microsoft.com/office/drawing/2014/main" id="{4FABED0C-7F88-4892-BE42-DABC4A3E67E1}"/>
            </a:ext>
          </a:extLst>
        </xdr:cNvPr>
        <xdr:cNvSpPr txBox="1"/>
      </xdr:nvSpPr>
      <xdr:spPr>
        <a:xfrm>
          <a:off x="12164069" y="680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150784</xdr:rowOff>
    </xdr:from>
    <xdr:ext cx="405111" cy="259045"/>
    <xdr:sp macro="" textlink="">
      <xdr:nvSpPr>
        <xdr:cNvPr id="538" name="n_4mainValue【一般廃棄物処理施設】&#10;有形固定資産減価償却率">
          <a:extLst>
            <a:ext uri="{FF2B5EF4-FFF2-40B4-BE49-F238E27FC236}">
              <a16:creationId xmlns:a16="http://schemas.microsoft.com/office/drawing/2014/main" id="{A90F3016-CE01-4280-9A45-82BEFAC59B87}"/>
            </a:ext>
          </a:extLst>
        </xdr:cNvPr>
        <xdr:cNvSpPr txBox="1"/>
      </xdr:nvSpPr>
      <xdr:spPr>
        <a:xfrm>
          <a:off x="11354444" y="678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a:extLst>
            <a:ext uri="{FF2B5EF4-FFF2-40B4-BE49-F238E27FC236}">
              <a16:creationId xmlns:a16="http://schemas.microsoft.com/office/drawing/2014/main" id="{0D84E50D-C3F4-4C38-BD22-5125C213572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a:extLst>
            <a:ext uri="{FF2B5EF4-FFF2-40B4-BE49-F238E27FC236}">
              <a16:creationId xmlns:a16="http://schemas.microsoft.com/office/drawing/2014/main" id="{E924D782-35FE-4C06-BE64-C89D58B42A85}"/>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a:extLst>
            <a:ext uri="{FF2B5EF4-FFF2-40B4-BE49-F238E27FC236}">
              <a16:creationId xmlns:a16="http://schemas.microsoft.com/office/drawing/2014/main" id="{39F479A5-9CEA-473F-BCB1-4E02624F12C3}"/>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a:extLst>
            <a:ext uri="{FF2B5EF4-FFF2-40B4-BE49-F238E27FC236}">
              <a16:creationId xmlns:a16="http://schemas.microsoft.com/office/drawing/2014/main" id="{71F4C6D0-6C4D-49EB-8D3D-07DF782512C7}"/>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a:extLst>
            <a:ext uri="{FF2B5EF4-FFF2-40B4-BE49-F238E27FC236}">
              <a16:creationId xmlns:a16="http://schemas.microsoft.com/office/drawing/2014/main" id="{D34EBAC2-23A7-4E77-B59F-34DD4A7E1201}"/>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a:extLst>
            <a:ext uri="{FF2B5EF4-FFF2-40B4-BE49-F238E27FC236}">
              <a16:creationId xmlns:a16="http://schemas.microsoft.com/office/drawing/2014/main" id="{0C93806F-1579-4524-9942-9FFCB055A2FA}"/>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a:extLst>
            <a:ext uri="{FF2B5EF4-FFF2-40B4-BE49-F238E27FC236}">
              <a16:creationId xmlns:a16="http://schemas.microsoft.com/office/drawing/2014/main" id="{457EBEE1-97BE-4810-90DB-E79BB95A6B5B}"/>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a:extLst>
            <a:ext uri="{FF2B5EF4-FFF2-40B4-BE49-F238E27FC236}">
              <a16:creationId xmlns:a16="http://schemas.microsoft.com/office/drawing/2014/main" id="{558BB3BA-B136-4F66-8994-A38661073868}"/>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a:extLst>
            <a:ext uri="{FF2B5EF4-FFF2-40B4-BE49-F238E27FC236}">
              <a16:creationId xmlns:a16="http://schemas.microsoft.com/office/drawing/2014/main" id="{6E0FBC09-194D-4CC4-B83C-9A9EF385C236}"/>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a:extLst>
            <a:ext uri="{FF2B5EF4-FFF2-40B4-BE49-F238E27FC236}">
              <a16:creationId xmlns:a16="http://schemas.microsoft.com/office/drawing/2014/main" id="{7808AF12-6854-4981-B376-D70A44A6690E}"/>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9" name="直線コネクタ 548">
          <a:extLst>
            <a:ext uri="{FF2B5EF4-FFF2-40B4-BE49-F238E27FC236}">
              <a16:creationId xmlns:a16="http://schemas.microsoft.com/office/drawing/2014/main" id="{4045A726-0B5F-4E2F-A9E9-4628B7768B86}"/>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0" name="テキスト ボックス 549">
          <a:extLst>
            <a:ext uri="{FF2B5EF4-FFF2-40B4-BE49-F238E27FC236}">
              <a16:creationId xmlns:a16="http://schemas.microsoft.com/office/drawing/2014/main" id="{EDC2465A-9A3C-43CD-9119-2B3E3C428032}"/>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1" name="直線コネクタ 550">
          <a:extLst>
            <a:ext uri="{FF2B5EF4-FFF2-40B4-BE49-F238E27FC236}">
              <a16:creationId xmlns:a16="http://schemas.microsoft.com/office/drawing/2014/main" id="{88E17D27-6A45-4781-B20B-B1F36B198E19}"/>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2" name="テキスト ボックス 551">
          <a:extLst>
            <a:ext uri="{FF2B5EF4-FFF2-40B4-BE49-F238E27FC236}">
              <a16:creationId xmlns:a16="http://schemas.microsoft.com/office/drawing/2014/main" id="{1284A343-F40D-4D38-97E1-6335AE1F6F47}"/>
            </a:ext>
          </a:extLst>
        </xdr:cNvPr>
        <xdr:cNvSpPr txBox="1"/>
      </xdr:nvSpPr>
      <xdr:spPr>
        <a:xfrm>
          <a:off x="15936806" y="634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3" name="直線コネクタ 552">
          <a:extLst>
            <a:ext uri="{FF2B5EF4-FFF2-40B4-BE49-F238E27FC236}">
              <a16:creationId xmlns:a16="http://schemas.microsoft.com/office/drawing/2014/main" id="{3DE1AD14-7995-496F-B96A-1CE268CAD2B2}"/>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4" name="テキスト ボックス 553">
          <a:extLst>
            <a:ext uri="{FF2B5EF4-FFF2-40B4-BE49-F238E27FC236}">
              <a16:creationId xmlns:a16="http://schemas.microsoft.com/office/drawing/2014/main" id="{FD4CA2A1-C2B7-4C4C-BC29-2EAAB9536D62}"/>
            </a:ext>
          </a:extLst>
        </xdr:cNvPr>
        <xdr:cNvSpPr txBox="1"/>
      </xdr:nvSpPr>
      <xdr:spPr>
        <a:xfrm>
          <a:off x="15936806" y="598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5" name="直線コネクタ 554">
          <a:extLst>
            <a:ext uri="{FF2B5EF4-FFF2-40B4-BE49-F238E27FC236}">
              <a16:creationId xmlns:a16="http://schemas.microsoft.com/office/drawing/2014/main" id="{22C87A1D-E134-44D8-A579-02F7AF4494A9}"/>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6" name="テキスト ボックス 555">
          <a:extLst>
            <a:ext uri="{FF2B5EF4-FFF2-40B4-BE49-F238E27FC236}">
              <a16:creationId xmlns:a16="http://schemas.microsoft.com/office/drawing/2014/main" id="{E07A1789-D5FD-4934-A382-A45B1F5B942F}"/>
            </a:ext>
          </a:extLst>
        </xdr:cNvPr>
        <xdr:cNvSpPr txBox="1"/>
      </xdr:nvSpPr>
      <xdr:spPr>
        <a:xfrm>
          <a:off x="15936806" y="562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7" name="直線コネクタ 556">
          <a:extLst>
            <a:ext uri="{FF2B5EF4-FFF2-40B4-BE49-F238E27FC236}">
              <a16:creationId xmlns:a16="http://schemas.microsoft.com/office/drawing/2014/main" id="{A37156F2-7CA2-4386-A735-5E85C1067415}"/>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8" name="テキスト ボックス 557">
          <a:extLst>
            <a:ext uri="{FF2B5EF4-FFF2-40B4-BE49-F238E27FC236}">
              <a16:creationId xmlns:a16="http://schemas.microsoft.com/office/drawing/2014/main" id="{7F83F1A2-9183-4557-B36D-A10F76302FDB}"/>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a:extLst>
            <a:ext uri="{FF2B5EF4-FFF2-40B4-BE49-F238E27FC236}">
              <a16:creationId xmlns:a16="http://schemas.microsoft.com/office/drawing/2014/main" id="{9010FE1C-EF89-4928-9F57-F18701BDDA1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0" name="テキスト ボックス 559">
          <a:extLst>
            <a:ext uri="{FF2B5EF4-FFF2-40B4-BE49-F238E27FC236}">
              <a16:creationId xmlns:a16="http://schemas.microsoft.com/office/drawing/2014/main" id="{ED41044C-86FC-44B3-ABB1-53C3E1A49CCE}"/>
            </a:ext>
          </a:extLst>
        </xdr:cNvPr>
        <xdr:cNvSpPr txBox="1"/>
      </xdr:nvSpPr>
      <xdr:spPr>
        <a:xfrm>
          <a:off x="15849828" y="490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一般廃棄物処理施設】&#10;一人当たり有形固定資産（償却資産）額グラフ枠">
          <a:extLst>
            <a:ext uri="{FF2B5EF4-FFF2-40B4-BE49-F238E27FC236}">
              <a16:creationId xmlns:a16="http://schemas.microsoft.com/office/drawing/2014/main" id="{D36CFB7C-AA61-4276-A8C8-F5F18B0A879C}"/>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2" name="直線コネクタ 561">
          <a:extLst>
            <a:ext uri="{FF2B5EF4-FFF2-40B4-BE49-F238E27FC236}">
              <a16:creationId xmlns:a16="http://schemas.microsoft.com/office/drawing/2014/main" id="{31C7A44C-8893-4ED5-ABAA-DD23E2A35459}"/>
            </a:ext>
          </a:extLst>
        </xdr:cNvPr>
        <xdr:cNvCxnSpPr/>
      </xdr:nvCxnSpPr>
      <xdr:spPr>
        <a:xfrm flipV="1">
          <a:off x="19954239" y="5657317"/>
          <a:ext cx="0" cy="118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3" name="【一般廃棄物処理施設】&#10;一人当たり有形固定資産（償却資産）額最小値テキスト">
          <a:extLst>
            <a:ext uri="{FF2B5EF4-FFF2-40B4-BE49-F238E27FC236}">
              <a16:creationId xmlns:a16="http://schemas.microsoft.com/office/drawing/2014/main" id="{49F12800-8E0B-4519-A351-A0F96EB444D5}"/>
            </a:ext>
          </a:extLst>
        </xdr:cNvPr>
        <xdr:cNvSpPr txBox="1"/>
      </xdr:nvSpPr>
      <xdr:spPr>
        <a:xfrm>
          <a:off x="19992975" y="6845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64" name="直線コネクタ 563">
          <a:extLst>
            <a:ext uri="{FF2B5EF4-FFF2-40B4-BE49-F238E27FC236}">
              <a16:creationId xmlns:a16="http://schemas.microsoft.com/office/drawing/2014/main" id="{37253B91-DB58-4A5B-826E-45823B7761C7}"/>
            </a:ext>
          </a:extLst>
        </xdr:cNvPr>
        <xdr:cNvCxnSpPr/>
      </xdr:nvCxnSpPr>
      <xdr:spPr>
        <a:xfrm>
          <a:off x="19878675" y="6838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65" name="【一般廃棄物処理施設】&#10;一人当たり有形固定資産（償却資産）額最大値テキスト">
          <a:extLst>
            <a:ext uri="{FF2B5EF4-FFF2-40B4-BE49-F238E27FC236}">
              <a16:creationId xmlns:a16="http://schemas.microsoft.com/office/drawing/2014/main" id="{F52B67F9-9ECD-49A7-B8A3-81EC6B359612}"/>
            </a:ext>
          </a:extLst>
        </xdr:cNvPr>
        <xdr:cNvSpPr txBox="1"/>
      </xdr:nvSpPr>
      <xdr:spPr>
        <a:xfrm>
          <a:off x="19992975" y="544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66" name="直線コネクタ 565">
          <a:extLst>
            <a:ext uri="{FF2B5EF4-FFF2-40B4-BE49-F238E27FC236}">
              <a16:creationId xmlns:a16="http://schemas.microsoft.com/office/drawing/2014/main" id="{3F3091DA-AF3D-48A0-A8B8-8F329B327B23}"/>
            </a:ext>
          </a:extLst>
        </xdr:cNvPr>
        <xdr:cNvCxnSpPr/>
      </xdr:nvCxnSpPr>
      <xdr:spPr>
        <a:xfrm>
          <a:off x="19878675" y="56573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67" name="【一般廃棄物処理施設】&#10;一人当たり有形固定資産（償却資産）額平均値テキスト">
          <a:extLst>
            <a:ext uri="{FF2B5EF4-FFF2-40B4-BE49-F238E27FC236}">
              <a16:creationId xmlns:a16="http://schemas.microsoft.com/office/drawing/2014/main" id="{65058169-21ED-420B-BF00-9CD64B2C1F69}"/>
            </a:ext>
          </a:extLst>
        </xdr:cNvPr>
        <xdr:cNvSpPr txBox="1"/>
      </xdr:nvSpPr>
      <xdr:spPr>
        <a:xfrm>
          <a:off x="19992975" y="6620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68" name="フローチャート: 判断 567">
          <a:extLst>
            <a:ext uri="{FF2B5EF4-FFF2-40B4-BE49-F238E27FC236}">
              <a16:creationId xmlns:a16="http://schemas.microsoft.com/office/drawing/2014/main" id="{E11C8938-FF4B-43DD-A1FD-0AA8BE5DD77B}"/>
            </a:ext>
          </a:extLst>
        </xdr:cNvPr>
        <xdr:cNvSpPr/>
      </xdr:nvSpPr>
      <xdr:spPr>
        <a:xfrm>
          <a:off x="19897725" y="66358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69" name="フローチャート: 判断 568">
          <a:extLst>
            <a:ext uri="{FF2B5EF4-FFF2-40B4-BE49-F238E27FC236}">
              <a16:creationId xmlns:a16="http://schemas.microsoft.com/office/drawing/2014/main" id="{6FCD6F96-57FB-49CC-9C3C-4B77E84EC203}"/>
            </a:ext>
          </a:extLst>
        </xdr:cNvPr>
        <xdr:cNvSpPr/>
      </xdr:nvSpPr>
      <xdr:spPr>
        <a:xfrm>
          <a:off x="19154775" y="66471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0" name="フローチャート: 判断 569">
          <a:extLst>
            <a:ext uri="{FF2B5EF4-FFF2-40B4-BE49-F238E27FC236}">
              <a16:creationId xmlns:a16="http://schemas.microsoft.com/office/drawing/2014/main" id="{52AC2824-22C4-479E-BFBA-3CAA92FF1A74}"/>
            </a:ext>
          </a:extLst>
        </xdr:cNvPr>
        <xdr:cNvSpPr/>
      </xdr:nvSpPr>
      <xdr:spPr>
        <a:xfrm>
          <a:off x="18345150" y="66587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1" name="フローチャート: 判断 570">
          <a:extLst>
            <a:ext uri="{FF2B5EF4-FFF2-40B4-BE49-F238E27FC236}">
              <a16:creationId xmlns:a16="http://schemas.microsoft.com/office/drawing/2014/main" id="{675CBB7D-5413-4E71-840E-808ECB6E5E42}"/>
            </a:ext>
          </a:extLst>
        </xdr:cNvPr>
        <xdr:cNvSpPr/>
      </xdr:nvSpPr>
      <xdr:spPr>
        <a:xfrm>
          <a:off x="17554575" y="665890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2" name="フローチャート: 判断 571">
          <a:extLst>
            <a:ext uri="{FF2B5EF4-FFF2-40B4-BE49-F238E27FC236}">
              <a16:creationId xmlns:a16="http://schemas.microsoft.com/office/drawing/2014/main" id="{1CC47857-1ED0-4DCC-8A01-535019F94B1E}"/>
            </a:ext>
          </a:extLst>
        </xdr:cNvPr>
        <xdr:cNvSpPr/>
      </xdr:nvSpPr>
      <xdr:spPr>
        <a:xfrm>
          <a:off x="16754475" y="6667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56784B90-02E2-4159-9C7B-D918FF87930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A3DB8F52-91C9-439A-8BCA-2E220D51EF2B}"/>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1DD01688-BADE-4441-A952-0A5BF694ABBA}"/>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53238332-DC02-45CD-9EC7-021C2734FDF7}"/>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A793B662-2250-4CEB-9158-CCF70E21AC21}"/>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155356</xdr:rowOff>
    </xdr:from>
    <xdr:to>
      <xdr:col>107</xdr:col>
      <xdr:colOff>101600</xdr:colOff>
      <xdr:row>42</xdr:row>
      <xdr:rowOff>85506</xdr:rowOff>
    </xdr:to>
    <xdr:sp macro="" textlink="">
      <xdr:nvSpPr>
        <xdr:cNvPr id="578" name="楕円 577">
          <a:extLst>
            <a:ext uri="{FF2B5EF4-FFF2-40B4-BE49-F238E27FC236}">
              <a16:creationId xmlns:a16="http://schemas.microsoft.com/office/drawing/2014/main" id="{D21E5F65-3BCC-4040-B898-F9A38E05555D}"/>
            </a:ext>
          </a:extLst>
        </xdr:cNvPr>
        <xdr:cNvSpPr/>
      </xdr:nvSpPr>
      <xdr:spPr>
        <a:xfrm>
          <a:off x="18345150" y="67942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155369</xdr:rowOff>
    </xdr:from>
    <xdr:to>
      <xdr:col>102</xdr:col>
      <xdr:colOff>165100</xdr:colOff>
      <xdr:row>42</xdr:row>
      <xdr:rowOff>85519</xdr:rowOff>
    </xdr:to>
    <xdr:sp macro="" textlink="">
      <xdr:nvSpPr>
        <xdr:cNvPr id="579" name="楕円 578">
          <a:extLst>
            <a:ext uri="{FF2B5EF4-FFF2-40B4-BE49-F238E27FC236}">
              <a16:creationId xmlns:a16="http://schemas.microsoft.com/office/drawing/2014/main" id="{DBBCC8F8-A75E-4A2D-9239-C7358196D915}"/>
            </a:ext>
          </a:extLst>
        </xdr:cNvPr>
        <xdr:cNvSpPr/>
      </xdr:nvSpPr>
      <xdr:spPr>
        <a:xfrm>
          <a:off x="17554575" y="67942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34706</xdr:rowOff>
    </xdr:from>
    <xdr:to>
      <xdr:col>107</xdr:col>
      <xdr:colOff>50800</xdr:colOff>
      <xdr:row>42</xdr:row>
      <xdr:rowOff>34719</xdr:rowOff>
    </xdr:to>
    <xdr:cxnSp macro="">
      <xdr:nvCxnSpPr>
        <xdr:cNvPr id="580" name="直線コネクタ 579">
          <a:extLst>
            <a:ext uri="{FF2B5EF4-FFF2-40B4-BE49-F238E27FC236}">
              <a16:creationId xmlns:a16="http://schemas.microsoft.com/office/drawing/2014/main" id="{AA1DA3BC-1F84-4183-B660-2E6164AB890D}"/>
            </a:ext>
          </a:extLst>
        </xdr:cNvPr>
        <xdr:cNvCxnSpPr/>
      </xdr:nvCxnSpPr>
      <xdr:spPr>
        <a:xfrm flipV="1">
          <a:off x="17602200" y="6832381"/>
          <a:ext cx="790575"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155386</xdr:rowOff>
    </xdr:from>
    <xdr:to>
      <xdr:col>98</xdr:col>
      <xdr:colOff>38100</xdr:colOff>
      <xdr:row>42</xdr:row>
      <xdr:rowOff>85536</xdr:rowOff>
    </xdr:to>
    <xdr:sp macro="" textlink="">
      <xdr:nvSpPr>
        <xdr:cNvPr id="581" name="楕円 580">
          <a:extLst>
            <a:ext uri="{FF2B5EF4-FFF2-40B4-BE49-F238E27FC236}">
              <a16:creationId xmlns:a16="http://schemas.microsoft.com/office/drawing/2014/main" id="{389C64F1-9FF1-4C3A-89D4-8363B999E654}"/>
            </a:ext>
          </a:extLst>
        </xdr:cNvPr>
        <xdr:cNvSpPr/>
      </xdr:nvSpPr>
      <xdr:spPr>
        <a:xfrm>
          <a:off x="16754475" y="67943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34719</xdr:rowOff>
    </xdr:from>
    <xdr:to>
      <xdr:col>102</xdr:col>
      <xdr:colOff>114300</xdr:colOff>
      <xdr:row>42</xdr:row>
      <xdr:rowOff>34736</xdr:rowOff>
    </xdr:to>
    <xdr:cxnSp macro="">
      <xdr:nvCxnSpPr>
        <xdr:cNvPr id="582" name="直線コネクタ 581">
          <a:extLst>
            <a:ext uri="{FF2B5EF4-FFF2-40B4-BE49-F238E27FC236}">
              <a16:creationId xmlns:a16="http://schemas.microsoft.com/office/drawing/2014/main" id="{F7A7A2EA-CD6F-41A0-BD79-D486D4F1CC35}"/>
            </a:ext>
          </a:extLst>
        </xdr:cNvPr>
        <xdr:cNvCxnSpPr/>
      </xdr:nvCxnSpPr>
      <xdr:spPr>
        <a:xfrm flipV="1">
          <a:off x="16802100" y="6832394"/>
          <a:ext cx="8001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83" name="n_1aveValue【一般廃棄物処理施設】&#10;一人当たり有形固定資産（償却資産）額">
          <a:extLst>
            <a:ext uri="{FF2B5EF4-FFF2-40B4-BE49-F238E27FC236}">
              <a16:creationId xmlns:a16="http://schemas.microsoft.com/office/drawing/2014/main" id="{6790CDAE-3117-4F17-9EE3-EA8F5B85758A}"/>
            </a:ext>
          </a:extLst>
        </xdr:cNvPr>
        <xdr:cNvSpPr txBox="1"/>
      </xdr:nvSpPr>
      <xdr:spPr>
        <a:xfrm>
          <a:off x="18944736" y="644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84" name="n_2aveValue【一般廃棄物処理施設】&#10;一人当たり有形固定資産（償却資産）額">
          <a:extLst>
            <a:ext uri="{FF2B5EF4-FFF2-40B4-BE49-F238E27FC236}">
              <a16:creationId xmlns:a16="http://schemas.microsoft.com/office/drawing/2014/main" id="{78AE56B3-3608-45B4-851A-082A7E4500CE}"/>
            </a:ext>
          </a:extLst>
        </xdr:cNvPr>
        <xdr:cNvSpPr txBox="1"/>
      </xdr:nvSpPr>
      <xdr:spPr>
        <a:xfrm>
          <a:off x="18163686" y="64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85" name="n_3aveValue【一般廃棄物処理施設】&#10;一人当たり有形固定資産（償却資産）額">
          <a:extLst>
            <a:ext uri="{FF2B5EF4-FFF2-40B4-BE49-F238E27FC236}">
              <a16:creationId xmlns:a16="http://schemas.microsoft.com/office/drawing/2014/main" id="{4661437D-96CE-4045-A0D1-F93242AA7D9F}"/>
            </a:ext>
          </a:extLst>
        </xdr:cNvPr>
        <xdr:cNvSpPr txBox="1"/>
      </xdr:nvSpPr>
      <xdr:spPr>
        <a:xfrm>
          <a:off x="17354061" y="6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86" name="n_4aveValue【一般廃棄物処理施設】&#10;一人当たり有形固定資産（償却資産）額">
          <a:extLst>
            <a:ext uri="{FF2B5EF4-FFF2-40B4-BE49-F238E27FC236}">
              <a16:creationId xmlns:a16="http://schemas.microsoft.com/office/drawing/2014/main" id="{31590FD0-5769-40A8-9692-DD2769D84324}"/>
            </a:ext>
          </a:extLst>
        </xdr:cNvPr>
        <xdr:cNvSpPr txBox="1"/>
      </xdr:nvSpPr>
      <xdr:spPr>
        <a:xfrm>
          <a:off x="16563486" y="64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76633</xdr:rowOff>
    </xdr:from>
    <xdr:ext cx="469744" cy="259045"/>
    <xdr:sp macro="" textlink="">
      <xdr:nvSpPr>
        <xdr:cNvPr id="587" name="n_2mainValue【一般廃棄物処理施設】&#10;一人当たり有形固定資産（償却資産）額">
          <a:extLst>
            <a:ext uri="{FF2B5EF4-FFF2-40B4-BE49-F238E27FC236}">
              <a16:creationId xmlns:a16="http://schemas.microsoft.com/office/drawing/2014/main" id="{AD9BEFF7-4FEC-47C7-8BB6-858BC007DF95}"/>
            </a:ext>
          </a:extLst>
        </xdr:cNvPr>
        <xdr:cNvSpPr txBox="1"/>
      </xdr:nvSpPr>
      <xdr:spPr>
        <a:xfrm>
          <a:off x="18183303" y="68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76646</xdr:rowOff>
    </xdr:from>
    <xdr:ext cx="469744" cy="259045"/>
    <xdr:sp macro="" textlink="">
      <xdr:nvSpPr>
        <xdr:cNvPr id="588" name="n_3mainValue【一般廃棄物処理施設】&#10;一人当たり有形固定資産（償却資産）額">
          <a:extLst>
            <a:ext uri="{FF2B5EF4-FFF2-40B4-BE49-F238E27FC236}">
              <a16:creationId xmlns:a16="http://schemas.microsoft.com/office/drawing/2014/main" id="{43A70F54-8731-4179-82EE-D96832ED52E6}"/>
            </a:ext>
          </a:extLst>
        </xdr:cNvPr>
        <xdr:cNvSpPr txBox="1"/>
      </xdr:nvSpPr>
      <xdr:spPr>
        <a:xfrm>
          <a:off x="17383203" y="687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76663</xdr:rowOff>
    </xdr:from>
    <xdr:ext cx="469744" cy="259045"/>
    <xdr:sp macro="" textlink="">
      <xdr:nvSpPr>
        <xdr:cNvPr id="589" name="n_4mainValue【一般廃棄物処理施設】&#10;一人当たり有形固定資産（償却資産）額">
          <a:extLst>
            <a:ext uri="{FF2B5EF4-FFF2-40B4-BE49-F238E27FC236}">
              <a16:creationId xmlns:a16="http://schemas.microsoft.com/office/drawing/2014/main" id="{E458CE5C-1388-45E1-B03B-336CBC3F9BAF}"/>
            </a:ext>
          </a:extLst>
        </xdr:cNvPr>
        <xdr:cNvSpPr txBox="1"/>
      </xdr:nvSpPr>
      <xdr:spPr>
        <a:xfrm>
          <a:off x="16592628" y="687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03CE3785-3F89-47B0-841F-607C8CE1A6F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1" name="正方形/長方形 590">
          <a:extLst>
            <a:ext uri="{FF2B5EF4-FFF2-40B4-BE49-F238E27FC236}">
              <a16:creationId xmlns:a16="http://schemas.microsoft.com/office/drawing/2014/main" id="{E6E51ADA-6C91-4D7D-A0C3-D53565F56A86}"/>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2" name="正方形/長方形 591">
          <a:extLst>
            <a:ext uri="{FF2B5EF4-FFF2-40B4-BE49-F238E27FC236}">
              <a16:creationId xmlns:a16="http://schemas.microsoft.com/office/drawing/2014/main" id="{4ED81653-7ECB-495D-9171-0A420478A1EB}"/>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3" name="正方形/長方形 592">
          <a:extLst>
            <a:ext uri="{FF2B5EF4-FFF2-40B4-BE49-F238E27FC236}">
              <a16:creationId xmlns:a16="http://schemas.microsoft.com/office/drawing/2014/main" id="{F1E9598C-306C-4810-972B-C45C09EB32C0}"/>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4" name="正方形/長方形 593">
          <a:extLst>
            <a:ext uri="{FF2B5EF4-FFF2-40B4-BE49-F238E27FC236}">
              <a16:creationId xmlns:a16="http://schemas.microsoft.com/office/drawing/2014/main" id="{AE1DD057-7EA9-47AD-B336-B1C328E02EB1}"/>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5" name="正方形/長方形 594">
          <a:extLst>
            <a:ext uri="{FF2B5EF4-FFF2-40B4-BE49-F238E27FC236}">
              <a16:creationId xmlns:a16="http://schemas.microsoft.com/office/drawing/2014/main" id="{68E75BFE-7773-4FCE-AEA7-FE9150FAFEF5}"/>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6" name="正方形/長方形 595">
          <a:extLst>
            <a:ext uri="{FF2B5EF4-FFF2-40B4-BE49-F238E27FC236}">
              <a16:creationId xmlns:a16="http://schemas.microsoft.com/office/drawing/2014/main" id="{D956A6A3-46CC-43E5-A2C5-6D91140BAAA2}"/>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a:extLst>
            <a:ext uri="{FF2B5EF4-FFF2-40B4-BE49-F238E27FC236}">
              <a16:creationId xmlns:a16="http://schemas.microsoft.com/office/drawing/2014/main" id="{9FEC5306-55DE-4087-9E37-81CD496F8C06}"/>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a:extLst>
            <a:ext uri="{FF2B5EF4-FFF2-40B4-BE49-F238E27FC236}">
              <a16:creationId xmlns:a16="http://schemas.microsoft.com/office/drawing/2014/main" id="{6C69D255-5664-4348-8AD0-5782705DD7C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a:extLst>
            <a:ext uri="{FF2B5EF4-FFF2-40B4-BE49-F238E27FC236}">
              <a16:creationId xmlns:a16="http://schemas.microsoft.com/office/drawing/2014/main" id="{AE87C78C-92DE-4F70-A2C7-C8AAF1122379}"/>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0" name="テキスト ボックス 599">
          <a:extLst>
            <a:ext uri="{FF2B5EF4-FFF2-40B4-BE49-F238E27FC236}">
              <a16:creationId xmlns:a16="http://schemas.microsoft.com/office/drawing/2014/main" id="{7CF8B01A-4C09-4B6E-AF18-E6B29AD770FF}"/>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1" name="直線コネクタ 600">
          <a:extLst>
            <a:ext uri="{FF2B5EF4-FFF2-40B4-BE49-F238E27FC236}">
              <a16:creationId xmlns:a16="http://schemas.microsoft.com/office/drawing/2014/main" id="{D3ECEBB0-C835-43C2-A50D-6FA58440703E}"/>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2" name="テキスト ボックス 601">
          <a:extLst>
            <a:ext uri="{FF2B5EF4-FFF2-40B4-BE49-F238E27FC236}">
              <a16:creationId xmlns:a16="http://schemas.microsoft.com/office/drawing/2014/main" id="{A11EE468-906D-495F-8BFF-4DC6FBD982AA}"/>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3" name="直線コネクタ 602">
          <a:extLst>
            <a:ext uri="{FF2B5EF4-FFF2-40B4-BE49-F238E27FC236}">
              <a16:creationId xmlns:a16="http://schemas.microsoft.com/office/drawing/2014/main" id="{AB98E51D-5B23-48DD-A638-C13808692698}"/>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4" name="テキスト ボックス 603">
          <a:extLst>
            <a:ext uri="{FF2B5EF4-FFF2-40B4-BE49-F238E27FC236}">
              <a16:creationId xmlns:a16="http://schemas.microsoft.com/office/drawing/2014/main" id="{30AFF380-9BA7-4BAD-B023-511346289971}"/>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5" name="直線コネクタ 604">
          <a:extLst>
            <a:ext uri="{FF2B5EF4-FFF2-40B4-BE49-F238E27FC236}">
              <a16:creationId xmlns:a16="http://schemas.microsoft.com/office/drawing/2014/main" id="{9AB015EC-FE15-4416-B60C-13752C0509AE}"/>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6" name="テキスト ボックス 605">
          <a:extLst>
            <a:ext uri="{FF2B5EF4-FFF2-40B4-BE49-F238E27FC236}">
              <a16:creationId xmlns:a16="http://schemas.microsoft.com/office/drawing/2014/main" id="{113B1A34-6FC8-4B91-BF60-C5F63927E54B}"/>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7" name="直線コネクタ 606">
          <a:extLst>
            <a:ext uri="{FF2B5EF4-FFF2-40B4-BE49-F238E27FC236}">
              <a16:creationId xmlns:a16="http://schemas.microsoft.com/office/drawing/2014/main" id="{217E6E96-109E-4C71-8538-4BA44E6C1F7B}"/>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8" name="テキスト ボックス 607">
          <a:extLst>
            <a:ext uri="{FF2B5EF4-FFF2-40B4-BE49-F238E27FC236}">
              <a16:creationId xmlns:a16="http://schemas.microsoft.com/office/drawing/2014/main" id="{205BE735-872F-4A68-B61E-3DD03733D8C7}"/>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9" name="直線コネクタ 608">
          <a:extLst>
            <a:ext uri="{FF2B5EF4-FFF2-40B4-BE49-F238E27FC236}">
              <a16:creationId xmlns:a16="http://schemas.microsoft.com/office/drawing/2014/main" id="{EF58C569-8E6F-4FA0-B297-1F636F9F9EF8}"/>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0" name="テキスト ボックス 609">
          <a:extLst>
            <a:ext uri="{FF2B5EF4-FFF2-40B4-BE49-F238E27FC236}">
              <a16:creationId xmlns:a16="http://schemas.microsoft.com/office/drawing/2014/main" id="{4CA788C2-94E6-47DB-815B-E469CE1F78E0}"/>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1" name="直線コネクタ 610">
          <a:extLst>
            <a:ext uri="{FF2B5EF4-FFF2-40B4-BE49-F238E27FC236}">
              <a16:creationId xmlns:a16="http://schemas.microsoft.com/office/drawing/2014/main" id="{337F9843-E67F-4422-9C0A-7EC2D8CE6ECA}"/>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2" name="テキスト ボックス 611">
          <a:extLst>
            <a:ext uri="{FF2B5EF4-FFF2-40B4-BE49-F238E27FC236}">
              <a16:creationId xmlns:a16="http://schemas.microsoft.com/office/drawing/2014/main" id="{ED8412CB-D2D8-4971-95F9-663D4243CF96}"/>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3" name="直線コネクタ 612">
          <a:extLst>
            <a:ext uri="{FF2B5EF4-FFF2-40B4-BE49-F238E27FC236}">
              <a16:creationId xmlns:a16="http://schemas.microsoft.com/office/drawing/2014/main" id="{BF02BCB0-6388-4243-91AB-623CCFEFA421}"/>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保健センター・保健所】&#10;有形固定資産減価償却率グラフ枠">
          <a:extLst>
            <a:ext uri="{FF2B5EF4-FFF2-40B4-BE49-F238E27FC236}">
              <a16:creationId xmlns:a16="http://schemas.microsoft.com/office/drawing/2014/main" id="{A7147CEC-65B4-4496-8DFA-5B2871F36556}"/>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15" name="直線コネクタ 614">
          <a:extLst>
            <a:ext uri="{FF2B5EF4-FFF2-40B4-BE49-F238E27FC236}">
              <a16:creationId xmlns:a16="http://schemas.microsoft.com/office/drawing/2014/main" id="{DA170DF0-E448-455A-80B9-723B3F698482}"/>
            </a:ext>
          </a:extLst>
        </xdr:cNvPr>
        <xdr:cNvCxnSpPr/>
      </xdr:nvCxnSpPr>
      <xdr:spPr>
        <a:xfrm flipV="1">
          <a:off x="14696439" y="9077688"/>
          <a:ext cx="0" cy="1416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6" name="【保健センター・保健所】&#10;有形固定資産減価償却率最小値テキスト">
          <a:extLst>
            <a:ext uri="{FF2B5EF4-FFF2-40B4-BE49-F238E27FC236}">
              <a16:creationId xmlns:a16="http://schemas.microsoft.com/office/drawing/2014/main" id="{7FEBF514-B087-4E3D-9954-5C34920A9438}"/>
            </a:ext>
          </a:extLst>
        </xdr:cNvPr>
        <xdr:cNvSpPr txBox="1"/>
      </xdr:nvSpPr>
      <xdr:spPr>
        <a:xfrm>
          <a:off x="14735175" y="10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7" name="直線コネクタ 616">
          <a:extLst>
            <a:ext uri="{FF2B5EF4-FFF2-40B4-BE49-F238E27FC236}">
              <a16:creationId xmlns:a16="http://schemas.microsoft.com/office/drawing/2014/main" id="{76D08BF2-22F7-4635-92C1-1130CE389819}"/>
            </a:ext>
          </a:extLst>
        </xdr:cNvPr>
        <xdr:cNvCxnSpPr/>
      </xdr:nvCxnSpPr>
      <xdr:spPr>
        <a:xfrm>
          <a:off x="14611350" y="10493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18" name="【保健センター・保健所】&#10;有形固定資産減価償却率最大値テキスト">
          <a:extLst>
            <a:ext uri="{FF2B5EF4-FFF2-40B4-BE49-F238E27FC236}">
              <a16:creationId xmlns:a16="http://schemas.microsoft.com/office/drawing/2014/main" id="{A0C6F0D4-815F-46B7-8E6E-66A42E6A75F2}"/>
            </a:ext>
          </a:extLst>
        </xdr:cNvPr>
        <xdr:cNvSpPr txBox="1"/>
      </xdr:nvSpPr>
      <xdr:spPr>
        <a:xfrm>
          <a:off x="14735175" y="8875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19" name="直線コネクタ 618">
          <a:extLst>
            <a:ext uri="{FF2B5EF4-FFF2-40B4-BE49-F238E27FC236}">
              <a16:creationId xmlns:a16="http://schemas.microsoft.com/office/drawing/2014/main" id="{CA08633B-48C2-49A3-BA7C-D89F69478DBC}"/>
            </a:ext>
          </a:extLst>
        </xdr:cNvPr>
        <xdr:cNvCxnSpPr/>
      </xdr:nvCxnSpPr>
      <xdr:spPr>
        <a:xfrm>
          <a:off x="14611350" y="90776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20" name="【保健センター・保健所】&#10;有形固定資産減価償却率平均値テキスト">
          <a:extLst>
            <a:ext uri="{FF2B5EF4-FFF2-40B4-BE49-F238E27FC236}">
              <a16:creationId xmlns:a16="http://schemas.microsoft.com/office/drawing/2014/main" id="{4FE77EFF-9477-4E90-97AD-2AA5EC98122B}"/>
            </a:ext>
          </a:extLst>
        </xdr:cNvPr>
        <xdr:cNvSpPr txBox="1"/>
      </xdr:nvSpPr>
      <xdr:spPr>
        <a:xfrm>
          <a:off x="14735175" y="9487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21" name="フローチャート: 判断 620">
          <a:extLst>
            <a:ext uri="{FF2B5EF4-FFF2-40B4-BE49-F238E27FC236}">
              <a16:creationId xmlns:a16="http://schemas.microsoft.com/office/drawing/2014/main" id="{B3557245-FCA1-4CB4-9BE6-4A036BA9998C}"/>
            </a:ext>
          </a:extLst>
        </xdr:cNvPr>
        <xdr:cNvSpPr/>
      </xdr:nvSpPr>
      <xdr:spPr>
        <a:xfrm>
          <a:off x="14649450" y="96268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22" name="フローチャート: 判断 621">
          <a:extLst>
            <a:ext uri="{FF2B5EF4-FFF2-40B4-BE49-F238E27FC236}">
              <a16:creationId xmlns:a16="http://schemas.microsoft.com/office/drawing/2014/main" id="{B5579914-89A1-4C40-A382-833112108580}"/>
            </a:ext>
          </a:extLst>
        </xdr:cNvPr>
        <xdr:cNvSpPr/>
      </xdr:nvSpPr>
      <xdr:spPr>
        <a:xfrm>
          <a:off x="13887450" y="95990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23" name="フローチャート: 判断 622">
          <a:extLst>
            <a:ext uri="{FF2B5EF4-FFF2-40B4-BE49-F238E27FC236}">
              <a16:creationId xmlns:a16="http://schemas.microsoft.com/office/drawing/2014/main" id="{3E93FFDC-8758-4346-AB17-1A390BB17336}"/>
            </a:ext>
          </a:extLst>
        </xdr:cNvPr>
        <xdr:cNvSpPr/>
      </xdr:nvSpPr>
      <xdr:spPr>
        <a:xfrm>
          <a:off x="13096875" y="95649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24" name="フローチャート: 判断 623">
          <a:extLst>
            <a:ext uri="{FF2B5EF4-FFF2-40B4-BE49-F238E27FC236}">
              <a16:creationId xmlns:a16="http://schemas.microsoft.com/office/drawing/2014/main" id="{278D8A7A-5400-490C-83ED-7B719249B968}"/>
            </a:ext>
          </a:extLst>
        </xdr:cNvPr>
        <xdr:cNvSpPr/>
      </xdr:nvSpPr>
      <xdr:spPr>
        <a:xfrm>
          <a:off x="12296775" y="95530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25" name="フローチャート: 判断 624">
          <a:extLst>
            <a:ext uri="{FF2B5EF4-FFF2-40B4-BE49-F238E27FC236}">
              <a16:creationId xmlns:a16="http://schemas.microsoft.com/office/drawing/2014/main" id="{7EC55AA4-C16E-48F4-B075-EC3154E420B0}"/>
            </a:ext>
          </a:extLst>
        </xdr:cNvPr>
        <xdr:cNvSpPr/>
      </xdr:nvSpPr>
      <xdr:spPr>
        <a:xfrm>
          <a:off x="11487150" y="95172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961562D6-1D7D-4BDC-B073-DCFAC4CA39D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776AD424-9D41-4D8A-8405-D03055FD4596}"/>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936FAFDD-5D04-48F9-B21C-4A86A181C20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59994717-33D8-41FF-A9EA-4C817149E1A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8BACC694-C8B6-4438-8F7A-DEE1F00E96B2}"/>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631" name="楕円 630">
          <a:extLst>
            <a:ext uri="{FF2B5EF4-FFF2-40B4-BE49-F238E27FC236}">
              <a16:creationId xmlns:a16="http://schemas.microsoft.com/office/drawing/2014/main" id="{606F8622-91C7-4A86-9708-0416C095D247}"/>
            </a:ext>
          </a:extLst>
        </xdr:cNvPr>
        <xdr:cNvSpPr/>
      </xdr:nvSpPr>
      <xdr:spPr>
        <a:xfrm>
          <a:off x="14649450" y="10106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632" name="【保健センター・保健所】&#10;有形固定資産減価償却率該当値テキスト">
          <a:extLst>
            <a:ext uri="{FF2B5EF4-FFF2-40B4-BE49-F238E27FC236}">
              <a16:creationId xmlns:a16="http://schemas.microsoft.com/office/drawing/2014/main" id="{AAAB46CD-6181-4928-922E-5592F922DAAB}"/>
            </a:ext>
          </a:extLst>
        </xdr:cNvPr>
        <xdr:cNvSpPr txBox="1"/>
      </xdr:nvSpPr>
      <xdr:spPr>
        <a:xfrm>
          <a:off x="14735175" y="1008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633" name="楕円 632">
          <a:extLst>
            <a:ext uri="{FF2B5EF4-FFF2-40B4-BE49-F238E27FC236}">
              <a16:creationId xmlns:a16="http://schemas.microsoft.com/office/drawing/2014/main" id="{5B598506-AB71-44F9-8E1A-B9C30767FBFC}"/>
            </a:ext>
          </a:extLst>
        </xdr:cNvPr>
        <xdr:cNvSpPr/>
      </xdr:nvSpPr>
      <xdr:spPr>
        <a:xfrm>
          <a:off x="13887450" y="100670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114300</xdr:rowOff>
    </xdr:to>
    <xdr:cxnSp macro="">
      <xdr:nvCxnSpPr>
        <xdr:cNvPr id="634" name="直線コネクタ 633">
          <a:extLst>
            <a:ext uri="{FF2B5EF4-FFF2-40B4-BE49-F238E27FC236}">
              <a16:creationId xmlns:a16="http://schemas.microsoft.com/office/drawing/2014/main" id="{6D20286F-4CDE-4B86-96C6-97A82267E53F}"/>
            </a:ext>
          </a:extLst>
        </xdr:cNvPr>
        <xdr:cNvCxnSpPr/>
      </xdr:nvCxnSpPr>
      <xdr:spPr>
        <a:xfrm>
          <a:off x="13935075" y="10124168"/>
          <a:ext cx="762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635" name="楕円 634">
          <a:extLst>
            <a:ext uri="{FF2B5EF4-FFF2-40B4-BE49-F238E27FC236}">
              <a16:creationId xmlns:a16="http://schemas.microsoft.com/office/drawing/2014/main" id="{92141370-B884-400B-A6B5-C10498F45583}"/>
            </a:ext>
          </a:extLst>
        </xdr:cNvPr>
        <xdr:cNvSpPr/>
      </xdr:nvSpPr>
      <xdr:spPr>
        <a:xfrm>
          <a:off x="13096875" y="100375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48985</xdr:rowOff>
    </xdr:from>
    <xdr:to>
      <xdr:col>81</xdr:col>
      <xdr:colOff>50800</xdr:colOff>
      <xdr:row>62</xdr:row>
      <xdr:rowOff>81643</xdr:rowOff>
    </xdr:to>
    <xdr:cxnSp macro="">
      <xdr:nvCxnSpPr>
        <xdr:cNvPr id="636" name="直線コネクタ 635">
          <a:extLst>
            <a:ext uri="{FF2B5EF4-FFF2-40B4-BE49-F238E27FC236}">
              <a16:creationId xmlns:a16="http://schemas.microsoft.com/office/drawing/2014/main" id="{5D5CF65E-F48F-4EBA-BFA8-B07EFC94B565}"/>
            </a:ext>
          </a:extLst>
        </xdr:cNvPr>
        <xdr:cNvCxnSpPr/>
      </xdr:nvCxnSpPr>
      <xdr:spPr>
        <a:xfrm>
          <a:off x="13144500" y="10085160"/>
          <a:ext cx="790575"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637" name="楕円 636">
          <a:extLst>
            <a:ext uri="{FF2B5EF4-FFF2-40B4-BE49-F238E27FC236}">
              <a16:creationId xmlns:a16="http://schemas.microsoft.com/office/drawing/2014/main" id="{03C9C02E-E1FF-4C87-913C-4C817E96E08F}"/>
            </a:ext>
          </a:extLst>
        </xdr:cNvPr>
        <xdr:cNvSpPr/>
      </xdr:nvSpPr>
      <xdr:spPr>
        <a:xfrm>
          <a:off x="12296775" y="1001757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16328</xdr:rowOff>
    </xdr:from>
    <xdr:to>
      <xdr:col>76</xdr:col>
      <xdr:colOff>114300</xdr:colOff>
      <xdr:row>62</xdr:row>
      <xdr:rowOff>48985</xdr:rowOff>
    </xdr:to>
    <xdr:cxnSp macro="">
      <xdr:nvCxnSpPr>
        <xdr:cNvPr id="638" name="直線コネクタ 637">
          <a:extLst>
            <a:ext uri="{FF2B5EF4-FFF2-40B4-BE49-F238E27FC236}">
              <a16:creationId xmlns:a16="http://schemas.microsoft.com/office/drawing/2014/main" id="{C71E8A63-3B3D-4A04-86D2-08CBD0B731E1}"/>
            </a:ext>
          </a:extLst>
        </xdr:cNvPr>
        <xdr:cNvCxnSpPr/>
      </xdr:nvCxnSpPr>
      <xdr:spPr>
        <a:xfrm>
          <a:off x="12344400" y="10055678"/>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104322</xdr:rowOff>
    </xdr:from>
    <xdr:to>
      <xdr:col>67</xdr:col>
      <xdr:colOff>101600</xdr:colOff>
      <xdr:row>62</xdr:row>
      <xdr:rowOff>34472</xdr:rowOff>
    </xdr:to>
    <xdr:sp macro="" textlink="">
      <xdr:nvSpPr>
        <xdr:cNvPr id="639" name="楕円 638">
          <a:extLst>
            <a:ext uri="{FF2B5EF4-FFF2-40B4-BE49-F238E27FC236}">
              <a16:creationId xmlns:a16="http://schemas.microsoft.com/office/drawing/2014/main" id="{5879F0C8-75AA-4F0A-9C34-2F0891681103}"/>
            </a:ext>
          </a:extLst>
        </xdr:cNvPr>
        <xdr:cNvSpPr/>
      </xdr:nvSpPr>
      <xdr:spPr>
        <a:xfrm>
          <a:off x="11487150" y="998492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155122</xdr:rowOff>
    </xdr:from>
    <xdr:to>
      <xdr:col>71</xdr:col>
      <xdr:colOff>177800</xdr:colOff>
      <xdr:row>62</xdr:row>
      <xdr:rowOff>16328</xdr:rowOff>
    </xdr:to>
    <xdr:cxnSp macro="">
      <xdr:nvCxnSpPr>
        <xdr:cNvPr id="640" name="直線コネクタ 639">
          <a:extLst>
            <a:ext uri="{FF2B5EF4-FFF2-40B4-BE49-F238E27FC236}">
              <a16:creationId xmlns:a16="http://schemas.microsoft.com/office/drawing/2014/main" id="{1FE3C6AF-767D-48A9-9399-711F11F04A5F}"/>
            </a:ext>
          </a:extLst>
        </xdr:cNvPr>
        <xdr:cNvCxnSpPr/>
      </xdr:nvCxnSpPr>
      <xdr:spPr>
        <a:xfrm>
          <a:off x="11534775" y="10032547"/>
          <a:ext cx="809625" cy="2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41" name="n_1aveValue【保健センター・保健所】&#10;有形固定資産減価償却率">
          <a:extLst>
            <a:ext uri="{FF2B5EF4-FFF2-40B4-BE49-F238E27FC236}">
              <a16:creationId xmlns:a16="http://schemas.microsoft.com/office/drawing/2014/main" id="{5A1E08B9-ED5C-41EB-8F41-BE4D073E55A4}"/>
            </a:ext>
          </a:extLst>
        </xdr:cNvPr>
        <xdr:cNvSpPr txBox="1"/>
      </xdr:nvSpPr>
      <xdr:spPr>
        <a:xfrm>
          <a:off x="13745219" y="939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42" name="n_2aveValue【保健センター・保健所】&#10;有形固定資産減価償却率">
          <a:extLst>
            <a:ext uri="{FF2B5EF4-FFF2-40B4-BE49-F238E27FC236}">
              <a16:creationId xmlns:a16="http://schemas.microsoft.com/office/drawing/2014/main" id="{167B5D8B-A62C-4DDE-A738-FF641E5F46EF}"/>
            </a:ext>
          </a:extLst>
        </xdr:cNvPr>
        <xdr:cNvSpPr txBox="1"/>
      </xdr:nvSpPr>
      <xdr:spPr>
        <a:xfrm>
          <a:off x="12964169" y="936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43" name="n_3aveValue【保健センター・保健所】&#10;有形固定資産減価償却率">
          <a:extLst>
            <a:ext uri="{FF2B5EF4-FFF2-40B4-BE49-F238E27FC236}">
              <a16:creationId xmlns:a16="http://schemas.microsoft.com/office/drawing/2014/main" id="{96353DDD-7B0F-4E34-AC3A-2B46B9F2FF50}"/>
            </a:ext>
          </a:extLst>
        </xdr:cNvPr>
        <xdr:cNvSpPr txBox="1"/>
      </xdr:nvSpPr>
      <xdr:spPr>
        <a:xfrm>
          <a:off x="12164069" y="9331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44" name="n_4aveValue【保健センター・保健所】&#10;有形固定資産減価償却率">
          <a:extLst>
            <a:ext uri="{FF2B5EF4-FFF2-40B4-BE49-F238E27FC236}">
              <a16:creationId xmlns:a16="http://schemas.microsoft.com/office/drawing/2014/main" id="{DEA9726E-7EDD-4C19-AD28-546A789EA518}"/>
            </a:ext>
          </a:extLst>
        </xdr:cNvPr>
        <xdr:cNvSpPr txBox="1"/>
      </xdr:nvSpPr>
      <xdr:spPr>
        <a:xfrm>
          <a:off x="11354444" y="930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645" name="n_1mainValue【保健センター・保健所】&#10;有形固定資産減価償却率">
          <a:extLst>
            <a:ext uri="{FF2B5EF4-FFF2-40B4-BE49-F238E27FC236}">
              <a16:creationId xmlns:a16="http://schemas.microsoft.com/office/drawing/2014/main" id="{0403DBF2-4ADB-4A07-AAFF-13047DF52BBB}"/>
            </a:ext>
          </a:extLst>
        </xdr:cNvPr>
        <xdr:cNvSpPr txBox="1"/>
      </xdr:nvSpPr>
      <xdr:spPr>
        <a:xfrm>
          <a:off x="13745219" y="1016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646" name="n_2mainValue【保健センター・保健所】&#10;有形固定資産減価償却率">
          <a:extLst>
            <a:ext uri="{FF2B5EF4-FFF2-40B4-BE49-F238E27FC236}">
              <a16:creationId xmlns:a16="http://schemas.microsoft.com/office/drawing/2014/main" id="{1D8E300E-8516-4B1B-998D-F8E37A061902}"/>
            </a:ext>
          </a:extLst>
        </xdr:cNvPr>
        <xdr:cNvSpPr txBox="1"/>
      </xdr:nvSpPr>
      <xdr:spPr>
        <a:xfrm>
          <a:off x="12964169" y="1012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647" name="n_3mainValue【保健センター・保健所】&#10;有形固定資産減価償却率">
          <a:extLst>
            <a:ext uri="{FF2B5EF4-FFF2-40B4-BE49-F238E27FC236}">
              <a16:creationId xmlns:a16="http://schemas.microsoft.com/office/drawing/2014/main" id="{A3BCCE79-B16A-4292-943E-4A5E5B9BFD48}"/>
            </a:ext>
          </a:extLst>
        </xdr:cNvPr>
        <xdr:cNvSpPr txBox="1"/>
      </xdr:nvSpPr>
      <xdr:spPr>
        <a:xfrm>
          <a:off x="12164069" y="1009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25599</xdr:rowOff>
    </xdr:from>
    <xdr:ext cx="405111" cy="259045"/>
    <xdr:sp macro="" textlink="">
      <xdr:nvSpPr>
        <xdr:cNvPr id="648" name="n_4mainValue【保健センター・保健所】&#10;有形固定資産減価償却率">
          <a:extLst>
            <a:ext uri="{FF2B5EF4-FFF2-40B4-BE49-F238E27FC236}">
              <a16:creationId xmlns:a16="http://schemas.microsoft.com/office/drawing/2014/main" id="{D2F088E9-0FFB-46A7-A9DB-BF3B22DD5055}"/>
            </a:ext>
          </a:extLst>
        </xdr:cNvPr>
        <xdr:cNvSpPr txBox="1"/>
      </xdr:nvSpPr>
      <xdr:spPr>
        <a:xfrm>
          <a:off x="11354444" y="10068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9" name="正方形/長方形 648">
          <a:extLst>
            <a:ext uri="{FF2B5EF4-FFF2-40B4-BE49-F238E27FC236}">
              <a16:creationId xmlns:a16="http://schemas.microsoft.com/office/drawing/2014/main" id="{5100403C-ED17-4E70-BD51-4BDF004F1759}"/>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0" name="正方形/長方形 649">
          <a:extLst>
            <a:ext uri="{FF2B5EF4-FFF2-40B4-BE49-F238E27FC236}">
              <a16:creationId xmlns:a16="http://schemas.microsoft.com/office/drawing/2014/main" id="{2A15FDEC-DE8A-49F6-A77F-9B96A11DA41A}"/>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1" name="正方形/長方形 650">
          <a:extLst>
            <a:ext uri="{FF2B5EF4-FFF2-40B4-BE49-F238E27FC236}">
              <a16:creationId xmlns:a16="http://schemas.microsoft.com/office/drawing/2014/main" id="{6E72A518-83E8-4FEB-9C43-946509D3F276}"/>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2" name="正方形/長方形 651">
          <a:extLst>
            <a:ext uri="{FF2B5EF4-FFF2-40B4-BE49-F238E27FC236}">
              <a16:creationId xmlns:a16="http://schemas.microsoft.com/office/drawing/2014/main" id="{0AE00330-D175-4A66-8D04-9972966320D6}"/>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3" name="正方形/長方形 652">
          <a:extLst>
            <a:ext uri="{FF2B5EF4-FFF2-40B4-BE49-F238E27FC236}">
              <a16:creationId xmlns:a16="http://schemas.microsoft.com/office/drawing/2014/main" id="{829893E8-43C9-48E4-A802-A4816AEFB691}"/>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4" name="正方形/長方形 653">
          <a:extLst>
            <a:ext uri="{FF2B5EF4-FFF2-40B4-BE49-F238E27FC236}">
              <a16:creationId xmlns:a16="http://schemas.microsoft.com/office/drawing/2014/main" id="{06DB59C0-78D1-4A13-B9B9-483433CA674D}"/>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5" name="正方形/長方形 654">
          <a:extLst>
            <a:ext uri="{FF2B5EF4-FFF2-40B4-BE49-F238E27FC236}">
              <a16:creationId xmlns:a16="http://schemas.microsoft.com/office/drawing/2014/main" id="{A2929077-3A59-45FD-B0CC-18972548671B}"/>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6" name="正方形/長方形 655">
          <a:extLst>
            <a:ext uri="{FF2B5EF4-FFF2-40B4-BE49-F238E27FC236}">
              <a16:creationId xmlns:a16="http://schemas.microsoft.com/office/drawing/2014/main" id="{463A7234-EA59-4465-A421-187596CD4D4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7" name="テキスト ボックス 656">
          <a:extLst>
            <a:ext uri="{FF2B5EF4-FFF2-40B4-BE49-F238E27FC236}">
              <a16:creationId xmlns:a16="http://schemas.microsoft.com/office/drawing/2014/main" id="{09D2D82A-BE82-4585-9071-C708B54BAEC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8" name="直線コネクタ 657">
          <a:extLst>
            <a:ext uri="{FF2B5EF4-FFF2-40B4-BE49-F238E27FC236}">
              <a16:creationId xmlns:a16="http://schemas.microsoft.com/office/drawing/2014/main" id="{6BACCBEB-88EF-4AF2-B757-7898B7210287}"/>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9" name="直線コネクタ 658">
          <a:extLst>
            <a:ext uri="{FF2B5EF4-FFF2-40B4-BE49-F238E27FC236}">
              <a16:creationId xmlns:a16="http://schemas.microsoft.com/office/drawing/2014/main" id="{D5500FA4-48D9-4864-97E1-E8F331B7F229}"/>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0" name="テキスト ボックス 659">
          <a:extLst>
            <a:ext uri="{FF2B5EF4-FFF2-40B4-BE49-F238E27FC236}">
              <a16:creationId xmlns:a16="http://schemas.microsoft.com/office/drawing/2014/main" id="{487CAE4A-68B4-4777-B7A9-28322CEE7C7A}"/>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1" name="直線コネクタ 660">
          <a:extLst>
            <a:ext uri="{FF2B5EF4-FFF2-40B4-BE49-F238E27FC236}">
              <a16:creationId xmlns:a16="http://schemas.microsoft.com/office/drawing/2014/main" id="{68FCEBB9-6ABE-42E7-A8AD-664F1D1C7F91}"/>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2" name="テキスト ボックス 661">
          <a:extLst>
            <a:ext uri="{FF2B5EF4-FFF2-40B4-BE49-F238E27FC236}">
              <a16:creationId xmlns:a16="http://schemas.microsoft.com/office/drawing/2014/main" id="{63ECCD69-FE89-48E8-B67F-E9A881137FF0}"/>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3" name="直線コネクタ 662">
          <a:extLst>
            <a:ext uri="{FF2B5EF4-FFF2-40B4-BE49-F238E27FC236}">
              <a16:creationId xmlns:a16="http://schemas.microsoft.com/office/drawing/2014/main" id="{7A33F13A-0FA6-4916-9059-814F18E820D6}"/>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4" name="テキスト ボックス 663">
          <a:extLst>
            <a:ext uri="{FF2B5EF4-FFF2-40B4-BE49-F238E27FC236}">
              <a16:creationId xmlns:a16="http://schemas.microsoft.com/office/drawing/2014/main" id="{6BBDD3B5-497E-42C8-B790-22383A6D3C85}"/>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5" name="直線コネクタ 664">
          <a:extLst>
            <a:ext uri="{FF2B5EF4-FFF2-40B4-BE49-F238E27FC236}">
              <a16:creationId xmlns:a16="http://schemas.microsoft.com/office/drawing/2014/main" id="{964DF996-1E82-41C0-8FF3-F7743FD7AE0A}"/>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6" name="テキスト ボックス 665">
          <a:extLst>
            <a:ext uri="{FF2B5EF4-FFF2-40B4-BE49-F238E27FC236}">
              <a16:creationId xmlns:a16="http://schemas.microsoft.com/office/drawing/2014/main" id="{8A608499-7EC5-44E7-9479-2BC411B4CA4F}"/>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a:extLst>
            <a:ext uri="{FF2B5EF4-FFF2-40B4-BE49-F238E27FC236}">
              <a16:creationId xmlns:a16="http://schemas.microsoft.com/office/drawing/2014/main" id="{766D9FD3-A94C-4FC6-8F5C-031ECFB5616B}"/>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8" name="テキスト ボックス 667">
          <a:extLst>
            <a:ext uri="{FF2B5EF4-FFF2-40B4-BE49-F238E27FC236}">
              <a16:creationId xmlns:a16="http://schemas.microsoft.com/office/drawing/2014/main" id="{7502171F-49BF-47A2-9749-E4C323B4F567}"/>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保健センター・保健所】&#10;一人当たり面積グラフ枠">
          <a:extLst>
            <a:ext uri="{FF2B5EF4-FFF2-40B4-BE49-F238E27FC236}">
              <a16:creationId xmlns:a16="http://schemas.microsoft.com/office/drawing/2014/main" id="{B5700B6A-966B-44B0-A8BF-616A23224218}"/>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70" name="直線コネクタ 669">
          <a:extLst>
            <a:ext uri="{FF2B5EF4-FFF2-40B4-BE49-F238E27FC236}">
              <a16:creationId xmlns:a16="http://schemas.microsoft.com/office/drawing/2014/main" id="{D989D446-6093-4A28-8344-6C1AD34F35A6}"/>
            </a:ext>
          </a:extLst>
        </xdr:cNvPr>
        <xdr:cNvCxnSpPr/>
      </xdr:nvCxnSpPr>
      <xdr:spPr>
        <a:xfrm flipV="1">
          <a:off x="19954239" y="9036177"/>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1" name="【保健センター・保健所】&#10;一人当たり面積最小値テキスト">
          <a:extLst>
            <a:ext uri="{FF2B5EF4-FFF2-40B4-BE49-F238E27FC236}">
              <a16:creationId xmlns:a16="http://schemas.microsoft.com/office/drawing/2014/main" id="{C7A32E75-9656-466D-8462-764756F80D65}"/>
            </a:ext>
          </a:extLst>
        </xdr:cNvPr>
        <xdr:cNvSpPr txBox="1"/>
      </xdr:nvSpPr>
      <xdr:spPr>
        <a:xfrm>
          <a:off x="19992975" y="1036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72" name="直線コネクタ 671">
          <a:extLst>
            <a:ext uri="{FF2B5EF4-FFF2-40B4-BE49-F238E27FC236}">
              <a16:creationId xmlns:a16="http://schemas.microsoft.com/office/drawing/2014/main" id="{84AB8145-4427-4C07-A137-CBA76FDFCD04}"/>
            </a:ext>
          </a:extLst>
        </xdr:cNvPr>
        <xdr:cNvCxnSpPr/>
      </xdr:nvCxnSpPr>
      <xdr:spPr>
        <a:xfrm>
          <a:off x="19878675" y="103544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73" name="【保健センター・保健所】&#10;一人当たり面積最大値テキスト">
          <a:extLst>
            <a:ext uri="{FF2B5EF4-FFF2-40B4-BE49-F238E27FC236}">
              <a16:creationId xmlns:a16="http://schemas.microsoft.com/office/drawing/2014/main" id="{392115B3-705E-4F46-A525-7B3B8C84D908}"/>
            </a:ext>
          </a:extLst>
        </xdr:cNvPr>
        <xdr:cNvSpPr txBox="1"/>
      </xdr:nvSpPr>
      <xdr:spPr>
        <a:xfrm>
          <a:off x="19992975" y="882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74" name="直線コネクタ 673">
          <a:extLst>
            <a:ext uri="{FF2B5EF4-FFF2-40B4-BE49-F238E27FC236}">
              <a16:creationId xmlns:a16="http://schemas.microsoft.com/office/drawing/2014/main" id="{A8B3113B-7E67-4BF1-BD7D-779338C30CC2}"/>
            </a:ext>
          </a:extLst>
        </xdr:cNvPr>
        <xdr:cNvCxnSpPr/>
      </xdr:nvCxnSpPr>
      <xdr:spPr>
        <a:xfrm>
          <a:off x="19878675" y="90361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75" name="【保健センター・保健所】&#10;一人当たり面積平均値テキスト">
          <a:extLst>
            <a:ext uri="{FF2B5EF4-FFF2-40B4-BE49-F238E27FC236}">
              <a16:creationId xmlns:a16="http://schemas.microsoft.com/office/drawing/2014/main" id="{5E365F57-2002-422E-96C6-0870E4040F0B}"/>
            </a:ext>
          </a:extLst>
        </xdr:cNvPr>
        <xdr:cNvSpPr txBox="1"/>
      </xdr:nvSpPr>
      <xdr:spPr>
        <a:xfrm>
          <a:off x="19992975" y="1003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76" name="フローチャート: 判断 675">
          <a:extLst>
            <a:ext uri="{FF2B5EF4-FFF2-40B4-BE49-F238E27FC236}">
              <a16:creationId xmlns:a16="http://schemas.microsoft.com/office/drawing/2014/main" id="{60F6CE81-2554-4B3C-AE23-BA827CA5DAB5}"/>
            </a:ext>
          </a:extLst>
        </xdr:cNvPr>
        <xdr:cNvSpPr/>
      </xdr:nvSpPr>
      <xdr:spPr>
        <a:xfrm>
          <a:off x="19897725" y="101714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77" name="フローチャート: 判断 676">
          <a:extLst>
            <a:ext uri="{FF2B5EF4-FFF2-40B4-BE49-F238E27FC236}">
              <a16:creationId xmlns:a16="http://schemas.microsoft.com/office/drawing/2014/main" id="{AD2247B5-8156-4791-8CF2-239EFDBF31B8}"/>
            </a:ext>
          </a:extLst>
        </xdr:cNvPr>
        <xdr:cNvSpPr/>
      </xdr:nvSpPr>
      <xdr:spPr>
        <a:xfrm>
          <a:off x="19154775" y="101636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78" name="フローチャート: 判断 677">
          <a:extLst>
            <a:ext uri="{FF2B5EF4-FFF2-40B4-BE49-F238E27FC236}">
              <a16:creationId xmlns:a16="http://schemas.microsoft.com/office/drawing/2014/main" id="{6E64E0EC-7A0D-4E13-8D88-C245F59C7157}"/>
            </a:ext>
          </a:extLst>
        </xdr:cNvPr>
        <xdr:cNvSpPr/>
      </xdr:nvSpPr>
      <xdr:spPr>
        <a:xfrm>
          <a:off x="18345150" y="1016368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79" name="フローチャート: 判断 678">
          <a:extLst>
            <a:ext uri="{FF2B5EF4-FFF2-40B4-BE49-F238E27FC236}">
              <a16:creationId xmlns:a16="http://schemas.microsoft.com/office/drawing/2014/main" id="{DF50CDD4-4E02-455C-83EC-033F151E7ADB}"/>
            </a:ext>
          </a:extLst>
        </xdr:cNvPr>
        <xdr:cNvSpPr/>
      </xdr:nvSpPr>
      <xdr:spPr>
        <a:xfrm>
          <a:off x="17554575" y="10171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80" name="フローチャート: 判断 679">
          <a:extLst>
            <a:ext uri="{FF2B5EF4-FFF2-40B4-BE49-F238E27FC236}">
              <a16:creationId xmlns:a16="http://schemas.microsoft.com/office/drawing/2014/main" id="{A2637E94-5DA3-46DA-A077-D9AFA6AF8EE2}"/>
            </a:ext>
          </a:extLst>
        </xdr:cNvPr>
        <xdr:cNvSpPr/>
      </xdr:nvSpPr>
      <xdr:spPr>
        <a:xfrm>
          <a:off x="16754475" y="10171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87E46B9D-6C06-41B4-B05B-07026ACB8D6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A75CAF01-6A6E-4CFC-9369-D4F3132C4054}"/>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336AE610-1DF9-44F3-8EB5-8A7091B80BB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426E30CC-6D37-4A23-A150-782B67871C1B}"/>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2EC4C012-C0A0-49A9-969B-AC925F9CA5CB}"/>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33782</xdr:rowOff>
    </xdr:from>
    <xdr:to>
      <xdr:col>116</xdr:col>
      <xdr:colOff>114300</xdr:colOff>
      <xdr:row>63</xdr:row>
      <xdr:rowOff>135382</xdr:rowOff>
    </xdr:to>
    <xdr:sp macro="" textlink="">
      <xdr:nvSpPr>
        <xdr:cNvPr id="686" name="楕円 685">
          <a:extLst>
            <a:ext uri="{FF2B5EF4-FFF2-40B4-BE49-F238E27FC236}">
              <a16:creationId xmlns:a16="http://schemas.microsoft.com/office/drawing/2014/main" id="{F22DA2FD-8552-4B07-88F8-4E18BA160F26}"/>
            </a:ext>
          </a:extLst>
        </xdr:cNvPr>
        <xdr:cNvSpPr/>
      </xdr:nvSpPr>
      <xdr:spPr>
        <a:xfrm>
          <a:off x="19897725" y="102318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120159</xdr:rowOff>
    </xdr:from>
    <xdr:ext cx="469744" cy="259045"/>
    <xdr:sp macro="" textlink="">
      <xdr:nvSpPr>
        <xdr:cNvPr id="687" name="【保健センター・保健所】&#10;一人当たり面積該当値テキスト">
          <a:extLst>
            <a:ext uri="{FF2B5EF4-FFF2-40B4-BE49-F238E27FC236}">
              <a16:creationId xmlns:a16="http://schemas.microsoft.com/office/drawing/2014/main" id="{E98A839B-E27D-4714-9AC4-0A8321C3E8EE}"/>
            </a:ext>
          </a:extLst>
        </xdr:cNvPr>
        <xdr:cNvSpPr txBox="1"/>
      </xdr:nvSpPr>
      <xdr:spPr>
        <a:xfrm>
          <a:off x="19992975" y="101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688" name="楕円 687">
          <a:extLst>
            <a:ext uri="{FF2B5EF4-FFF2-40B4-BE49-F238E27FC236}">
              <a16:creationId xmlns:a16="http://schemas.microsoft.com/office/drawing/2014/main" id="{5C3A2982-53F5-41FD-ACB9-8866887A6211}"/>
            </a:ext>
          </a:extLst>
        </xdr:cNvPr>
        <xdr:cNvSpPr/>
      </xdr:nvSpPr>
      <xdr:spPr>
        <a:xfrm>
          <a:off x="19154775" y="102318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84582</xdr:rowOff>
    </xdr:from>
    <xdr:to>
      <xdr:col>116</xdr:col>
      <xdr:colOff>63500</xdr:colOff>
      <xdr:row>63</xdr:row>
      <xdr:rowOff>84582</xdr:rowOff>
    </xdr:to>
    <xdr:cxnSp macro="">
      <xdr:nvCxnSpPr>
        <xdr:cNvPr id="689" name="直線コネクタ 688">
          <a:extLst>
            <a:ext uri="{FF2B5EF4-FFF2-40B4-BE49-F238E27FC236}">
              <a16:creationId xmlns:a16="http://schemas.microsoft.com/office/drawing/2014/main" id="{89B61FF9-1D81-4C33-8DF2-819E0B71040C}"/>
            </a:ext>
          </a:extLst>
        </xdr:cNvPr>
        <xdr:cNvCxnSpPr/>
      </xdr:nvCxnSpPr>
      <xdr:spPr>
        <a:xfrm>
          <a:off x="19202400" y="1028903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33782</xdr:rowOff>
    </xdr:from>
    <xdr:to>
      <xdr:col>107</xdr:col>
      <xdr:colOff>101600</xdr:colOff>
      <xdr:row>63</xdr:row>
      <xdr:rowOff>135382</xdr:rowOff>
    </xdr:to>
    <xdr:sp macro="" textlink="">
      <xdr:nvSpPr>
        <xdr:cNvPr id="690" name="楕円 689">
          <a:extLst>
            <a:ext uri="{FF2B5EF4-FFF2-40B4-BE49-F238E27FC236}">
              <a16:creationId xmlns:a16="http://schemas.microsoft.com/office/drawing/2014/main" id="{3BAA1C95-5185-431E-968F-5E6CA34A60CC}"/>
            </a:ext>
          </a:extLst>
        </xdr:cNvPr>
        <xdr:cNvSpPr/>
      </xdr:nvSpPr>
      <xdr:spPr>
        <a:xfrm>
          <a:off x="18345150" y="102318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84582</xdr:rowOff>
    </xdr:to>
    <xdr:cxnSp macro="">
      <xdr:nvCxnSpPr>
        <xdr:cNvPr id="691" name="直線コネクタ 690">
          <a:extLst>
            <a:ext uri="{FF2B5EF4-FFF2-40B4-BE49-F238E27FC236}">
              <a16:creationId xmlns:a16="http://schemas.microsoft.com/office/drawing/2014/main" id="{24E3D05E-C928-4B4E-8B64-79DB51EACAF4}"/>
            </a:ext>
          </a:extLst>
        </xdr:cNvPr>
        <xdr:cNvCxnSpPr/>
      </xdr:nvCxnSpPr>
      <xdr:spPr>
        <a:xfrm>
          <a:off x="18392775" y="1028903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692" name="楕円 691">
          <a:extLst>
            <a:ext uri="{FF2B5EF4-FFF2-40B4-BE49-F238E27FC236}">
              <a16:creationId xmlns:a16="http://schemas.microsoft.com/office/drawing/2014/main" id="{C3E1A89C-664C-4936-8043-C287B40771DD}"/>
            </a:ext>
          </a:extLst>
        </xdr:cNvPr>
        <xdr:cNvSpPr/>
      </xdr:nvSpPr>
      <xdr:spPr>
        <a:xfrm>
          <a:off x="17554575" y="102318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84582</xdr:rowOff>
    </xdr:from>
    <xdr:to>
      <xdr:col>107</xdr:col>
      <xdr:colOff>50800</xdr:colOff>
      <xdr:row>63</xdr:row>
      <xdr:rowOff>84582</xdr:rowOff>
    </xdr:to>
    <xdr:cxnSp macro="">
      <xdr:nvCxnSpPr>
        <xdr:cNvPr id="693" name="直線コネクタ 692">
          <a:extLst>
            <a:ext uri="{FF2B5EF4-FFF2-40B4-BE49-F238E27FC236}">
              <a16:creationId xmlns:a16="http://schemas.microsoft.com/office/drawing/2014/main" id="{32154694-782D-4439-9B5A-5100617DF21B}"/>
            </a:ext>
          </a:extLst>
        </xdr:cNvPr>
        <xdr:cNvCxnSpPr/>
      </xdr:nvCxnSpPr>
      <xdr:spPr>
        <a:xfrm>
          <a:off x="17602200" y="1028903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33782</xdr:rowOff>
    </xdr:from>
    <xdr:to>
      <xdr:col>98</xdr:col>
      <xdr:colOff>38100</xdr:colOff>
      <xdr:row>63</xdr:row>
      <xdr:rowOff>135382</xdr:rowOff>
    </xdr:to>
    <xdr:sp macro="" textlink="">
      <xdr:nvSpPr>
        <xdr:cNvPr id="694" name="楕円 693">
          <a:extLst>
            <a:ext uri="{FF2B5EF4-FFF2-40B4-BE49-F238E27FC236}">
              <a16:creationId xmlns:a16="http://schemas.microsoft.com/office/drawing/2014/main" id="{F1A06E57-CA0E-414F-B4C0-135FE2BF2F46}"/>
            </a:ext>
          </a:extLst>
        </xdr:cNvPr>
        <xdr:cNvSpPr/>
      </xdr:nvSpPr>
      <xdr:spPr>
        <a:xfrm>
          <a:off x="16754475" y="102318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84582</xdr:rowOff>
    </xdr:from>
    <xdr:to>
      <xdr:col>102</xdr:col>
      <xdr:colOff>114300</xdr:colOff>
      <xdr:row>63</xdr:row>
      <xdr:rowOff>84582</xdr:rowOff>
    </xdr:to>
    <xdr:cxnSp macro="">
      <xdr:nvCxnSpPr>
        <xdr:cNvPr id="695" name="直線コネクタ 694">
          <a:extLst>
            <a:ext uri="{FF2B5EF4-FFF2-40B4-BE49-F238E27FC236}">
              <a16:creationId xmlns:a16="http://schemas.microsoft.com/office/drawing/2014/main" id="{761977F5-DC9D-4234-9254-CCF98DEC1966}"/>
            </a:ext>
          </a:extLst>
        </xdr:cNvPr>
        <xdr:cNvCxnSpPr/>
      </xdr:nvCxnSpPr>
      <xdr:spPr>
        <a:xfrm>
          <a:off x="16802100" y="1028903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96" name="n_1aveValue【保健センター・保健所】&#10;一人当たり面積">
          <a:extLst>
            <a:ext uri="{FF2B5EF4-FFF2-40B4-BE49-F238E27FC236}">
              <a16:creationId xmlns:a16="http://schemas.microsoft.com/office/drawing/2014/main" id="{DD4BFAD9-2E5F-4C1B-A2E0-AB4C48F8E560}"/>
            </a:ext>
          </a:extLst>
        </xdr:cNvPr>
        <xdr:cNvSpPr txBox="1"/>
      </xdr:nvSpPr>
      <xdr:spPr>
        <a:xfrm>
          <a:off x="18983402" y="99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97" name="n_2aveValue【保健センター・保健所】&#10;一人当たり面積">
          <a:extLst>
            <a:ext uri="{FF2B5EF4-FFF2-40B4-BE49-F238E27FC236}">
              <a16:creationId xmlns:a16="http://schemas.microsoft.com/office/drawing/2014/main" id="{3BFD36D7-BFB2-4BC7-8507-365F8F21F8AE}"/>
            </a:ext>
          </a:extLst>
        </xdr:cNvPr>
        <xdr:cNvSpPr txBox="1"/>
      </xdr:nvSpPr>
      <xdr:spPr>
        <a:xfrm>
          <a:off x="18183302" y="99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98" name="n_3aveValue【保健センター・保健所】&#10;一人当たり面積">
          <a:extLst>
            <a:ext uri="{FF2B5EF4-FFF2-40B4-BE49-F238E27FC236}">
              <a16:creationId xmlns:a16="http://schemas.microsoft.com/office/drawing/2014/main" id="{0C21284A-EF85-4CF6-962B-0BEA86F20A39}"/>
            </a:ext>
          </a:extLst>
        </xdr:cNvPr>
        <xdr:cNvSpPr txBox="1"/>
      </xdr:nvSpPr>
      <xdr:spPr>
        <a:xfrm>
          <a:off x="17383202"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99" name="n_4aveValue【保健センター・保健所】&#10;一人当たり面積">
          <a:extLst>
            <a:ext uri="{FF2B5EF4-FFF2-40B4-BE49-F238E27FC236}">
              <a16:creationId xmlns:a16="http://schemas.microsoft.com/office/drawing/2014/main" id="{77F1DFAF-6A63-4CEF-8110-FE35F7B4CFF1}"/>
            </a:ext>
          </a:extLst>
        </xdr:cNvPr>
        <xdr:cNvSpPr txBox="1"/>
      </xdr:nvSpPr>
      <xdr:spPr>
        <a:xfrm>
          <a:off x="16592627"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126509</xdr:rowOff>
    </xdr:from>
    <xdr:ext cx="469744" cy="259045"/>
    <xdr:sp macro="" textlink="">
      <xdr:nvSpPr>
        <xdr:cNvPr id="700" name="n_1mainValue【保健センター・保健所】&#10;一人当たり面積">
          <a:extLst>
            <a:ext uri="{FF2B5EF4-FFF2-40B4-BE49-F238E27FC236}">
              <a16:creationId xmlns:a16="http://schemas.microsoft.com/office/drawing/2014/main" id="{D13DB100-C081-41A0-8AD7-177F4489C329}"/>
            </a:ext>
          </a:extLst>
        </xdr:cNvPr>
        <xdr:cNvSpPr txBox="1"/>
      </xdr:nvSpPr>
      <xdr:spPr>
        <a:xfrm>
          <a:off x="18983402"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701" name="n_2mainValue【保健センター・保健所】&#10;一人当たり面積">
          <a:extLst>
            <a:ext uri="{FF2B5EF4-FFF2-40B4-BE49-F238E27FC236}">
              <a16:creationId xmlns:a16="http://schemas.microsoft.com/office/drawing/2014/main" id="{4D2BEE52-29A9-4C96-896E-51517716DC78}"/>
            </a:ext>
          </a:extLst>
        </xdr:cNvPr>
        <xdr:cNvSpPr txBox="1"/>
      </xdr:nvSpPr>
      <xdr:spPr>
        <a:xfrm>
          <a:off x="18183302"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702" name="n_3mainValue【保健センター・保健所】&#10;一人当たり面積">
          <a:extLst>
            <a:ext uri="{FF2B5EF4-FFF2-40B4-BE49-F238E27FC236}">
              <a16:creationId xmlns:a16="http://schemas.microsoft.com/office/drawing/2014/main" id="{CD808780-789B-49A8-96C5-CB3B5E399D71}"/>
            </a:ext>
          </a:extLst>
        </xdr:cNvPr>
        <xdr:cNvSpPr txBox="1"/>
      </xdr:nvSpPr>
      <xdr:spPr>
        <a:xfrm>
          <a:off x="17383202"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126509</xdr:rowOff>
    </xdr:from>
    <xdr:ext cx="469744" cy="259045"/>
    <xdr:sp macro="" textlink="">
      <xdr:nvSpPr>
        <xdr:cNvPr id="703" name="n_4mainValue【保健センター・保健所】&#10;一人当たり面積">
          <a:extLst>
            <a:ext uri="{FF2B5EF4-FFF2-40B4-BE49-F238E27FC236}">
              <a16:creationId xmlns:a16="http://schemas.microsoft.com/office/drawing/2014/main" id="{17853D37-E769-4AD3-BBC8-51C66292D4BC}"/>
            </a:ext>
          </a:extLst>
        </xdr:cNvPr>
        <xdr:cNvSpPr txBox="1"/>
      </xdr:nvSpPr>
      <xdr:spPr>
        <a:xfrm>
          <a:off x="165926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a:extLst>
            <a:ext uri="{FF2B5EF4-FFF2-40B4-BE49-F238E27FC236}">
              <a16:creationId xmlns:a16="http://schemas.microsoft.com/office/drawing/2014/main" id="{9A4B75CF-8C61-4701-8857-938B7AC6332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5" name="正方形/長方形 704">
          <a:extLst>
            <a:ext uri="{FF2B5EF4-FFF2-40B4-BE49-F238E27FC236}">
              <a16:creationId xmlns:a16="http://schemas.microsoft.com/office/drawing/2014/main" id="{31F5AD13-FAF0-4043-B963-FEA7C02ABF4B}"/>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6" name="正方形/長方形 705">
          <a:extLst>
            <a:ext uri="{FF2B5EF4-FFF2-40B4-BE49-F238E27FC236}">
              <a16:creationId xmlns:a16="http://schemas.microsoft.com/office/drawing/2014/main" id="{1D7410F2-5817-4C55-9E47-1BBA04A8DCF4}"/>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7" name="正方形/長方形 706">
          <a:extLst>
            <a:ext uri="{FF2B5EF4-FFF2-40B4-BE49-F238E27FC236}">
              <a16:creationId xmlns:a16="http://schemas.microsoft.com/office/drawing/2014/main" id="{99566046-FF37-420B-9692-656097D84BDA}"/>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8" name="正方形/長方形 707">
          <a:extLst>
            <a:ext uri="{FF2B5EF4-FFF2-40B4-BE49-F238E27FC236}">
              <a16:creationId xmlns:a16="http://schemas.microsoft.com/office/drawing/2014/main" id="{7F8EF91C-8FBE-4002-BD58-BFE0C3DABEAE}"/>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9" name="正方形/長方形 708">
          <a:extLst>
            <a:ext uri="{FF2B5EF4-FFF2-40B4-BE49-F238E27FC236}">
              <a16:creationId xmlns:a16="http://schemas.microsoft.com/office/drawing/2014/main" id="{D62AF956-F0C9-400C-B347-25A164C77C59}"/>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0" name="正方形/長方形 709">
          <a:extLst>
            <a:ext uri="{FF2B5EF4-FFF2-40B4-BE49-F238E27FC236}">
              <a16:creationId xmlns:a16="http://schemas.microsoft.com/office/drawing/2014/main" id="{38D613F0-DC69-4221-8194-C3DDE664E6CB}"/>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a:extLst>
            <a:ext uri="{FF2B5EF4-FFF2-40B4-BE49-F238E27FC236}">
              <a16:creationId xmlns:a16="http://schemas.microsoft.com/office/drawing/2014/main" id="{6F14B55B-4D59-49BC-8ACF-410DD32DCA23}"/>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2" name="テキスト ボックス 711">
          <a:extLst>
            <a:ext uri="{FF2B5EF4-FFF2-40B4-BE49-F238E27FC236}">
              <a16:creationId xmlns:a16="http://schemas.microsoft.com/office/drawing/2014/main" id="{7018BF25-E427-4F2B-A927-361DA4C2D65D}"/>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3" name="直線コネクタ 712">
          <a:extLst>
            <a:ext uri="{FF2B5EF4-FFF2-40B4-BE49-F238E27FC236}">
              <a16:creationId xmlns:a16="http://schemas.microsoft.com/office/drawing/2014/main" id="{14228371-3439-4C76-92A1-342C543C1C6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4" name="テキスト ボックス 713">
          <a:extLst>
            <a:ext uri="{FF2B5EF4-FFF2-40B4-BE49-F238E27FC236}">
              <a16:creationId xmlns:a16="http://schemas.microsoft.com/office/drawing/2014/main" id="{A0DE096C-FA5E-40B6-8D6B-87456AEB8198}"/>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5" name="直線コネクタ 714">
          <a:extLst>
            <a:ext uri="{FF2B5EF4-FFF2-40B4-BE49-F238E27FC236}">
              <a16:creationId xmlns:a16="http://schemas.microsoft.com/office/drawing/2014/main" id="{4361105B-5E11-4C1A-BCA4-7300EDEF8831}"/>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6" name="テキスト ボックス 715">
          <a:extLst>
            <a:ext uri="{FF2B5EF4-FFF2-40B4-BE49-F238E27FC236}">
              <a16:creationId xmlns:a16="http://schemas.microsoft.com/office/drawing/2014/main" id="{40A3A7DC-3EE0-40C8-8509-D553EBE7F532}"/>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7" name="直線コネクタ 716">
          <a:extLst>
            <a:ext uri="{FF2B5EF4-FFF2-40B4-BE49-F238E27FC236}">
              <a16:creationId xmlns:a16="http://schemas.microsoft.com/office/drawing/2014/main" id="{CC8A8A57-327C-4F1C-BFD4-12AEC55BA06D}"/>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8" name="テキスト ボックス 717">
          <a:extLst>
            <a:ext uri="{FF2B5EF4-FFF2-40B4-BE49-F238E27FC236}">
              <a16:creationId xmlns:a16="http://schemas.microsoft.com/office/drawing/2014/main" id="{57F417AF-F8A1-4A99-BBC6-636E4C3C304E}"/>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9" name="直線コネクタ 718">
          <a:extLst>
            <a:ext uri="{FF2B5EF4-FFF2-40B4-BE49-F238E27FC236}">
              <a16:creationId xmlns:a16="http://schemas.microsoft.com/office/drawing/2014/main" id="{8BF51F7C-3607-4F44-B357-2446CDD0557E}"/>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0" name="テキスト ボックス 719">
          <a:extLst>
            <a:ext uri="{FF2B5EF4-FFF2-40B4-BE49-F238E27FC236}">
              <a16:creationId xmlns:a16="http://schemas.microsoft.com/office/drawing/2014/main" id="{86F8CCC0-41A2-4590-9F35-54EF0D1BE70D}"/>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1" name="直線コネクタ 720">
          <a:extLst>
            <a:ext uri="{FF2B5EF4-FFF2-40B4-BE49-F238E27FC236}">
              <a16:creationId xmlns:a16="http://schemas.microsoft.com/office/drawing/2014/main" id="{82B099C8-7E4D-485C-A134-1F3E6B5857F8}"/>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2" name="テキスト ボックス 721">
          <a:extLst>
            <a:ext uri="{FF2B5EF4-FFF2-40B4-BE49-F238E27FC236}">
              <a16:creationId xmlns:a16="http://schemas.microsoft.com/office/drawing/2014/main" id="{D57DE2F4-2583-4F65-8B67-54F6B65CE091}"/>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3" name="直線コネクタ 722">
          <a:extLst>
            <a:ext uri="{FF2B5EF4-FFF2-40B4-BE49-F238E27FC236}">
              <a16:creationId xmlns:a16="http://schemas.microsoft.com/office/drawing/2014/main" id="{6523426D-10FA-4C08-A2BA-76CB495188FF}"/>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4" name="テキスト ボックス 723">
          <a:extLst>
            <a:ext uri="{FF2B5EF4-FFF2-40B4-BE49-F238E27FC236}">
              <a16:creationId xmlns:a16="http://schemas.microsoft.com/office/drawing/2014/main" id="{C8FDF50A-BD02-415E-9082-FE5463107330}"/>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5" name="直線コネクタ 724">
          <a:extLst>
            <a:ext uri="{FF2B5EF4-FFF2-40B4-BE49-F238E27FC236}">
              <a16:creationId xmlns:a16="http://schemas.microsoft.com/office/drawing/2014/main" id="{FD955D3D-572A-4171-89AB-C9DBCE43750F}"/>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6" name="テキスト ボックス 725">
          <a:extLst>
            <a:ext uri="{FF2B5EF4-FFF2-40B4-BE49-F238E27FC236}">
              <a16:creationId xmlns:a16="http://schemas.microsoft.com/office/drawing/2014/main" id="{BCB54835-87CB-44D7-A590-8BD128BDFCE9}"/>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7" name="直線コネクタ 726">
          <a:extLst>
            <a:ext uri="{FF2B5EF4-FFF2-40B4-BE49-F238E27FC236}">
              <a16:creationId xmlns:a16="http://schemas.microsoft.com/office/drawing/2014/main" id="{78CFC680-829C-40AD-A45C-95762AB4A315}"/>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消防施設】&#10;有形固定資産減価償却率グラフ枠">
          <a:extLst>
            <a:ext uri="{FF2B5EF4-FFF2-40B4-BE49-F238E27FC236}">
              <a16:creationId xmlns:a16="http://schemas.microsoft.com/office/drawing/2014/main" id="{75B13732-04D9-4DF3-987C-C5A278306FF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29" name="直線コネクタ 728">
          <a:extLst>
            <a:ext uri="{FF2B5EF4-FFF2-40B4-BE49-F238E27FC236}">
              <a16:creationId xmlns:a16="http://schemas.microsoft.com/office/drawing/2014/main" id="{8A60E488-D543-4985-81C4-D5D01BADF49F}"/>
            </a:ext>
          </a:extLst>
        </xdr:cNvPr>
        <xdr:cNvCxnSpPr/>
      </xdr:nvCxnSpPr>
      <xdr:spPr>
        <a:xfrm flipV="1">
          <a:off x="14696439" y="12723768"/>
          <a:ext cx="0" cy="136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0" name="【消防施設】&#10;有形固定資産減価償却率最小値テキスト">
          <a:extLst>
            <a:ext uri="{FF2B5EF4-FFF2-40B4-BE49-F238E27FC236}">
              <a16:creationId xmlns:a16="http://schemas.microsoft.com/office/drawing/2014/main" id="{84CB91C1-354D-4854-A22D-7512E88089B5}"/>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1" name="直線コネクタ 730">
          <a:extLst>
            <a:ext uri="{FF2B5EF4-FFF2-40B4-BE49-F238E27FC236}">
              <a16:creationId xmlns:a16="http://schemas.microsoft.com/office/drawing/2014/main" id="{C0DA3888-4AB2-4E31-8753-E4F969BA5FE3}"/>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32" name="【消防施設】&#10;有形固定資産減価償却率最大値テキスト">
          <a:extLst>
            <a:ext uri="{FF2B5EF4-FFF2-40B4-BE49-F238E27FC236}">
              <a16:creationId xmlns:a16="http://schemas.microsoft.com/office/drawing/2014/main" id="{B73246F0-2921-485D-8D6B-FE6441F56E8A}"/>
            </a:ext>
          </a:extLst>
        </xdr:cNvPr>
        <xdr:cNvSpPr txBox="1"/>
      </xdr:nvSpPr>
      <xdr:spPr>
        <a:xfrm>
          <a:off x="14735175" y="1250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33" name="直線コネクタ 732">
          <a:extLst>
            <a:ext uri="{FF2B5EF4-FFF2-40B4-BE49-F238E27FC236}">
              <a16:creationId xmlns:a16="http://schemas.microsoft.com/office/drawing/2014/main" id="{2A8B3567-77DF-4823-8420-E319BFB877AB}"/>
            </a:ext>
          </a:extLst>
        </xdr:cNvPr>
        <xdr:cNvCxnSpPr/>
      </xdr:nvCxnSpPr>
      <xdr:spPr>
        <a:xfrm>
          <a:off x="14611350" y="127237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34" name="【消防施設】&#10;有形固定資産減価償却率平均値テキスト">
          <a:extLst>
            <a:ext uri="{FF2B5EF4-FFF2-40B4-BE49-F238E27FC236}">
              <a16:creationId xmlns:a16="http://schemas.microsoft.com/office/drawing/2014/main" id="{F1B382C9-E8B5-4767-8ACE-AC84895C932F}"/>
            </a:ext>
          </a:extLst>
        </xdr:cNvPr>
        <xdr:cNvSpPr txBox="1"/>
      </xdr:nvSpPr>
      <xdr:spPr>
        <a:xfrm>
          <a:off x="14735175" y="13488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35" name="フローチャート: 判断 734">
          <a:extLst>
            <a:ext uri="{FF2B5EF4-FFF2-40B4-BE49-F238E27FC236}">
              <a16:creationId xmlns:a16="http://schemas.microsoft.com/office/drawing/2014/main" id="{42E6D379-E016-4904-9F7F-836AABF01498}"/>
            </a:ext>
          </a:extLst>
        </xdr:cNvPr>
        <xdr:cNvSpPr/>
      </xdr:nvSpPr>
      <xdr:spPr>
        <a:xfrm>
          <a:off x="14649450" y="135136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36" name="フローチャート: 判断 735">
          <a:extLst>
            <a:ext uri="{FF2B5EF4-FFF2-40B4-BE49-F238E27FC236}">
              <a16:creationId xmlns:a16="http://schemas.microsoft.com/office/drawing/2014/main" id="{FA73F28C-1F30-4481-91C8-8B527B7CE6B7}"/>
            </a:ext>
          </a:extLst>
        </xdr:cNvPr>
        <xdr:cNvSpPr/>
      </xdr:nvSpPr>
      <xdr:spPr>
        <a:xfrm>
          <a:off x="13887450" y="1349402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37" name="フローチャート: 判断 736">
          <a:extLst>
            <a:ext uri="{FF2B5EF4-FFF2-40B4-BE49-F238E27FC236}">
              <a16:creationId xmlns:a16="http://schemas.microsoft.com/office/drawing/2014/main" id="{CABCF3AD-F160-410B-92F6-03A7AC7FEFC3}"/>
            </a:ext>
          </a:extLst>
        </xdr:cNvPr>
        <xdr:cNvSpPr/>
      </xdr:nvSpPr>
      <xdr:spPr>
        <a:xfrm>
          <a:off x="13096875" y="135364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38" name="フローチャート: 判断 737">
          <a:extLst>
            <a:ext uri="{FF2B5EF4-FFF2-40B4-BE49-F238E27FC236}">
              <a16:creationId xmlns:a16="http://schemas.microsoft.com/office/drawing/2014/main" id="{87A16263-642E-42BB-BD27-0104C58560A6}"/>
            </a:ext>
          </a:extLst>
        </xdr:cNvPr>
        <xdr:cNvSpPr/>
      </xdr:nvSpPr>
      <xdr:spPr>
        <a:xfrm>
          <a:off x="12296775" y="1352658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39" name="フローチャート: 判断 738">
          <a:extLst>
            <a:ext uri="{FF2B5EF4-FFF2-40B4-BE49-F238E27FC236}">
              <a16:creationId xmlns:a16="http://schemas.microsoft.com/office/drawing/2014/main" id="{3D263F3C-99F7-4DD7-9EDB-49C0559B9850}"/>
            </a:ext>
          </a:extLst>
        </xdr:cNvPr>
        <xdr:cNvSpPr/>
      </xdr:nvSpPr>
      <xdr:spPr>
        <a:xfrm>
          <a:off x="11487150" y="135069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DDF24C4F-B106-44ED-8F10-EC32D10AD412}"/>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250A2CE9-467F-4530-9701-53B827232AA9}"/>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E6C287E9-A73F-4CF1-AD5E-B9DD8C3AD899}"/>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B14D40A6-1946-49B4-ABF4-7BF27FF48C7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2FEF0077-DBEC-4841-BBF8-F22237AEBFCC}"/>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42818</xdr:rowOff>
    </xdr:from>
    <xdr:to>
      <xdr:col>85</xdr:col>
      <xdr:colOff>177800</xdr:colOff>
      <xdr:row>78</xdr:row>
      <xdr:rowOff>144418</xdr:rowOff>
    </xdr:to>
    <xdr:sp macro="" textlink="">
      <xdr:nvSpPr>
        <xdr:cNvPr id="745" name="楕円 744">
          <a:extLst>
            <a:ext uri="{FF2B5EF4-FFF2-40B4-BE49-F238E27FC236}">
              <a16:creationId xmlns:a16="http://schemas.microsoft.com/office/drawing/2014/main" id="{9BDDA599-504B-4FC7-82A7-C83C2322EFBB}"/>
            </a:ext>
          </a:extLst>
        </xdr:cNvPr>
        <xdr:cNvSpPr/>
      </xdr:nvSpPr>
      <xdr:spPr>
        <a:xfrm>
          <a:off x="14649450" y="126761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167295</xdr:rowOff>
    </xdr:from>
    <xdr:ext cx="405111" cy="259045"/>
    <xdr:sp macro="" textlink="">
      <xdr:nvSpPr>
        <xdr:cNvPr id="746" name="【消防施設】&#10;有形固定資産減価償却率該当値テキスト">
          <a:extLst>
            <a:ext uri="{FF2B5EF4-FFF2-40B4-BE49-F238E27FC236}">
              <a16:creationId xmlns:a16="http://schemas.microsoft.com/office/drawing/2014/main" id="{AAB8C0DB-AE7A-42CF-9043-57BC88E0151B}"/>
            </a:ext>
          </a:extLst>
        </xdr:cNvPr>
        <xdr:cNvSpPr txBox="1"/>
      </xdr:nvSpPr>
      <xdr:spPr>
        <a:xfrm>
          <a:off x="14735175" y="1263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10161</xdr:rowOff>
    </xdr:from>
    <xdr:to>
      <xdr:col>81</xdr:col>
      <xdr:colOff>101600</xdr:colOff>
      <xdr:row>78</xdr:row>
      <xdr:rowOff>111761</xdr:rowOff>
    </xdr:to>
    <xdr:sp macro="" textlink="">
      <xdr:nvSpPr>
        <xdr:cNvPr id="747" name="楕円 746">
          <a:extLst>
            <a:ext uri="{FF2B5EF4-FFF2-40B4-BE49-F238E27FC236}">
              <a16:creationId xmlns:a16="http://schemas.microsoft.com/office/drawing/2014/main" id="{62D31211-0A58-483C-8C5D-65C76262B20A}"/>
            </a:ext>
          </a:extLst>
        </xdr:cNvPr>
        <xdr:cNvSpPr/>
      </xdr:nvSpPr>
      <xdr:spPr>
        <a:xfrm>
          <a:off x="13887450" y="126371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60961</xdr:rowOff>
    </xdr:from>
    <xdr:to>
      <xdr:col>85</xdr:col>
      <xdr:colOff>127000</xdr:colOff>
      <xdr:row>78</xdr:row>
      <xdr:rowOff>93618</xdr:rowOff>
    </xdr:to>
    <xdr:cxnSp macro="">
      <xdr:nvCxnSpPr>
        <xdr:cNvPr id="748" name="直線コネクタ 747">
          <a:extLst>
            <a:ext uri="{FF2B5EF4-FFF2-40B4-BE49-F238E27FC236}">
              <a16:creationId xmlns:a16="http://schemas.microsoft.com/office/drawing/2014/main" id="{2C6A3F07-91F9-4E2D-9832-FB5FE691D729}"/>
            </a:ext>
          </a:extLst>
        </xdr:cNvPr>
        <xdr:cNvCxnSpPr/>
      </xdr:nvCxnSpPr>
      <xdr:spPr>
        <a:xfrm>
          <a:off x="13935075" y="12694286"/>
          <a:ext cx="762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122827</xdr:rowOff>
    </xdr:from>
    <xdr:to>
      <xdr:col>76</xdr:col>
      <xdr:colOff>165100</xdr:colOff>
      <xdr:row>78</xdr:row>
      <xdr:rowOff>52977</xdr:rowOff>
    </xdr:to>
    <xdr:sp macro="" textlink="">
      <xdr:nvSpPr>
        <xdr:cNvPr id="749" name="楕円 748">
          <a:extLst>
            <a:ext uri="{FF2B5EF4-FFF2-40B4-BE49-F238E27FC236}">
              <a16:creationId xmlns:a16="http://schemas.microsoft.com/office/drawing/2014/main" id="{75BBFFAE-306D-4007-ABF7-64033446A908}"/>
            </a:ext>
          </a:extLst>
        </xdr:cNvPr>
        <xdr:cNvSpPr/>
      </xdr:nvSpPr>
      <xdr:spPr>
        <a:xfrm>
          <a:off x="13096875" y="125942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2177</xdr:rowOff>
    </xdr:from>
    <xdr:to>
      <xdr:col>81</xdr:col>
      <xdr:colOff>50800</xdr:colOff>
      <xdr:row>78</xdr:row>
      <xdr:rowOff>60961</xdr:rowOff>
    </xdr:to>
    <xdr:cxnSp macro="">
      <xdr:nvCxnSpPr>
        <xdr:cNvPr id="750" name="直線コネクタ 749">
          <a:extLst>
            <a:ext uri="{FF2B5EF4-FFF2-40B4-BE49-F238E27FC236}">
              <a16:creationId xmlns:a16="http://schemas.microsoft.com/office/drawing/2014/main" id="{983E64A0-9155-4FC6-9007-655E3D5CDD1C}"/>
            </a:ext>
          </a:extLst>
        </xdr:cNvPr>
        <xdr:cNvCxnSpPr/>
      </xdr:nvCxnSpPr>
      <xdr:spPr>
        <a:xfrm>
          <a:off x="13144500" y="12632327"/>
          <a:ext cx="790575" cy="6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75474</xdr:rowOff>
    </xdr:from>
    <xdr:to>
      <xdr:col>72</xdr:col>
      <xdr:colOff>38100</xdr:colOff>
      <xdr:row>83</xdr:row>
      <xdr:rowOff>5624</xdr:rowOff>
    </xdr:to>
    <xdr:sp macro="" textlink="">
      <xdr:nvSpPr>
        <xdr:cNvPr id="751" name="楕円 750">
          <a:extLst>
            <a:ext uri="{FF2B5EF4-FFF2-40B4-BE49-F238E27FC236}">
              <a16:creationId xmlns:a16="http://schemas.microsoft.com/office/drawing/2014/main" id="{5E20991D-78FC-44B4-A955-BDCBDCBEB667}"/>
            </a:ext>
          </a:extLst>
        </xdr:cNvPr>
        <xdr:cNvSpPr/>
      </xdr:nvSpPr>
      <xdr:spPr>
        <a:xfrm>
          <a:off x="12296775" y="133533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2177</xdr:rowOff>
    </xdr:from>
    <xdr:to>
      <xdr:col>76</xdr:col>
      <xdr:colOff>114300</xdr:colOff>
      <xdr:row>82</xdr:row>
      <xdr:rowOff>126274</xdr:rowOff>
    </xdr:to>
    <xdr:cxnSp macro="">
      <xdr:nvCxnSpPr>
        <xdr:cNvPr id="752" name="直線コネクタ 751">
          <a:extLst>
            <a:ext uri="{FF2B5EF4-FFF2-40B4-BE49-F238E27FC236}">
              <a16:creationId xmlns:a16="http://schemas.microsoft.com/office/drawing/2014/main" id="{9561FBFD-FD07-4E79-B75F-0C758C9512D3}"/>
            </a:ext>
          </a:extLst>
        </xdr:cNvPr>
        <xdr:cNvCxnSpPr/>
      </xdr:nvCxnSpPr>
      <xdr:spPr>
        <a:xfrm flipV="1">
          <a:off x="12344400" y="12632327"/>
          <a:ext cx="800100" cy="76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41184</xdr:rowOff>
    </xdr:from>
    <xdr:to>
      <xdr:col>67</xdr:col>
      <xdr:colOff>101600</xdr:colOff>
      <xdr:row>82</xdr:row>
      <xdr:rowOff>142784</xdr:rowOff>
    </xdr:to>
    <xdr:sp macro="" textlink="">
      <xdr:nvSpPr>
        <xdr:cNvPr id="753" name="楕円 752">
          <a:extLst>
            <a:ext uri="{FF2B5EF4-FFF2-40B4-BE49-F238E27FC236}">
              <a16:creationId xmlns:a16="http://schemas.microsoft.com/office/drawing/2014/main" id="{F6028B98-669D-477A-A2F2-937348F7E512}"/>
            </a:ext>
          </a:extLst>
        </xdr:cNvPr>
        <xdr:cNvSpPr/>
      </xdr:nvSpPr>
      <xdr:spPr>
        <a:xfrm>
          <a:off x="11487150" y="1331903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91984</xdr:rowOff>
    </xdr:from>
    <xdr:to>
      <xdr:col>71</xdr:col>
      <xdr:colOff>177800</xdr:colOff>
      <xdr:row>82</xdr:row>
      <xdr:rowOff>126274</xdr:rowOff>
    </xdr:to>
    <xdr:cxnSp macro="">
      <xdr:nvCxnSpPr>
        <xdr:cNvPr id="754" name="直線コネクタ 753">
          <a:extLst>
            <a:ext uri="{FF2B5EF4-FFF2-40B4-BE49-F238E27FC236}">
              <a16:creationId xmlns:a16="http://schemas.microsoft.com/office/drawing/2014/main" id="{6027DDF8-BE34-42B3-8ED4-1AE2ADB4935D}"/>
            </a:ext>
          </a:extLst>
        </xdr:cNvPr>
        <xdr:cNvCxnSpPr/>
      </xdr:nvCxnSpPr>
      <xdr:spPr>
        <a:xfrm>
          <a:off x="11534775" y="13366659"/>
          <a:ext cx="8096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55" name="n_1aveValue【消防施設】&#10;有形固定資産減価償却率">
          <a:extLst>
            <a:ext uri="{FF2B5EF4-FFF2-40B4-BE49-F238E27FC236}">
              <a16:creationId xmlns:a16="http://schemas.microsoft.com/office/drawing/2014/main" id="{FE9A1857-1A12-4C48-AAA2-0911A3E6FA22}"/>
            </a:ext>
          </a:extLst>
        </xdr:cNvPr>
        <xdr:cNvSpPr txBox="1"/>
      </xdr:nvSpPr>
      <xdr:spPr>
        <a:xfrm>
          <a:off x="13745219" y="1358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56" name="n_2aveValue【消防施設】&#10;有形固定資産減価償却率">
          <a:extLst>
            <a:ext uri="{FF2B5EF4-FFF2-40B4-BE49-F238E27FC236}">
              <a16:creationId xmlns:a16="http://schemas.microsoft.com/office/drawing/2014/main" id="{E3D79AAE-5733-4A57-8FBE-B87B5327C2E5}"/>
            </a:ext>
          </a:extLst>
        </xdr:cNvPr>
        <xdr:cNvSpPr txBox="1"/>
      </xdr:nvSpPr>
      <xdr:spPr>
        <a:xfrm>
          <a:off x="12964169" y="13619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57" name="n_3aveValue【消防施設】&#10;有形固定資産減価償却率">
          <a:extLst>
            <a:ext uri="{FF2B5EF4-FFF2-40B4-BE49-F238E27FC236}">
              <a16:creationId xmlns:a16="http://schemas.microsoft.com/office/drawing/2014/main" id="{AB1FB6D0-52CC-4D16-B9CC-044232A6F9C5}"/>
            </a:ext>
          </a:extLst>
        </xdr:cNvPr>
        <xdr:cNvSpPr txBox="1"/>
      </xdr:nvSpPr>
      <xdr:spPr>
        <a:xfrm>
          <a:off x="12164069" y="13609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58" name="n_4aveValue【消防施設】&#10;有形固定資産減価償却率">
          <a:extLst>
            <a:ext uri="{FF2B5EF4-FFF2-40B4-BE49-F238E27FC236}">
              <a16:creationId xmlns:a16="http://schemas.microsoft.com/office/drawing/2014/main" id="{CD079D69-ED46-495E-8590-D82039F08AA7}"/>
            </a:ext>
          </a:extLst>
        </xdr:cNvPr>
        <xdr:cNvSpPr txBox="1"/>
      </xdr:nvSpPr>
      <xdr:spPr>
        <a:xfrm>
          <a:off x="11354444" y="1359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128288</xdr:rowOff>
    </xdr:from>
    <xdr:ext cx="340478" cy="259045"/>
    <xdr:sp macro="" textlink="">
      <xdr:nvSpPr>
        <xdr:cNvPr id="759" name="n_1mainValue【消防施設】&#10;有形固定資産減価償却率">
          <a:extLst>
            <a:ext uri="{FF2B5EF4-FFF2-40B4-BE49-F238E27FC236}">
              <a16:creationId xmlns:a16="http://schemas.microsoft.com/office/drawing/2014/main" id="{47D67D88-1E41-41FE-9522-55F5677CCA75}"/>
            </a:ext>
          </a:extLst>
        </xdr:cNvPr>
        <xdr:cNvSpPr txBox="1"/>
      </xdr:nvSpPr>
      <xdr:spPr>
        <a:xfrm>
          <a:off x="13774361" y="124314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69504</xdr:rowOff>
    </xdr:from>
    <xdr:ext cx="340478" cy="259045"/>
    <xdr:sp macro="" textlink="">
      <xdr:nvSpPr>
        <xdr:cNvPr id="760" name="n_2mainValue【消防施設】&#10;有形固定資産減価償却率">
          <a:extLst>
            <a:ext uri="{FF2B5EF4-FFF2-40B4-BE49-F238E27FC236}">
              <a16:creationId xmlns:a16="http://schemas.microsoft.com/office/drawing/2014/main" id="{C626D7AB-B372-4D70-AE74-ADCD0BA64107}"/>
            </a:ext>
          </a:extLst>
        </xdr:cNvPr>
        <xdr:cNvSpPr txBox="1"/>
      </xdr:nvSpPr>
      <xdr:spPr>
        <a:xfrm>
          <a:off x="12993311" y="12372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61" name="n_3mainValue【消防施設】&#10;有形固定資産減価償却率">
          <a:extLst>
            <a:ext uri="{FF2B5EF4-FFF2-40B4-BE49-F238E27FC236}">
              <a16:creationId xmlns:a16="http://schemas.microsoft.com/office/drawing/2014/main" id="{65D9981C-5E95-4553-9448-15307CF93826}"/>
            </a:ext>
          </a:extLst>
        </xdr:cNvPr>
        <xdr:cNvSpPr txBox="1"/>
      </xdr:nvSpPr>
      <xdr:spPr>
        <a:xfrm>
          <a:off x="12164069" y="1313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159311</xdr:rowOff>
    </xdr:from>
    <xdr:ext cx="405111" cy="259045"/>
    <xdr:sp macro="" textlink="">
      <xdr:nvSpPr>
        <xdr:cNvPr id="762" name="n_4mainValue【消防施設】&#10;有形固定資産減価償却率">
          <a:extLst>
            <a:ext uri="{FF2B5EF4-FFF2-40B4-BE49-F238E27FC236}">
              <a16:creationId xmlns:a16="http://schemas.microsoft.com/office/drawing/2014/main" id="{2A214F7C-A8D5-4672-93E8-7B5F901B6D27}"/>
            </a:ext>
          </a:extLst>
        </xdr:cNvPr>
        <xdr:cNvSpPr txBox="1"/>
      </xdr:nvSpPr>
      <xdr:spPr>
        <a:xfrm>
          <a:off x="11354444" y="13116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3" name="正方形/長方形 762">
          <a:extLst>
            <a:ext uri="{FF2B5EF4-FFF2-40B4-BE49-F238E27FC236}">
              <a16:creationId xmlns:a16="http://schemas.microsoft.com/office/drawing/2014/main" id="{E6503FA7-676E-4CF8-B16C-9CCC47879D3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4" name="正方形/長方形 763">
          <a:extLst>
            <a:ext uri="{FF2B5EF4-FFF2-40B4-BE49-F238E27FC236}">
              <a16:creationId xmlns:a16="http://schemas.microsoft.com/office/drawing/2014/main" id="{3AA0EC6C-458F-4F0F-BEC9-73A8077408D8}"/>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5" name="正方形/長方形 764">
          <a:extLst>
            <a:ext uri="{FF2B5EF4-FFF2-40B4-BE49-F238E27FC236}">
              <a16:creationId xmlns:a16="http://schemas.microsoft.com/office/drawing/2014/main" id="{9C7D0677-973C-4235-8F47-86B39ECAF619}"/>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6" name="正方形/長方形 765">
          <a:extLst>
            <a:ext uri="{FF2B5EF4-FFF2-40B4-BE49-F238E27FC236}">
              <a16:creationId xmlns:a16="http://schemas.microsoft.com/office/drawing/2014/main" id="{F551BDC1-06FD-410F-8C7C-869272B29F46}"/>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7" name="正方形/長方形 766">
          <a:extLst>
            <a:ext uri="{FF2B5EF4-FFF2-40B4-BE49-F238E27FC236}">
              <a16:creationId xmlns:a16="http://schemas.microsoft.com/office/drawing/2014/main" id="{81595D9A-ABA0-47C0-8140-4C4F9C7CF0E7}"/>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8" name="正方形/長方形 767">
          <a:extLst>
            <a:ext uri="{FF2B5EF4-FFF2-40B4-BE49-F238E27FC236}">
              <a16:creationId xmlns:a16="http://schemas.microsoft.com/office/drawing/2014/main" id="{57399B9B-AFD9-42FB-8D52-442C6F539E2F}"/>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9" name="正方形/長方形 768">
          <a:extLst>
            <a:ext uri="{FF2B5EF4-FFF2-40B4-BE49-F238E27FC236}">
              <a16:creationId xmlns:a16="http://schemas.microsoft.com/office/drawing/2014/main" id="{0563CF01-9E17-4CF2-AE62-2BE202A50D73}"/>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0" name="正方形/長方形 769">
          <a:extLst>
            <a:ext uri="{FF2B5EF4-FFF2-40B4-BE49-F238E27FC236}">
              <a16:creationId xmlns:a16="http://schemas.microsoft.com/office/drawing/2014/main" id="{A8E2492B-A97B-4876-9583-28FF062990C9}"/>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1" name="テキスト ボックス 770">
          <a:extLst>
            <a:ext uri="{FF2B5EF4-FFF2-40B4-BE49-F238E27FC236}">
              <a16:creationId xmlns:a16="http://schemas.microsoft.com/office/drawing/2014/main" id="{612497C7-CD3E-4D34-B751-A3EEFEE8A55A}"/>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2" name="直線コネクタ 771">
          <a:extLst>
            <a:ext uri="{FF2B5EF4-FFF2-40B4-BE49-F238E27FC236}">
              <a16:creationId xmlns:a16="http://schemas.microsoft.com/office/drawing/2014/main" id="{EBB9753B-70AE-43BB-990E-4D7C4ECECE8D}"/>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3" name="直線コネクタ 772">
          <a:extLst>
            <a:ext uri="{FF2B5EF4-FFF2-40B4-BE49-F238E27FC236}">
              <a16:creationId xmlns:a16="http://schemas.microsoft.com/office/drawing/2014/main" id="{1B7D08A9-BB53-4D5A-B294-ED2055FF329A}"/>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4" name="テキスト ボックス 773">
          <a:extLst>
            <a:ext uri="{FF2B5EF4-FFF2-40B4-BE49-F238E27FC236}">
              <a16:creationId xmlns:a16="http://schemas.microsoft.com/office/drawing/2014/main" id="{4D69158C-FFBD-4C30-90DB-DA5EB75FB3D2}"/>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5" name="直線コネクタ 774">
          <a:extLst>
            <a:ext uri="{FF2B5EF4-FFF2-40B4-BE49-F238E27FC236}">
              <a16:creationId xmlns:a16="http://schemas.microsoft.com/office/drawing/2014/main" id="{DB97BE79-24DE-4A81-8A48-0EE4F99959B8}"/>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6" name="テキスト ボックス 775">
          <a:extLst>
            <a:ext uri="{FF2B5EF4-FFF2-40B4-BE49-F238E27FC236}">
              <a16:creationId xmlns:a16="http://schemas.microsoft.com/office/drawing/2014/main" id="{33D46D54-D9DC-40A5-8C62-E8D6FF9BBA7F}"/>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7" name="直線コネクタ 776">
          <a:extLst>
            <a:ext uri="{FF2B5EF4-FFF2-40B4-BE49-F238E27FC236}">
              <a16:creationId xmlns:a16="http://schemas.microsoft.com/office/drawing/2014/main" id="{DA9865DE-4FF4-4B0A-ACAF-C3446E98028D}"/>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8" name="テキスト ボックス 777">
          <a:extLst>
            <a:ext uri="{FF2B5EF4-FFF2-40B4-BE49-F238E27FC236}">
              <a16:creationId xmlns:a16="http://schemas.microsoft.com/office/drawing/2014/main" id="{FFF30DCD-AFF6-43AB-BA3E-B8B0817D9DBB}"/>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9" name="直線コネクタ 778">
          <a:extLst>
            <a:ext uri="{FF2B5EF4-FFF2-40B4-BE49-F238E27FC236}">
              <a16:creationId xmlns:a16="http://schemas.microsoft.com/office/drawing/2014/main" id="{2328115B-1388-4F0F-903B-6590772F51CB}"/>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0" name="テキスト ボックス 779">
          <a:extLst>
            <a:ext uri="{FF2B5EF4-FFF2-40B4-BE49-F238E27FC236}">
              <a16:creationId xmlns:a16="http://schemas.microsoft.com/office/drawing/2014/main" id="{F31BC572-4D73-48E7-84EC-983E9A5A08B5}"/>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52355A25-0F1E-4AD3-AFB7-BB1903E8398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388F197C-E11B-432B-AC17-2F69BCA2E04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消防施設】&#10;一人当たり面積グラフ枠">
          <a:extLst>
            <a:ext uri="{FF2B5EF4-FFF2-40B4-BE49-F238E27FC236}">
              <a16:creationId xmlns:a16="http://schemas.microsoft.com/office/drawing/2014/main" id="{BF6DC13F-9289-4798-9B1F-399096F44879}"/>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84" name="直線コネクタ 783">
          <a:extLst>
            <a:ext uri="{FF2B5EF4-FFF2-40B4-BE49-F238E27FC236}">
              <a16:creationId xmlns:a16="http://schemas.microsoft.com/office/drawing/2014/main" id="{91140A13-C1CD-4AFE-9679-DCE74125E72A}"/>
            </a:ext>
          </a:extLst>
        </xdr:cNvPr>
        <xdr:cNvCxnSpPr/>
      </xdr:nvCxnSpPr>
      <xdr:spPr>
        <a:xfrm flipV="1">
          <a:off x="19954239" y="12782550"/>
          <a:ext cx="0" cy="117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85" name="【消防施設】&#10;一人当たり面積最小値テキスト">
          <a:extLst>
            <a:ext uri="{FF2B5EF4-FFF2-40B4-BE49-F238E27FC236}">
              <a16:creationId xmlns:a16="http://schemas.microsoft.com/office/drawing/2014/main" id="{62B2D65F-73AB-4019-9790-493AA6AD3AE2}"/>
            </a:ext>
          </a:extLst>
        </xdr:cNvPr>
        <xdr:cNvSpPr txBox="1"/>
      </xdr:nvSpPr>
      <xdr:spPr>
        <a:xfrm>
          <a:off x="19992975" y="1395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86" name="直線コネクタ 785">
          <a:extLst>
            <a:ext uri="{FF2B5EF4-FFF2-40B4-BE49-F238E27FC236}">
              <a16:creationId xmlns:a16="http://schemas.microsoft.com/office/drawing/2014/main" id="{4CCBFF11-5762-47B0-A366-6AA6821866BF}"/>
            </a:ext>
          </a:extLst>
        </xdr:cNvPr>
        <xdr:cNvCxnSpPr/>
      </xdr:nvCxnSpPr>
      <xdr:spPr>
        <a:xfrm>
          <a:off x="19878675" y="139531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87" name="【消防施設】&#10;一人当たり面積最大値テキスト">
          <a:extLst>
            <a:ext uri="{FF2B5EF4-FFF2-40B4-BE49-F238E27FC236}">
              <a16:creationId xmlns:a16="http://schemas.microsoft.com/office/drawing/2014/main" id="{9EEB5E14-8C8D-4C9B-83CD-E226917DA519}"/>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88" name="直線コネクタ 787">
          <a:extLst>
            <a:ext uri="{FF2B5EF4-FFF2-40B4-BE49-F238E27FC236}">
              <a16:creationId xmlns:a16="http://schemas.microsoft.com/office/drawing/2014/main" id="{0211471A-F89E-4D17-AF2B-3753556B74DF}"/>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89" name="【消防施設】&#10;一人当たり面積平均値テキスト">
          <a:extLst>
            <a:ext uri="{FF2B5EF4-FFF2-40B4-BE49-F238E27FC236}">
              <a16:creationId xmlns:a16="http://schemas.microsoft.com/office/drawing/2014/main" id="{3764C429-D5AF-4B94-9171-4D887BBAF4AD}"/>
            </a:ext>
          </a:extLst>
        </xdr:cNvPr>
        <xdr:cNvSpPr txBox="1"/>
      </xdr:nvSpPr>
      <xdr:spPr>
        <a:xfrm>
          <a:off x="19992975" y="13617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0" name="フローチャート: 判断 789">
          <a:extLst>
            <a:ext uri="{FF2B5EF4-FFF2-40B4-BE49-F238E27FC236}">
              <a16:creationId xmlns:a16="http://schemas.microsoft.com/office/drawing/2014/main" id="{2EEC328D-7648-40C3-86C5-CD2BEAEEB738}"/>
            </a:ext>
          </a:extLst>
        </xdr:cNvPr>
        <xdr:cNvSpPr/>
      </xdr:nvSpPr>
      <xdr:spPr>
        <a:xfrm>
          <a:off x="19897725" y="136392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91" name="フローチャート: 判断 790">
          <a:extLst>
            <a:ext uri="{FF2B5EF4-FFF2-40B4-BE49-F238E27FC236}">
              <a16:creationId xmlns:a16="http://schemas.microsoft.com/office/drawing/2014/main" id="{F3DDB795-B0A9-409E-8854-89BE5743659D}"/>
            </a:ext>
          </a:extLst>
        </xdr:cNvPr>
        <xdr:cNvSpPr/>
      </xdr:nvSpPr>
      <xdr:spPr>
        <a:xfrm>
          <a:off x="19154775" y="136315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92" name="フローチャート: 判断 791">
          <a:extLst>
            <a:ext uri="{FF2B5EF4-FFF2-40B4-BE49-F238E27FC236}">
              <a16:creationId xmlns:a16="http://schemas.microsoft.com/office/drawing/2014/main" id="{C59A74F0-033E-4BCB-A535-6003BA19CABC}"/>
            </a:ext>
          </a:extLst>
        </xdr:cNvPr>
        <xdr:cNvSpPr/>
      </xdr:nvSpPr>
      <xdr:spPr>
        <a:xfrm>
          <a:off x="18345150" y="136470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93" name="フローチャート: 判断 792">
          <a:extLst>
            <a:ext uri="{FF2B5EF4-FFF2-40B4-BE49-F238E27FC236}">
              <a16:creationId xmlns:a16="http://schemas.microsoft.com/office/drawing/2014/main" id="{84562C07-6CB8-42B0-8392-DA3528CE87BC}"/>
            </a:ext>
          </a:extLst>
        </xdr:cNvPr>
        <xdr:cNvSpPr/>
      </xdr:nvSpPr>
      <xdr:spPr>
        <a:xfrm>
          <a:off x="17554575" y="136498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94" name="フローチャート: 判断 793">
          <a:extLst>
            <a:ext uri="{FF2B5EF4-FFF2-40B4-BE49-F238E27FC236}">
              <a16:creationId xmlns:a16="http://schemas.microsoft.com/office/drawing/2014/main" id="{2C7711F4-ACD9-41FF-9210-D564EF6503EC}"/>
            </a:ext>
          </a:extLst>
        </xdr:cNvPr>
        <xdr:cNvSpPr/>
      </xdr:nvSpPr>
      <xdr:spPr>
        <a:xfrm>
          <a:off x="16754475" y="136516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E86B4CD2-A126-4713-90C5-2F88DDC001B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625EFD22-16FD-4300-AF97-B51A033E428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00BC5953-6C9B-4D6A-B7E5-B340A5594E68}"/>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07D78990-0188-4158-AF89-86006E66EF93}"/>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0BBAB956-1295-4A5E-AF04-30BC3829D9C0}"/>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0" name="楕円 799">
          <a:extLst>
            <a:ext uri="{FF2B5EF4-FFF2-40B4-BE49-F238E27FC236}">
              <a16:creationId xmlns:a16="http://schemas.microsoft.com/office/drawing/2014/main" id="{DDC15F63-FB61-4459-9BEF-7B3CFE138B7D}"/>
            </a:ext>
          </a:extLst>
        </xdr:cNvPr>
        <xdr:cNvSpPr/>
      </xdr:nvSpPr>
      <xdr:spPr>
        <a:xfrm>
          <a:off x="19897725" y="1360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801" name="【消防施設】&#10;一人当たり面積該当値テキスト">
          <a:extLst>
            <a:ext uri="{FF2B5EF4-FFF2-40B4-BE49-F238E27FC236}">
              <a16:creationId xmlns:a16="http://schemas.microsoft.com/office/drawing/2014/main" id="{3C5F7096-73F5-4018-B081-66C2767E442B}"/>
            </a:ext>
          </a:extLst>
        </xdr:cNvPr>
        <xdr:cNvSpPr txBox="1"/>
      </xdr:nvSpPr>
      <xdr:spPr>
        <a:xfrm>
          <a:off x="19992975"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802" name="楕円 801">
          <a:extLst>
            <a:ext uri="{FF2B5EF4-FFF2-40B4-BE49-F238E27FC236}">
              <a16:creationId xmlns:a16="http://schemas.microsoft.com/office/drawing/2014/main" id="{06BF4C0A-08D5-46E6-AD4B-E71F8BC70FFD}"/>
            </a:ext>
          </a:extLst>
        </xdr:cNvPr>
        <xdr:cNvSpPr/>
      </xdr:nvSpPr>
      <xdr:spPr>
        <a:xfrm>
          <a:off x="19154775" y="1360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803" name="直線コネクタ 802">
          <a:extLst>
            <a:ext uri="{FF2B5EF4-FFF2-40B4-BE49-F238E27FC236}">
              <a16:creationId xmlns:a16="http://schemas.microsoft.com/office/drawing/2014/main" id="{FA0CFEB8-54C7-43FD-954E-9113D0154D13}"/>
            </a:ext>
          </a:extLst>
        </xdr:cNvPr>
        <xdr:cNvCxnSpPr/>
      </xdr:nvCxnSpPr>
      <xdr:spPr>
        <a:xfrm>
          <a:off x="19202400" y="136398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804" name="楕円 803">
          <a:extLst>
            <a:ext uri="{FF2B5EF4-FFF2-40B4-BE49-F238E27FC236}">
              <a16:creationId xmlns:a16="http://schemas.microsoft.com/office/drawing/2014/main" id="{553D4B42-78FB-4FF6-ABC1-030E3386BCD3}"/>
            </a:ext>
          </a:extLst>
        </xdr:cNvPr>
        <xdr:cNvSpPr/>
      </xdr:nvSpPr>
      <xdr:spPr>
        <a:xfrm>
          <a:off x="18345150" y="135999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42672</xdr:rowOff>
    </xdr:to>
    <xdr:cxnSp macro="">
      <xdr:nvCxnSpPr>
        <xdr:cNvPr id="805" name="直線コネクタ 804">
          <a:extLst>
            <a:ext uri="{FF2B5EF4-FFF2-40B4-BE49-F238E27FC236}">
              <a16:creationId xmlns:a16="http://schemas.microsoft.com/office/drawing/2014/main" id="{F4EB944B-EBD7-4E62-BF71-6D9716C41E54}"/>
            </a:ext>
          </a:extLst>
        </xdr:cNvPr>
        <xdr:cNvCxnSpPr/>
      </xdr:nvCxnSpPr>
      <xdr:spPr>
        <a:xfrm flipV="1">
          <a:off x="18392775" y="13639800"/>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06" name="楕円 805">
          <a:extLst>
            <a:ext uri="{FF2B5EF4-FFF2-40B4-BE49-F238E27FC236}">
              <a16:creationId xmlns:a16="http://schemas.microsoft.com/office/drawing/2014/main" id="{E1FBCFD0-9117-4B3D-81F1-E1D790606EE9}"/>
            </a:ext>
          </a:extLst>
        </xdr:cNvPr>
        <xdr:cNvSpPr/>
      </xdr:nvSpPr>
      <xdr:spPr>
        <a:xfrm>
          <a:off x="17554575" y="13706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42672</xdr:rowOff>
    </xdr:from>
    <xdr:to>
      <xdr:col>107</xdr:col>
      <xdr:colOff>50800</xdr:colOff>
      <xdr:row>84</xdr:row>
      <xdr:rowOff>152400</xdr:rowOff>
    </xdr:to>
    <xdr:cxnSp macro="">
      <xdr:nvCxnSpPr>
        <xdr:cNvPr id="807" name="直線コネクタ 806">
          <a:extLst>
            <a:ext uri="{FF2B5EF4-FFF2-40B4-BE49-F238E27FC236}">
              <a16:creationId xmlns:a16="http://schemas.microsoft.com/office/drawing/2014/main" id="{05B49920-FFE1-4D8D-BEBE-978E5791ADD3}"/>
            </a:ext>
          </a:extLst>
        </xdr:cNvPr>
        <xdr:cNvCxnSpPr/>
      </xdr:nvCxnSpPr>
      <xdr:spPr>
        <a:xfrm flipV="1">
          <a:off x="17602200" y="13647547"/>
          <a:ext cx="790575" cy="1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08" name="楕円 807">
          <a:extLst>
            <a:ext uri="{FF2B5EF4-FFF2-40B4-BE49-F238E27FC236}">
              <a16:creationId xmlns:a16="http://schemas.microsoft.com/office/drawing/2014/main" id="{E1ABA130-539B-4010-944C-FA3463255E48}"/>
            </a:ext>
          </a:extLst>
        </xdr:cNvPr>
        <xdr:cNvSpPr/>
      </xdr:nvSpPr>
      <xdr:spPr>
        <a:xfrm>
          <a:off x="16754475" y="1370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09" name="直線コネクタ 808">
          <a:extLst>
            <a:ext uri="{FF2B5EF4-FFF2-40B4-BE49-F238E27FC236}">
              <a16:creationId xmlns:a16="http://schemas.microsoft.com/office/drawing/2014/main" id="{73553668-11C9-4336-B282-D08C349C086F}"/>
            </a:ext>
          </a:extLst>
        </xdr:cNvPr>
        <xdr:cNvCxnSpPr/>
      </xdr:nvCxnSpPr>
      <xdr:spPr>
        <a:xfrm>
          <a:off x="16802100" y="1375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10" name="n_1aveValue【消防施設】&#10;一人当たり面積">
          <a:extLst>
            <a:ext uri="{FF2B5EF4-FFF2-40B4-BE49-F238E27FC236}">
              <a16:creationId xmlns:a16="http://schemas.microsoft.com/office/drawing/2014/main" id="{840EFDBB-67CA-426C-A522-5476E5A769E0}"/>
            </a:ext>
          </a:extLst>
        </xdr:cNvPr>
        <xdr:cNvSpPr txBox="1"/>
      </xdr:nvSpPr>
      <xdr:spPr>
        <a:xfrm>
          <a:off x="18983402"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11" name="n_2aveValue【消防施設】&#10;一人当たり面積">
          <a:extLst>
            <a:ext uri="{FF2B5EF4-FFF2-40B4-BE49-F238E27FC236}">
              <a16:creationId xmlns:a16="http://schemas.microsoft.com/office/drawing/2014/main" id="{F0B9577D-5B51-49BA-98AD-E64EFAD4EAA0}"/>
            </a:ext>
          </a:extLst>
        </xdr:cNvPr>
        <xdr:cNvSpPr txBox="1"/>
      </xdr:nvSpPr>
      <xdr:spPr>
        <a:xfrm>
          <a:off x="18183302" y="1373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12" name="n_3aveValue【消防施設】&#10;一人当たり面積">
          <a:extLst>
            <a:ext uri="{FF2B5EF4-FFF2-40B4-BE49-F238E27FC236}">
              <a16:creationId xmlns:a16="http://schemas.microsoft.com/office/drawing/2014/main" id="{E6443CC2-EDD9-441D-A6DD-B480FC1DA820}"/>
            </a:ext>
          </a:extLst>
        </xdr:cNvPr>
        <xdr:cNvSpPr txBox="1"/>
      </xdr:nvSpPr>
      <xdr:spPr>
        <a:xfrm>
          <a:off x="17383202" y="1343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13" name="n_4aveValue【消防施設】&#10;一人当たり面積">
          <a:extLst>
            <a:ext uri="{FF2B5EF4-FFF2-40B4-BE49-F238E27FC236}">
              <a16:creationId xmlns:a16="http://schemas.microsoft.com/office/drawing/2014/main" id="{DF8E0C6B-782F-49EE-99E1-0097E470AC96}"/>
            </a:ext>
          </a:extLst>
        </xdr:cNvPr>
        <xdr:cNvSpPr txBox="1"/>
      </xdr:nvSpPr>
      <xdr:spPr>
        <a:xfrm>
          <a:off x="16592627" y="1343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814" name="n_1mainValue【消防施設】&#10;一人当たり面積">
          <a:extLst>
            <a:ext uri="{FF2B5EF4-FFF2-40B4-BE49-F238E27FC236}">
              <a16:creationId xmlns:a16="http://schemas.microsoft.com/office/drawing/2014/main" id="{C7258CFA-A2D7-4124-AD03-8D017D16C75B}"/>
            </a:ext>
          </a:extLst>
        </xdr:cNvPr>
        <xdr:cNvSpPr txBox="1"/>
      </xdr:nvSpPr>
      <xdr:spPr>
        <a:xfrm>
          <a:off x="18983402" y="133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815" name="n_2mainValue【消防施設】&#10;一人当たり面積">
          <a:extLst>
            <a:ext uri="{FF2B5EF4-FFF2-40B4-BE49-F238E27FC236}">
              <a16:creationId xmlns:a16="http://schemas.microsoft.com/office/drawing/2014/main" id="{2CC2674D-C45F-438D-952F-7D50E9CCB397}"/>
            </a:ext>
          </a:extLst>
        </xdr:cNvPr>
        <xdr:cNvSpPr txBox="1"/>
      </xdr:nvSpPr>
      <xdr:spPr>
        <a:xfrm>
          <a:off x="18183302" y="1338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16" name="n_3mainValue【消防施設】&#10;一人当たり面積">
          <a:extLst>
            <a:ext uri="{FF2B5EF4-FFF2-40B4-BE49-F238E27FC236}">
              <a16:creationId xmlns:a16="http://schemas.microsoft.com/office/drawing/2014/main" id="{B9F5AADF-4482-446F-B098-F8CA607CC425}"/>
            </a:ext>
          </a:extLst>
        </xdr:cNvPr>
        <xdr:cNvSpPr txBox="1"/>
      </xdr:nvSpPr>
      <xdr:spPr>
        <a:xfrm>
          <a:off x="173832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17" name="n_4mainValue【消防施設】&#10;一人当たり面積">
          <a:extLst>
            <a:ext uri="{FF2B5EF4-FFF2-40B4-BE49-F238E27FC236}">
              <a16:creationId xmlns:a16="http://schemas.microsoft.com/office/drawing/2014/main" id="{8266340B-C1DD-44BE-B638-34CC1C64D7E3}"/>
            </a:ext>
          </a:extLst>
        </xdr:cNvPr>
        <xdr:cNvSpPr txBox="1"/>
      </xdr:nvSpPr>
      <xdr:spPr>
        <a:xfrm>
          <a:off x="16592627"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8" name="正方形/長方形 817">
          <a:extLst>
            <a:ext uri="{FF2B5EF4-FFF2-40B4-BE49-F238E27FC236}">
              <a16:creationId xmlns:a16="http://schemas.microsoft.com/office/drawing/2014/main" id="{1B481657-A3F2-461D-A4DA-5BDF4973C96C}"/>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9" name="正方形/長方形 818">
          <a:extLst>
            <a:ext uri="{FF2B5EF4-FFF2-40B4-BE49-F238E27FC236}">
              <a16:creationId xmlns:a16="http://schemas.microsoft.com/office/drawing/2014/main" id="{E0DEB67A-226E-40FD-A650-672CE904B4A1}"/>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0" name="正方形/長方形 819">
          <a:extLst>
            <a:ext uri="{FF2B5EF4-FFF2-40B4-BE49-F238E27FC236}">
              <a16:creationId xmlns:a16="http://schemas.microsoft.com/office/drawing/2014/main" id="{FB191703-5A0B-4A80-83C1-29C26B4B0E82}"/>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1" name="正方形/長方形 820">
          <a:extLst>
            <a:ext uri="{FF2B5EF4-FFF2-40B4-BE49-F238E27FC236}">
              <a16:creationId xmlns:a16="http://schemas.microsoft.com/office/drawing/2014/main" id="{5FD74821-167C-41C7-967F-E02723DF6D0F}"/>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2" name="正方形/長方形 821">
          <a:extLst>
            <a:ext uri="{FF2B5EF4-FFF2-40B4-BE49-F238E27FC236}">
              <a16:creationId xmlns:a16="http://schemas.microsoft.com/office/drawing/2014/main" id="{C53C7D0B-911E-4E9F-9397-B737B61FF30E}"/>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3" name="正方形/長方形 822">
          <a:extLst>
            <a:ext uri="{FF2B5EF4-FFF2-40B4-BE49-F238E27FC236}">
              <a16:creationId xmlns:a16="http://schemas.microsoft.com/office/drawing/2014/main" id="{469F7B80-58B7-462F-B776-1EF9DA2E35F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4" name="正方形/長方形 823">
          <a:extLst>
            <a:ext uri="{FF2B5EF4-FFF2-40B4-BE49-F238E27FC236}">
              <a16:creationId xmlns:a16="http://schemas.microsoft.com/office/drawing/2014/main" id="{85C49CFF-331B-41DD-B675-8BCCDD738063}"/>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正方形/長方形 824">
          <a:extLst>
            <a:ext uri="{FF2B5EF4-FFF2-40B4-BE49-F238E27FC236}">
              <a16:creationId xmlns:a16="http://schemas.microsoft.com/office/drawing/2014/main" id="{E8A5AEB1-D497-4C25-BD56-361D74D097D5}"/>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6" name="テキスト ボックス 825">
          <a:extLst>
            <a:ext uri="{FF2B5EF4-FFF2-40B4-BE49-F238E27FC236}">
              <a16:creationId xmlns:a16="http://schemas.microsoft.com/office/drawing/2014/main" id="{C95EE1AC-B2FD-4C61-AAB9-E600D48CE6CC}"/>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7" name="直線コネクタ 826">
          <a:extLst>
            <a:ext uri="{FF2B5EF4-FFF2-40B4-BE49-F238E27FC236}">
              <a16:creationId xmlns:a16="http://schemas.microsoft.com/office/drawing/2014/main" id="{718DC720-B757-47F2-8879-828EBE43FDE7}"/>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8" name="テキスト ボックス 827">
          <a:extLst>
            <a:ext uri="{FF2B5EF4-FFF2-40B4-BE49-F238E27FC236}">
              <a16:creationId xmlns:a16="http://schemas.microsoft.com/office/drawing/2014/main" id="{04E9D5AF-F2C5-41EF-B7A5-A9D8462CFCCC}"/>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9" name="直線コネクタ 828">
          <a:extLst>
            <a:ext uri="{FF2B5EF4-FFF2-40B4-BE49-F238E27FC236}">
              <a16:creationId xmlns:a16="http://schemas.microsoft.com/office/drawing/2014/main" id="{90B367EB-8CF0-4E66-8307-6D47E2450B43}"/>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0" name="テキスト ボックス 829">
          <a:extLst>
            <a:ext uri="{FF2B5EF4-FFF2-40B4-BE49-F238E27FC236}">
              <a16:creationId xmlns:a16="http://schemas.microsoft.com/office/drawing/2014/main" id="{EE0193D3-7D0F-4647-8A6F-47E3A511E368}"/>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1" name="直線コネクタ 830">
          <a:extLst>
            <a:ext uri="{FF2B5EF4-FFF2-40B4-BE49-F238E27FC236}">
              <a16:creationId xmlns:a16="http://schemas.microsoft.com/office/drawing/2014/main" id="{F1DE4846-5E76-493A-8B79-C1E4FF403727}"/>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2" name="テキスト ボックス 831">
          <a:extLst>
            <a:ext uri="{FF2B5EF4-FFF2-40B4-BE49-F238E27FC236}">
              <a16:creationId xmlns:a16="http://schemas.microsoft.com/office/drawing/2014/main" id="{964EC450-C874-478D-BA11-1E173A782FBE}"/>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3" name="直線コネクタ 832">
          <a:extLst>
            <a:ext uri="{FF2B5EF4-FFF2-40B4-BE49-F238E27FC236}">
              <a16:creationId xmlns:a16="http://schemas.microsoft.com/office/drawing/2014/main" id="{9666F3ED-F568-4F24-9F2B-27A3EB75BE8E}"/>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4" name="テキスト ボックス 833">
          <a:extLst>
            <a:ext uri="{FF2B5EF4-FFF2-40B4-BE49-F238E27FC236}">
              <a16:creationId xmlns:a16="http://schemas.microsoft.com/office/drawing/2014/main" id="{DED67DF1-D498-446F-8184-32A57EE2DF1E}"/>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5" name="直線コネクタ 834">
          <a:extLst>
            <a:ext uri="{FF2B5EF4-FFF2-40B4-BE49-F238E27FC236}">
              <a16:creationId xmlns:a16="http://schemas.microsoft.com/office/drawing/2014/main" id="{E4F579D1-F5B7-4EAD-ACF7-EB95704EC87D}"/>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6" name="テキスト ボックス 835">
          <a:extLst>
            <a:ext uri="{FF2B5EF4-FFF2-40B4-BE49-F238E27FC236}">
              <a16:creationId xmlns:a16="http://schemas.microsoft.com/office/drawing/2014/main" id="{52964D6D-C2FE-4928-9803-FE6497BBB4A7}"/>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7" name="直線コネクタ 836">
          <a:extLst>
            <a:ext uri="{FF2B5EF4-FFF2-40B4-BE49-F238E27FC236}">
              <a16:creationId xmlns:a16="http://schemas.microsoft.com/office/drawing/2014/main" id="{C7ADD726-4159-4B08-A4D5-03C198114F9B}"/>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8" name="テキスト ボックス 837">
          <a:extLst>
            <a:ext uri="{FF2B5EF4-FFF2-40B4-BE49-F238E27FC236}">
              <a16:creationId xmlns:a16="http://schemas.microsoft.com/office/drawing/2014/main" id="{FB36257B-D96F-4965-8AFE-6BB82033B2AB}"/>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9" name="直線コネクタ 838">
          <a:extLst>
            <a:ext uri="{FF2B5EF4-FFF2-40B4-BE49-F238E27FC236}">
              <a16:creationId xmlns:a16="http://schemas.microsoft.com/office/drawing/2014/main" id="{EFF69187-9B3E-4057-8899-250BEF0FBC92}"/>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0" name="テキスト ボックス 839">
          <a:extLst>
            <a:ext uri="{FF2B5EF4-FFF2-40B4-BE49-F238E27FC236}">
              <a16:creationId xmlns:a16="http://schemas.microsoft.com/office/drawing/2014/main" id="{07B5FB91-D144-45EF-BA0A-D2C05B27AE91}"/>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1" name="直線コネクタ 840">
          <a:extLst>
            <a:ext uri="{FF2B5EF4-FFF2-40B4-BE49-F238E27FC236}">
              <a16:creationId xmlns:a16="http://schemas.microsoft.com/office/drawing/2014/main" id="{2310B35B-7543-4ADF-B151-A1E24C8B3FE9}"/>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庁舎】&#10;有形固定資産減価償却率グラフ枠">
          <a:extLst>
            <a:ext uri="{FF2B5EF4-FFF2-40B4-BE49-F238E27FC236}">
              <a16:creationId xmlns:a16="http://schemas.microsoft.com/office/drawing/2014/main" id="{35D4113B-E177-4C5B-A1F8-44EFAE33A786}"/>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43" name="直線コネクタ 842">
          <a:extLst>
            <a:ext uri="{FF2B5EF4-FFF2-40B4-BE49-F238E27FC236}">
              <a16:creationId xmlns:a16="http://schemas.microsoft.com/office/drawing/2014/main" id="{C3B88A70-4CA4-45B2-B97D-3E82A7310C0F}"/>
            </a:ext>
          </a:extLst>
        </xdr:cNvPr>
        <xdr:cNvCxnSpPr/>
      </xdr:nvCxnSpPr>
      <xdr:spPr>
        <a:xfrm flipV="1">
          <a:off x="14696439" y="16162293"/>
          <a:ext cx="0" cy="144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44" name="【庁舎】&#10;有形固定資産減価償却率最小値テキスト">
          <a:extLst>
            <a:ext uri="{FF2B5EF4-FFF2-40B4-BE49-F238E27FC236}">
              <a16:creationId xmlns:a16="http://schemas.microsoft.com/office/drawing/2014/main" id="{EEE2B88A-6339-4E56-B771-70B92706A5D5}"/>
            </a:ext>
          </a:extLst>
        </xdr:cNvPr>
        <xdr:cNvSpPr txBox="1"/>
      </xdr:nvSpPr>
      <xdr:spPr>
        <a:xfrm>
          <a:off x="14735175"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45" name="直線コネクタ 844">
          <a:extLst>
            <a:ext uri="{FF2B5EF4-FFF2-40B4-BE49-F238E27FC236}">
              <a16:creationId xmlns:a16="http://schemas.microsoft.com/office/drawing/2014/main" id="{C3067487-562F-42A3-B3C6-42132D884579}"/>
            </a:ext>
          </a:extLst>
        </xdr:cNvPr>
        <xdr:cNvCxnSpPr/>
      </xdr:nvCxnSpPr>
      <xdr:spPr>
        <a:xfrm>
          <a:off x="14611350" y="17609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46" name="【庁舎】&#10;有形固定資産減価償却率最大値テキスト">
          <a:extLst>
            <a:ext uri="{FF2B5EF4-FFF2-40B4-BE49-F238E27FC236}">
              <a16:creationId xmlns:a16="http://schemas.microsoft.com/office/drawing/2014/main" id="{A73BB8F5-2FBE-4323-A6EB-1AE99BBA9D0D}"/>
            </a:ext>
          </a:extLst>
        </xdr:cNvPr>
        <xdr:cNvSpPr txBox="1"/>
      </xdr:nvSpPr>
      <xdr:spPr>
        <a:xfrm>
          <a:off x="14735175" y="159470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47" name="直線コネクタ 846">
          <a:extLst>
            <a:ext uri="{FF2B5EF4-FFF2-40B4-BE49-F238E27FC236}">
              <a16:creationId xmlns:a16="http://schemas.microsoft.com/office/drawing/2014/main" id="{F0E9F9FD-BCCB-4E0F-932B-B9155FC5C048}"/>
            </a:ext>
          </a:extLst>
        </xdr:cNvPr>
        <xdr:cNvCxnSpPr/>
      </xdr:nvCxnSpPr>
      <xdr:spPr>
        <a:xfrm>
          <a:off x="14611350" y="161622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48" name="【庁舎】&#10;有形固定資産減価償却率平均値テキスト">
          <a:extLst>
            <a:ext uri="{FF2B5EF4-FFF2-40B4-BE49-F238E27FC236}">
              <a16:creationId xmlns:a16="http://schemas.microsoft.com/office/drawing/2014/main" id="{98FB1CAB-45FE-4586-85B0-6C900BD90835}"/>
            </a:ext>
          </a:extLst>
        </xdr:cNvPr>
        <xdr:cNvSpPr txBox="1"/>
      </xdr:nvSpPr>
      <xdr:spPr>
        <a:xfrm>
          <a:off x="14735175" y="16837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49" name="フローチャート: 判断 848">
          <a:extLst>
            <a:ext uri="{FF2B5EF4-FFF2-40B4-BE49-F238E27FC236}">
              <a16:creationId xmlns:a16="http://schemas.microsoft.com/office/drawing/2014/main" id="{B5ACBA23-DAB3-455C-9A16-FF144C8AFFEB}"/>
            </a:ext>
          </a:extLst>
        </xdr:cNvPr>
        <xdr:cNvSpPr/>
      </xdr:nvSpPr>
      <xdr:spPr>
        <a:xfrm>
          <a:off x="14649450" y="168590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50" name="フローチャート: 判断 849">
          <a:extLst>
            <a:ext uri="{FF2B5EF4-FFF2-40B4-BE49-F238E27FC236}">
              <a16:creationId xmlns:a16="http://schemas.microsoft.com/office/drawing/2014/main" id="{FC87FAF0-5E25-42F4-9857-0C7DDEFD6B4C}"/>
            </a:ext>
          </a:extLst>
        </xdr:cNvPr>
        <xdr:cNvSpPr/>
      </xdr:nvSpPr>
      <xdr:spPr>
        <a:xfrm>
          <a:off x="13887450" y="168851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51" name="フローチャート: 判断 850">
          <a:extLst>
            <a:ext uri="{FF2B5EF4-FFF2-40B4-BE49-F238E27FC236}">
              <a16:creationId xmlns:a16="http://schemas.microsoft.com/office/drawing/2014/main" id="{C2DF82D2-8428-414C-85F9-393032F0478E}"/>
            </a:ext>
          </a:extLst>
        </xdr:cNvPr>
        <xdr:cNvSpPr/>
      </xdr:nvSpPr>
      <xdr:spPr>
        <a:xfrm>
          <a:off x="13096875" y="169261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52" name="フローチャート: 判断 851">
          <a:extLst>
            <a:ext uri="{FF2B5EF4-FFF2-40B4-BE49-F238E27FC236}">
              <a16:creationId xmlns:a16="http://schemas.microsoft.com/office/drawing/2014/main" id="{2D58792D-3C56-474C-BB3A-1AEE0D662B03}"/>
            </a:ext>
          </a:extLst>
        </xdr:cNvPr>
        <xdr:cNvSpPr/>
      </xdr:nvSpPr>
      <xdr:spPr>
        <a:xfrm>
          <a:off x="12296775" y="169325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53" name="フローチャート: 判断 852">
          <a:extLst>
            <a:ext uri="{FF2B5EF4-FFF2-40B4-BE49-F238E27FC236}">
              <a16:creationId xmlns:a16="http://schemas.microsoft.com/office/drawing/2014/main" id="{81C4D40A-7CFE-4412-B221-49B37A9354AF}"/>
            </a:ext>
          </a:extLst>
        </xdr:cNvPr>
        <xdr:cNvSpPr/>
      </xdr:nvSpPr>
      <xdr:spPr>
        <a:xfrm>
          <a:off x="11487150" y="169242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6EB0F271-B6CB-406C-B540-E79B5493E09E}"/>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94BDBCA5-F31B-40F0-8089-743CC7E94C5E}"/>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2734BF29-E0C2-4EFE-9DD1-6A8A1EC71FB2}"/>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4275C341-EE10-4A9D-864E-CE836D391FEC}"/>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A81D6292-6231-4866-8215-8B1545D78FD7}"/>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170724</xdr:rowOff>
    </xdr:from>
    <xdr:to>
      <xdr:col>85</xdr:col>
      <xdr:colOff>177800</xdr:colOff>
      <xdr:row>104</xdr:row>
      <xdr:rowOff>100874</xdr:rowOff>
    </xdr:to>
    <xdr:sp macro="" textlink="">
      <xdr:nvSpPr>
        <xdr:cNvPr id="859" name="楕円 858">
          <a:extLst>
            <a:ext uri="{FF2B5EF4-FFF2-40B4-BE49-F238E27FC236}">
              <a16:creationId xmlns:a16="http://schemas.microsoft.com/office/drawing/2014/main" id="{A679C352-FBC7-4AFB-ABBB-CC480CFF8ECA}"/>
            </a:ext>
          </a:extLst>
        </xdr:cNvPr>
        <xdr:cNvSpPr/>
      </xdr:nvSpPr>
      <xdr:spPr>
        <a:xfrm>
          <a:off x="14649450" y="1683947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22151</xdr:rowOff>
    </xdr:from>
    <xdr:ext cx="405111" cy="259045"/>
    <xdr:sp macro="" textlink="">
      <xdr:nvSpPr>
        <xdr:cNvPr id="860" name="【庁舎】&#10;有形固定資産減価償却率該当値テキスト">
          <a:extLst>
            <a:ext uri="{FF2B5EF4-FFF2-40B4-BE49-F238E27FC236}">
              <a16:creationId xmlns:a16="http://schemas.microsoft.com/office/drawing/2014/main" id="{366CB0C8-603C-42D4-8BEB-96E701B99C6A}"/>
            </a:ext>
          </a:extLst>
        </xdr:cNvPr>
        <xdr:cNvSpPr txBox="1"/>
      </xdr:nvSpPr>
      <xdr:spPr>
        <a:xfrm>
          <a:off x="14735175" y="16700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144599</xdr:rowOff>
    </xdr:from>
    <xdr:to>
      <xdr:col>81</xdr:col>
      <xdr:colOff>101600</xdr:colOff>
      <xdr:row>104</xdr:row>
      <xdr:rowOff>74749</xdr:rowOff>
    </xdr:to>
    <xdr:sp macro="" textlink="">
      <xdr:nvSpPr>
        <xdr:cNvPr id="861" name="楕円 860">
          <a:extLst>
            <a:ext uri="{FF2B5EF4-FFF2-40B4-BE49-F238E27FC236}">
              <a16:creationId xmlns:a16="http://schemas.microsoft.com/office/drawing/2014/main" id="{D8C7F87B-7D21-4E8F-8964-B3A41BEB79C0}"/>
            </a:ext>
          </a:extLst>
        </xdr:cNvPr>
        <xdr:cNvSpPr/>
      </xdr:nvSpPr>
      <xdr:spPr>
        <a:xfrm>
          <a:off x="13887450" y="168196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104</xdr:row>
      <xdr:rowOff>50074</xdr:rowOff>
    </xdr:to>
    <xdr:cxnSp macro="">
      <xdr:nvCxnSpPr>
        <xdr:cNvPr id="862" name="直線コネクタ 861">
          <a:extLst>
            <a:ext uri="{FF2B5EF4-FFF2-40B4-BE49-F238E27FC236}">
              <a16:creationId xmlns:a16="http://schemas.microsoft.com/office/drawing/2014/main" id="{00330D45-6606-4114-B50B-2C994A1DFE8A}"/>
            </a:ext>
          </a:extLst>
        </xdr:cNvPr>
        <xdr:cNvCxnSpPr/>
      </xdr:nvCxnSpPr>
      <xdr:spPr>
        <a:xfrm>
          <a:off x="13935075" y="16867324"/>
          <a:ext cx="762000"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113574</xdr:rowOff>
    </xdr:from>
    <xdr:to>
      <xdr:col>76</xdr:col>
      <xdr:colOff>165100</xdr:colOff>
      <xdr:row>104</xdr:row>
      <xdr:rowOff>43724</xdr:rowOff>
    </xdr:to>
    <xdr:sp macro="" textlink="">
      <xdr:nvSpPr>
        <xdr:cNvPr id="863" name="楕円 862">
          <a:extLst>
            <a:ext uri="{FF2B5EF4-FFF2-40B4-BE49-F238E27FC236}">
              <a16:creationId xmlns:a16="http://schemas.microsoft.com/office/drawing/2014/main" id="{192D8ADF-A602-44BE-B448-03608B2911BF}"/>
            </a:ext>
          </a:extLst>
        </xdr:cNvPr>
        <xdr:cNvSpPr/>
      </xdr:nvSpPr>
      <xdr:spPr>
        <a:xfrm>
          <a:off x="13096875" y="167918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164374</xdr:rowOff>
    </xdr:from>
    <xdr:to>
      <xdr:col>81</xdr:col>
      <xdr:colOff>50800</xdr:colOff>
      <xdr:row>104</xdr:row>
      <xdr:rowOff>23949</xdr:rowOff>
    </xdr:to>
    <xdr:cxnSp macro="">
      <xdr:nvCxnSpPr>
        <xdr:cNvPr id="864" name="直線コネクタ 863">
          <a:extLst>
            <a:ext uri="{FF2B5EF4-FFF2-40B4-BE49-F238E27FC236}">
              <a16:creationId xmlns:a16="http://schemas.microsoft.com/office/drawing/2014/main" id="{85462878-A615-49B1-8EAB-0A647D06437B}"/>
            </a:ext>
          </a:extLst>
        </xdr:cNvPr>
        <xdr:cNvCxnSpPr/>
      </xdr:nvCxnSpPr>
      <xdr:spPr>
        <a:xfrm>
          <a:off x="13144500" y="16839474"/>
          <a:ext cx="790575" cy="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107043</xdr:rowOff>
    </xdr:from>
    <xdr:to>
      <xdr:col>72</xdr:col>
      <xdr:colOff>38100</xdr:colOff>
      <xdr:row>104</xdr:row>
      <xdr:rowOff>37193</xdr:rowOff>
    </xdr:to>
    <xdr:sp macro="" textlink="">
      <xdr:nvSpPr>
        <xdr:cNvPr id="865" name="楕円 864">
          <a:extLst>
            <a:ext uri="{FF2B5EF4-FFF2-40B4-BE49-F238E27FC236}">
              <a16:creationId xmlns:a16="http://schemas.microsoft.com/office/drawing/2014/main" id="{DCCB5991-A642-456E-A269-97D315E0B89B}"/>
            </a:ext>
          </a:extLst>
        </xdr:cNvPr>
        <xdr:cNvSpPr/>
      </xdr:nvSpPr>
      <xdr:spPr>
        <a:xfrm>
          <a:off x="12296775" y="167821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157843</xdr:rowOff>
    </xdr:from>
    <xdr:to>
      <xdr:col>76</xdr:col>
      <xdr:colOff>114300</xdr:colOff>
      <xdr:row>103</xdr:row>
      <xdr:rowOff>164374</xdr:rowOff>
    </xdr:to>
    <xdr:cxnSp macro="">
      <xdr:nvCxnSpPr>
        <xdr:cNvPr id="866" name="直線コネクタ 865">
          <a:extLst>
            <a:ext uri="{FF2B5EF4-FFF2-40B4-BE49-F238E27FC236}">
              <a16:creationId xmlns:a16="http://schemas.microsoft.com/office/drawing/2014/main" id="{EEF940C4-6582-4568-909C-1F2161EAD0A5}"/>
            </a:ext>
          </a:extLst>
        </xdr:cNvPr>
        <xdr:cNvCxnSpPr/>
      </xdr:nvCxnSpPr>
      <xdr:spPr>
        <a:xfrm>
          <a:off x="12344400" y="16839293"/>
          <a:ext cx="8001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111942</xdr:rowOff>
    </xdr:from>
    <xdr:to>
      <xdr:col>67</xdr:col>
      <xdr:colOff>101600</xdr:colOff>
      <xdr:row>104</xdr:row>
      <xdr:rowOff>42092</xdr:rowOff>
    </xdr:to>
    <xdr:sp macro="" textlink="">
      <xdr:nvSpPr>
        <xdr:cNvPr id="867" name="楕円 866">
          <a:extLst>
            <a:ext uri="{FF2B5EF4-FFF2-40B4-BE49-F238E27FC236}">
              <a16:creationId xmlns:a16="http://schemas.microsoft.com/office/drawing/2014/main" id="{0F25FE49-25A5-46DD-AD12-398175E34AC6}"/>
            </a:ext>
          </a:extLst>
        </xdr:cNvPr>
        <xdr:cNvSpPr/>
      </xdr:nvSpPr>
      <xdr:spPr>
        <a:xfrm>
          <a:off x="11487150" y="167902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157843</xdr:rowOff>
    </xdr:from>
    <xdr:to>
      <xdr:col>71</xdr:col>
      <xdr:colOff>177800</xdr:colOff>
      <xdr:row>103</xdr:row>
      <xdr:rowOff>162742</xdr:rowOff>
    </xdr:to>
    <xdr:cxnSp macro="">
      <xdr:nvCxnSpPr>
        <xdr:cNvPr id="868" name="直線コネクタ 867">
          <a:extLst>
            <a:ext uri="{FF2B5EF4-FFF2-40B4-BE49-F238E27FC236}">
              <a16:creationId xmlns:a16="http://schemas.microsoft.com/office/drawing/2014/main" id="{9A845645-8F44-4C14-87A5-1CB38EAD2038}"/>
            </a:ext>
          </a:extLst>
        </xdr:cNvPr>
        <xdr:cNvCxnSpPr/>
      </xdr:nvCxnSpPr>
      <xdr:spPr>
        <a:xfrm flipV="1">
          <a:off x="11534775" y="1683929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869" name="n_1aveValue【庁舎】&#10;有形固定資産減価償却率">
          <a:extLst>
            <a:ext uri="{FF2B5EF4-FFF2-40B4-BE49-F238E27FC236}">
              <a16:creationId xmlns:a16="http://schemas.microsoft.com/office/drawing/2014/main" id="{D6B2A1DE-3331-4340-9650-59104521A056}"/>
            </a:ext>
          </a:extLst>
        </xdr:cNvPr>
        <xdr:cNvSpPr txBox="1"/>
      </xdr:nvSpPr>
      <xdr:spPr>
        <a:xfrm>
          <a:off x="13745219" y="16974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70" name="n_2aveValue【庁舎】&#10;有形固定資産減価償却率">
          <a:extLst>
            <a:ext uri="{FF2B5EF4-FFF2-40B4-BE49-F238E27FC236}">
              <a16:creationId xmlns:a16="http://schemas.microsoft.com/office/drawing/2014/main" id="{75264986-78A5-4C2A-B3CC-F006083FD7B1}"/>
            </a:ext>
          </a:extLst>
        </xdr:cNvPr>
        <xdr:cNvSpPr txBox="1"/>
      </xdr:nvSpPr>
      <xdr:spPr>
        <a:xfrm>
          <a:off x="12964169" y="1700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871" name="n_3aveValue【庁舎】&#10;有形固定資産減価償却率">
          <a:extLst>
            <a:ext uri="{FF2B5EF4-FFF2-40B4-BE49-F238E27FC236}">
              <a16:creationId xmlns:a16="http://schemas.microsoft.com/office/drawing/2014/main" id="{3E364658-407B-4670-ABB4-40606F5D43ED}"/>
            </a:ext>
          </a:extLst>
        </xdr:cNvPr>
        <xdr:cNvSpPr txBox="1"/>
      </xdr:nvSpPr>
      <xdr:spPr>
        <a:xfrm>
          <a:off x="12164069" y="1701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872" name="n_4aveValue【庁舎】&#10;有形固定資産減価償却率">
          <a:extLst>
            <a:ext uri="{FF2B5EF4-FFF2-40B4-BE49-F238E27FC236}">
              <a16:creationId xmlns:a16="http://schemas.microsoft.com/office/drawing/2014/main" id="{A37978A0-90E0-47DA-9921-3481BA9CB001}"/>
            </a:ext>
          </a:extLst>
        </xdr:cNvPr>
        <xdr:cNvSpPr txBox="1"/>
      </xdr:nvSpPr>
      <xdr:spPr>
        <a:xfrm>
          <a:off x="11354444" y="17004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91276</xdr:rowOff>
    </xdr:from>
    <xdr:ext cx="405111" cy="259045"/>
    <xdr:sp macro="" textlink="">
      <xdr:nvSpPr>
        <xdr:cNvPr id="873" name="n_1mainValue【庁舎】&#10;有形固定資産減価償却率">
          <a:extLst>
            <a:ext uri="{FF2B5EF4-FFF2-40B4-BE49-F238E27FC236}">
              <a16:creationId xmlns:a16="http://schemas.microsoft.com/office/drawing/2014/main" id="{C9BCB1CB-6736-43A1-89BA-18C2E8083ECB}"/>
            </a:ext>
          </a:extLst>
        </xdr:cNvPr>
        <xdr:cNvSpPr txBox="1"/>
      </xdr:nvSpPr>
      <xdr:spPr>
        <a:xfrm>
          <a:off x="13745219" y="1660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60251</xdr:rowOff>
    </xdr:from>
    <xdr:ext cx="405111" cy="259045"/>
    <xdr:sp macro="" textlink="">
      <xdr:nvSpPr>
        <xdr:cNvPr id="874" name="n_2mainValue【庁舎】&#10;有形固定資産減価償却率">
          <a:extLst>
            <a:ext uri="{FF2B5EF4-FFF2-40B4-BE49-F238E27FC236}">
              <a16:creationId xmlns:a16="http://schemas.microsoft.com/office/drawing/2014/main" id="{B95838D4-8331-4276-B1E1-FBB76C7B6265}"/>
            </a:ext>
          </a:extLst>
        </xdr:cNvPr>
        <xdr:cNvSpPr txBox="1"/>
      </xdr:nvSpPr>
      <xdr:spPr>
        <a:xfrm>
          <a:off x="12964169" y="1657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53720</xdr:rowOff>
    </xdr:from>
    <xdr:ext cx="405111" cy="259045"/>
    <xdr:sp macro="" textlink="">
      <xdr:nvSpPr>
        <xdr:cNvPr id="875" name="n_3mainValue【庁舎】&#10;有形固定資産減価償却率">
          <a:extLst>
            <a:ext uri="{FF2B5EF4-FFF2-40B4-BE49-F238E27FC236}">
              <a16:creationId xmlns:a16="http://schemas.microsoft.com/office/drawing/2014/main" id="{36886F14-07A9-4FB0-A9BD-659E12755359}"/>
            </a:ext>
          </a:extLst>
        </xdr:cNvPr>
        <xdr:cNvSpPr txBox="1"/>
      </xdr:nvSpPr>
      <xdr:spPr>
        <a:xfrm>
          <a:off x="12164069" y="1656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58619</xdr:rowOff>
    </xdr:from>
    <xdr:ext cx="405111" cy="259045"/>
    <xdr:sp macro="" textlink="">
      <xdr:nvSpPr>
        <xdr:cNvPr id="876" name="n_4mainValue【庁舎】&#10;有形固定資産減価償却率">
          <a:extLst>
            <a:ext uri="{FF2B5EF4-FFF2-40B4-BE49-F238E27FC236}">
              <a16:creationId xmlns:a16="http://schemas.microsoft.com/office/drawing/2014/main" id="{8DF29901-F9D8-4404-8729-CEEC63B8B3F6}"/>
            </a:ext>
          </a:extLst>
        </xdr:cNvPr>
        <xdr:cNvSpPr txBox="1"/>
      </xdr:nvSpPr>
      <xdr:spPr>
        <a:xfrm>
          <a:off x="11354444" y="1657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7" name="正方形/長方形 876">
          <a:extLst>
            <a:ext uri="{FF2B5EF4-FFF2-40B4-BE49-F238E27FC236}">
              <a16:creationId xmlns:a16="http://schemas.microsoft.com/office/drawing/2014/main" id="{52C15C22-0C2C-4A24-9B35-D93681A1233A}"/>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8" name="正方形/長方形 877">
          <a:extLst>
            <a:ext uri="{FF2B5EF4-FFF2-40B4-BE49-F238E27FC236}">
              <a16:creationId xmlns:a16="http://schemas.microsoft.com/office/drawing/2014/main" id="{091CF427-19CC-48B9-8BB3-B2CB9D43E101}"/>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9" name="正方形/長方形 878">
          <a:extLst>
            <a:ext uri="{FF2B5EF4-FFF2-40B4-BE49-F238E27FC236}">
              <a16:creationId xmlns:a16="http://schemas.microsoft.com/office/drawing/2014/main" id="{A792B880-0C92-45C8-84EE-625EF1F1E4D6}"/>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0" name="正方形/長方形 879">
          <a:extLst>
            <a:ext uri="{FF2B5EF4-FFF2-40B4-BE49-F238E27FC236}">
              <a16:creationId xmlns:a16="http://schemas.microsoft.com/office/drawing/2014/main" id="{1336A413-0F3E-49A4-ACAE-E283838B8C8D}"/>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1" name="正方形/長方形 880">
          <a:extLst>
            <a:ext uri="{FF2B5EF4-FFF2-40B4-BE49-F238E27FC236}">
              <a16:creationId xmlns:a16="http://schemas.microsoft.com/office/drawing/2014/main" id="{69B4B52A-36ED-4195-8F33-0AA418CDEB9C}"/>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2" name="正方形/長方形 881">
          <a:extLst>
            <a:ext uri="{FF2B5EF4-FFF2-40B4-BE49-F238E27FC236}">
              <a16:creationId xmlns:a16="http://schemas.microsoft.com/office/drawing/2014/main" id="{6F93E82C-27EB-4484-A10C-3AC0F962C844}"/>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3" name="正方形/長方形 882">
          <a:extLst>
            <a:ext uri="{FF2B5EF4-FFF2-40B4-BE49-F238E27FC236}">
              <a16:creationId xmlns:a16="http://schemas.microsoft.com/office/drawing/2014/main" id="{776CA760-BE20-438A-9AF2-419F9D0E4399}"/>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4" name="正方形/長方形 883">
          <a:extLst>
            <a:ext uri="{FF2B5EF4-FFF2-40B4-BE49-F238E27FC236}">
              <a16:creationId xmlns:a16="http://schemas.microsoft.com/office/drawing/2014/main" id="{D04E67DD-32CA-4B55-9B68-EED943068370}"/>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5" name="テキスト ボックス 884">
          <a:extLst>
            <a:ext uri="{FF2B5EF4-FFF2-40B4-BE49-F238E27FC236}">
              <a16:creationId xmlns:a16="http://schemas.microsoft.com/office/drawing/2014/main" id="{AA5F5852-ABF2-4121-BBC2-CC3DF84241D0}"/>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6" name="直線コネクタ 885">
          <a:extLst>
            <a:ext uri="{FF2B5EF4-FFF2-40B4-BE49-F238E27FC236}">
              <a16:creationId xmlns:a16="http://schemas.microsoft.com/office/drawing/2014/main" id="{B56C8446-7C7C-4F66-9133-E1BB6FAD633A}"/>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7" name="直線コネクタ 886">
          <a:extLst>
            <a:ext uri="{FF2B5EF4-FFF2-40B4-BE49-F238E27FC236}">
              <a16:creationId xmlns:a16="http://schemas.microsoft.com/office/drawing/2014/main" id="{820ED335-16BB-4799-BE9F-82A92903E422}"/>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8" name="テキスト ボックス 887">
          <a:extLst>
            <a:ext uri="{FF2B5EF4-FFF2-40B4-BE49-F238E27FC236}">
              <a16:creationId xmlns:a16="http://schemas.microsoft.com/office/drawing/2014/main" id="{D14C00AD-4CEC-4C1A-88BB-FE58995CF597}"/>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9" name="直線コネクタ 888">
          <a:extLst>
            <a:ext uri="{FF2B5EF4-FFF2-40B4-BE49-F238E27FC236}">
              <a16:creationId xmlns:a16="http://schemas.microsoft.com/office/drawing/2014/main" id="{CE7F2B36-79D5-440D-BE9B-F04AB22B2C0F}"/>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0" name="テキスト ボックス 889">
          <a:extLst>
            <a:ext uri="{FF2B5EF4-FFF2-40B4-BE49-F238E27FC236}">
              <a16:creationId xmlns:a16="http://schemas.microsoft.com/office/drawing/2014/main" id="{5B192BCD-68FC-4E22-8EAD-B82997264D38}"/>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1" name="直線コネクタ 890">
          <a:extLst>
            <a:ext uri="{FF2B5EF4-FFF2-40B4-BE49-F238E27FC236}">
              <a16:creationId xmlns:a16="http://schemas.microsoft.com/office/drawing/2014/main" id="{23D58126-C354-40FA-8D9B-DD3D4836283F}"/>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2" name="テキスト ボックス 891">
          <a:extLst>
            <a:ext uri="{FF2B5EF4-FFF2-40B4-BE49-F238E27FC236}">
              <a16:creationId xmlns:a16="http://schemas.microsoft.com/office/drawing/2014/main" id="{A4B36269-6766-43F5-A8DE-45C374932320}"/>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3" name="直線コネクタ 892">
          <a:extLst>
            <a:ext uri="{FF2B5EF4-FFF2-40B4-BE49-F238E27FC236}">
              <a16:creationId xmlns:a16="http://schemas.microsoft.com/office/drawing/2014/main" id="{8C15E2AE-AC79-4B78-9931-F172F4312A5A}"/>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4" name="テキスト ボックス 893">
          <a:extLst>
            <a:ext uri="{FF2B5EF4-FFF2-40B4-BE49-F238E27FC236}">
              <a16:creationId xmlns:a16="http://schemas.microsoft.com/office/drawing/2014/main" id="{0612D4F5-7228-4377-B048-C6087D33C0EA}"/>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5" name="直線コネクタ 894">
          <a:extLst>
            <a:ext uri="{FF2B5EF4-FFF2-40B4-BE49-F238E27FC236}">
              <a16:creationId xmlns:a16="http://schemas.microsoft.com/office/drawing/2014/main" id="{A34DF917-254A-4D71-B15A-081455AC8884}"/>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6" name="テキスト ボックス 895">
          <a:extLst>
            <a:ext uri="{FF2B5EF4-FFF2-40B4-BE49-F238E27FC236}">
              <a16:creationId xmlns:a16="http://schemas.microsoft.com/office/drawing/2014/main" id="{289BE53F-FCA0-40AB-B8D8-981E7F49EA64}"/>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7" name="直線コネクタ 896">
          <a:extLst>
            <a:ext uri="{FF2B5EF4-FFF2-40B4-BE49-F238E27FC236}">
              <a16:creationId xmlns:a16="http://schemas.microsoft.com/office/drawing/2014/main" id="{3CB6D59A-5515-43AE-89D3-19433EF1E108}"/>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8" name="テキスト ボックス 897">
          <a:extLst>
            <a:ext uri="{FF2B5EF4-FFF2-40B4-BE49-F238E27FC236}">
              <a16:creationId xmlns:a16="http://schemas.microsoft.com/office/drawing/2014/main" id="{56B3E1BA-17E5-404E-BF48-524EF8C802CA}"/>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9" name="直線コネクタ 898">
          <a:extLst>
            <a:ext uri="{FF2B5EF4-FFF2-40B4-BE49-F238E27FC236}">
              <a16:creationId xmlns:a16="http://schemas.microsoft.com/office/drawing/2014/main" id="{8462DF7B-E0F3-4B97-AE52-382CA553C6F6}"/>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0" name="テキスト ボックス 899">
          <a:extLst>
            <a:ext uri="{FF2B5EF4-FFF2-40B4-BE49-F238E27FC236}">
              <a16:creationId xmlns:a16="http://schemas.microsoft.com/office/drawing/2014/main" id="{7C5B67DF-A746-4C32-BF57-9C4E5ACA7B86}"/>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1" name="【庁舎】&#10;一人当たり面積グラフ枠">
          <a:extLst>
            <a:ext uri="{FF2B5EF4-FFF2-40B4-BE49-F238E27FC236}">
              <a16:creationId xmlns:a16="http://schemas.microsoft.com/office/drawing/2014/main" id="{4F1640F3-8092-4463-B42B-5CEA63B42BC8}"/>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02" name="直線コネクタ 901">
          <a:extLst>
            <a:ext uri="{FF2B5EF4-FFF2-40B4-BE49-F238E27FC236}">
              <a16:creationId xmlns:a16="http://schemas.microsoft.com/office/drawing/2014/main" id="{6187352E-C233-4D47-A5B1-9BBF4A63BAF8}"/>
            </a:ext>
          </a:extLst>
        </xdr:cNvPr>
        <xdr:cNvCxnSpPr/>
      </xdr:nvCxnSpPr>
      <xdr:spPr>
        <a:xfrm flipV="1">
          <a:off x="19954239" y="16118114"/>
          <a:ext cx="0" cy="135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03" name="【庁舎】&#10;一人当たり面積最小値テキスト">
          <a:extLst>
            <a:ext uri="{FF2B5EF4-FFF2-40B4-BE49-F238E27FC236}">
              <a16:creationId xmlns:a16="http://schemas.microsoft.com/office/drawing/2014/main" id="{0EE3D9F0-A364-4703-BF29-6834CE3FBC71}"/>
            </a:ext>
          </a:extLst>
        </xdr:cNvPr>
        <xdr:cNvSpPr txBox="1"/>
      </xdr:nvSpPr>
      <xdr:spPr>
        <a:xfrm>
          <a:off x="19992975" y="174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04" name="直線コネクタ 903">
          <a:extLst>
            <a:ext uri="{FF2B5EF4-FFF2-40B4-BE49-F238E27FC236}">
              <a16:creationId xmlns:a16="http://schemas.microsoft.com/office/drawing/2014/main" id="{F7F616D3-C7DD-4AFD-BA02-3E7C60BD284D}"/>
            </a:ext>
          </a:extLst>
        </xdr:cNvPr>
        <xdr:cNvCxnSpPr/>
      </xdr:nvCxnSpPr>
      <xdr:spPr>
        <a:xfrm>
          <a:off x="19878675" y="174690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05" name="【庁舎】&#10;一人当たり面積最大値テキスト">
          <a:extLst>
            <a:ext uri="{FF2B5EF4-FFF2-40B4-BE49-F238E27FC236}">
              <a16:creationId xmlns:a16="http://schemas.microsoft.com/office/drawing/2014/main" id="{0E018330-28EB-4D75-93E6-E0469DA809B6}"/>
            </a:ext>
          </a:extLst>
        </xdr:cNvPr>
        <xdr:cNvSpPr txBox="1"/>
      </xdr:nvSpPr>
      <xdr:spPr>
        <a:xfrm>
          <a:off x="19992975" y="1589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06" name="直線コネクタ 905">
          <a:extLst>
            <a:ext uri="{FF2B5EF4-FFF2-40B4-BE49-F238E27FC236}">
              <a16:creationId xmlns:a16="http://schemas.microsoft.com/office/drawing/2014/main" id="{E771858D-12F5-43A1-A562-35EF0663FAF1}"/>
            </a:ext>
          </a:extLst>
        </xdr:cNvPr>
        <xdr:cNvCxnSpPr/>
      </xdr:nvCxnSpPr>
      <xdr:spPr>
        <a:xfrm>
          <a:off x="19878675" y="161181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07" name="【庁舎】&#10;一人当たり面積平均値テキスト">
          <a:extLst>
            <a:ext uri="{FF2B5EF4-FFF2-40B4-BE49-F238E27FC236}">
              <a16:creationId xmlns:a16="http://schemas.microsoft.com/office/drawing/2014/main" id="{9A4CA242-C952-4C14-BD19-CF353C6BC268}"/>
            </a:ext>
          </a:extLst>
        </xdr:cNvPr>
        <xdr:cNvSpPr txBox="1"/>
      </xdr:nvSpPr>
      <xdr:spPr>
        <a:xfrm>
          <a:off x="19992975" y="16932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08" name="フローチャート: 判断 907">
          <a:extLst>
            <a:ext uri="{FF2B5EF4-FFF2-40B4-BE49-F238E27FC236}">
              <a16:creationId xmlns:a16="http://schemas.microsoft.com/office/drawing/2014/main" id="{4BAC3838-94A6-4A6C-BCFD-AFF2D1BCFC67}"/>
            </a:ext>
          </a:extLst>
        </xdr:cNvPr>
        <xdr:cNvSpPr/>
      </xdr:nvSpPr>
      <xdr:spPr>
        <a:xfrm>
          <a:off x="19897725" y="170684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09" name="フローチャート: 判断 908">
          <a:extLst>
            <a:ext uri="{FF2B5EF4-FFF2-40B4-BE49-F238E27FC236}">
              <a16:creationId xmlns:a16="http://schemas.microsoft.com/office/drawing/2014/main" id="{BBE15DA0-DDB8-489F-8F5A-ED2E0F4F2477}"/>
            </a:ext>
          </a:extLst>
        </xdr:cNvPr>
        <xdr:cNvSpPr/>
      </xdr:nvSpPr>
      <xdr:spPr>
        <a:xfrm>
          <a:off x="19154775" y="170781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10" name="フローチャート: 判断 909">
          <a:extLst>
            <a:ext uri="{FF2B5EF4-FFF2-40B4-BE49-F238E27FC236}">
              <a16:creationId xmlns:a16="http://schemas.microsoft.com/office/drawing/2014/main" id="{5ACCB0DF-1937-41F6-B584-E8994B731895}"/>
            </a:ext>
          </a:extLst>
        </xdr:cNvPr>
        <xdr:cNvSpPr/>
      </xdr:nvSpPr>
      <xdr:spPr>
        <a:xfrm>
          <a:off x="18345150" y="170944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11" name="フローチャート: 判断 910">
          <a:extLst>
            <a:ext uri="{FF2B5EF4-FFF2-40B4-BE49-F238E27FC236}">
              <a16:creationId xmlns:a16="http://schemas.microsoft.com/office/drawing/2014/main" id="{C9FAAA05-3E80-4E6F-AE72-A9014B24E2C9}"/>
            </a:ext>
          </a:extLst>
        </xdr:cNvPr>
        <xdr:cNvSpPr/>
      </xdr:nvSpPr>
      <xdr:spPr>
        <a:xfrm>
          <a:off x="17554575" y="170977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12" name="フローチャート: 判断 911">
          <a:extLst>
            <a:ext uri="{FF2B5EF4-FFF2-40B4-BE49-F238E27FC236}">
              <a16:creationId xmlns:a16="http://schemas.microsoft.com/office/drawing/2014/main" id="{4318D488-4122-4D5D-AF50-5350AC5319F7}"/>
            </a:ext>
          </a:extLst>
        </xdr:cNvPr>
        <xdr:cNvSpPr/>
      </xdr:nvSpPr>
      <xdr:spPr>
        <a:xfrm>
          <a:off x="16754475" y="170977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7628C9D7-5884-4291-BAAE-BDDD402EFE54}"/>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4C421800-33E2-4712-AB5C-6623E6FE84FC}"/>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E7B7FBAF-7AB9-4A16-811B-F3EA21827554}"/>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B3AA4F92-A4D1-4CC3-9169-C0CBF55B4457}"/>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AD7C6536-BE17-447A-A10D-E74B1E2B563F}"/>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918" name="楕円 917">
          <a:extLst>
            <a:ext uri="{FF2B5EF4-FFF2-40B4-BE49-F238E27FC236}">
              <a16:creationId xmlns:a16="http://schemas.microsoft.com/office/drawing/2014/main" id="{2E5FC5C6-8860-4700-BDDA-D873B195073E}"/>
            </a:ext>
          </a:extLst>
        </xdr:cNvPr>
        <xdr:cNvSpPr/>
      </xdr:nvSpPr>
      <xdr:spPr>
        <a:xfrm>
          <a:off x="19897725" y="171762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158948</xdr:rowOff>
    </xdr:from>
    <xdr:ext cx="469744" cy="259045"/>
    <xdr:sp macro="" textlink="">
      <xdr:nvSpPr>
        <xdr:cNvPr id="919" name="【庁舎】&#10;一人当たり面積該当値テキスト">
          <a:extLst>
            <a:ext uri="{FF2B5EF4-FFF2-40B4-BE49-F238E27FC236}">
              <a16:creationId xmlns:a16="http://schemas.microsoft.com/office/drawing/2014/main" id="{9CAB5C33-5737-4327-8854-7EBFCBDDEFCD}"/>
            </a:ext>
          </a:extLst>
        </xdr:cNvPr>
        <xdr:cNvSpPr txBox="1"/>
      </xdr:nvSpPr>
      <xdr:spPr>
        <a:xfrm>
          <a:off x="19992975" y="1716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xdr:rowOff>
    </xdr:from>
    <xdr:to>
      <xdr:col>112</xdr:col>
      <xdr:colOff>38100</xdr:colOff>
      <xdr:row>106</xdr:row>
      <xdr:rowOff>117202</xdr:rowOff>
    </xdr:to>
    <xdr:sp macro="" textlink="">
      <xdr:nvSpPr>
        <xdr:cNvPr id="920" name="楕円 919">
          <a:extLst>
            <a:ext uri="{FF2B5EF4-FFF2-40B4-BE49-F238E27FC236}">
              <a16:creationId xmlns:a16="http://schemas.microsoft.com/office/drawing/2014/main" id="{6644CBAA-1445-4A0D-A6AF-982E01444344}"/>
            </a:ext>
          </a:extLst>
        </xdr:cNvPr>
        <xdr:cNvSpPr/>
      </xdr:nvSpPr>
      <xdr:spPr>
        <a:xfrm>
          <a:off x="19154775" y="1717647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66402</xdr:rowOff>
    </xdr:to>
    <xdr:cxnSp macro="">
      <xdr:nvCxnSpPr>
        <xdr:cNvPr id="921" name="直線コネクタ 920">
          <a:extLst>
            <a:ext uri="{FF2B5EF4-FFF2-40B4-BE49-F238E27FC236}">
              <a16:creationId xmlns:a16="http://schemas.microsoft.com/office/drawing/2014/main" id="{569934C5-2FE3-43F7-9BDC-0A1F6B208216}"/>
            </a:ext>
          </a:extLst>
        </xdr:cNvPr>
        <xdr:cNvCxnSpPr/>
      </xdr:nvCxnSpPr>
      <xdr:spPr>
        <a:xfrm flipV="1">
          <a:off x="19202400" y="17223921"/>
          <a:ext cx="75247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15602</xdr:rowOff>
    </xdr:from>
    <xdr:to>
      <xdr:col>107</xdr:col>
      <xdr:colOff>101600</xdr:colOff>
      <xdr:row>106</xdr:row>
      <xdr:rowOff>117202</xdr:rowOff>
    </xdr:to>
    <xdr:sp macro="" textlink="">
      <xdr:nvSpPr>
        <xdr:cNvPr id="922" name="楕円 921">
          <a:extLst>
            <a:ext uri="{FF2B5EF4-FFF2-40B4-BE49-F238E27FC236}">
              <a16:creationId xmlns:a16="http://schemas.microsoft.com/office/drawing/2014/main" id="{F4AA6AFD-3C19-4C5E-81F7-4FB6E54AA8A7}"/>
            </a:ext>
          </a:extLst>
        </xdr:cNvPr>
        <xdr:cNvSpPr/>
      </xdr:nvSpPr>
      <xdr:spPr>
        <a:xfrm>
          <a:off x="18345150" y="1717647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66402</xdr:rowOff>
    </xdr:from>
    <xdr:to>
      <xdr:col>111</xdr:col>
      <xdr:colOff>177800</xdr:colOff>
      <xdr:row>106</xdr:row>
      <xdr:rowOff>66402</xdr:rowOff>
    </xdr:to>
    <xdr:cxnSp macro="">
      <xdr:nvCxnSpPr>
        <xdr:cNvPr id="923" name="直線コネクタ 922">
          <a:extLst>
            <a:ext uri="{FF2B5EF4-FFF2-40B4-BE49-F238E27FC236}">
              <a16:creationId xmlns:a16="http://schemas.microsoft.com/office/drawing/2014/main" id="{CF18C030-CA22-41A9-A966-87AA7E2B6381}"/>
            </a:ext>
          </a:extLst>
        </xdr:cNvPr>
        <xdr:cNvCxnSpPr/>
      </xdr:nvCxnSpPr>
      <xdr:spPr>
        <a:xfrm>
          <a:off x="18392775" y="1723362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164193</xdr:rowOff>
    </xdr:from>
    <xdr:to>
      <xdr:col>102</xdr:col>
      <xdr:colOff>165100</xdr:colOff>
      <xdr:row>106</xdr:row>
      <xdr:rowOff>94343</xdr:rowOff>
    </xdr:to>
    <xdr:sp macro="" textlink="">
      <xdr:nvSpPr>
        <xdr:cNvPr id="924" name="楕円 923">
          <a:extLst>
            <a:ext uri="{FF2B5EF4-FFF2-40B4-BE49-F238E27FC236}">
              <a16:creationId xmlns:a16="http://schemas.microsoft.com/office/drawing/2014/main" id="{3AEAA6FA-6ABD-490E-91C7-CAD81520FB96}"/>
            </a:ext>
          </a:extLst>
        </xdr:cNvPr>
        <xdr:cNvSpPr/>
      </xdr:nvSpPr>
      <xdr:spPr>
        <a:xfrm>
          <a:off x="17554575" y="171631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43543</xdr:rowOff>
    </xdr:from>
    <xdr:to>
      <xdr:col>107</xdr:col>
      <xdr:colOff>50800</xdr:colOff>
      <xdr:row>106</xdr:row>
      <xdr:rowOff>66402</xdr:rowOff>
    </xdr:to>
    <xdr:cxnSp macro="">
      <xdr:nvCxnSpPr>
        <xdr:cNvPr id="925" name="直線コネクタ 924">
          <a:extLst>
            <a:ext uri="{FF2B5EF4-FFF2-40B4-BE49-F238E27FC236}">
              <a16:creationId xmlns:a16="http://schemas.microsoft.com/office/drawing/2014/main" id="{1BC3B14C-72A4-4072-90C5-4EDD42BB4F81}"/>
            </a:ext>
          </a:extLst>
        </xdr:cNvPr>
        <xdr:cNvCxnSpPr/>
      </xdr:nvCxnSpPr>
      <xdr:spPr>
        <a:xfrm>
          <a:off x="17602200" y="17210768"/>
          <a:ext cx="7905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926" name="楕円 925">
          <a:extLst>
            <a:ext uri="{FF2B5EF4-FFF2-40B4-BE49-F238E27FC236}">
              <a16:creationId xmlns:a16="http://schemas.microsoft.com/office/drawing/2014/main" id="{BDD1B6A5-C883-4B7C-A23B-6674321866A6}"/>
            </a:ext>
          </a:extLst>
        </xdr:cNvPr>
        <xdr:cNvSpPr/>
      </xdr:nvSpPr>
      <xdr:spPr>
        <a:xfrm>
          <a:off x="16754475" y="1714336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17418</xdr:rowOff>
    </xdr:from>
    <xdr:to>
      <xdr:col>102</xdr:col>
      <xdr:colOff>114300</xdr:colOff>
      <xdr:row>106</xdr:row>
      <xdr:rowOff>43543</xdr:rowOff>
    </xdr:to>
    <xdr:cxnSp macro="">
      <xdr:nvCxnSpPr>
        <xdr:cNvPr id="927" name="直線コネクタ 926">
          <a:extLst>
            <a:ext uri="{FF2B5EF4-FFF2-40B4-BE49-F238E27FC236}">
              <a16:creationId xmlns:a16="http://schemas.microsoft.com/office/drawing/2014/main" id="{E0C3DEE8-95A0-4E05-AB9A-646BA1A8F33C}"/>
            </a:ext>
          </a:extLst>
        </xdr:cNvPr>
        <xdr:cNvCxnSpPr/>
      </xdr:nvCxnSpPr>
      <xdr:spPr>
        <a:xfrm>
          <a:off x="16802100" y="17181468"/>
          <a:ext cx="8001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28" name="n_1aveValue【庁舎】&#10;一人当たり面積">
          <a:extLst>
            <a:ext uri="{FF2B5EF4-FFF2-40B4-BE49-F238E27FC236}">
              <a16:creationId xmlns:a16="http://schemas.microsoft.com/office/drawing/2014/main" id="{45635FA3-1229-41D4-BC8B-285A68817532}"/>
            </a:ext>
          </a:extLst>
        </xdr:cNvPr>
        <xdr:cNvSpPr txBox="1"/>
      </xdr:nvSpPr>
      <xdr:spPr>
        <a:xfrm>
          <a:off x="18983402" y="1686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29" name="n_2aveValue【庁舎】&#10;一人当たり面積">
          <a:extLst>
            <a:ext uri="{FF2B5EF4-FFF2-40B4-BE49-F238E27FC236}">
              <a16:creationId xmlns:a16="http://schemas.microsoft.com/office/drawing/2014/main" id="{2A069F94-6A9C-47E9-93A5-DC445F577A0C}"/>
            </a:ext>
          </a:extLst>
        </xdr:cNvPr>
        <xdr:cNvSpPr txBox="1"/>
      </xdr:nvSpPr>
      <xdr:spPr>
        <a:xfrm>
          <a:off x="18183302" y="1687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30" name="n_3aveValue【庁舎】&#10;一人当たり面積">
          <a:extLst>
            <a:ext uri="{FF2B5EF4-FFF2-40B4-BE49-F238E27FC236}">
              <a16:creationId xmlns:a16="http://schemas.microsoft.com/office/drawing/2014/main" id="{BE8AE931-DE9D-45C7-B945-69507FD5825A}"/>
            </a:ext>
          </a:extLst>
        </xdr:cNvPr>
        <xdr:cNvSpPr txBox="1"/>
      </xdr:nvSpPr>
      <xdr:spPr>
        <a:xfrm>
          <a:off x="17383202" y="1688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31" name="n_4aveValue【庁舎】&#10;一人当たり面積">
          <a:extLst>
            <a:ext uri="{FF2B5EF4-FFF2-40B4-BE49-F238E27FC236}">
              <a16:creationId xmlns:a16="http://schemas.microsoft.com/office/drawing/2014/main" id="{629BAFD0-4851-4542-9FE7-9C95DDE51754}"/>
            </a:ext>
          </a:extLst>
        </xdr:cNvPr>
        <xdr:cNvSpPr txBox="1"/>
      </xdr:nvSpPr>
      <xdr:spPr>
        <a:xfrm>
          <a:off x="16592627" y="1688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108329</xdr:rowOff>
    </xdr:from>
    <xdr:ext cx="469744" cy="259045"/>
    <xdr:sp macro="" textlink="">
      <xdr:nvSpPr>
        <xdr:cNvPr id="932" name="n_1mainValue【庁舎】&#10;一人当たり面積">
          <a:extLst>
            <a:ext uri="{FF2B5EF4-FFF2-40B4-BE49-F238E27FC236}">
              <a16:creationId xmlns:a16="http://schemas.microsoft.com/office/drawing/2014/main" id="{3ABB63F3-7CFD-4F5F-A8E4-B1E6AC211CAB}"/>
            </a:ext>
          </a:extLst>
        </xdr:cNvPr>
        <xdr:cNvSpPr txBox="1"/>
      </xdr:nvSpPr>
      <xdr:spPr>
        <a:xfrm>
          <a:off x="18983402" y="1726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933" name="n_2mainValue【庁舎】&#10;一人当たり面積">
          <a:extLst>
            <a:ext uri="{FF2B5EF4-FFF2-40B4-BE49-F238E27FC236}">
              <a16:creationId xmlns:a16="http://schemas.microsoft.com/office/drawing/2014/main" id="{0318090E-96B3-46A4-9B27-1446A0076328}"/>
            </a:ext>
          </a:extLst>
        </xdr:cNvPr>
        <xdr:cNvSpPr txBox="1"/>
      </xdr:nvSpPr>
      <xdr:spPr>
        <a:xfrm>
          <a:off x="18183302" y="1726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85470</xdr:rowOff>
    </xdr:from>
    <xdr:ext cx="469744" cy="259045"/>
    <xdr:sp macro="" textlink="">
      <xdr:nvSpPr>
        <xdr:cNvPr id="934" name="n_3mainValue【庁舎】&#10;一人当たり面積">
          <a:extLst>
            <a:ext uri="{FF2B5EF4-FFF2-40B4-BE49-F238E27FC236}">
              <a16:creationId xmlns:a16="http://schemas.microsoft.com/office/drawing/2014/main" id="{DFBA1F46-D17A-4EEC-B351-8085FAE0F234}"/>
            </a:ext>
          </a:extLst>
        </xdr:cNvPr>
        <xdr:cNvSpPr txBox="1"/>
      </xdr:nvSpPr>
      <xdr:spPr>
        <a:xfrm>
          <a:off x="17383202" y="1725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59345</xdr:rowOff>
    </xdr:from>
    <xdr:ext cx="469744" cy="259045"/>
    <xdr:sp macro="" textlink="">
      <xdr:nvSpPr>
        <xdr:cNvPr id="935" name="n_4mainValue【庁舎】&#10;一人当たり面積">
          <a:extLst>
            <a:ext uri="{FF2B5EF4-FFF2-40B4-BE49-F238E27FC236}">
              <a16:creationId xmlns:a16="http://schemas.microsoft.com/office/drawing/2014/main" id="{76498926-6F03-4255-A658-708562ACBC93}"/>
            </a:ext>
          </a:extLst>
        </xdr:cNvPr>
        <xdr:cNvSpPr txBox="1"/>
      </xdr:nvSpPr>
      <xdr:spPr>
        <a:xfrm>
          <a:off x="16592627" y="1722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6" name="正方形/長方形 935">
          <a:extLst>
            <a:ext uri="{FF2B5EF4-FFF2-40B4-BE49-F238E27FC236}">
              <a16:creationId xmlns:a16="http://schemas.microsoft.com/office/drawing/2014/main" id="{B129628C-F32C-4628-A64B-083B5F0C45D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7" name="正方形/長方形 936">
          <a:extLst>
            <a:ext uri="{FF2B5EF4-FFF2-40B4-BE49-F238E27FC236}">
              <a16:creationId xmlns:a16="http://schemas.microsoft.com/office/drawing/2014/main" id="{C40D4D7B-0BCD-45D2-AE7A-29CA5F5ACB8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8" name="テキスト ボックス 937">
          <a:extLst>
            <a:ext uri="{FF2B5EF4-FFF2-40B4-BE49-F238E27FC236}">
              <a16:creationId xmlns:a16="http://schemas.microsoft.com/office/drawing/2014/main" id="{0A8005DA-18E8-44D6-AC15-65ADAEB01B65}"/>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年度にかけての減価償却率は順当に増加していますが、中でも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は類似団体の平均値を超えているため、対応が必要です。</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年度にセール・アンド・リースバックにより図書館及び文化パルク城陽を一旦財産処分し、その後新たにリース資産として登録したことから、類似団体の平均値よりも減価償却率が低くなっています。</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については、消防庁舎の移転（新築）により、令和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年度に減価償却率及び一人当たり面積が改善されています。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82</v>
      </c>
      <c r="C2" s="182"/>
      <c r="D2" s="183"/>
    </row>
    <row r="3" spans="1:119" ht="18.75" customHeight="1" thickBot="1" x14ac:dyDescent="0.25">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33478614</v>
      </c>
      <c r="BO4" s="485"/>
      <c r="BP4" s="485"/>
      <c r="BQ4" s="485"/>
      <c r="BR4" s="485"/>
      <c r="BS4" s="485"/>
      <c r="BT4" s="485"/>
      <c r="BU4" s="486"/>
      <c r="BV4" s="484">
        <v>34275009</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0.5</v>
      </c>
      <c r="CU4" s="625"/>
      <c r="CV4" s="625"/>
      <c r="CW4" s="625"/>
      <c r="CX4" s="625"/>
      <c r="CY4" s="625"/>
      <c r="CZ4" s="625"/>
      <c r="DA4" s="626"/>
      <c r="DB4" s="624">
        <v>0.4</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33074859</v>
      </c>
      <c r="BO5" s="456"/>
      <c r="BP5" s="456"/>
      <c r="BQ5" s="456"/>
      <c r="BR5" s="456"/>
      <c r="BS5" s="456"/>
      <c r="BT5" s="456"/>
      <c r="BU5" s="457"/>
      <c r="BV5" s="455">
        <v>33897570</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97.4</v>
      </c>
      <c r="CU5" s="453"/>
      <c r="CV5" s="453"/>
      <c r="CW5" s="453"/>
      <c r="CX5" s="453"/>
      <c r="CY5" s="453"/>
      <c r="CZ5" s="453"/>
      <c r="DA5" s="454"/>
      <c r="DB5" s="452">
        <v>92</v>
      </c>
      <c r="DC5" s="453"/>
      <c r="DD5" s="453"/>
      <c r="DE5" s="453"/>
      <c r="DF5" s="453"/>
      <c r="DG5" s="453"/>
      <c r="DH5" s="453"/>
      <c r="DI5" s="454"/>
    </row>
    <row r="6" spans="1:119" ht="18.75" customHeight="1" x14ac:dyDescent="0.2">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403755</v>
      </c>
      <c r="BO6" s="456"/>
      <c r="BP6" s="456"/>
      <c r="BQ6" s="456"/>
      <c r="BR6" s="456"/>
      <c r="BS6" s="456"/>
      <c r="BT6" s="456"/>
      <c r="BU6" s="457"/>
      <c r="BV6" s="455">
        <v>377439</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99.4</v>
      </c>
      <c r="CU6" s="599"/>
      <c r="CV6" s="599"/>
      <c r="CW6" s="599"/>
      <c r="CX6" s="599"/>
      <c r="CY6" s="599"/>
      <c r="CZ6" s="599"/>
      <c r="DA6" s="600"/>
      <c r="DB6" s="598">
        <v>99.4</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106</v>
      </c>
      <c r="AV7" s="514"/>
      <c r="AW7" s="514"/>
      <c r="AX7" s="514"/>
      <c r="AY7" s="469" t="s">
        <v>107</v>
      </c>
      <c r="AZ7" s="470"/>
      <c r="BA7" s="470"/>
      <c r="BB7" s="470"/>
      <c r="BC7" s="470"/>
      <c r="BD7" s="470"/>
      <c r="BE7" s="470"/>
      <c r="BF7" s="470"/>
      <c r="BG7" s="470"/>
      <c r="BH7" s="470"/>
      <c r="BI7" s="470"/>
      <c r="BJ7" s="470"/>
      <c r="BK7" s="470"/>
      <c r="BL7" s="470"/>
      <c r="BM7" s="471"/>
      <c r="BN7" s="455">
        <v>328247</v>
      </c>
      <c r="BO7" s="456"/>
      <c r="BP7" s="456"/>
      <c r="BQ7" s="456"/>
      <c r="BR7" s="456"/>
      <c r="BS7" s="456"/>
      <c r="BT7" s="456"/>
      <c r="BU7" s="457"/>
      <c r="BV7" s="455">
        <v>302668</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16596411</v>
      </c>
      <c r="CU7" s="456"/>
      <c r="CV7" s="456"/>
      <c r="CW7" s="456"/>
      <c r="CX7" s="456"/>
      <c r="CY7" s="456"/>
      <c r="CZ7" s="456"/>
      <c r="DA7" s="457"/>
      <c r="DB7" s="455">
        <v>16714271</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75508</v>
      </c>
      <c r="BO8" s="456"/>
      <c r="BP8" s="456"/>
      <c r="BQ8" s="456"/>
      <c r="BR8" s="456"/>
      <c r="BS8" s="456"/>
      <c r="BT8" s="456"/>
      <c r="BU8" s="457"/>
      <c r="BV8" s="455">
        <v>74771</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0.63</v>
      </c>
      <c r="CU8" s="559"/>
      <c r="CV8" s="559"/>
      <c r="CW8" s="559"/>
      <c r="CX8" s="559"/>
      <c r="CY8" s="559"/>
      <c r="CZ8" s="559"/>
      <c r="DA8" s="560"/>
      <c r="DB8" s="558">
        <v>0.66</v>
      </c>
      <c r="DC8" s="559"/>
      <c r="DD8" s="559"/>
      <c r="DE8" s="559"/>
      <c r="DF8" s="559"/>
      <c r="DG8" s="559"/>
      <c r="DH8" s="559"/>
      <c r="DI8" s="560"/>
    </row>
    <row r="9" spans="1:119" ht="18.75" customHeight="1" thickBot="1" x14ac:dyDescent="0.25">
      <c r="A9" s="181"/>
      <c r="B9" s="587" t="s">
        <v>113</v>
      </c>
      <c r="C9" s="588"/>
      <c r="D9" s="588"/>
      <c r="E9" s="588"/>
      <c r="F9" s="588"/>
      <c r="G9" s="588"/>
      <c r="H9" s="588"/>
      <c r="I9" s="588"/>
      <c r="J9" s="588"/>
      <c r="K9" s="506"/>
      <c r="L9" s="589" t="s">
        <v>114</v>
      </c>
      <c r="M9" s="590"/>
      <c r="N9" s="590"/>
      <c r="O9" s="590"/>
      <c r="P9" s="590"/>
      <c r="Q9" s="591"/>
      <c r="R9" s="592">
        <v>74607</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737</v>
      </c>
      <c r="BO9" s="456"/>
      <c r="BP9" s="456"/>
      <c r="BQ9" s="456"/>
      <c r="BR9" s="456"/>
      <c r="BS9" s="456"/>
      <c r="BT9" s="456"/>
      <c r="BU9" s="457"/>
      <c r="BV9" s="455">
        <v>1660</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15.3</v>
      </c>
      <c r="CU9" s="453"/>
      <c r="CV9" s="453"/>
      <c r="CW9" s="453"/>
      <c r="CX9" s="453"/>
      <c r="CY9" s="453"/>
      <c r="CZ9" s="453"/>
      <c r="DA9" s="454"/>
      <c r="DB9" s="452">
        <v>14.2</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120</v>
      </c>
      <c r="M10" s="412"/>
      <c r="N10" s="412"/>
      <c r="O10" s="412"/>
      <c r="P10" s="412"/>
      <c r="Q10" s="413"/>
      <c r="R10" s="408">
        <v>76869</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117</v>
      </c>
      <c r="AV10" s="514"/>
      <c r="AW10" s="514"/>
      <c r="AX10" s="514"/>
      <c r="AY10" s="469" t="s">
        <v>122</v>
      </c>
      <c r="AZ10" s="470"/>
      <c r="BA10" s="470"/>
      <c r="BB10" s="470"/>
      <c r="BC10" s="470"/>
      <c r="BD10" s="470"/>
      <c r="BE10" s="470"/>
      <c r="BF10" s="470"/>
      <c r="BG10" s="470"/>
      <c r="BH10" s="470"/>
      <c r="BI10" s="470"/>
      <c r="BJ10" s="470"/>
      <c r="BK10" s="470"/>
      <c r="BL10" s="470"/>
      <c r="BM10" s="471"/>
      <c r="BN10" s="455">
        <v>37597</v>
      </c>
      <c r="BO10" s="456"/>
      <c r="BP10" s="456"/>
      <c r="BQ10" s="456"/>
      <c r="BR10" s="456"/>
      <c r="BS10" s="456"/>
      <c r="BT10" s="456"/>
      <c r="BU10" s="457"/>
      <c r="BV10" s="455">
        <v>253005</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2">
      <c r="A12" s="181"/>
      <c r="B12" s="561" t="s">
        <v>132</v>
      </c>
      <c r="C12" s="562"/>
      <c r="D12" s="562"/>
      <c r="E12" s="562"/>
      <c r="F12" s="562"/>
      <c r="G12" s="562"/>
      <c r="H12" s="562"/>
      <c r="I12" s="562"/>
      <c r="J12" s="562"/>
      <c r="K12" s="563"/>
      <c r="L12" s="570" t="s">
        <v>133</v>
      </c>
      <c r="M12" s="571"/>
      <c r="N12" s="571"/>
      <c r="O12" s="571"/>
      <c r="P12" s="571"/>
      <c r="Q12" s="572"/>
      <c r="R12" s="573">
        <v>74591</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117</v>
      </c>
      <c r="AV12" s="514"/>
      <c r="AW12" s="514"/>
      <c r="AX12" s="514"/>
      <c r="AY12" s="469" t="s">
        <v>137</v>
      </c>
      <c r="AZ12" s="470"/>
      <c r="BA12" s="470"/>
      <c r="BB12" s="470"/>
      <c r="BC12" s="470"/>
      <c r="BD12" s="470"/>
      <c r="BE12" s="470"/>
      <c r="BF12" s="470"/>
      <c r="BG12" s="470"/>
      <c r="BH12" s="470"/>
      <c r="BI12" s="470"/>
      <c r="BJ12" s="470"/>
      <c r="BK12" s="470"/>
      <c r="BL12" s="470"/>
      <c r="BM12" s="471"/>
      <c r="BN12" s="455">
        <v>25000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130</v>
      </c>
      <c r="CU12" s="559"/>
      <c r="CV12" s="559"/>
      <c r="CW12" s="559"/>
      <c r="CX12" s="559"/>
      <c r="CY12" s="559"/>
      <c r="CZ12" s="559"/>
      <c r="DA12" s="560"/>
      <c r="DB12" s="558" t="s">
        <v>139</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140</v>
      </c>
      <c r="N13" s="540"/>
      <c r="O13" s="540"/>
      <c r="P13" s="540"/>
      <c r="Q13" s="541"/>
      <c r="R13" s="542">
        <v>73824</v>
      </c>
      <c r="S13" s="543"/>
      <c r="T13" s="543"/>
      <c r="U13" s="543"/>
      <c r="V13" s="544"/>
      <c r="W13" s="545" t="s">
        <v>141</v>
      </c>
      <c r="X13" s="441"/>
      <c r="Y13" s="441"/>
      <c r="Z13" s="441"/>
      <c r="AA13" s="441"/>
      <c r="AB13" s="442"/>
      <c r="AC13" s="408">
        <v>573</v>
      </c>
      <c r="AD13" s="409"/>
      <c r="AE13" s="409"/>
      <c r="AF13" s="409"/>
      <c r="AG13" s="410"/>
      <c r="AH13" s="408">
        <v>586</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13334</v>
      </c>
      <c r="BO13" s="456"/>
      <c r="BP13" s="456"/>
      <c r="BQ13" s="456"/>
      <c r="BR13" s="456"/>
      <c r="BS13" s="456"/>
      <c r="BT13" s="456"/>
      <c r="BU13" s="457"/>
      <c r="BV13" s="455">
        <v>254665</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9.9</v>
      </c>
      <c r="CU13" s="453"/>
      <c r="CV13" s="453"/>
      <c r="CW13" s="453"/>
      <c r="CX13" s="453"/>
      <c r="CY13" s="453"/>
      <c r="CZ13" s="453"/>
      <c r="DA13" s="454"/>
      <c r="DB13" s="452">
        <v>9.6999999999999993</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146</v>
      </c>
      <c r="M14" s="582"/>
      <c r="N14" s="582"/>
      <c r="O14" s="582"/>
      <c r="P14" s="582"/>
      <c r="Q14" s="583"/>
      <c r="R14" s="542">
        <v>75274</v>
      </c>
      <c r="S14" s="543"/>
      <c r="T14" s="543"/>
      <c r="U14" s="543"/>
      <c r="V14" s="544"/>
      <c r="W14" s="546"/>
      <c r="X14" s="444"/>
      <c r="Y14" s="444"/>
      <c r="Z14" s="444"/>
      <c r="AA14" s="444"/>
      <c r="AB14" s="445"/>
      <c r="AC14" s="535">
        <v>1.9</v>
      </c>
      <c r="AD14" s="536"/>
      <c r="AE14" s="536"/>
      <c r="AF14" s="536"/>
      <c r="AG14" s="537"/>
      <c r="AH14" s="535">
        <v>1.8</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v>110.9</v>
      </c>
      <c r="CU14" s="553"/>
      <c r="CV14" s="553"/>
      <c r="CW14" s="553"/>
      <c r="CX14" s="553"/>
      <c r="CY14" s="553"/>
      <c r="CZ14" s="553"/>
      <c r="DA14" s="554"/>
      <c r="DB14" s="552">
        <v>105.1</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148</v>
      </c>
      <c r="N15" s="540"/>
      <c r="O15" s="540"/>
      <c r="P15" s="540"/>
      <c r="Q15" s="541"/>
      <c r="R15" s="542">
        <v>74551</v>
      </c>
      <c r="S15" s="543"/>
      <c r="T15" s="543"/>
      <c r="U15" s="543"/>
      <c r="V15" s="544"/>
      <c r="W15" s="545" t="s">
        <v>149</v>
      </c>
      <c r="X15" s="441"/>
      <c r="Y15" s="441"/>
      <c r="Z15" s="441"/>
      <c r="AA15" s="441"/>
      <c r="AB15" s="442"/>
      <c r="AC15" s="408">
        <v>7904</v>
      </c>
      <c r="AD15" s="409"/>
      <c r="AE15" s="409"/>
      <c r="AF15" s="409"/>
      <c r="AG15" s="410"/>
      <c r="AH15" s="408">
        <v>8876</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8189033</v>
      </c>
      <c r="BO15" s="485"/>
      <c r="BP15" s="485"/>
      <c r="BQ15" s="485"/>
      <c r="BR15" s="485"/>
      <c r="BS15" s="485"/>
      <c r="BT15" s="485"/>
      <c r="BU15" s="486"/>
      <c r="BV15" s="484">
        <v>7855993</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25.7</v>
      </c>
      <c r="AD16" s="536"/>
      <c r="AE16" s="536"/>
      <c r="AF16" s="536"/>
      <c r="AG16" s="537"/>
      <c r="AH16" s="535">
        <v>27.2</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13900420</v>
      </c>
      <c r="BO16" s="456"/>
      <c r="BP16" s="456"/>
      <c r="BQ16" s="456"/>
      <c r="BR16" s="456"/>
      <c r="BS16" s="456"/>
      <c r="BT16" s="456"/>
      <c r="BU16" s="457"/>
      <c r="BV16" s="455">
        <v>13371393</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22261</v>
      </c>
      <c r="AD17" s="409"/>
      <c r="AE17" s="409"/>
      <c r="AF17" s="409"/>
      <c r="AG17" s="410"/>
      <c r="AH17" s="408">
        <v>23127</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10306187</v>
      </c>
      <c r="BO17" s="456"/>
      <c r="BP17" s="456"/>
      <c r="BQ17" s="456"/>
      <c r="BR17" s="456"/>
      <c r="BS17" s="456"/>
      <c r="BT17" s="456"/>
      <c r="BU17" s="457"/>
      <c r="BV17" s="455">
        <v>9889047</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159</v>
      </c>
      <c r="C18" s="506"/>
      <c r="D18" s="506"/>
      <c r="E18" s="507"/>
      <c r="F18" s="507"/>
      <c r="G18" s="507"/>
      <c r="H18" s="507"/>
      <c r="I18" s="507"/>
      <c r="J18" s="507"/>
      <c r="K18" s="507"/>
      <c r="L18" s="508">
        <v>32.71</v>
      </c>
      <c r="M18" s="508"/>
      <c r="N18" s="508"/>
      <c r="O18" s="508"/>
      <c r="P18" s="508"/>
      <c r="Q18" s="508"/>
      <c r="R18" s="509"/>
      <c r="S18" s="509"/>
      <c r="T18" s="509"/>
      <c r="U18" s="509"/>
      <c r="V18" s="510"/>
      <c r="W18" s="526"/>
      <c r="X18" s="527"/>
      <c r="Y18" s="527"/>
      <c r="Z18" s="527"/>
      <c r="AA18" s="527"/>
      <c r="AB18" s="551"/>
      <c r="AC18" s="425">
        <v>72.400000000000006</v>
      </c>
      <c r="AD18" s="426"/>
      <c r="AE18" s="426"/>
      <c r="AF18" s="426"/>
      <c r="AG18" s="511"/>
      <c r="AH18" s="425">
        <v>71</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16762937</v>
      </c>
      <c r="BO18" s="456"/>
      <c r="BP18" s="456"/>
      <c r="BQ18" s="456"/>
      <c r="BR18" s="456"/>
      <c r="BS18" s="456"/>
      <c r="BT18" s="456"/>
      <c r="BU18" s="457"/>
      <c r="BV18" s="455">
        <v>16232811</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161</v>
      </c>
      <c r="C19" s="506"/>
      <c r="D19" s="506"/>
      <c r="E19" s="507"/>
      <c r="F19" s="507"/>
      <c r="G19" s="507"/>
      <c r="H19" s="507"/>
      <c r="I19" s="507"/>
      <c r="J19" s="507"/>
      <c r="K19" s="507"/>
      <c r="L19" s="515">
        <v>2281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19826212</v>
      </c>
      <c r="BO19" s="456"/>
      <c r="BP19" s="456"/>
      <c r="BQ19" s="456"/>
      <c r="BR19" s="456"/>
      <c r="BS19" s="456"/>
      <c r="BT19" s="456"/>
      <c r="BU19" s="457"/>
      <c r="BV19" s="455">
        <v>19740245</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163</v>
      </c>
      <c r="C20" s="506"/>
      <c r="D20" s="506"/>
      <c r="E20" s="507"/>
      <c r="F20" s="507"/>
      <c r="G20" s="507"/>
      <c r="H20" s="507"/>
      <c r="I20" s="507"/>
      <c r="J20" s="507"/>
      <c r="K20" s="507"/>
      <c r="L20" s="515">
        <v>30484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40520549</v>
      </c>
      <c r="BO22" s="485"/>
      <c r="BP22" s="485"/>
      <c r="BQ22" s="485"/>
      <c r="BR22" s="485"/>
      <c r="BS22" s="485"/>
      <c r="BT22" s="485"/>
      <c r="BU22" s="486"/>
      <c r="BV22" s="484">
        <v>40879738</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13714508</v>
      </c>
      <c r="BO23" s="456"/>
      <c r="BP23" s="456"/>
      <c r="BQ23" s="456"/>
      <c r="BR23" s="456"/>
      <c r="BS23" s="456"/>
      <c r="BT23" s="456"/>
      <c r="BU23" s="457"/>
      <c r="BV23" s="455">
        <v>14520490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173</v>
      </c>
      <c r="F24" s="412"/>
      <c r="G24" s="412"/>
      <c r="H24" s="412"/>
      <c r="I24" s="412"/>
      <c r="J24" s="412"/>
      <c r="K24" s="413"/>
      <c r="L24" s="408">
        <v>1</v>
      </c>
      <c r="M24" s="409"/>
      <c r="N24" s="409"/>
      <c r="O24" s="409"/>
      <c r="P24" s="410"/>
      <c r="Q24" s="408">
        <v>9460</v>
      </c>
      <c r="R24" s="409"/>
      <c r="S24" s="409"/>
      <c r="T24" s="409"/>
      <c r="U24" s="409"/>
      <c r="V24" s="410"/>
      <c r="W24" s="498"/>
      <c r="X24" s="435"/>
      <c r="Y24" s="436"/>
      <c r="Z24" s="411" t="s">
        <v>174</v>
      </c>
      <c r="AA24" s="412"/>
      <c r="AB24" s="412"/>
      <c r="AC24" s="412"/>
      <c r="AD24" s="412"/>
      <c r="AE24" s="412"/>
      <c r="AF24" s="412"/>
      <c r="AG24" s="413"/>
      <c r="AH24" s="408">
        <v>458</v>
      </c>
      <c r="AI24" s="409"/>
      <c r="AJ24" s="409"/>
      <c r="AK24" s="409"/>
      <c r="AL24" s="410"/>
      <c r="AM24" s="408">
        <v>1360718</v>
      </c>
      <c r="AN24" s="409"/>
      <c r="AO24" s="409"/>
      <c r="AP24" s="409"/>
      <c r="AQ24" s="409"/>
      <c r="AR24" s="410"/>
      <c r="AS24" s="408">
        <v>2971</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28247964</v>
      </c>
      <c r="BO24" s="456"/>
      <c r="BP24" s="456"/>
      <c r="BQ24" s="456"/>
      <c r="BR24" s="456"/>
      <c r="BS24" s="456"/>
      <c r="BT24" s="456"/>
      <c r="BU24" s="457"/>
      <c r="BV24" s="455">
        <v>27917441</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176</v>
      </c>
      <c r="F25" s="412"/>
      <c r="G25" s="412"/>
      <c r="H25" s="412"/>
      <c r="I25" s="412"/>
      <c r="J25" s="412"/>
      <c r="K25" s="413"/>
      <c r="L25" s="408">
        <v>2</v>
      </c>
      <c r="M25" s="409"/>
      <c r="N25" s="409"/>
      <c r="O25" s="409"/>
      <c r="P25" s="410"/>
      <c r="Q25" s="408">
        <v>7800</v>
      </c>
      <c r="R25" s="409"/>
      <c r="S25" s="409"/>
      <c r="T25" s="409"/>
      <c r="U25" s="409"/>
      <c r="V25" s="410"/>
      <c r="W25" s="498"/>
      <c r="X25" s="435"/>
      <c r="Y25" s="436"/>
      <c r="Z25" s="411" t="s">
        <v>177</v>
      </c>
      <c r="AA25" s="412"/>
      <c r="AB25" s="412"/>
      <c r="AC25" s="412"/>
      <c r="AD25" s="412"/>
      <c r="AE25" s="412"/>
      <c r="AF25" s="412"/>
      <c r="AG25" s="413"/>
      <c r="AH25" s="408">
        <v>97</v>
      </c>
      <c r="AI25" s="409"/>
      <c r="AJ25" s="409"/>
      <c r="AK25" s="409"/>
      <c r="AL25" s="410"/>
      <c r="AM25" s="408">
        <v>277711</v>
      </c>
      <c r="AN25" s="409"/>
      <c r="AO25" s="409"/>
      <c r="AP25" s="409"/>
      <c r="AQ25" s="409"/>
      <c r="AR25" s="410"/>
      <c r="AS25" s="408">
        <v>2863</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12234976</v>
      </c>
      <c r="BO25" s="485"/>
      <c r="BP25" s="485"/>
      <c r="BQ25" s="485"/>
      <c r="BR25" s="485"/>
      <c r="BS25" s="485"/>
      <c r="BT25" s="485"/>
      <c r="BU25" s="486"/>
      <c r="BV25" s="484">
        <v>15445007</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179</v>
      </c>
      <c r="F26" s="412"/>
      <c r="G26" s="412"/>
      <c r="H26" s="412"/>
      <c r="I26" s="412"/>
      <c r="J26" s="412"/>
      <c r="K26" s="413"/>
      <c r="L26" s="408">
        <v>1</v>
      </c>
      <c r="M26" s="409"/>
      <c r="N26" s="409"/>
      <c r="O26" s="409"/>
      <c r="P26" s="410"/>
      <c r="Q26" s="408">
        <v>7010</v>
      </c>
      <c r="R26" s="409"/>
      <c r="S26" s="409"/>
      <c r="T26" s="409"/>
      <c r="U26" s="409"/>
      <c r="V26" s="410"/>
      <c r="W26" s="498"/>
      <c r="X26" s="435"/>
      <c r="Y26" s="436"/>
      <c r="Z26" s="411" t="s">
        <v>180</v>
      </c>
      <c r="AA26" s="466"/>
      <c r="AB26" s="466"/>
      <c r="AC26" s="466"/>
      <c r="AD26" s="466"/>
      <c r="AE26" s="466"/>
      <c r="AF26" s="466"/>
      <c r="AG26" s="467"/>
      <c r="AH26" s="408">
        <v>2</v>
      </c>
      <c r="AI26" s="409"/>
      <c r="AJ26" s="409"/>
      <c r="AK26" s="409"/>
      <c r="AL26" s="410"/>
      <c r="AM26" s="408" t="s">
        <v>181</v>
      </c>
      <c r="AN26" s="409"/>
      <c r="AO26" s="409"/>
      <c r="AP26" s="409"/>
      <c r="AQ26" s="409"/>
      <c r="AR26" s="410"/>
      <c r="AS26" s="408" t="s">
        <v>182</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184</v>
      </c>
      <c r="BO26" s="456"/>
      <c r="BP26" s="456"/>
      <c r="BQ26" s="456"/>
      <c r="BR26" s="456"/>
      <c r="BS26" s="456"/>
      <c r="BT26" s="456"/>
      <c r="BU26" s="457"/>
      <c r="BV26" s="455" t="s">
        <v>184</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185</v>
      </c>
      <c r="F27" s="412"/>
      <c r="G27" s="412"/>
      <c r="H27" s="412"/>
      <c r="I27" s="412"/>
      <c r="J27" s="412"/>
      <c r="K27" s="413"/>
      <c r="L27" s="408">
        <v>1</v>
      </c>
      <c r="M27" s="409"/>
      <c r="N27" s="409"/>
      <c r="O27" s="409"/>
      <c r="P27" s="410"/>
      <c r="Q27" s="408">
        <v>5600</v>
      </c>
      <c r="R27" s="409"/>
      <c r="S27" s="409"/>
      <c r="T27" s="409"/>
      <c r="U27" s="409"/>
      <c r="V27" s="410"/>
      <c r="W27" s="498"/>
      <c r="X27" s="435"/>
      <c r="Y27" s="436"/>
      <c r="Z27" s="411" t="s">
        <v>186</v>
      </c>
      <c r="AA27" s="412"/>
      <c r="AB27" s="412"/>
      <c r="AC27" s="412"/>
      <c r="AD27" s="412"/>
      <c r="AE27" s="412"/>
      <c r="AF27" s="412"/>
      <c r="AG27" s="413"/>
      <c r="AH27" s="408">
        <v>7</v>
      </c>
      <c r="AI27" s="409"/>
      <c r="AJ27" s="409"/>
      <c r="AK27" s="409"/>
      <c r="AL27" s="410"/>
      <c r="AM27" s="408">
        <v>23088</v>
      </c>
      <c r="AN27" s="409"/>
      <c r="AO27" s="409"/>
      <c r="AP27" s="409"/>
      <c r="AQ27" s="409"/>
      <c r="AR27" s="410"/>
      <c r="AS27" s="408">
        <v>3298</v>
      </c>
      <c r="AT27" s="409"/>
      <c r="AU27" s="409"/>
      <c r="AV27" s="409"/>
      <c r="AW27" s="409"/>
      <c r="AX27" s="468"/>
      <c r="AY27" s="492" t="s">
        <v>187</v>
      </c>
      <c r="AZ27" s="493"/>
      <c r="BA27" s="493"/>
      <c r="BB27" s="493"/>
      <c r="BC27" s="493"/>
      <c r="BD27" s="493"/>
      <c r="BE27" s="493"/>
      <c r="BF27" s="493"/>
      <c r="BG27" s="493"/>
      <c r="BH27" s="493"/>
      <c r="BI27" s="493"/>
      <c r="BJ27" s="493"/>
      <c r="BK27" s="493"/>
      <c r="BL27" s="493"/>
      <c r="BM27" s="494"/>
      <c r="BN27" s="489">
        <v>2024415</v>
      </c>
      <c r="BO27" s="490"/>
      <c r="BP27" s="490"/>
      <c r="BQ27" s="490"/>
      <c r="BR27" s="490"/>
      <c r="BS27" s="490"/>
      <c r="BT27" s="490"/>
      <c r="BU27" s="491"/>
      <c r="BV27" s="489">
        <v>2024154</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188</v>
      </c>
      <c r="F28" s="412"/>
      <c r="G28" s="412"/>
      <c r="H28" s="412"/>
      <c r="I28" s="412"/>
      <c r="J28" s="412"/>
      <c r="K28" s="413"/>
      <c r="L28" s="408">
        <v>1</v>
      </c>
      <c r="M28" s="409"/>
      <c r="N28" s="409"/>
      <c r="O28" s="409"/>
      <c r="P28" s="410"/>
      <c r="Q28" s="408">
        <v>4950</v>
      </c>
      <c r="R28" s="409"/>
      <c r="S28" s="409"/>
      <c r="T28" s="409"/>
      <c r="U28" s="409"/>
      <c r="V28" s="410"/>
      <c r="W28" s="498"/>
      <c r="X28" s="435"/>
      <c r="Y28" s="436"/>
      <c r="Z28" s="411" t="s">
        <v>189</v>
      </c>
      <c r="AA28" s="412"/>
      <c r="AB28" s="412"/>
      <c r="AC28" s="412"/>
      <c r="AD28" s="412"/>
      <c r="AE28" s="412"/>
      <c r="AF28" s="412"/>
      <c r="AG28" s="413"/>
      <c r="AH28" s="408" t="s">
        <v>184</v>
      </c>
      <c r="AI28" s="409"/>
      <c r="AJ28" s="409"/>
      <c r="AK28" s="409"/>
      <c r="AL28" s="410"/>
      <c r="AM28" s="408" t="s">
        <v>184</v>
      </c>
      <c r="AN28" s="409"/>
      <c r="AO28" s="409"/>
      <c r="AP28" s="409"/>
      <c r="AQ28" s="409"/>
      <c r="AR28" s="410"/>
      <c r="AS28" s="408" t="s">
        <v>184</v>
      </c>
      <c r="AT28" s="409"/>
      <c r="AU28" s="409"/>
      <c r="AV28" s="409"/>
      <c r="AW28" s="409"/>
      <c r="AX28" s="468"/>
      <c r="AY28" s="472" t="s">
        <v>190</v>
      </c>
      <c r="AZ28" s="473"/>
      <c r="BA28" s="473"/>
      <c r="BB28" s="474"/>
      <c r="BC28" s="481" t="s">
        <v>50</v>
      </c>
      <c r="BD28" s="482"/>
      <c r="BE28" s="482"/>
      <c r="BF28" s="482"/>
      <c r="BG28" s="482"/>
      <c r="BH28" s="482"/>
      <c r="BI28" s="482"/>
      <c r="BJ28" s="482"/>
      <c r="BK28" s="482"/>
      <c r="BL28" s="482"/>
      <c r="BM28" s="483"/>
      <c r="BN28" s="484">
        <v>897370</v>
      </c>
      <c r="BO28" s="485"/>
      <c r="BP28" s="485"/>
      <c r="BQ28" s="485"/>
      <c r="BR28" s="485"/>
      <c r="BS28" s="485"/>
      <c r="BT28" s="485"/>
      <c r="BU28" s="486"/>
      <c r="BV28" s="484">
        <v>884773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191</v>
      </c>
      <c r="F29" s="412"/>
      <c r="G29" s="412"/>
      <c r="H29" s="412"/>
      <c r="I29" s="412"/>
      <c r="J29" s="412"/>
      <c r="K29" s="413"/>
      <c r="L29" s="408">
        <v>18</v>
      </c>
      <c r="M29" s="409"/>
      <c r="N29" s="409"/>
      <c r="O29" s="409"/>
      <c r="P29" s="410"/>
      <c r="Q29" s="408">
        <v>4450</v>
      </c>
      <c r="R29" s="409"/>
      <c r="S29" s="409"/>
      <c r="T29" s="409"/>
      <c r="U29" s="409"/>
      <c r="V29" s="410"/>
      <c r="W29" s="499"/>
      <c r="X29" s="500"/>
      <c r="Y29" s="501"/>
      <c r="Z29" s="411" t="s">
        <v>192</v>
      </c>
      <c r="AA29" s="412"/>
      <c r="AB29" s="412"/>
      <c r="AC29" s="412"/>
      <c r="AD29" s="412"/>
      <c r="AE29" s="412"/>
      <c r="AF29" s="412"/>
      <c r="AG29" s="413"/>
      <c r="AH29" s="408">
        <v>465</v>
      </c>
      <c r="AI29" s="409"/>
      <c r="AJ29" s="409"/>
      <c r="AK29" s="409"/>
      <c r="AL29" s="410"/>
      <c r="AM29" s="408">
        <v>1383806</v>
      </c>
      <c r="AN29" s="409"/>
      <c r="AO29" s="409"/>
      <c r="AP29" s="409"/>
      <c r="AQ29" s="409"/>
      <c r="AR29" s="410"/>
      <c r="AS29" s="408">
        <v>2976</v>
      </c>
      <c r="AT29" s="409"/>
      <c r="AU29" s="409"/>
      <c r="AV29" s="409"/>
      <c r="AW29" s="409"/>
      <c r="AX29" s="468"/>
      <c r="AY29" s="475"/>
      <c r="AZ29" s="476"/>
      <c r="BA29" s="476"/>
      <c r="BB29" s="477"/>
      <c r="BC29" s="469" t="s">
        <v>193</v>
      </c>
      <c r="BD29" s="470"/>
      <c r="BE29" s="470"/>
      <c r="BF29" s="470"/>
      <c r="BG29" s="470"/>
      <c r="BH29" s="470"/>
      <c r="BI29" s="470"/>
      <c r="BJ29" s="470"/>
      <c r="BK29" s="470"/>
      <c r="BL29" s="470"/>
      <c r="BM29" s="471"/>
      <c r="BN29" s="455">
        <v>358898</v>
      </c>
      <c r="BO29" s="456"/>
      <c r="BP29" s="456"/>
      <c r="BQ29" s="456"/>
      <c r="BR29" s="456"/>
      <c r="BS29" s="456"/>
      <c r="BT29" s="456"/>
      <c r="BU29" s="457"/>
      <c r="BV29" s="455">
        <v>358898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194</v>
      </c>
      <c r="X30" s="423"/>
      <c r="Y30" s="423"/>
      <c r="Z30" s="423"/>
      <c r="AA30" s="423"/>
      <c r="AB30" s="423"/>
      <c r="AC30" s="423"/>
      <c r="AD30" s="423"/>
      <c r="AE30" s="423"/>
      <c r="AF30" s="423"/>
      <c r="AG30" s="424"/>
      <c r="AH30" s="425">
        <v>99.2</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4451372</v>
      </c>
      <c r="BO30" s="490"/>
      <c r="BP30" s="490"/>
      <c r="BQ30" s="490"/>
      <c r="BR30" s="490"/>
      <c r="BS30" s="490"/>
      <c r="BT30" s="490"/>
      <c r="BU30" s="491"/>
      <c r="BV30" s="489">
        <v>5217597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195</v>
      </c>
      <c r="D32" s="414"/>
      <c r="E32" s="414"/>
      <c r="F32" s="414"/>
      <c r="G32" s="414"/>
      <c r="H32" s="414"/>
      <c r="I32" s="414"/>
      <c r="J32" s="414"/>
      <c r="K32" s="414"/>
      <c r="L32" s="414"/>
      <c r="M32" s="414"/>
      <c r="N32" s="414"/>
      <c r="O32" s="414"/>
      <c r="P32" s="414"/>
      <c r="Q32" s="414"/>
      <c r="R32" s="414"/>
      <c r="S32" s="414"/>
      <c r="U32" s="415" t="s">
        <v>196</v>
      </c>
      <c r="V32" s="415"/>
      <c r="W32" s="415"/>
      <c r="X32" s="415"/>
      <c r="Y32" s="415"/>
      <c r="Z32" s="415"/>
      <c r="AA32" s="415"/>
      <c r="AB32" s="415"/>
      <c r="AC32" s="415"/>
      <c r="AD32" s="415"/>
      <c r="AE32" s="415"/>
      <c r="AF32" s="415"/>
      <c r="AG32" s="415"/>
      <c r="AH32" s="415"/>
      <c r="AI32" s="415"/>
      <c r="AJ32" s="415"/>
      <c r="AK32" s="415"/>
      <c r="AM32" s="415" t="s">
        <v>197</v>
      </c>
      <c r="AN32" s="415"/>
      <c r="AO32" s="415"/>
      <c r="AP32" s="415"/>
      <c r="AQ32" s="415"/>
      <c r="AR32" s="415"/>
      <c r="AS32" s="415"/>
      <c r="AT32" s="415"/>
      <c r="AU32" s="415"/>
      <c r="AV32" s="415"/>
      <c r="AW32" s="415"/>
      <c r="AX32" s="415"/>
      <c r="AY32" s="415"/>
      <c r="AZ32" s="415"/>
      <c r="BA32" s="415"/>
      <c r="BB32" s="415"/>
      <c r="BC32" s="415"/>
      <c r="BE32" s="415" t="s">
        <v>198</v>
      </c>
      <c r="BF32" s="415"/>
      <c r="BG32" s="415"/>
      <c r="BH32" s="415"/>
      <c r="BI32" s="415"/>
      <c r="BJ32" s="415"/>
      <c r="BK32" s="415"/>
      <c r="BL32" s="415"/>
      <c r="BM32" s="415"/>
      <c r="BN32" s="415"/>
      <c r="BO32" s="415"/>
      <c r="BP32" s="415"/>
      <c r="BQ32" s="415"/>
      <c r="BR32" s="415"/>
      <c r="BS32" s="415"/>
      <c r="BT32" s="415"/>
      <c r="BU32" s="415"/>
      <c r="BW32" s="415" t="s">
        <v>199</v>
      </c>
      <c r="BX32" s="415"/>
      <c r="BY32" s="415"/>
      <c r="BZ32" s="415"/>
      <c r="CA32" s="415"/>
      <c r="CB32" s="415"/>
      <c r="CC32" s="415"/>
      <c r="CD32" s="415"/>
      <c r="CE32" s="415"/>
      <c r="CF32" s="415"/>
      <c r="CG32" s="415"/>
      <c r="CH32" s="415"/>
      <c r="CI32" s="415"/>
      <c r="CJ32" s="415"/>
      <c r="CK32" s="415"/>
      <c r="CL32" s="415"/>
      <c r="CM32" s="415"/>
      <c r="CO32" s="415" t="s">
        <v>200</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201</v>
      </c>
      <c r="D33" s="407"/>
      <c r="E33" s="406" t="s">
        <v>202</v>
      </c>
      <c r="F33" s="406"/>
      <c r="G33" s="406"/>
      <c r="H33" s="406"/>
      <c r="I33" s="406"/>
      <c r="J33" s="406"/>
      <c r="K33" s="406"/>
      <c r="L33" s="406"/>
      <c r="M33" s="406"/>
      <c r="N33" s="406"/>
      <c r="O33" s="406"/>
      <c r="P33" s="406"/>
      <c r="Q33" s="406"/>
      <c r="R33" s="406"/>
      <c r="S33" s="406"/>
      <c r="T33" s="206"/>
      <c r="U33" s="407" t="s">
        <v>201</v>
      </c>
      <c r="V33" s="407"/>
      <c r="W33" s="406" t="s">
        <v>203</v>
      </c>
      <c r="X33" s="406"/>
      <c r="Y33" s="406"/>
      <c r="Z33" s="406"/>
      <c r="AA33" s="406"/>
      <c r="AB33" s="406"/>
      <c r="AC33" s="406"/>
      <c r="AD33" s="406"/>
      <c r="AE33" s="406"/>
      <c r="AF33" s="406"/>
      <c r="AG33" s="406"/>
      <c r="AH33" s="406"/>
      <c r="AI33" s="406"/>
      <c r="AJ33" s="406"/>
      <c r="AK33" s="406"/>
      <c r="AL33" s="206"/>
      <c r="AM33" s="407" t="s">
        <v>204</v>
      </c>
      <c r="AN33" s="407"/>
      <c r="AO33" s="406" t="s">
        <v>203</v>
      </c>
      <c r="AP33" s="406"/>
      <c r="AQ33" s="406"/>
      <c r="AR33" s="406"/>
      <c r="AS33" s="406"/>
      <c r="AT33" s="406"/>
      <c r="AU33" s="406"/>
      <c r="AV33" s="406"/>
      <c r="AW33" s="406"/>
      <c r="AX33" s="406"/>
      <c r="AY33" s="406"/>
      <c r="AZ33" s="406"/>
      <c r="BA33" s="406"/>
      <c r="BB33" s="406"/>
      <c r="BC33" s="406"/>
      <c r="BD33" s="207"/>
      <c r="BE33" s="406" t="s">
        <v>205</v>
      </c>
      <c r="BF33" s="406"/>
      <c r="BG33" s="406" t="s">
        <v>206</v>
      </c>
      <c r="BH33" s="406"/>
      <c r="BI33" s="406"/>
      <c r="BJ33" s="406"/>
      <c r="BK33" s="406"/>
      <c r="BL33" s="406"/>
      <c r="BM33" s="406"/>
      <c r="BN33" s="406"/>
      <c r="BO33" s="406"/>
      <c r="BP33" s="406"/>
      <c r="BQ33" s="406"/>
      <c r="BR33" s="406"/>
      <c r="BS33" s="406"/>
      <c r="BT33" s="406"/>
      <c r="BU33" s="406"/>
      <c r="BV33" s="207"/>
      <c r="BW33" s="407" t="s">
        <v>205</v>
      </c>
      <c r="BX33" s="407"/>
      <c r="BY33" s="406" t="s">
        <v>207</v>
      </c>
      <c r="BZ33" s="406"/>
      <c r="CA33" s="406"/>
      <c r="CB33" s="406"/>
      <c r="CC33" s="406"/>
      <c r="CD33" s="406"/>
      <c r="CE33" s="406"/>
      <c r="CF33" s="406"/>
      <c r="CG33" s="406"/>
      <c r="CH33" s="406"/>
      <c r="CI33" s="406"/>
      <c r="CJ33" s="406"/>
      <c r="CK33" s="406"/>
      <c r="CL33" s="406"/>
      <c r="CM33" s="406"/>
      <c r="CN33" s="206"/>
      <c r="CO33" s="407" t="s">
        <v>208</v>
      </c>
      <c r="CP33" s="407"/>
      <c r="CQ33" s="406" t="s">
        <v>209</v>
      </c>
      <c r="CR33" s="406"/>
      <c r="CS33" s="406"/>
      <c r="CT33" s="406"/>
      <c r="CU33" s="406"/>
      <c r="CV33" s="406"/>
      <c r="CW33" s="406"/>
      <c r="CX33" s="406"/>
      <c r="CY33" s="406"/>
      <c r="CZ33" s="406"/>
      <c r="DA33" s="406"/>
      <c r="DB33" s="406"/>
      <c r="DC33" s="406"/>
      <c r="DD33" s="406"/>
      <c r="DE33" s="406"/>
      <c r="DF33" s="206"/>
      <c r="DG33" s="405" t="s">
        <v>210</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城南衛生管理組合</v>
      </c>
      <c r="BZ34" s="404"/>
      <c r="CA34" s="404"/>
      <c r="CB34" s="404"/>
      <c r="CC34" s="404"/>
      <c r="CD34" s="404"/>
      <c r="CE34" s="404"/>
      <c r="CF34" s="404"/>
      <c r="CG34" s="404"/>
      <c r="CH34" s="404"/>
      <c r="CI34" s="404"/>
      <c r="CJ34" s="404"/>
      <c r="CK34" s="404"/>
      <c r="CL34" s="404"/>
      <c r="CM34" s="404"/>
      <c r="CN34" s="181"/>
      <c r="CO34" s="403">
        <f>IF(CQ34="","",MAX(C34:D43,U34:V43,AM34:AN43,BE34:BF43,BW34:BX43)+1)</f>
        <v>13</v>
      </c>
      <c r="CP34" s="403"/>
      <c r="CQ34" s="404" t="str">
        <f>IF('各会計、関係団体の財政状況及び健全化判断比率'!BS7="","",'各会計、関係団体の財政状況及び健全化判断比率'!BS7)</f>
        <v>城陽市民余暇活動センター</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公共下水道事業会計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京都府後期高齢者医療広域連合（一般会計）</v>
      </c>
      <c r="BZ35" s="404"/>
      <c r="CA35" s="404"/>
      <c r="CB35" s="404"/>
      <c r="CC35" s="404"/>
      <c r="CD35" s="404"/>
      <c r="CE35" s="404"/>
      <c r="CF35" s="404"/>
      <c r="CG35" s="404"/>
      <c r="CH35" s="404"/>
      <c r="CI35" s="404"/>
      <c r="CJ35" s="404"/>
      <c r="CK35" s="404"/>
      <c r="CL35" s="404"/>
      <c r="CM35" s="404"/>
      <c r="CN35" s="181"/>
      <c r="CO35" s="403">
        <f t="shared" ref="CO35:CO43" si="3">IF(CQ35="","",CO34+1)</f>
        <v>14</v>
      </c>
      <c r="CP35" s="403"/>
      <c r="CQ35" s="404" t="str">
        <f>IF('各会計、関係団体の財政状況及び健全化判断比率'!BS8="","",'各会計、関係団体の財政状況及び健全化判断比率'!BS8)</f>
        <v>サンガタウン城陽</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京都府後期高齢者医療広域連合（特別会計）</v>
      </c>
      <c r="BZ36" s="404"/>
      <c r="CA36" s="404"/>
      <c r="CB36" s="404"/>
      <c r="CC36" s="404"/>
      <c r="CD36" s="404"/>
      <c r="CE36" s="404"/>
      <c r="CF36" s="404"/>
      <c r="CG36" s="404"/>
      <c r="CH36" s="404"/>
      <c r="CI36" s="404"/>
      <c r="CJ36" s="404"/>
      <c r="CK36" s="404"/>
      <c r="CL36" s="404"/>
      <c r="CM36" s="404"/>
      <c r="CN36" s="181"/>
      <c r="CO36" s="403">
        <f t="shared" si="3"/>
        <v>15</v>
      </c>
      <c r="CP36" s="403"/>
      <c r="CQ36" s="404" t="str">
        <f>IF('各会計、関係団体の財政状況及び健全化判断比率'!BS9="","",'各会計、関係団体の財政状況及び健全化判断比率'!BS9)</f>
        <v>城南土地開発公社</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〇</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淀川・木津川水防事務組合（一般会計）</v>
      </c>
      <c r="BZ37" s="404"/>
      <c r="CA37" s="404"/>
      <c r="CB37" s="404"/>
      <c r="CC37" s="404"/>
      <c r="CD37" s="404"/>
      <c r="CE37" s="404"/>
      <c r="CF37" s="404"/>
      <c r="CG37" s="404"/>
      <c r="CH37" s="404"/>
      <c r="CI37" s="404"/>
      <c r="CJ37" s="404"/>
      <c r="CK37" s="404"/>
      <c r="CL37" s="404"/>
      <c r="CM37" s="404"/>
      <c r="CN37" s="181"/>
      <c r="CO37" s="403">
        <f t="shared" si="3"/>
        <v>16</v>
      </c>
      <c r="CP37" s="403"/>
      <c r="CQ37" s="404" t="str">
        <f>IF('各会計、関係団体の財政状況及び健全化判断比率'!BS10="","",'各会計、関係団体の財政状況及び健全化判断比率'!BS10)</f>
        <v>城陽山砂利採取地整備公社</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京都府自治会館管理組合（一般会計）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12</v>
      </c>
      <c r="BX39" s="403"/>
      <c r="BY39" s="404" t="str">
        <f>IF('各会計、関係団体の財政状況及び健全化判断比率'!B73="","",'各会計、関係団体の財政状況及び健全化判断比率'!B73)</f>
        <v>京都地方税機構（一般会計）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400" t="s">
        <v>212</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213</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214</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215</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216</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217</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218</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219</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ep7V+BJjzaYSdO4kJnhQcSjTZ7FrpqN6HvAXOeeK1SsyNzy8pjpI50kaPjb3H0XUOB+mBCkMDSNG7abXof4B9w==" saltValue="ctgrRv3H9AbFa9m05bkRl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220</v>
      </c>
      <c r="DI1" s="754"/>
      <c r="DJ1" s="754"/>
      <c r="DK1" s="754"/>
      <c r="DL1" s="754"/>
      <c r="DM1" s="754"/>
      <c r="DN1" s="755"/>
      <c r="DO1" s="214"/>
      <c r="DP1" s="753" t="s">
        <v>221</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223</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224</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225</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226</v>
      </c>
      <c r="S4" s="710"/>
      <c r="T4" s="710"/>
      <c r="U4" s="710"/>
      <c r="V4" s="710"/>
      <c r="W4" s="710"/>
      <c r="X4" s="710"/>
      <c r="Y4" s="711"/>
      <c r="Z4" s="709" t="s">
        <v>227</v>
      </c>
      <c r="AA4" s="710"/>
      <c r="AB4" s="710"/>
      <c r="AC4" s="711"/>
      <c r="AD4" s="709" t="s">
        <v>228</v>
      </c>
      <c r="AE4" s="710"/>
      <c r="AF4" s="710"/>
      <c r="AG4" s="710"/>
      <c r="AH4" s="710"/>
      <c r="AI4" s="710"/>
      <c r="AJ4" s="710"/>
      <c r="AK4" s="711"/>
      <c r="AL4" s="709" t="s">
        <v>227</v>
      </c>
      <c r="AM4" s="710"/>
      <c r="AN4" s="710"/>
      <c r="AO4" s="711"/>
      <c r="AP4" s="756" t="s">
        <v>229</v>
      </c>
      <c r="AQ4" s="756"/>
      <c r="AR4" s="756"/>
      <c r="AS4" s="756"/>
      <c r="AT4" s="756"/>
      <c r="AU4" s="756"/>
      <c r="AV4" s="756"/>
      <c r="AW4" s="756"/>
      <c r="AX4" s="756"/>
      <c r="AY4" s="756"/>
      <c r="AZ4" s="756"/>
      <c r="BA4" s="756"/>
      <c r="BB4" s="756"/>
      <c r="BC4" s="756"/>
      <c r="BD4" s="756"/>
      <c r="BE4" s="756"/>
      <c r="BF4" s="756"/>
      <c r="BG4" s="756" t="s">
        <v>230</v>
      </c>
      <c r="BH4" s="756"/>
      <c r="BI4" s="756"/>
      <c r="BJ4" s="756"/>
      <c r="BK4" s="756"/>
      <c r="BL4" s="756"/>
      <c r="BM4" s="756"/>
      <c r="BN4" s="756"/>
      <c r="BO4" s="756" t="s">
        <v>227</v>
      </c>
      <c r="BP4" s="756"/>
      <c r="BQ4" s="756"/>
      <c r="BR4" s="756"/>
      <c r="BS4" s="756" t="s">
        <v>231</v>
      </c>
      <c r="BT4" s="756"/>
      <c r="BU4" s="756"/>
      <c r="BV4" s="756"/>
      <c r="BW4" s="756"/>
      <c r="BX4" s="756"/>
      <c r="BY4" s="756"/>
      <c r="BZ4" s="756"/>
      <c r="CA4" s="756"/>
      <c r="CB4" s="756"/>
      <c r="CD4" s="709" t="s">
        <v>232</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233</v>
      </c>
      <c r="C5" s="716"/>
      <c r="D5" s="716"/>
      <c r="E5" s="716"/>
      <c r="F5" s="716"/>
      <c r="G5" s="716"/>
      <c r="H5" s="716"/>
      <c r="I5" s="716"/>
      <c r="J5" s="716"/>
      <c r="K5" s="716"/>
      <c r="L5" s="716"/>
      <c r="M5" s="716"/>
      <c r="N5" s="716"/>
      <c r="O5" s="716"/>
      <c r="P5" s="716"/>
      <c r="Q5" s="717"/>
      <c r="R5" s="712">
        <v>9162014</v>
      </c>
      <c r="S5" s="713"/>
      <c r="T5" s="713"/>
      <c r="U5" s="713"/>
      <c r="V5" s="713"/>
      <c r="W5" s="713"/>
      <c r="X5" s="713"/>
      <c r="Y5" s="738"/>
      <c r="Z5" s="751">
        <v>27.4</v>
      </c>
      <c r="AA5" s="751"/>
      <c r="AB5" s="751"/>
      <c r="AC5" s="751"/>
      <c r="AD5" s="752">
        <v>8515530</v>
      </c>
      <c r="AE5" s="752"/>
      <c r="AF5" s="752"/>
      <c r="AG5" s="752"/>
      <c r="AH5" s="752"/>
      <c r="AI5" s="752"/>
      <c r="AJ5" s="752"/>
      <c r="AK5" s="752"/>
      <c r="AL5" s="739">
        <v>50.5</v>
      </c>
      <c r="AM5" s="721"/>
      <c r="AN5" s="721"/>
      <c r="AO5" s="740"/>
      <c r="AP5" s="715" t="s">
        <v>234</v>
      </c>
      <c r="AQ5" s="716"/>
      <c r="AR5" s="716"/>
      <c r="AS5" s="716"/>
      <c r="AT5" s="716"/>
      <c r="AU5" s="716"/>
      <c r="AV5" s="716"/>
      <c r="AW5" s="716"/>
      <c r="AX5" s="716"/>
      <c r="AY5" s="716"/>
      <c r="AZ5" s="716"/>
      <c r="BA5" s="716"/>
      <c r="BB5" s="716"/>
      <c r="BC5" s="716"/>
      <c r="BD5" s="716"/>
      <c r="BE5" s="716"/>
      <c r="BF5" s="717"/>
      <c r="BG5" s="657">
        <v>8515530</v>
      </c>
      <c r="BH5" s="658"/>
      <c r="BI5" s="658"/>
      <c r="BJ5" s="658"/>
      <c r="BK5" s="658"/>
      <c r="BL5" s="658"/>
      <c r="BM5" s="658"/>
      <c r="BN5" s="659"/>
      <c r="BO5" s="695">
        <v>92.9</v>
      </c>
      <c r="BP5" s="695"/>
      <c r="BQ5" s="695"/>
      <c r="BR5" s="695"/>
      <c r="BS5" s="696">
        <v>117657</v>
      </c>
      <c r="BT5" s="696"/>
      <c r="BU5" s="696"/>
      <c r="BV5" s="696"/>
      <c r="BW5" s="696"/>
      <c r="BX5" s="696"/>
      <c r="BY5" s="696"/>
      <c r="BZ5" s="696"/>
      <c r="CA5" s="696"/>
      <c r="CB5" s="736"/>
      <c r="CD5" s="709" t="s">
        <v>229</v>
      </c>
      <c r="CE5" s="710"/>
      <c r="CF5" s="710"/>
      <c r="CG5" s="710"/>
      <c r="CH5" s="710"/>
      <c r="CI5" s="710"/>
      <c r="CJ5" s="710"/>
      <c r="CK5" s="710"/>
      <c r="CL5" s="710"/>
      <c r="CM5" s="710"/>
      <c r="CN5" s="710"/>
      <c r="CO5" s="710"/>
      <c r="CP5" s="710"/>
      <c r="CQ5" s="711"/>
      <c r="CR5" s="709" t="s">
        <v>235</v>
      </c>
      <c r="CS5" s="710"/>
      <c r="CT5" s="710"/>
      <c r="CU5" s="710"/>
      <c r="CV5" s="710"/>
      <c r="CW5" s="710"/>
      <c r="CX5" s="710"/>
      <c r="CY5" s="711"/>
      <c r="CZ5" s="709" t="s">
        <v>227</v>
      </c>
      <c r="DA5" s="710"/>
      <c r="DB5" s="710"/>
      <c r="DC5" s="711"/>
      <c r="DD5" s="709" t="s">
        <v>236</v>
      </c>
      <c r="DE5" s="710"/>
      <c r="DF5" s="710"/>
      <c r="DG5" s="710"/>
      <c r="DH5" s="710"/>
      <c r="DI5" s="710"/>
      <c r="DJ5" s="710"/>
      <c r="DK5" s="710"/>
      <c r="DL5" s="710"/>
      <c r="DM5" s="710"/>
      <c r="DN5" s="710"/>
      <c r="DO5" s="710"/>
      <c r="DP5" s="711"/>
      <c r="DQ5" s="709" t="s">
        <v>237</v>
      </c>
      <c r="DR5" s="710"/>
      <c r="DS5" s="710"/>
      <c r="DT5" s="710"/>
      <c r="DU5" s="710"/>
      <c r="DV5" s="710"/>
      <c r="DW5" s="710"/>
      <c r="DX5" s="710"/>
      <c r="DY5" s="710"/>
      <c r="DZ5" s="710"/>
      <c r="EA5" s="710"/>
      <c r="EB5" s="710"/>
      <c r="EC5" s="711"/>
    </row>
    <row r="6" spans="2:143" ht="11.25" customHeight="1" x14ac:dyDescent="0.2">
      <c r="B6" s="654" t="s">
        <v>238</v>
      </c>
      <c r="C6" s="655"/>
      <c r="D6" s="655"/>
      <c r="E6" s="655"/>
      <c r="F6" s="655"/>
      <c r="G6" s="655"/>
      <c r="H6" s="655"/>
      <c r="I6" s="655"/>
      <c r="J6" s="655"/>
      <c r="K6" s="655"/>
      <c r="L6" s="655"/>
      <c r="M6" s="655"/>
      <c r="N6" s="655"/>
      <c r="O6" s="655"/>
      <c r="P6" s="655"/>
      <c r="Q6" s="656"/>
      <c r="R6" s="657">
        <v>152002</v>
      </c>
      <c r="S6" s="658"/>
      <c r="T6" s="658"/>
      <c r="U6" s="658"/>
      <c r="V6" s="658"/>
      <c r="W6" s="658"/>
      <c r="X6" s="658"/>
      <c r="Y6" s="659"/>
      <c r="Z6" s="695">
        <v>0.5</v>
      </c>
      <c r="AA6" s="695"/>
      <c r="AB6" s="695"/>
      <c r="AC6" s="695"/>
      <c r="AD6" s="696">
        <v>152002</v>
      </c>
      <c r="AE6" s="696"/>
      <c r="AF6" s="696"/>
      <c r="AG6" s="696"/>
      <c r="AH6" s="696"/>
      <c r="AI6" s="696"/>
      <c r="AJ6" s="696"/>
      <c r="AK6" s="696"/>
      <c r="AL6" s="660">
        <v>0.9</v>
      </c>
      <c r="AM6" s="661"/>
      <c r="AN6" s="661"/>
      <c r="AO6" s="697"/>
      <c r="AP6" s="654" t="s">
        <v>239</v>
      </c>
      <c r="AQ6" s="655"/>
      <c r="AR6" s="655"/>
      <c r="AS6" s="655"/>
      <c r="AT6" s="655"/>
      <c r="AU6" s="655"/>
      <c r="AV6" s="655"/>
      <c r="AW6" s="655"/>
      <c r="AX6" s="655"/>
      <c r="AY6" s="655"/>
      <c r="AZ6" s="655"/>
      <c r="BA6" s="655"/>
      <c r="BB6" s="655"/>
      <c r="BC6" s="655"/>
      <c r="BD6" s="655"/>
      <c r="BE6" s="655"/>
      <c r="BF6" s="656"/>
      <c r="BG6" s="657">
        <v>8515530</v>
      </c>
      <c r="BH6" s="658"/>
      <c r="BI6" s="658"/>
      <c r="BJ6" s="658"/>
      <c r="BK6" s="658"/>
      <c r="BL6" s="658"/>
      <c r="BM6" s="658"/>
      <c r="BN6" s="659"/>
      <c r="BO6" s="695">
        <v>92.9</v>
      </c>
      <c r="BP6" s="695"/>
      <c r="BQ6" s="695"/>
      <c r="BR6" s="695"/>
      <c r="BS6" s="696">
        <v>117657</v>
      </c>
      <c r="BT6" s="696"/>
      <c r="BU6" s="696"/>
      <c r="BV6" s="696"/>
      <c r="BW6" s="696"/>
      <c r="BX6" s="696"/>
      <c r="BY6" s="696"/>
      <c r="BZ6" s="696"/>
      <c r="CA6" s="696"/>
      <c r="CB6" s="736"/>
      <c r="CD6" s="715" t="s">
        <v>240</v>
      </c>
      <c r="CE6" s="716"/>
      <c r="CF6" s="716"/>
      <c r="CG6" s="716"/>
      <c r="CH6" s="716"/>
      <c r="CI6" s="716"/>
      <c r="CJ6" s="716"/>
      <c r="CK6" s="716"/>
      <c r="CL6" s="716"/>
      <c r="CM6" s="716"/>
      <c r="CN6" s="716"/>
      <c r="CO6" s="716"/>
      <c r="CP6" s="716"/>
      <c r="CQ6" s="717"/>
      <c r="CR6" s="657">
        <v>250146</v>
      </c>
      <c r="CS6" s="658"/>
      <c r="CT6" s="658"/>
      <c r="CU6" s="658"/>
      <c r="CV6" s="658"/>
      <c r="CW6" s="658"/>
      <c r="CX6" s="658"/>
      <c r="CY6" s="659"/>
      <c r="CZ6" s="739">
        <v>0.8</v>
      </c>
      <c r="DA6" s="721"/>
      <c r="DB6" s="721"/>
      <c r="DC6" s="741"/>
      <c r="DD6" s="663" t="s">
        <v>241</v>
      </c>
      <c r="DE6" s="658"/>
      <c r="DF6" s="658"/>
      <c r="DG6" s="658"/>
      <c r="DH6" s="658"/>
      <c r="DI6" s="658"/>
      <c r="DJ6" s="658"/>
      <c r="DK6" s="658"/>
      <c r="DL6" s="658"/>
      <c r="DM6" s="658"/>
      <c r="DN6" s="658"/>
      <c r="DO6" s="658"/>
      <c r="DP6" s="659"/>
      <c r="DQ6" s="663">
        <v>246243</v>
      </c>
      <c r="DR6" s="658"/>
      <c r="DS6" s="658"/>
      <c r="DT6" s="658"/>
      <c r="DU6" s="658"/>
      <c r="DV6" s="658"/>
      <c r="DW6" s="658"/>
      <c r="DX6" s="658"/>
      <c r="DY6" s="658"/>
      <c r="DZ6" s="658"/>
      <c r="EA6" s="658"/>
      <c r="EB6" s="658"/>
      <c r="EC6" s="694"/>
    </row>
    <row r="7" spans="2:143" ht="11.25" customHeight="1" x14ac:dyDescent="0.2">
      <c r="B7" s="654" t="s">
        <v>242</v>
      </c>
      <c r="C7" s="655"/>
      <c r="D7" s="655"/>
      <c r="E7" s="655"/>
      <c r="F7" s="655"/>
      <c r="G7" s="655"/>
      <c r="H7" s="655"/>
      <c r="I7" s="655"/>
      <c r="J7" s="655"/>
      <c r="K7" s="655"/>
      <c r="L7" s="655"/>
      <c r="M7" s="655"/>
      <c r="N7" s="655"/>
      <c r="O7" s="655"/>
      <c r="P7" s="655"/>
      <c r="Q7" s="656"/>
      <c r="R7" s="657">
        <v>3871</v>
      </c>
      <c r="S7" s="658"/>
      <c r="T7" s="658"/>
      <c r="U7" s="658"/>
      <c r="V7" s="658"/>
      <c r="W7" s="658"/>
      <c r="X7" s="658"/>
      <c r="Y7" s="659"/>
      <c r="Z7" s="695">
        <v>0</v>
      </c>
      <c r="AA7" s="695"/>
      <c r="AB7" s="695"/>
      <c r="AC7" s="695"/>
      <c r="AD7" s="696">
        <v>3871</v>
      </c>
      <c r="AE7" s="696"/>
      <c r="AF7" s="696"/>
      <c r="AG7" s="696"/>
      <c r="AH7" s="696"/>
      <c r="AI7" s="696"/>
      <c r="AJ7" s="696"/>
      <c r="AK7" s="696"/>
      <c r="AL7" s="660">
        <v>0</v>
      </c>
      <c r="AM7" s="661"/>
      <c r="AN7" s="661"/>
      <c r="AO7" s="697"/>
      <c r="AP7" s="654" t="s">
        <v>243</v>
      </c>
      <c r="AQ7" s="655"/>
      <c r="AR7" s="655"/>
      <c r="AS7" s="655"/>
      <c r="AT7" s="655"/>
      <c r="AU7" s="655"/>
      <c r="AV7" s="655"/>
      <c r="AW7" s="655"/>
      <c r="AX7" s="655"/>
      <c r="AY7" s="655"/>
      <c r="AZ7" s="655"/>
      <c r="BA7" s="655"/>
      <c r="BB7" s="655"/>
      <c r="BC7" s="655"/>
      <c r="BD7" s="655"/>
      <c r="BE7" s="655"/>
      <c r="BF7" s="656"/>
      <c r="BG7" s="657">
        <v>4098404</v>
      </c>
      <c r="BH7" s="658"/>
      <c r="BI7" s="658"/>
      <c r="BJ7" s="658"/>
      <c r="BK7" s="658"/>
      <c r="BL7" s="658"/>
      <c r="BM7" s="658"/>
      <c r="BN7" s="659"/>
      <c r="BO7" s="695">
        <v>44.7</v>
      </c>
      <c r="BP7" s="695"/>
      <c r="BQ7" s="695"/>
      <c r="BR7" s="695"/>
      <c r="BS7" s="696">
        <v>117657</v>
      </c>
      <c r="BT7" s="696"/>
      <c r="BU7" s="696"/>
      <c r="BV7" s="696"/>
      <c r="BW7" s="696"/>
      <c r="BX7" s="696"/>
      <c r="BY7" s="696"/>
      <c r="BZ7" s="696"/>
      <c r="CA7" s="696"/>
      <c r="CB7" s="736"/>
      <c r="CD7" s="654" t="s">
        <v>244</v>
      </c>
      <c r="CE7" s="655"/>
      <c r="CF7" s="655"/>
      <c r="CG7" s="655"/>
      <c r="CH7" s="655"/>
      <c r="CI7" s="655"/>
      <c r="CJ7" s="655"/>
      <c r="CK7" s="655"/>
      <c r="CL7" s="655"/>
      <c r="CM7" s="655"/>
      <c r="CN7" s="655"/>
      <c r="CO7" s="655"/>
      <c r="CP7" s="655"/>
      <c r="CQ7" s="656"/>
      <c r="CR7" s="657">
        <v>4733845</v>
      </c>
      <c r="CS7" s="658"/>
      <c r="CT7" s="658"/>
      <c r="CU7" s="658"/>
      <c r="CV7" s="658"/>
      <c r="CW7" s="658"/>
      <c r="CX7" s="658"/>
      <c r="CY7" s="659"/>
      <c r="CZ7" s="695">
        <v>14.3</v>
      </c>
      <c r="DA7" s="695"/>
      <c r="DB7" s="695"/>
      <c r="DC7" s="695"/>
      <c r="DD7" s="663">
        <v>1278387</v>
      </c>
      <c r="DE7" s="658"/>
      <c r="DF7" s="658"/>
      <c r="DG7" s="658"/>
      <c r="DH7" s="658"/>
      <c r="DI7" s="658"/>
      <c r="DJ7" s="658"/>
      <c r="DK7" s="658"/>
      <c r="DL7" s="658"/>
      <c r="DM7" s="658"/>
      <c r="DN7" s="658"/>
      <c r="DO7" s="658"/>
      <c r="DP7" s="659"/>
      <c r="DQ7" s="663">
        <v>3124948</v>
      </c>
      <c r="DR7" s="658"/>
      <c r="DS7" s="658"/>
      <c r="DT7" s="658"/>
      <c r="DU7" s="658"/>
      <c r="DV7" s="658"/>
      <c r="DW7" s="658"/>
      <c r="DX7" s="658"/>
      <c r="DY7" s="658"/>
      <c r="DZ7" s="658"/>
      <c r="EA7" s="658"/>
      <c r="EB7" s="658"/>
      <c r="EC7" s="694"/>
    </row>
    <row r="8" spans="2:143" ht="11.25" customHeight="1" x14ac:dyDescent="0.2">
      <c r="B8" s="654" t="s">
        <v>245</v>
      </c>
      <c r="C8" s="655"/>
      <c r="D8" s="655"/>
      <c r="E8" s="655"/>
      <c r="F8" s="655"/>
      <c r="G8" s="655"/>
      <c r="H8" s="655"/>
      <c r="I8" s="655"/>
      <c r="J8" s="655"/>
      <c r="K8" s="655"/>
      <c r="L8" s="655"/>
      <c r="M8" s="655"/>
      <c r="N8" s="655"/>
      <c r="O8" s="655"/>
      <c r="P8" s="655"/>
      <c r="Q8" s="656"/>
      <c r="R8" s="657">
        <v>75791</v>
      </c>
      <c r="S8" s="658"/>
      <c r="T8" s="658"/>
      <c r="U8" s="658"/>
      <c r="V8" s="658"/>
      <c r="W8" s="658"/>
      <c r="X8" s="658"/>
      <c r="Y8" s="659"/>
      <c r="Z8" s="695">
        <v>0.2</v>
      </c>
      <c r="AA8" s="695"/>
      <c r="AB8" s="695"/>
      <c r="AC8" s="695"/>
      <c r="AD8" s="696">
        <v>75791</v>
      </c>
      <c r="AE8" s="696"/>
      <c r="AF8" s="696"/>
      <c r="AG8" s="696"/>
      <c r="AH8" s="696"/>
      <c r="AI8" s="696"/>
      <c r="AJ8" s="696"/>
      <c r="AK8" s="696"/>
      <c r="AL8" s="660">
        <v>0.4</v>
      </c>
      <c r="AM8" s="661"/>
      <c r="AN8" s="661"/>
      <c r="AO8" s="697"/>
      <c r="AP8" s="654" t="s">
        <v>246</v>
      </c>
      <c r="AQ8" s="655"/>
      <c r="AR8" s="655"/>
      <c r="AS8" s="655"/>
      <c r="AT8" s="655"/>
      <c r="AU8" s="655"/>
      <c r="AV8" s="655"/>
      <c r="AW8" s="655"/>
      <c r="AX8" s="655"/>
      <c r="AY8" s="655"/>
      <c r="AZ8" s="655"/>
      <c r="BA8" s="655"/>
      <c r="BB8" s="655"/>
      <c r="BC8" s="655"/>
      <c r="BD8" s="655"/>
      <c r="BE8" s="655"/>
      <c r="BF8" s="656"/>
      <c r="BG8" s="657">
        <v>127962</v>
      </c>
      <c r="BH8" s="658"/>
      <c r="BI8" s="658"/>
      <c r="BJ8" s="658"/>
      <c r="BK8" s="658"/>
      <c r="BL8" s="658"/>
      <c r="BM8" s="658"/>
      <c r="BN8" s="659"/>
      <c r="BO8" s="695">
        <v>1.4</v>
      </c>
      <c r="BP8" s="695"/>
      <c r="BQ8" s="695"/>
      <c r="BR8" s="695"/>
      <c r="BS8" s="696" t="s">
        <v>131</v>
      </c>
      <c r="BT8" s="696"/>
      <c r="BU8" s="696"/>
      <c r="BV8" s="696"/>
      <c r="BW8" s="696"/>
      <c r="BX8" s="696"/>
      <c r="BY8" s="696"/>
      <c r="BZ8" s="696"/>
      <c r="CA8" s="696"/>
      <c r="CB8" s="736"/>
      <c r="CD8" s="654" t="s">
        <v>247</v>
      </c>
      <c r="CE8" s="655"/>
      <c r="CF8" s="655"/>
      <c r="CG8" s="655"/>
      <c r="CH8" s="655"/>
      <c r="CI8" s="655"/>
      <c r="CJ8" s="655"/>
      <c r="CK8" s="655"/>
      <c r="CL8" s="655"/>
      <c r="CM8" s="655"/>
      <c r="CN8" s="655"/>
      <c r="CO8" s="655"/>
      <c r="CP8" s="655"/>
      <c r="CQ8" s="656"/>
      <c r="CR8" s="657">
        <v>12629897</v>
      </c>
      <c r="CS8" s="658"/>
      <c r="CT8" s="658"/>
      <c r="CU8" s="658"/>
      <c r="CV8" s="658"/>
      <c r="CW8" s="658"/>
      <c r="CX8" s="658"/>
      <c r="CY8" s="659"/>
      <c r="CZ8" s="695">
        <v>38.200000000000003</v>
      </c>
      <c r="DA8" s="695"/>
      <c r="DB8" s="695"/>
      <c r="DC8" s="695"/>
      <c r="DD8" s="663">
        <v>82424</v>
      </c>
      <c r="DE8" s="658"/>
      <c r="DF8" s="658"/>
      <c r="DG8" s="658"/>
      <c r="DH8" s="658"/>
      <c r="DI8" s="658"/>
      <c r="DJ8" s="658"/>
      <c r="DK8" s="658"/>
      <c r="DL8" s="658"/>
      <c r="DM8" s="658"/>
      <c r="DN8" s="658"/>
      <c r="DO8" s="658"/>
      <c r="DP8" s="659"/>
      <c r="DQ8" s="663">
        <v>6214306</v>
      </c>
      <c r="DR8" s="658"/>
      <c r="DS8" s="658"/>
      <c r="DT8" s="658"/>
      <c r="DU8" s="658"/>
      <c r="DV8" s="658"/>
      <c r="DW8" s="658"/>
      <c r="DX8" s="658"/>
      <c r="DY8" s="658"/>
      <c r="DZ8" s="658"/>
      <c r="EA8" s="658"/>
      <c r="EB8" s="658"/>
      <c r="EC8" s="694"/>
    </row>
    <row r="9" spans="2:143" ht="11.25" customHeight="1" x14ac:dyDescent="0.2">
      <c r="B9" s="654" t="s">
        <v>248</v>
      </c>
      <c r="C9" s="655"/>
      <c r="D9" s="655"/>
      <c r="E9" s="655"/>
      <c r="F9" s="655"/>
      <c r="G9" s="655"/>
      <c r="H9" s="655"/>
      <c r="I9" s="655"/>
      <c r="J9" s="655"/>
      <c r="K9" s="655"/>
      <c r="L9" s="655"/>
      <c r="M9" s="655"/>
      <c r="N9" s="655"/>
      <c r="O9" s="655"/>
      <c r="P9" s="655"/>
      <c r="Q9" s="656"/>
      <c r="R9" s="657">
        <v>52374</v>
      </c>
      <c r="S9" s="658"/>
      <c r="T9" s="658"/>
      <c r="U9" s="658"/>
      <c r="V9" s="658"/>
      <c r="W9" s="658"/>
      <c r="X9" s="658"/>
      <c r="Y9" s="659"/>
      <c r="Z9" s="695">
        <v>0.2</v>
      </c>
      <c r="AA9" s="695"/>
      <c r="AB9" s="695"/>
      <c r="AC9" s="695"/>
      <c r="AD9" s="696">
        <v>52374</v>
      </c>
      <c r="AE9" s="696"/>
      <c r="AF9" s="696"/>
      <c r="AG9" s="696"/>
      <c r="AH9" s="696"/>
      <c r="AI9" s="696"/>
      <c r="AJ9" s="696"/>
      <c r="AK9" s="696"/>
      <c r="AL9" s="660">
        <v>0.3</v>
      </c>
      <c r="AM9" s="661"/>
      <c r="AN9" s="661"/>
      <c r="AO9" s="697"/>
      <c r="AP9" s="654" t="s">
        <v>249</v>
      </c>
      <c r="AQ9" s="655"/>
      <c r="AR9" s="655"/>
      <c r="AS9" s="655"/>
      <c r="AT9" s="655"/>
      <c r="AU9" s="655"/>
      <c r="AV9" s="655"/>
      <c r="AW9" s="655"/>
      <c r="AX9" s="655"/>
      <c r="AY9" s="655"/>
      <c r="AZ9" s="655"/>
      <c r="BA9" s="655"/>
      <c r="BB9" s="655"/>
      <c r="BC9" s="655"/>
      <c r="BD9" s="655"/>
      <c r="BE9" s="655"/>
      <c r="BF9" s="656"/>
      <c r="BG9" s="657">
        <v>3486635</v>
      </c>
      <c r="BH9" s="658"/>
      <c r="BI9" s="658"/>
      <c r="BJ9" s="658"/>
      <c r="BK9" s="658"/>
      <c r="BL9" s="658"/>
      <c r="BM9" s="658"/>
      <c r="BN9" s="659"/>
      <c r="BO9" s="695">
        <v>38.1</v>
      </c>
      <c r="BP9" s="695"/>
      <c r="BQ9" s="695"/>
      <c r="BR9" s="695"/>
      <c r="BS9" s="696" t="s">
        <v>131</v>
      </c>
      <c r="BT9" s="696"/>
      <c r="BU9" s="696"/>
      <c r="BV9" s="696"/>
      <c r="BW9" s="696"/>
      <c r="BX9" s="696"/>
      <c r="BY9" s="696"/>
      <c r="BZ9" s="696"/>
      <c r="CA9" s="696"/>
      <c r="CB9" s="736"/>
      <c r="CD9" s="654" t="s">
        <v>250</v>
      </c>
      <c r="CE9" s="655"/>
      <c r="CF9" s="655"/>
      <c r="CG9" s="655"/>
      <c r="CH9" s="655"/>
      <c r="CI9" s="655"/>
      <c r="CJ9" s="655"/>
      <c r="CK9" s="655"/>
      <c r="CL9" s="655"/>
      <c r="CM9" s="655"/>
      <c r="CN9" s="655"/>
      <c r="CO9" s="655"/>
      <c r="CP9" s="655"/>
      <c r="CQ9" s="656"/>
      <c r="CR9" s="657">
        <v>2244574</v>
      </c>
      <c r="CS9" s="658"/>
      <c r="CT9" s="658"/>
      <c r="CU9" s="658"/>
      <c r="CV9" s="658"/>
      <c r="CW9" s="658"/>
      <c r="CX9" s="658"/>
      <c r="CY9" s="659"/>
      <c r="CZ9" s="695">
        <v>6.8</v>
      </c>
      <c r="DA9" s="695"/>
      <c r="DB9" s="695"/>
      <c r="DC9" s="695"/>
      <c r="DD9" s="663">
        <v>7464</v>
      </c>
      <c r="DE9" s="658"/>
      <c r="DF9" s="658"/>
      <c r="DG9" s="658"/>
      <c r="DH9" s="658"/>
      <c r="DI9" s="658"/>
      <c r="DJ9" s="658"/>
      <c r="DK9" s="658"/>
      <c r="DL9" s="658"/>
      <c r="DM9" s="658"/>
      <c r="DN9" s="658"/>
      <c r="DO9" s="658"/>
      <c r="DP9" s="659"/>
      <c r="DQ9" s="663">
        <v>1728720</v>
      </c>
      <c r="DR9" s="658"/>
      <c r="DS9" s="658"/>
      <c r="DT9" s="658"/>
      <c r="DU9" s="658"/>
      <c r="DV9" s="658"/>
      <c r="DW9" s="658"/>
      <c r="DX9" s="658"/>
      <c r="DY9" s="658"/>
      <c r="DZ9" s="658"/>
      <c r="EA9" s="658"/>
      <c r="EB9" s="658"/>
      <c r="EC9" s="694"/>
    </row>
    <row r="10" spans="2:143" ht="11.25" customHeight="1" x14ac:dyDescent="0.2">
      <c r="B10" s="654" t="s">
        <v>251</v>
      </c>
      <c r="C10" s="655"/>
      <c r="D10" s="655"/>
      <c r="E10" s="655"/>
      <c r="F10" s="655"/>
      <c r="G10" s="655"/>
      <c r="H10" s="655"/>
      <c r="I10" s="655"/>
      <c r="J10" s="655"/>
      <c r="K10" s="655"/>
      <c r="L10" s="655"/>
      <c r="M10" s="655"/>
      <c r="N10" s="655"/>
      <c r="O10" s="655"/>
      <c r="P10" s="655"/>
      <c r="Q10" s="656"/>
      <c r="R10" s="657" t="s">
        <v>131</v>
      </c>
      <c r="S10" s="658"/>
      <c r="T10" s="658"/>
      <c r="U10" s="658"/>
      <c r="V10" s="658"/>
      <c r="W10" s="658"/>
      <c r="X10" s="658"/>
      <c r="Y10" s="659"/>
      <c r="Z10" s="695" t="s">
        <v>131</v>
      </c>
      <c r="AA10" s="695"/>
      <c r="AB10" s="695"/>
      <c r="AC10" s="695"/>
      <c r="AD10" s="696" t="s">
        <v>131</v>
      </c>
      <c r="AE10" s="696"/>
      <c r="AF10" s="696"/>
      <c r="AG10" s="696"/>
      <c r="AH10" s="696"/>
      <c r="AI10" s="696"/>
      <c r="AJ10" s="696"/>
      <c r="AK10" s="696"/>
      <c r="AL10" s="660" t="s">
        <v>131</v>
      </c>
      <c r="AM10" s="661"/>
      <c r="AN10" s="661"/>
      <c r="AO10" s="697"/>
      <c r="AP10" s="654" t="s">
        <v>252</v>
      </c>
      <c r="AQ10" s="655"/>
      <c r="AR10" s="655"/>
      <c r="AS10" s="655"/>
      <c r="AT10" s="655"/>
      <c r="AU10" s="655"/>
      <c r="AV10" s="655"/>
      <c r="AW10" s="655"/>
      <c r="AX10" s="655"/>
      <c r="AY10" s="655"/>
      <c r="AZ10" s="655"/>
      <c r="BA10" s="655"/>
      <c r="BB10" s="655"/>
      <c r="BC10" s="655"/>
      <c r="BD10" s="655"/>
      <c r="BE10" s="655"/>
      <c r="BF10" s="656"/>
      <c r="BG10" s="657">
        <v>176341</v>
      </c>
      <c r="BH10" s="658"/>
      <c r="BI10" s="658"/>
      <c r="BJ10" s="658"/>
      <c r="BK10" s="658"/>
      <c r="BL10" s="658"/>
      <c r="BM10" s="658"/>
      <c r="BN10" s="659"/>
      <c r="BO10" s="695">
        <v>1.9</v>
      </c>
      <c r="BP10" s="695"/>
      <c r="BQ10" s="695"/>
      <c r="BR10" s="695"/>
      <c r="BS10" s="696">
        <v>29652</v>
      </c>
      <c r="BT10" s="696"/>
      <c r="BU10" s="696"/>
      <c r="BV10" s="696"/>
      <c r="BW10" s="696"/>
      <c r="BX10" s="696"/>
      <c r="BY10" s="696"/>
      <c r="BZ10" s="696"/>
      <c r="CA10" s="696"/>
      <c r="CB10" s="736"/>
      <c r="CD10" s="654" t="s">
        <v>253</v>
      </c>
      <c r="CE10" s="655"/>
      <c r="CF10" s="655"/>
      <c r="CG10" s="655"/>
      <c r="CH10" s="655"/>
      <c r="CI10" s="655"/>
      <c r="CJ10" s="655"/>
      <c r="CK10" s="655"/>
      <c r="CL10" s="655"/>
      <c r="CM10" s="655"/>
      <c r="CN10" s="655"/>
      <c r="CO10" s="655"/>
      <c r="CP10" s="655"/>
      <c r="CQ10" s="656"/>
      <c r="CR10" s="657">
        <v>30039</v>
      </c>
      <c r="CS10" s="658"/>
      <c r="CT10" s="658"/>
      <c r="CU10" s="658"/>
      <c r="CV10" s="658"/>
      <c r="CW10" s="658"/>
      <c r="CX10" s="658"/>
      <c r="CY10" s="659"/>
      <c r="CZ10" s="695">
        <v>0.1</v>
      </c>
      <c r="DA10" s="695"/>
      <c r="DB10" s="695"/>
      <c r="DC10" s="695"/>
      <c r="DD10" s="663" t="s">
        <v>131</v>
      </c>
      <c r="DE10" s="658"/>
      <c r="DF10" s="658"/>
      <c r="DG10" s="658"/>
      <c r="DH10" s="658"/>
      <c r="DI10" s="658"/>
      <c r="DJ10" s="658"/>
      <c r="DK10" s="658"/>
      <c r="DL10" s="658"/>
      <c r="DM10" s="658"/>
      <c r="DN10" s="658"/>
      <c r="DO10" s="658"/>
      <c r="DP10" s="659"/>
      <c r="DQ10" s="663">
        <v>28665</v>
      </c>
      <c r="DR10" s="658"/>
      <c r="DS10" s="658"/>
      <c r="DT10" s="658"/>
      <c r="DU10" s="658"/>
      <c r="DV10" s="658"/>
      <c r="DW10" s="658"/>
      <c r="DX10" s="658"/>
      <c r="DY10" s="658"/>
      <c r="DZ10" s="658"/>
      <c r="EA10" s="658"/>
      <c r="EB10" s="658"/>
      <c r="EC10" s="694"/>
    </row>
    <row r="11" spans="2:143" ht="11.25" customHeight="1" x14ac:dyDescent="0.2">
      <c r="B11" s="654" t="s">
        <v>254</v>
      </c>
      <c r="C11" s="655"/>
      <c r="D11" s="655"/>
      <c r="E11" s="655"/>
      <c r="F11" s="655"/>
      <c r="G11" s="655"/>
      <c r="H11" s="655"/>
      <c r="I11" s="655"/>
      <c r="J11" s="655"/>
      <c r="K11" s="655"/>
      <c r="L11" s="655"/>
      <c r="M11" s="655"/>
      <c r="N11" s="655"/>
      <c r="O11" s="655"/>
      <c r="P11" s="655"/>
      <c r="Q11" s="656"/>
      <c r="R11" s="657">
        <v>1665919</v>
      </c>
      <c r="S11" s="658"/>
      <c r="T11" s="658"/>
      <c r="U11" s="658"/>
      <c r="V11" s="658"/>
      <c r="W11" s="658"/>
      <c r="X11" s="658"/>
      <c r="Y11" s="659"/>
      <c r="Z11" s="660">
        <v>5</v>
      </c>
      <c r="AA11" s="661"/>
      <c r="AB11" s="661"/>
      <c r="AC11" s="662"/>
      <c r="AD11" s="663">
        <v>1665919</v>
      </c>
      <c r="AE11" s="658"/>
      <c r="AF11" s="658"/>
      <c r="AG11" s="658"/>
      <c r="AH11" s="658"/>
      <c r="AI11" s="658"/>
      <c r="AJ11" s="658"/>
      <c r="AK11" s="659"/>
      <c r="AL11" s="660">
        <v>9.9</v>
      </c>
      <c r="AM11" s="661"/>
      <c r="AN11" s="661"/>
      <c r="AO11" s="697"/>
      <c r="AP11" s="654" t="s">
        <v>255</v>
      </c>
      <c r="AQ11" s="655"/>
      <c r="AR11" s="655"/>
      <c r="AS11" s="655"/>
      <c r="AT11" s="655"/>
      <c r="AU11" s="655"/>
      <c r="AV11" s="655"/>
      <c r="AW11" s="655"/>
      <c r="AX11" s="655"/>
      <c r="AY11" s="655"/>
      <c r="AZ11" s="655"/>
      <c r="BA11" s="655"/>
      <c r="BB11" s="655"/>
      <c r="BC11" s="655"/>
      <c r="BD11" s="655"/>
      <c r="BE11" s="655"/>
      <c r="BF11" s="656"/>
      <c r="BG11" s="657">
        <v>307466</v>
      </c>
      <c r="BH11" s="658"/>
      <c r="BI11" s="658"/>
      <c r="BJ11" s="658"/>
      <c r="BK11" s="658"/>
      <c r="BL11" s="658"/>
      <c r="BM11" s="658"/>
      <c r="BN11" s="659"/>
      <c r="BO11" s="695">
        <v>3.4</v>
      </c>
      <c r="BP11" s="695"/>
      <c r="BQ11" s="695"/>
      <c r="BR11" s="695"/>
      <c r="BS11" s="696">
        <v>88005</v>
      </c>
      <c r="BT11" s="696"/>
      <c r="BU11" s="696"/>
      <c r="BV11" s="696"/>
      <c r="BW11" s="696"/>
      <c r="BX11" s="696"/>
      <c r="BY11" s="696"/>
      <c r="BZ11" s="696"/>
      <c r="CA11" s="696"/>
      <c r="CB11" s="736"/>
      <c r="CD11" s="654" t="s">
        <v>256</v>
      </c>
      <c r="CE11" s="655"/>
      <c r="CF11" s="655"/>
      <c r="CG11" s="655"/>
      <c r="CH11" s="655"/>
      <c r="CI11" s="655"/>
      <c r="CJ11" s="655"/>
      <c r="CK11" s="655"/>
      <c r="CL11" s="655"/>
      <c r="CM11" s="655"/>
      <c r="CN11" s="655"/>
      <c r="CO11" s="655"/>
      <c r="CP11" s="655"/>
      <c r="CQ11" s="656"/>
      <c r="CR11" s="657">
        <v>145053</v>
      </c>
      <c r="CS11" s="658"/>
      <c r="CT11" s="658"/>
      <c r="CU11" s="658"/>
      <c r="CV11" s="658"/>
      <c r="CW11" s="658"/>
      <c r="CX11" s="658"/>
      <c r="CY11" s="659"/>
      <c r="CZ11" s="695">
        <v>0.4</v>
      </c>
      <c r="DA11" s="695"/>
      <c r="DB11" s="695"/>
      <c r="DC11" s="695"/>
      <c r="DD11" s="663">
        <v>10955</v>
      </c>
      <c r="DE11" s="658"/>
      <c r="DF11" s="658"/>
      <c r="DG11" s="658"/>
      <c r="DH11" s="658"/>
      <c r="DI11" s="658"/>
      <c r="DJ11" s="658"/>
      <c r="DK11" s="658"/>
      <c r="DL11" s="658"/>
      <c r="DM11" s="658"/>
      <c r="DN11" s="658"/>
      <c r="DO11" s="658"/>
      <c r="DP11" s="659"/>
      <c r="DQ11" s="663">
        <v>121468</v>
      </c>
      <c r="DR11" s="658"/>
      <c r="DS11" s="658"/>
      <c r="DT11" s="658"/>
      <c r="DU11" s="658"/>
      <c r="DV11" s="658"/>
      <c r="DW11" s="658"/>
      <c r="DX11" s="658"/>
      <c r="DY11" s="658"/>
      <c r="DZ11" s="658"/>
      <c r="EA11" s="658"/>
      <c r="EB11" s="658"/>
      <c r="EC11" s="694"/>
    </row>
    <row r="12" spans="2:143" ht="11.25" customHeight="1" x14ac:dyDescent="0.2">
      <c r="B12" s="654" t="s">
        <v>257</v>
      </c>
      <c r="C12" s="655"/>
      <c r="D12" s="655"/>
      <c r="E12" s="655"/>
      <c r="F12" s="655"/>
      <c r="G12" s="655"/>
      <c r="H12" s="655"/>
      <c r="I12" s="655"/>
      <c r="J12" s="655"/>
      <c r="K12" s="655"/>
      <c r="L12" s="655"/>
      <c r="M12" s="655"/>
      <c r="N12" s="655"/>
      <c r="O12" s="655"/>
      <c r="P12" s="655"/>
      <c r="Q12" s="656"/>
      <c r="R12" s="657">
        <v>44622</v>
      </c>
      <c r="S12" s="658"/>
      <c r="T12" s="658"/>
      <c r="U12" s="658"/>
      <c r="V12" s="658"/>
      <c r="W12" s="658"/>
      <c r="X12" s="658"/>
      <c r="Y12" s="659"/>
      <c r="Z12" s="695">
        <v>0.1</v>
      </c>
      <c r="AA12" s="695"/>
      <c r="AB12" s="695"/>
      <c r="AC12" s="695"/>
      <c r="AD12" s="696">
        <v>44622</v>
      </c>
      <c r="AE12" s="696"/>
      <c r="AF12" s="696"/>
      <c r="AG12" s="696"/>
      <c r="AH12" s="696"/>
      <c r="AI12" s="696"/>
      <c r="AJ12" s="696"/>
      <c r="AK12" s="696"/>
      <c r="AL12" s="660">
        <v>0.3</v>
      </c>
      <c r="AM12" s="661"/>
      <c r="AN12" s="661"/>
      <c r="AO12" s="697"/>
      <c r="AP12" s="654" t="s">
        <v>258</v>
      </c>
      <c r="AQ12" s="655"/>
      <c r="AR12" s="655"/>
      <c r="AS12" s="655"/>
      <c r="AT12" s="655"/>
      <c r="AU12" s="655"/>
      <c r="AV12" s="655"/>
      <c r="AW12" s="655"/>
      <c r="AX12" s="655"/>
      <c r="AY12" s="655"/>
      <c r="AZ12" s="655"/>
      <c r="BA12" s="655"/>
      <c r="BB12" s="655"/>
      <c r="BC12" s="655"/>
      <c r="BD12" s="655"/>
      <c r="BE12" s="655"/>
      <c r="BF12" s="656"/>
      <c r="BG12" s="657">
        <v>3793219</v>
      </c>
      <c r="BH12" s="658"/>
      <c r="BI12" s="658"/>
      <c r="BJ12" s="658"/>
      <c r="BK12" s="658"/>
      <c r="BL12" s="658"/>
      <c r="BM12" s="658"/>
      <c r="BN12" s="659"/>
      <c r="BO12" s="695">
        <v>41.4</v>
      </c>
      <c r="BP12" s="695"/>
      <c r="BQ12" s="695"/>
      <c r="BR12" s="695"/>
      <c r="BS12" s="696" t="s">
        <v>131</v>
      </c>
      <c r="BT12" s="696"/>
      <c r="BU12" s="696"/>
      <c r="BV12" s="696"/>
      <c r="BW12" s="696"/>
      <c r="BX12" s="696"/>
      <c r="BY12" s="696"/>
      <c r="BZ12" s="696"/>
      <c r="CA12" s="696"/>
      <c r="CB12" s="736"/>
      <c r="CD12" s="654" t="s">
        <v>259</v>
      </c>
      <c r="CE12" s="655"/>
      <c r="CF12" s="655"/>
      <c r="CG12" s="655"/>
      <c r="CH12" s="655"/>
      <c r="CI12" s="655"/>
      <c r="CJ12" s="655"/>
      <c r="CK12" s="655"/>
      <c r="CL12" s="655"/>
      <c r="CM12" s="655"/>
      <c r="CN12" s="655"/>
      <c r="CO12" s="655"/>
      <c r="CP12" s="655"/>
      <c r="CQ12" s="656"/>
      <c r="CR12" s="657">
        <v>740523</v>
      </c>
      <c r="CS12" s="658"/>
      <c r="CT12" s="658"/>
      <c r="CU12" s="658"/>
      <c r="CV12" s="658"/>
      <c r="CW12" s="658"/>
      <c r="CX12" s="658"/>
      <c r="CY12" s="659"/>
      <c r="CZ12" s="695">
        <v>2.2000000000000002</v>
      </c>
      <c r="DA12" s="695"/>
      <c r="DB12" s="695"/>
      <c r="DC12" s="695"/>
      <c r="DD12" s="663">
        <v>21398</v>
      </c>
      <c r="DE12" s="658"/>
      <c r="DF12" s="658"/>
      <c r="DG12" s="658"/>
      <c r="DH12" s="658"/>
      <c r="DI12" s="658"/>
      <c r="DJ12" s="658"/>
      <c r="DK12" s="658"/>
      <c r="DL12" s="658"/>
      <c r="DM12" s="658"/>
      <c r="DN12" s="658"/>
      <c r="DO12" s="658"/>
      <c r="DP12" s="659"/>
      <c r="DQ12" s="663">
        <v>458319</v>
      </c>
      <c r="DR12" s="658"/>
      <c r="DS12" s="658"/>
      <c r="DT12" s="658"/>
      <c r="DU12" s="658"/>
      <c r="DV12" s="658"/>
      <c r="DW12" s="658"/>
      <c r="DX12" s="658"/>
      <c r="DY12" s="658"/>
      <c r="DZ12" s="658"/>
      <c r="EA12" s="658"/>
      <c r="EB12" s="658"/>
      <c r="EC12" s="694"/>
    </row>
    <row r="13" spans="2:143" ht="11.25" customHeight="1" x14ac:dyDescent="0.2">
      <c r="B13" s="654" t="s">
        <v>260</v>
      </c>
      <c r="C13" s="655"/>
      <c r="D13" s="655"/>
      <c r="E13" s="655"/>
      <c r="F13" s="655"/>
      <c r="G13" s="655"/>
      <c r="H13" s="655"/>
      <c r="I13" s="655"/>
      <c r="J13" s="655"/>
      <c r="K13" s="655"/>
      <c r="L13" s="655"/>
      <c r="M13" s="655"/>
      <c r="N13" s="655"/>
      <c r="O13" s="655"/>
      <c r="P13" s="655"/>
      <c r="Q13" s="656"/>
      <c r="R13" s="657" t="s">
        <v>131</v>
      </c>
      <c r="S13" s="658"/>
      <c r="T13" s="658"/>
      <c r="U13" s="658"/>
      <c r="V13" s="658"/>
      <c r="W13" s="658"/>
      <c r="X13" s="658"/>
      <c r="Y13" s="659"/>
      <c r="Z13" s="695" t="s">
        <v>131</v>
      </c>
      <c r="AA13" s="695"/>
      <c r="AB13" s="695"/>
      <c r="AC13" s="695"/>
      <c r="AD13" s="696" t="s">
        <v>131</v>
      </c>
      <c r="AE13" s="696"/>
      <c r="AF13" s="696"/>
      <c r="AG13" s="696"/>
      <c r="AH13" s="696"/>
      <c r="AI13" s="696"/>
      <c r="AJ13" s="696"/>
      <c r="AK13" s="696"/>
      <c r="AL13" s="660" t="s">
        <v>131</v>
      </c>
      <c r="AM13" s="661"/>
      <c r="AN13" s="661"/>
      <c r="AO13" s="697"/>
      <c r="AP13" s="654" t="s">
        <v>261</v>
      </c>
      <c r="AQ13" s="655"/>
      <c r="AR13" s="655"/>
      <c r="AS13" s="655"/>
      <c r="AT13" s="655"/>
      <c r="AU13" s="655"/>
      <c r="AV13" s="655"/>
      <c r="AW13" s="655"/>
      <c r="AX13" s="655"/>
      <c r="AY13" s="655"/>
      <c r="AZ13" s="655"/>
      <c r="BA13" s="655"/>
      <c r="BB13" s="655"/>
      <c r="BC13" s="655"/>
      <c r="BD13" s="655"/>
      <c r="BE13" s="655"/>
      <c r="BF13" s="656"/>
      <c r="BG13" s="657">
        <v>3782392</v>
      </c>
      <c r="BH13" s="658"/>
      <c r="BI13" s="658"/>
      <c r="BJ13" s="658"/>
      <c r="BK13" s="658"/>
      <c r="BL13" s="658"/>
      <c r="BM13" s="658"/>
      <c r="BN13" s="659"/>
      <c r="BO13" s="695">
        <v>41.3</v>
      </c>
      <c r="BP13" s="695"/>
      <c r="BQ13" s="695"/>
      <c r="BR13" s="695"/>
      <c r="BS13" s="696" t="s">
        <v>131</v>
      </c>
      <c r="BT13" s="696"/>
      <c r="BU13" s="696"/>
      <c r="BV13" s="696"/>
      <c r="BW13" s="696"/>
      <c r="BX13" s="696"/>
      <c r="BY13" s="696"/>
      <c r="BZ13" s="696"/>
      <c r="CA13" s="696"/>
      <c r="CB13" s="736"/>
      <c r="CD13" s="654" t="s">
        <v>262</v>
      </c>
      <c r="CE13" s="655"/>
      <c r="CF13" s="655"/>
      <c r="CG13" s="655"/>
      <c r="CH13" s="655"/>
      <c r="CI13" s="655"/>
      <c r="CJ13" s="655"/>
      <c r="CK13" s="655"/>
      <c r="CL13" s="655"/>
      <c r="CM13" s="655"/>
      <c r="CN13" s="655"/>
      <c r="CO13" s="655"/>
      <c r="CP13" s="655"/>
      <c r="CQ13" s="656"/>
      <c r="CR13" s="657">
        <v>5362936</v>
      </c>
      <c r="CS13" s="658"/>
      <c r="CT13" s="658"/>
      <c r="CU13" s="658"/>
      <c r="CV13" s="658"/>
      <c r="CW13" s="658"/>
      <c r="CX13" s="658"/>
      <c r="CY13" s="659"/>
      <c r="CZ13" s="695">
        <v>16.2</v>
      </c>
      <c r="DA13" s="695"/>
      <c r="DB13" s="695"/>
      <c r="DC13" s="695"/>
      <c r="DD13" s="663">
        <v>3513035</v>
      </c>
      <c r="DE13" s="658"/>
      <c r="DF13" s="658"/>
      <c r="DG13" s="658"/>
      <c r="DH13" s="658"/>
      <c r="DI13" s="658"/>
      <c r="DJ13" s="658"/>
      <c r="DK13" s="658"/>
      <c r="DL13" s="658"/>
      <c r="DM13" s="658"/>
      <c r="DN13" s="658"/>
      <c r="DO13" s="658"/>
      <c r="DP13" s="659"/>
      <c r="DQ13" s="663">
        <v>1672330</v>
      </c>
      <c r="DR13" s="658"/>
      <c r="DS13" s="658"/>
      <c r="DT13" s="658"/>
      <c r="DU13" s="658"/>
      <c r="DV13" s="658"/>
      <c r="DW13" s="658"/>
      <c r="DX13" s="658"/>
      <c r="DY13" s="658"/>
      <c r="DZ13" s="658"/>
      <c r="EA13" s="658"/>
      <c r="EB13" s="658"/>
      <c r="EC13" s="694"/>
    </row>
    <row r="14" spans="2:143" ht="11.25" customHeight="1" x14ac:dyDescent="0.2">
      <c r="B14" s="654" t="s">
        <v>263</v>
      </c>
      <c r="C14" s="655"/>
      <c r="D14" s="655"/>
      <c r="E14" s="655"/>
      <c r="F14" s="655"/>
      <c r="G14" s="655"/>
      <c r="H14" s="655"/>
      <c r="I14" s="655"/>
      <c r="J14" s="655"/>
      <c r="K14" s="655"/>
      <c r="L14" s="655"/>
      <c r="M14" s="655"/>
      <c r="N14" s="655"/>
      <c r="O14" s="655"/>
      <c r="P14" s="655"/>
      <c r="Q14" s="656"/>
      <c r="R14" s="657">
        <v>585</v>
      </c>
      <c r="S14" s="658"/>
      <c r="T14" s="658"/>
      <c r="U14" s="658"/>
      <c r="V14" s="658"/>
      <c r="W14" s="658"/>
      <c r="X14" s="658"/>
      <c r="Y14" s="659"/>
      <c r="Z14" s="695">
        <v>0</v>
      </c>
      <c r="AA14" s="695"/>
      <c r="AB14" s="695"/>
      <c r="AC14" s="695"/>
      <c r="AD14" s="696">
        <v>585</v>
      </c>
      <c r="AE14" s="696"/>
      <c r="AF14" s="696"/>
      <c r="AG14" s="696"/>
      <c r="AH14" s="696"/>
      <c r="AI14" s="696"/>
      <c r="AJ14" s="696"/>
      <c r="AK14" s="696"/>
      <c r="AL14" s="660">
        <v>0</v>
      </c>
      <c r="AM14" s="661"/>
      <c r="AN14" s="661"/>
      <c r="AO14" s="697"/>
      <c r="AP14" s="654" t="s">
        <v>264</v>
      </c>
      <c r="AQ14" s="655"/>
      <c r="AR14" s="655"/>
      <c r="AS14" s="655"/>
      <c r="AT14" s="655"/>
      <c r="AU14" s="655"/>
      <c r="AV14" s="655"/>
      <c r="AW14" s="655"/>
      <c r="AX14" s="655"/>
      <c r="AY14" s="655"/>
      <c r="AZ14" s="655"/>
      <c r="BA14" s="655"/>
      <c r="BB14" s="655"/>
      <c r="BC14" s="655"/>
      <c r="BD14" s="655"/>
      <c r="BE14" s="655"/>
      <c r="BF14" s="656"/>
      <c r="BG14" s="657">
        <v>173764</v>
      </c>
      <c r="BH14" s="658"/>
      <c r="BI14" s="658"/>
      <c r="BJ14" s="658"/>
      <c r="BK14" s="658"/>
      <c r="BL14" s="658"/>
      <c r="BM14" s="658"/>
      <c r="BN14" s="659"/>
      <c r="BO14" s="695">
        <v>1.9</v>
      </c>
      <c r="BP14" s="695"/>
      <c r="BQ14" s="695"/>
      <c r="BR14" s="695"/>
      <c r="BS14" s="696" t="s">
        <v>131</v>
      </c>
      <c r="BT14" s="696"/>
      <c r="BU14" s="696"/>
      <c r="BV14" s="696"/>
      <c r="BW14" s="696"/>
      <c r="BX14" s="696"/>
      <c r="BY14" s="696"/>
      <c r="BZ14" s="696"/>
      <c r="CA14" s="696"/>
      <c r="CB14" s="736"/>
      <c r="CD14" s="654" t="s">
        <v>265</v>
      </c>
      <c r="CE14" s="655"/>
      <c r="CF14" s="655"/>
      <c r="CG14" s="655"/>
      <c r="CH14" s="655"/>
      <c r="CI14" s="655"/>
      <c r="CJ14" s="655"/>
      <c r="CK14" s="655"/>
      <c r="CL14" s="655"/>
      <c r="CM14" s="655"/>
      <c r="CN14" s="655"/>
      <c r="CO14" s="655"/>
      <c r="CP14" s="655"/>
      <c r="CQ14" s="656"/>
      <c r="CR14" s="657">
        <v>924102</v>
      </c>
      <c r="CS14" s="658"/>
      <c r="CT14" s="658"/>
      <c r="CU14" s="658"/>
      <c r="CV14" s="658"/>
      <c r="CW14" s="658"/>
      <c r="CX14" s="658"/>
      <c r="CY14" s="659"/>
      <c r="CZ14" s="695">
        <v>2.8</v>
      </c>
      <c r="DA14" s="695"/>
      <c r="DB14" s="695"/>
      <c r="DC14" s="695"/>
      <c r="DD14" s="663">
        <v>54687</v>
      </c>
      <c r="DE14" s="658"/>
      <c r="DF14" s="658"/>
      <c r="DG14" s="658"/>
      <c r="DH14" s="658"/>
      <c r="DI14" s="658"/>
      <c r="DJ14" s="658"/>
      <c r="DK14" s="658"/>
      <c r="DL14" s="658"/>
      <c r="DM14" s="658"/>
      <c r="DN14" s="658"/>
      <c r="DO14" s="658"/>
      <c r="DP14" s="659"/>
      <c r="DQ14" s="663">
        <v>852114</v>
      </c>
      <c r="DR14" s="658"/>
      <c r="DS14" s="658"/>
      <c r="DT14" s="658"/>
      <c r="DU14" s="658"/>
      <c r="DV14" s="658"/>
      <c r="DW14" s="658"/>
      <c r="DX14" s="658"/>
      <c r="DY14" s="658"/>
      <c r="DZ14" s="658"/>
      <c r="EA14" s="658"/>
      <c r="EB14" s="658"/>
      <c r="EC14" s="694"/>
    </row>
    <row r="15" spans="2:143" ht="11.25" customHeight="1" x14ac:dyDescent="0.2">
      <c r="B15" s="654" t="s">
        <v>266</v>
      </c>
      <c r="C15" s="655"/>
      <c r="D15" s="655"/>
      <c r="E15" s="655"/>
      <c r="F15" s="655"/>
      <c r="G15" s="655"/>
      <c r="H15" s="655"/>
      <c r="I15" s="655"/>
      <c r="J15" s="655"/>
      <c r="K15" s="655"/>
      <c r="L15" s="655"/>
      <c r="M15" s="655"/>
      <c r="N15" s="655"/>
      <c r="O15" s="655"/>
      <c r="P15" s="655"/>
      <c r="Q15" s="656"/>
      <c r="R15" s="657" t="s">
        <v>131</v>
      </c>
      <c r="S15" s="658"/>
      <c r="T15" s="658"/>
      <c r="U15" s="658"/>
      <c r="V15" s="658"/>
      <c r="W15" s="658"/>
      <c r="X15" s="658"/>
      <c r="Y15" s="659"/>
      <c r="Z15" s="695" t="s">
        <v>131</v>
      </c>
      <c r="AA15" s="695"/>
      <c r="AB15" s="695"/>
      <c r="AC15" s="695"/>
      <c r="AD15" s="696" t="s">
        <v>131</v>
      </c>
      <c r="AE15" s="696"/>
      <c r="AF15" s="696"/>
      <c r="AG15" s="696"/>
      <c r="AH15" s="696"/>
      <c r="AI15" s="696"/>
      <c r="AJ15" s="696"/>
      <c r="AK15" s="696"/>
      <c r="AL15" s="660" t="s">
        <v>131</v>
      </c>
      <c r="AM15" s="661"/>
      <c r="AN15" s="661"/>
      <c r="AO15" s="697"/>
      <c r="AP15" s="654" t="s">
        <v>267</v>
      </c>
      <c r="AQ15" s="655"/>
      <c r="AR15" s="655"/>
      <c r="AS15" s="655"/>
      <c r="AT15" s="655"/>
      <c r="AU15" s="655"/>
      <c r="AV15" s="655"/>
      <c r="AW15" s="655"/>
      <c r="AX15" s="655"/>
      <c r="AY15" s="655"/>
      <c r="AZ15" s="655"/>
      <c r="BA15" s="655"/>
      <c r="BB15" s="655"/>
      <c r="BC15" s="655"/>
      <c r="BD15" s="655"/>
      <c r="BE15" s="655"/>
      <c r="BF15" s="656"/>
      <c r="BG15" s="657">
        <v>450143</v>
      </c>
      <c r="BH15" s="658"/>
      <c r="BI15" s="658"/>
      <c r="BJ15" s="658"/>
      <c r="BK15" s="658"/>
      <c r="BL15" s="658"/>
      <c r="BM15" s="658"/>
      <c r="BN15" s="659"/>
      <c r="BO15" s="695">
        <v>4.9000000000000004</v>
      </c>
      <c r="BP15" s="695"/>
      <c r="BQ15" s="695"/>
      <c r="BR15" s="695"/>
      <c r="BS15" s="696" t="s">
        <v>131</v>
      </c>
      <c r="BT15" s="696"/>
      <c r="BU15" s="696"/>
      <c r="BV15" s="696"/>
      <c r="BW15" s="696"/>
      <c r="BX15" s="696"/>
      <c r="BY15" s="696"/>
      <c r="BZ15" s="696"/>
      <c r="CA15" s="696"/>
      <c r="CB15" s="736"/>
      <c r="CD15" s="654" t="s">
        <v>268</v>
      </c>
      <c r="CE15" s="655"/>
      <c r="CF15" s="655"/>
      <c r="CG15" s="655"/>
      <c r="CH15" s="655"/>
      <c r="CI15" s="655"/>
      <c r="CJ15" s="655"/>
      <c r="CK15" s="655"/>
      <c r="CL15" s="655"/>
      <c r="CM15" s="655"/>
      <c r="CN15" s="655"/>
      <c r="CO15" s="655"/>
      <c r="CP15" s="655"/>
      <c r="CQ15" s="656"/>
      <c r="CR15" s="657">
        <v>2979548</v>
      </c>
      <c r="CS15" s="658"/>
      <c r="CT15" s="658"/>
      <c r="CU15" s="658"/>
      <c r="CV15" s="658"/>
      <c r="CW15" s="658"/>
      <c r="CX15" s="658"/>
      <c r="CY15" s="659"/>
      <c r="CZ15" s="695">
        <v>9</v>
      </c>
      <c r="DA15" s="695"/>
      <c r="DB15" s="695"/>
      <c r="DC15" s="695"/>
      <c r="DD15" s="663">
        <v>635982</v>
      </c>
      <c r="DE15" s="658"/>
      <c r="DF15" s="658"/>
      <c r="DG15" s="658"/>
      <c r="DH15" s="658"/>
      <c r="DI15" s="658"/>
      <c r="DJ15" s="658"/>
      <c r="DK15" s="658"/>
      <c r="DL15" s="658"/>
      <c r="DM15" s="658"/>
      <c r="DN15" s="658"/>
      <c r="DO15" s="658"/>
      <c r="DP15" s="659"/>
      <c r="DQ15" s="663">
        <v>1942578</v>
      </c>
      <c r="DR15" s="658"/>
      <c r="DS15" s="658"/>
      <c r="DT15" s="658"/>
      <c r="DU15" s="658"/>
      <c r="DV15" s="658"/>
      <c r="DW15" s="658"/>
      <c r="DX15" s="658"/>
      <c r="DY15" s="658"/>
      <c r="DZ15" s="658"/>
      <c r="EA15" s="658"/>
      <c r="EB15" s="658"/>
      <c r="EC15" s="694"/>
    </row>
    <row r="16" spans="2:143" ht="11.25" customHeight="1" x14ac:dyDescent="0.2">
      <c r="B16" s="654" t="s">
        <v>269</v>
      </c>
      <c r="C16" s="655"/>
      <c r="D16" s="655"/>
      <c r="E16" s="655"/>
      <c r="F16" s="655"/>
      <c r="G16" s="655"/>
      <c r="H16" s="655"/>
      <c r="I16" s="655"/>
      <c r="J16" s="655"/>
      <c r="K16" s="655"/>
      <c r="L16" s="655"/>
      <c r="M16" s="655"/>
      <c r="N16" s="655"/>
      <c r="O16" s="655"/>
      <c r="P16" s="655"/>
      <c r="Q16" s="656"/>
      <c r="R16" s="657">
        <v>27893</v>
      </c>
      <c r="S16" s="658"/>
      <c r="T16" s="658"/>
      <c r="U16" s="658"/>
      <c r="V16" s="658"/>
      <c r="W16" s="658"/>
      <c r="X16" s="658"/>
      <c r="Y16" s="659"/>
      <c r="Z16" s="695">
        <v>0.1</v>
      </c>
      <c r="AA16" s="695"/>
      <c r="AB16" s="695"/>
      <c r="AC16" s="695"/>
      <c r="AD16" s="696">
        <v>27893</v>
      </c>
      <c r="AE16" s="696"/>
      <c r="AF16" s="696"/>
      <c r="AG16" s="696"/>
      <c r="AH16" s="696"/>
      <c r="AI16" s="696"/>
      <c r="AJ16" s="696"/>
      <c r="AK16" s="696"/>
      <c r="AL16" s="660">
        <v>0.2</v>
      </c>
      <c r="AM16" s="661"/>
      <c r="AN16" s="661"/>
      <c r="AO16" s="697"/>
      <c r="AP16" s="654" t="s">
        <v>270</v>
      </c>
      <c r="AQ16" s="655"/>
      <c r="AR16" s="655"/>
      <c r="AS16" s="655"/>
      <c r="AT16" s="655"/>
      <c r="AU16" s="655"/>
      <c r="AV16" s="655"/>
      <c r="AW16" s="655"/>
      <c r="AX16" s="655"/>
      <c r="AY16" s="655"/>
      <c r="AZ16" s="655"/>
      <c r="BA16" s="655"/>
      <c r="BB16" s="655"/>
      <c r="BC16" s="655"/>
      <c r="BD16" s="655"/>
      <c r="BE16" s="655"/>
      <c r="BF16" s="656"/>
      <c r="BG16" s="657" t="s">
        <v>131</v>
      </c>
      <c r="BH16" s="658"/>
      <c r="BI16" s="658"/>
      <c r="BJ16" s="658"/>
      <c r="BK16" s="658"/>
      <c r="BL16" s="658"/>
      <c r="BM16" s="658"/>
      <c r="BN16" s="659"/>
      <c r="BO16" s="695" t="s">
        <v>131</v>
      </c>
      <c r="BP16" s="695"/>
      <c r="BQ16" s="695"/>
      <c r="BR16" s="695"/>
      <c r="BS16" s="696" t="s">
        <v>131</v>
      </c>
      <c r="BT16" s="696"/>
      <c r="BU16" s="696"/>
      <c r="BV16" s="696"/>
      <c r="BW16" s="696"/>
      <c r="BX16" s="696"/>
      <c r="BY16" s="696"/>
      <c r="BZ16" s="696"/>
      <c r="CA16" s="696"/>
      <c r="CB16" s="736"/>
      <c r="CD16" s="654" t="s">
        <v>271</v>
      </c>
      <c r="CE16" s="655"/>
      <c r="CF16" s="655"/>
      <c r="CG16" s="655"/>
      <c r="CH16" s="655"/>
      <c r="CI16" s="655"/>
      <c r="CJ16" s="655"/>
      <c r="CK16" s="655"/>
      <c r="CL16" s="655"/>
      <c r="CM16" s="655"/>
      <c r="CN16" s="655"/>
      <c r="CO16" s="655"/>
      <c r="CP16" s="655"/>
      <c r="CQ16" s="656"/>
      <c r="CR16" s="657">
        <v>1430</v>
      </c>
      <c r="CS16" s="658"/>
      <c r="CT16" s="658"/>
      <c r="CU16" s="658"/>
      <c r="CV16" s="658"/>
      <c r="CW16" s="658"/>
      <c r="CX16" s="658"/>
      <c r="CY16" s="659"/>
      <c r="CZ16" s="695">
        <v>0</v>
      </c>
      <c r="DA16" s="695"/>
      <c r="DB16" s="695"/>
      <c r="DC16" s="695"/>
      <c r="DD16" s="663" t="s">
        <v>131</v>
      </c>
      <c r="DE16" s="658"/>
      <c r="DF16" s="658"/>
      <c r="DG16" s="658"/>
      <c r="DH16" s="658"/>
      <c r="DI16" s="658"/>
      <c r="DJ16" s="658"/>
      <c r="DK16" s="658"/>
      <c r="DL16" s="658"/>
      <c r="DM16" s="658"/>
      <c r="DN16" s="658"/>
      <c r="DO16" s="658"/>
      <c r="DP16" s="659"/>
      <c r="DQ16" s="663" t="s">
        <v>131</v>
      </c>
      <c r="DR16" s="658"/>
      <c r="DS16" s="658"/>
      <c r="DT16" s="658"/>
      <c r="DU16" s="658"/>
      <c r="DV16" s="658"/>
      <c r="DW16" s="658"/>
      <c r="DX16" s="658"/>
      <c r="DY16" s="658"/>
      <c r="DZ16" s="658"/>
      <c r="EA16" s="658"/>
      <c r="EB16" s="658"/>
      <c r="EC16" s="694"/>
    </row>
    <row r="17" spans="2:133" ht="11.25" customHeight="1" x14ac:dyDescent="0.2">
      <c r="B17" s="654" t="s">
        <v>272</v>
      </c>
      <c r="C17" s="655"/>
      <c r="D17" s="655"/>
      <c r="E17" s="655"/>
      <c r="F17" s="655"/>
      <c r="G17" s="655"/>
      <c r="H17" s="655"/>
      <c r="I17" s="655"/>
      <c r="J17" s="655"/>
      <c r="K17" s="655"/>
      <c r="L17" s="655"/>
      <c r="M17" s="655"/>
      <c r="N17" s="655"/>
      <c r="O17" s="655"/>
      <c r="P17" s="655"/>
      <c r="Q17" s="656"/>
      <c r="R17" s="657">
        <v>111488</v>
      </c>
      <c r="S17" s="658"/>
      <c r="T17" s="658"/>
      <c r="U17" s="658"/>
      <c r="V17" s="658"/>
      <c r="W17" s="658"/>
      <c r="X17" s="658"/>
      <c r="Y17" s="659"/>
      <c r="Z17" s="695">
        <v>0.3</v>
      </c>
      <c r="AA17" s="695"/>
      <c r="AB17" s="695"/>
      <c r="AC17" s="695"/>
      <c r="AD17" s="696">
        <v>111488</v>
      </c>
      <c r="AE17" s="696"/>
      <c r="AF17" s="696"/>
      <c r="AG17" s="696"/>
      <c r="AH17" s="696"/>
      <c r="AI17" s="696"/>
      <c r="AJ17" s="696"/>
      <c r="AK17" s="696"/>
      <c r="AL17" s="660">
        <v>0.7</v>
      </c>
      <c r="AM17" s="661"/>
      <c r="AN17" s="661"/>
      <c r="AO17" s="697"/>
      <c r="AP17" s="654" t="s">
        <v>273</v>
      </c>
      <c r="AQ17" s="655"/>
      <c r="AR17" s="655"/>
      <c r="AS17" s="655"/>
      <c r="AT17" s="655"/>
      <c r="AU17" s="655"/>
      <c r="AV17" s="655"/>
      <c r="AW17" s="655"/>
      <c r="AX17" s="655"/>
      <c r="AY17" s="655"/>
      <c r="AZ17" s="655"/>
      <c r="BA17" s="655"/>
      <c r="BB17" s="655"/>
      <c r="BC17" s="655"/>
      <c r="BD17" s="655"/>
      <c r="BE17" s="655"/>
      <c r="BF17" s="656"/>
      <c r="BG17" s="657" t="s">
        <v>131</v>
      </c>
      <c r="BH17" s="658"/>
      <c r="BI17" s="658"/>
      <c r="BJ17" s="658"/>
      <c r="BK17" s="658"/>
      <c r="BL17" s="658"/>
      <c r="BM17" s="658"/>
      <c r="BN17" s="659"/>
      <c r="BO17" s="695" t="s">
        <v>131</v>
      </c>
      <c r="BP17" s="695"/>
      <c r="BQ17" s="695"/>
      <c r="BR17" s="695"/>
      <c r="BS17" s="696" t="s">
        <v>131</v>
      </c>
      <c r="BT17" s="696"/>
      <c r="BU17" s="696"/>
      <c r="BV17" s="696"/>
      <c r="BW17" s="696"/>
      <c r="BX17" s="696"/>
      <c r="BY17" s="696"/>
      <c r="BZ17" s="696"/>
      <c r="CA17" s="696"/>
      <c r="CB17" s="736"/>
      <c r="CD17" s="654" t="s">
        <v>274</v>
      </c>
      <c r="CE17" s="655"/>
      <c r="CF17" s="655"/>
      <c r="CG17" s="655"/>
      <c r="CH17" s="655"/>
      <c r="CI17" s="655"/>
      <c r="CJ17" s="655"/>
      <c r="CK17" s="655"/>
      <c r="CL17" s="655"/>
      <c r="CM17" s="655"/>
      <c r="CN17" s="655"/>
      <c r="CO17" s="655"/>
      <c r="CP17" s="655"/>
      <c r="CQ17" s="656"/>
      <c r="CR17" s="657">
        <v>3032523</v>
      </c>
      <c r="CS17" s="658"/>
      <c r="CT17" s="658"/>
      <c r="CU17" s="658"/>
      <c r="CV17" s="658"/>
      <c r="CW17" s="658"/>
      <c r="CX17" s="658"/>
      <c r="CY17" s="659"/>
      <c r="CZ17" s="695">
        <v>9.1999999999999993</v>
      </c>
      <c r="DA17" s="695"/>
      <c r="DB17" s="695"/>
      <c r="DC17" s="695"/>
      <c r="DD17" s="663" t="s">
        <v>131</v>
      </c>
      <c r="DE17" s="658"/>
      <c r="DF17" s="658"/>
      <c r="DG17" s="658"/>
      <c r="DH17" s="658"/>
      <c r="DI17" s="658"/>
      <c r="DJ17" s="658"/>
      <c r="DK17" s="658"/>
      <c r="DL17" s="658"/>
      <c r="DM17" s="658"/>
      <c r="DN17" s="658"/>
      <c r="DO17" s="658"/>
      <c r="DP17" s="659"/>
      <c r="DQ17" s="663">
        <v>3032523</v>
      </c>
      <c r="DR17" s="658"/>
      <c r="DS17" s="658"/>
      <c r="DT17" s="658"/>
      <c r="DU17" s="658"/>
      <c r="DV17" s="658"/>
      <c r="DW17" s="658"/>
      <c r="DX17" s="658"/>
      <c r="DY17" s="658"/>
      <c r="DZ17" s="658"/>
      <c r="EA17" s="658"/>
      <c r="EB17" s="658"/>
      <c r="EC17" s="694"/>
    </row>
    <row r="18" spans="2:133" ht="11.25" customHeight="1" x14ac:dyDescent="0.2">
      <c r="B18" s="654" t="s">
        <v>275</v>
      </c>
      <c r="C18" s="655"/>
      <c r="D18" s="655"/>
      <c r="E18" s="655"/>
      <c r="F18" s="655"/>
      <c r="G18" s="655"/>
      <c r="H18" s="655"/>
      <c r="I18" s="655"/>
      <c r="J18" s="655"/>
      <c r="K18" s="655"/>
      <c r="L18" s="655"/>
      <c r="M18" s="655"/>
      <c r="N18" s="655"/>
      <c r="O18" s="655"/>
      <c r="P18" s="655"/>
      <c r="Q18" s="656"/>
      <c r="R18" s="657">
        <v>89993</v>
      </c>
      <c r="S18" s="658"/>
      <c r="T18" s="658"/>
      <c r="U18" s="658"/>
      <c r="V18" s="658"/>
      <c r="W18" s="658"/>
      <c r="X18" s="658"/>
      <c r="Y18" s="659"/>
      <c r="Z18" s="695">
        <v>0.3</v>
      </c>
      <c r="AA18" s="695"/>
      <c r="AB18" s="695"/>
      <c r="AC18" s="695"/>
      <c r="AD18" s="696">
        <v>89993</v>
      </c>
      <c r="AE18" s="696"/>
      <c r="AF18" s="696"/>
      <c r="AG18" s="696"/>
      <c r="AH18" s="696"/>
      <c r="AI18" s="696"/>
      <c r="AJ18" s="696"/>
      <c r="AK18" s="696"/>
      <c r="AL18" s="660">
        <v>0.5</v>
      </c>
      <c r="AM18" s="661"/>
      <c r="AN18" s="661"/>
      <c r="AO18" s="697"/>
      <c r="AP18" s="654" t="s">
        <v>276</v>
      </c>
      <c r="AQ18" s="655"/>
      <c r="AR18" s="655"/>
      <c r="AS18" s="655"/>
      <c r="AT18" s="655"/>
      <c r="AU18" s="655"/>
      <c r="AV18" s="655"/>
      <c r="AW18" s="655"/>
      <c r="AX18" s="655"/>
      <c r="AY18" s="655"/>
      <c r="AZ18" s="655"/>
      <c r="BA18" s="655"/>
      <c r="BB18" s="655"/>
      <c r="BC18" s="655"/>
      <c r="BD18" s="655"/>
      <c r="BE18" s="655"/>
      <c r="BF18" s="656"/>
      <c r="BG18" s="657" t="s">
        <v>131</v>
      </c>
      <c r="BH18" s="658"/>
      <c r="BI18" s="658"/>
      <c r="BJ18" s="658"/>
      <c r="BK18" s="658"/>
      <c r="BL18" s="658"/>
      <c r="BM18" s="658"/>
      <c r="BN18" s="659"/>
      <c r="BO18" s="695" t="s">
        <v>131</v>
      </c>
      <c r="BP18" s="695"/>
      <c r="BQ18" s="695"/>
      <c r="BR18" s="695"/>
      <c r="BS18" s="696" t="s">
        <v>131</v>
      </c>
      <c r="BT18" s="696"/>
      <c r="BU18" s="696"/>
      <c r="BV18" s="696"/>
      <c r="BW18" s="696"/>
      <c r="BX18" s="696"/>
      <c r="BY18" s="696"/>
      <c r="BZ18" s="696"/>
      <c r="CA18" s="696"/>
      <c r="CB18" s="736"/>
      <c r="CD18" s="654" t="s">
        <v>277</v>
      </c>
      <c r="CE18" s="655"/>
      <c r="CF18" s="655"/>
      <c r="CG18" s="655"/>
      <c r="CH18" s="655"/>
      <c r="CI18" s="655"/>
      <c r="CJ18" s="655"/>
      <c r="CK18" s="655"/>
      <c r="CL18" s="655"/>
      <c r="CM18" s="655"/>
      <c r="CN18" s="655"/>
      <c r="CO18" s="655"/>
      <c r="CP18" s="655"/>
      <c r="CQ18" s="656"/>
      <c r="CR18" s="657">
        <v>243</v>
      </c>
      <c r="CS18" s="658"/>
      <c r="CT18" s="658"/>
      <c r="CU18" s="658"/>
      <c r="CV18" s="658"/>
      <c r="CW18" s="658"/>
      <c r="CX18" s="658"/>
      <c r="CY18" s="659"/>
      <c r="CZ18" s="695">
        <v>0</v>
      </c>
      <c r="DA18" s="695"/>
      <c r="DB18" s="695"/>
      <c r="DC18" s="695"/>
      <c r="DD18" s="663">
        <v>243</v>
      </c>
      <c r="DE18" s="658"/>
      <c r="DF18" s="658"/>
      <c r="DG18" s="658"/>
      <c r="DH18" s="658"/>
      <c r="DI18" s="658"/>
      <c r="DJ18" s="658"/>
      <c r="DK18" s="658"/>
      <c r="DL18" s="658"/>
      <c r="DM18" s="658"/>
      <c r="DN18" s="658"/>
      <c r="DO18" s="658"/>
      <c r="DP18" s="659"/>
      <c r="DQ18" s="663">
        <v>243</v>
      </c>
      <c r="DR18" s="658"/>
      <c r="DS18" s="658"/>
      <c r="DT18" s="658"/>
      <c r="DU18" s="658"/>
      <c r="DV18" s="658"/>
      <c r="DW18" s="658"/>
      <c r="DX18" s="658"/>
      <c r="DY18" s="658"/>
      <c r="DZ18" s="658"/>
      <c r="EA18" s="658"/>
      <c r="EB18" s="658"/>
      <c r="EC18" s="694"/>
    </row>
    <row r="19" spans="2:133" ht="11.25" customHeight="1" x14ac:dyDescent="0.2">
      <c r="B19" s="654" t="s">
        <v>278</v>
      </c>
      <c r="C19" s="655"/>
      <c r="D19" s="655"/>
      <c r="E19" s="655"/>
      <c r="F19" s="655"/>
      <c r="G19" s="655"/>
      <c r="H19" s="655"/>
      <c r="I19" s="655"/>
      <c r="J19" s="655"/>
      <c r="K19" s="655"/>
      <c r="L19" s="655"/>
      <c r="M19" s="655"/>
      <c r="N19" s="655"/>
      <c r="O19" s="655"/>
      <c r="P19" s="655"/>
      <c r="Q19" s="656"/>
      <c r="R19" s="657">
        <v>89323</v>
      </c>
      <c r="S19" s="658"/>
      <c r="T19" s="658"/>
      <c r="U19" s="658"/>
      <c r="V19" s="658"/>
      <c r="W19" s="658"/>
      <c r="X19" s="658"/>
      <c r="Y19" s="659"/>
      <c r="Z19" s="695">
        <v>0.3</v>
      </c>
      <c r="AA19" s="695"/>
      <c r="AB19" s="695"/>
      <c r="AC19" s="695"/>
      <c r="AD19" s="696">
        <v>89323</v>
      </c>
      <c r="AE19" s="696"/>
      <c r="AF19" s="696"/>
      <c r="AG19" s="696"/>
      <c r="AH19" s="696"/>
      <c r="AI19" s="696"/>
      <c r="AJ19" s="696"/>
      <c r="AK19" s="696"/>
      <c r="AL19" s="660">
        <v>0.5</v>
      </c>
      <c r="AM19" s="661"/>
      <c r="AN19" s="661"/>
      <c r="AO19" s="697"/>
      <c r="AP19" s="654" t="s">
        <v>279</v>
      </c>
      <c r="AQ19" s="655"/>
      <c r="AR19" s="655"/>
      <c r="AS19" s="655"/>
      <c r="AT19" s="655"/>
      <c r="AU19" s="655"/>
      <c r="AV19" s="655"/>
      <c r="AW19" s="655"/>
      <c r="AX19" s="655"/>
      <c r="AY19" s="655"/>
      <c r="AZ19" s="655"/>
      <c r="BA19" s="655"/>
      <c r="BB19" s="655"/>
      <c r="BC19" s="655"/>
      <c r="BD19" s="655"/>
      <c r="BE19" s="655"/>
      <c r="BF19" s="656"/>
      <c r="BG19" s="657">
        <v>646484</v>
      </c>
      <c r="BH19" s="658"/>
      <c r="BI19" s="658"/>
      <c r="BJ19" s="658"/>
      <c r="BK19" s="658"/>
      <c r="BL19" s="658"/>
      <c r="BM19" s="658"/>
      <c r="BN19" s="659"/>
      <c r="BO19" s="695">
        <v>7.1</v>
      </c>
      <c r="BP19" s="695"/>
      <c r="BQ19" s="695"/>
      <c r="BR19" s="695"/>
      <c r="BS19" s="696" t="s">
        <v>131</v>
      </c>
      <c r="BT19" s="696"/>
      <c r="BU19" s="696"/>
      <c r="BV19" s="696"/>
      <c r="BW19" s="696"/>
      <c r="BX19" s="696"/>
      <c r="BY19" s="696"/>
      <c r="BZ19" s="696"/>
      <c r="CA19" s="696"/>
      <c r="CB19" s="736"/>
      <c r="CD19" s="654" t="s">
        <v>280</v>
      </c>
      <c r="CE19" s="655"/>
      <c r="CF19" s="655"/>
      <c r="CG19" s="655"/>
      <c r="CH19" s="655"/>
      <c r="CI19" s="655"/>
      <c r="CJ19" s="655"/>
      <c r="CK19" s="655"/>
      <c r="CL19" s="655"/>
      <c r="CM19" s="655"/>
      <c r="CN19" s="655"/>
      <c r="CO19" s="655"/>
      <c r="CP19" s="655"/>
      <c r="CQ19" s="656"/>
      <c r="CR19" s="657" t="s">
        <v>131</v>
      </c>
      <c r="CS19" s="658"/>
      <c r="CT19" s="658"/>
      <c r="CU19" s="658"/>
      <c r="CV19" s="658"/>
      <c r="CW19" s="658"/>
      <c r="CX19" s="658"/>
      <c r="CY19" s="659"/>
      <c r="CZ19" s="695" t="s">
        <v>131</v>
      </c>
      <c r="DA19" s="695"/>
      <c r="DB19" s="695"/>
      <c r="DC19" s="695"/>
      <c r="DD19" s="663" t="s">
        <v>131</v>
      </c>
      <c r="DE19" s="658"/>
      <c r="DF19" s="658"/>
      <c r="DG19" s="658"/>
      <c r="DH19" s="658"/>
      <c r="DI19" s="658"/>
      <c r="DJ19" s="658"/>
      <c r="DK19" s="658"/>
      <c r="DL19" s="658"/>
      <c r="DM19" s="658"/>
      <c r="DN19" s="658"/>
      <c r="DO19" s="658"/>
      <c r="DP19" s="659"/>
      <c r="DQ19" s="663" t="s">
        <v>131</v>
      </c>
      <c r="DR19" s="658"/>
      <c r="DS19" s="658"/>
      <c r="DT19" s="658"/>
      <c r="DU19" s="658"/>
      <c r="DV19" s="658"/>
      <c r="DW19" s="658"/>
      <c r="DX19" s="658"/>
      <c r="DY19" s="658"/>
      <c r="DZ19" s="658"/>
      <c r="EA19" s="658"/>
      <c r="EB19" s="658"/>
      <c r="EC19" s="694"/>
    </row>
    <row r="20" spans="2:133" ht="11.25" customHeight="1" x14ac:dyDescent="0.2">
      <c r="B20" s="724" t="s">
        <v>281</v>
      </c>
      <c r="C20" s="725"/>
      <c r="D20" s="725"/>
      <c r="E20" s="725"/>
      <c r="F20" s="725"/>
      <c r="G20" s="725"/>
      <c r="H20" s="725"/>
      <c r="I20" s="725"/>
      <c r="J20" s="725"/>
      <c r="K20" s="725"/>
      <c r="L20" s="725"/>
      <c r="M20" s="725"/>
      <c r="N20" s="725"/>
      <c r="O20" s="725"/>
      <c r="P20" s="725"/>
      <c r="Q20" s="726"/>
      <c r="R20" s="657">
        <v>670</v>
      </c>
      <c r="S20" s="658"/>
      <c r="T20" s="658"/>
      <c r="U20" s="658"/>
      <c r="V20" s="658"/>
      <c r="W20" s="658"/>
      <c r="X20" s="658"/>
      <c r="Y20" s="659"/>
      <c r="Z20" s="695">
        <v>0</v>
      </c>
      <c r="AA20" s="695"/>
      <c r="AB20" s="695"/>
      <c r="AC20" s="695"/>
      <c r="AD20" s="696">
        <v>670</v>
      </c>
      <c r="AE20" s="696"/>
      <c r="AF20" s="696"/>
      <c r="AG20" s="696"/>
      <c r="AH20" s="696"/>
      <c r="AI20" s="696"/>
      <c r="AJ20" s="696"/>
      <c r="AK20" s="696"/>
      <c r="AL20" s="660">
        <v>0</v>
      </c>
      <c r="AM20" s="661"/>
      <c r="AN20" s="661"/>
      <c r="AO20" s="697"/>
      <c r="AP20" s="654" t="s">
        <v>282</v>
      </c>
      <c r="AQ20" s="655"/>
      <c r="AR20" s="655"/>
      <c r="AS20" s="655"/>
      <c r="AT20" s="655"/>
      <c r="AU20" s="655"/>
      <c r="AV20" s="655"/>
      <c r="AW20" s="655"/>
      <c r="AX20" s="655"/>
      <c r="AY20" s="655"/>
      <c r="AZ20" s="655"/>
      <c r="BA20" s="655"/>
      <c r="BB20" s="655"/>
      <c r="BC20" s="655"/>
      <c r="BD20" s="655"/>
      <c r="BE20" s="655"/>
      <c r="BF20" s="656"/>
      <c r="BG20" s="657">
        <v>646484</v>
      </c>
      <c r="BH20" s="658"/>
      <c r="BI20" s="658"/>
      <c r="BJ20" s="658"/>
      <c r="BK20" s="658"/>
      <c r="BL20" s="658"/>
      <c r="BM20" s="658"/>
      <c r="BN20" s="659"/>
      <c r="BO20" s="695">
        <v>7.1</v>
      </c>
      <c r="BP20" s="695"/>
      <c r="BQ20" s="695"/>
      <c r="BR20" s="695"/>
      <c r="BS20" s="696" t="s">
        <v>131</v>
      </c>
      <c r="BT20" s="696"/>
      <c r="BU20" s="696"/>
      <c r="BV20" s="696"/>
      <c r="BW20" s="696"/>
      <c r="BX20" s="696"/>
      <c r="BY20" s="696"/>
      <c r="BZ20" s="696"/>
      <c r="CA20" s="696"/>
      <c r="CB20" s="736"/>
      <c r="CD20" s="654" t="s">
        <v>283</v>
      </c>
      <c r="CE20" s="655"/>
      <c r="CF20" s="655"/>
      <c r="CG20" s="655"/>
      <c r="CH20" s="655"/>
      <c r="CI20" s="655"/>
      <c r="CJ20" s="655"/>
      <c r="CK20" s="655"/>
      <c r="CL20" s="655"/>
      <c r="CM20" s="655"/>
      <c r="CN20" s="655"/>
      <c r="CO20" s="655"/>
      <c r="CP20" s="655"/>
      <c r="CQ20" s="656"/>
      <c r="CR20" s="657">
        <v>33074859</v>
      </c>
      <c r="CS20" s="658"/>
      <c r="CT20" s="658"/>
      <c r="CU20" s="658"/>
      <c r="CV20" s="658"/>
      <c r="CW20" s="658"/>
      <c r="CX20" s="658"/>
      <c r="CY20" s="659"/>
      <c r="CZ20" s="695">
        <v>100</v>
      </c>
      <c r="DA20" s="695"/>
      <c r="DB20" s="695"/>
      <c r="DC20" s="695"/>
      <c r="DD20" s="663">
        <v>5604575</v>
      </c>
      <c r="DE20" s="658"/>
      <c r="DF20" s="658"/>
      <c r="DG20" s="658"/>
      <c r="DH20" s="658"/>
      <c r="DI20" s="658"/>
      <c r="DJ20" s="658"/>
      <c r="DK20" s="658"/>
      <c r="DL20" s="658"/>
      <c r="DM20" s="658"/>
      <c r="DN20" s="658"/>
      <c r="DO20" s="658"/>
      <c r="DP20" s="659"/>
      <c r="DQ20" s="663">
        <v>19422457</v>
      </c>
      <c r="DR20" s="658"/>
      <c r="DS20" s="658"/>
      <c r="DT20" s="658"/>
      <c r="DU20" s="658"/>
      <c r="DV20" s="658"/>
      <c r="DW20" s="658"/>
      <c r="DX20" s="658"/>
      <c r="DY20" s="658"/>
      <c r="DZ20" s="658"/>
      <c r="EA20" s="658"/>
      <c r="EB20" s="658"/>
      <c r="EC20" s="694"/>
    </row>
    <row r="21" spans="2:133" ht="11.25" customHeight="1" x14ac:dyDescent="0.2">
      <c r="B21" s="654" t="s">
        <v>284</v>
      </c>
      <c r="C21" s="655"/>
      <c r="D21" s="655"/>
      <c r="E21" s="655"/>
      <c r="F21" s="655"/>
      <c r="G21" s="655"/>
      <c r="H21" s="655"/>
      <c r="I21" s="655"/>
      <c r="J21" s="655"/>
      <c r="K21" s="655"/>
      <c r="L21" s="655"/>
      <c r="M21" s="655"/>
      <c r="N21" s="655"/>
      <c r="O21" s="655"/>
      <c r="P21" s="655"/>
      <c r="Q21" s="656"/>
      <c r="R21" s="657">
        <v>6286842</v>
      </c>
      <c r="S21" s="658"/>
      <c r="T21" s="658"/>
      <c r="U21" s="658"/>
      <c r="V21" s="658"/>
      <c r="W21" s="658"/>
      <c r="X21" s="658"/>
      <c r="Y21" s="659"/>
      <c r="Z21" s="695">
        <v>18.8</v>
      </c>
      <c r="AA21" s="695"/>
      <c r="AB21" s="695"/>
      <c r="AC21" s="695"/>
      <c r="AD21" s="696">
        <v>5938499</v>
      </c>
      <c r="AE21" s="696"/>
      <c r="AF21" s="696"/>
      <c r="AG21" s="696"/>
      <c r="AH21" s="696"/>
      <c r="AI21" s="696"/>
      <c r="AJ21" s="696"/>
      <c r="AK21" s="696"/>
      <c r="AL21" s="660">
        <v>35.200000000000003</v>
      </c>
      <c r="AM21" s="661"/>
      <c r="AN21" s="661"/>
      <c r="AO21" s="697"/>
      <c r="AP21" s="654" t="s">
        <v>285</v>
      </c>
      <c r="AQ21" s="734"/>
      <c r="AR21" s="734"/>
      <c r="AS21" s="734"/>
      <c r="AT21" s="734"/>
      <c r="AU21" s="734"/>
      <c r="AV21" s="734"/>
      <c r="AW21" s="734"/>
      <c r="AX21" s="734"/>
      <c r="AY21" s="734"/>
      <c r="AZ21" s="734"/>
      <c r="BA21" s="734"/>
      <c r="BB21" s="734"/>
      <c r="BC21" s="734"/>
      <c r="BD21" s="734"/>
      <c r="BE21" s="734"/>
      <c r="BF21" s="735"/>
      <c r="BG21" s="657" t="s">
        <v>241</v>
      </c>
      <c r="BH21" s="658"/>
      <c r="BI21" s="658"/>
      <c r="BJ21" s="658"/>
      <c r="BK21" s="658"/>
      <c r="BL21" s="658"/>
      <c r="BM21" s="658"/>
      <c r="BN21" s="659"/>
      <c r="BO21" s="695" t="s">
        <v>131</v>
      </c>
      <c r="BP21" s="695"/>
      <c r="BQ21" s="695"/>
      <c r="BR21" s="695"/>
      <c r="BS21" s="696" t="s">
        <v>131</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286</v>
      </c>
      <c r="C22" s="655"/>
      <c r="D22" s="655"/>
      <c r="E22" s="655"/>
      <c r="F22" s="655"/>
      <c r="G22" s="655"/>
      <c r="H22" s="655"/>
      <c r="I22" s="655"/>
      <c r="J22" s="655"/>
      <c r="K22" s="655"/>
      <c r="L22" s="655"/>
      <c r="M22" s="655"/>
      <c r="N22" s="655"/>
      <c r="O22" s="655"/>
      <c r="P22" s="655"/>
      <c r="Q22" s="656"/>
      <c r="R22" s="657">
        <v>5938499</v>
      </c>
      <c r="S22" s="658"/>
      <c r="T22" s="658"/>
      <c r="U22" s="658"/>
      <c r="V22" s="658"/>
      <c r="W22" s="658"/>
      <c r="X22" s="658"/>
      <c r="Y22" s="659"/>
      <c r="Z22" s="695">
        <v>17.7</v>
      </c>
      <c r="AA22" s="695"/>
      <c r="AB22" s="695"/>
      <c r="AC22" s="695"/>
      <c r="AD22" s="696">
        <v>5938499</v>
      </c>
      <c r="AE22" s="696"/>
      <c r="AF22" s="696"/>
      <c r="AG22" s="696"/>
      <c r="AH22" s="696"/>
      <c r="AI22" s="696"/>
      <c r="AJ22" s="696"/>
      <c r="AK22" s="696"/>
      <c r="AL22" s="660">
        <v>35.200000000000003</v>
      </c>
      <c r="AM22" s="661"/>
      <c r="AN22" s="661"/>
      <c r="AO22" s="697"/>
      <c r="AP22" s="654" t="s">
        <v>287</v>
      </c>
      <c r="AQ22" s="734"/>
      <c r="AR22" s="734"/>
      <c r="AS22" s="734"/>
      <c r="AT22" s="734"/>
      <c r="AU22" s="734"/>
      <c r="AV22" s="734"/>
      <c r="AW22" s="734"/>
      <c r="AX22" s="734"/>
      <c r="AY22" s="734"/>
      <c r="AZ22" s="734"/>
      <c r="BA22" s="734"/>
      <c r="BB22" s="734"/>
      <c r="BC22" s="734"/>
      <c r="BD22" s="734"/>
      <c r="BE22" s="734"/>
      <c r="BF22" s="735"/>
      <c r="BG22" s="657" t="s">
        <v>131</v>
      </c>
      <c r="BH22" s="658"/>
      <c r="BI22" s="658"/>
      <c r="BJ22" s="658"/>
      <c r="BK22" s="658"/>
      <c r="BL22" s="658"/>
      <c r="BM22" s="658"/>
      <c r="BN22" s="659"/>
      <c r="BO22" s="695" t="s">
        <v>131</v>
      </c>
      <c r="BP22" s="695"/>
      <c r="BQ22" s="695"/>
      <c r="BR22" s="695"/>
      <c r="BS22" s="696" t="s">
        <v>131</v>
      </c>
      <c r="BT22" s="696"/>
      <c r="BU22" s="696"/>
      <c r="BV22" s="696"/>
      <c r="BW22" s="696"/>
      <c r="BX22" s="696"/>
      <c r="BY22" s="696"/>
      <c r="BZ22" s="696"/>
      <c r="CA22" s="696"/>
      <c r="CB22" s="736"/>
      <c r="CD22" s="709" t="s">
        <v>288</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289</v>
      </c>
      <c r="C23" s="655"/>
      <c r="D23" s="655"/>
      <c r="E23" s="655"/>
      <c r="F23" s="655"/>
      <c r="G23" s="655"/>
      <c r="H23" s="655"/>
      <c r="I23" s="655"/>
      <c r="J23" s="655"/>
      <c r="K23" s="655"/>
      <c r="L23" s="655"/>
      <c r="M23" s="655"/>
      <c r="N23" s="655"/>
      <c r="O23" s="655"/>
      <c r="P23" s="655"/>
      <c r="Q23" s="656"/>
      <c r="R23" s="657">
        <v>348343</v>
      </c>
      <c r="S23" s="658"/>
      <c r="T23" s="658"/>
      <c r="U23" s="658"/>
      <c r="V23" s="658"/>
      <c r="W23" s="658"/>
      <c r="X23" s="658"/>
      <c r="Y23" s="659"/>
      <c r="Z23" s="695">
        <v>1</v>
      </c>
      <c r="AA23" s="695"/>
      <c r="AB23" s="695"/>
      <c r="AC23" s="695"/>
      <c r="AD23" s="696" t="s">
        <v>131</v>
      </c>
      <c r="AE23" s="696"/>
      <c r="AF23" s="696"/>
      <c r="AG23" s="696"/>
      <c r="AH23" s="696"/>
      <c r="AI23" s="696"/>
      <c r="AJ23" s="696"/>
      <c r="AK23" s="696"/>
      <c r="AL23" s="660" t="s">
        <v>131</v>
      </c>
      <c r="AM23" s="661"/>
      <c r="AN23" s="661"/>
      <c r="AO23" s="697"/>
      <c r="AP23" s="654" t="s">
        <v>290</v>
      </c>
      <c r="AQ23" s="734"/>
      <c r="AR23" s="734"/>
      <c r="AS23" s="734"/>
      <c r="AT23" s="734"/>
      <c r="AU23" s="734"/>
      <c r="AV23" s="734"/>
      <c r="AW23" s="734"/>
      <c r="AX23" s="734"/>
      <c r="AY23" s="734"/>
      <c r="AZ23" s="734"/>
      <c r="BA23" s="734"/>
      <c r="BB23" s="734"/>
      <c r="BC23" s="734"/>
      <c r="BD23" s="734"/>
      <c r="BE23" s="734"/>
      <c r="BF23" s="735"/>
      <c r="BG23" s="657">
        <v>646484</v>
      </c>
      <c r="BH23" s="658"/>
      <c r="BI23" s="658"/>
      <c r="BJ23" s="658"/>
      <c r="BK23" s="658"/>
      <c r="BL23" s="658"/>
      <c r="BM23" s="658"/>
      <c r="BN23" s="659"/>
      <c r="BO23" s="695">
        <v>7.1</v>
      </c>
      <c r="BP23" s="695"/>
      <c r="BQ23" s="695"/>
      <c r="BR23" s="695"/>
      <c r="BS23" s="696" t="s">
        <v>131</v>
      </c>
      <c r="BT23" s="696"/>
      <c r="BU23" s="696"/>
      <c r="BV23" s="696"/>
      <c r="BW23" s="696"/>
      <c r="BX23" s="696"/>
      <c r="BY23" s="696"/>
      <c r="BZ23" s="696"/>
      <c r="CA23" s="696"/>
      <c r="CB23" s="736"/>
      <c r="CD23" s="709" t="s">
        <v>229</v>
      </c>
      <c r="CE23" s="710"/>
      <c r="CF23" s="710"/>
      <c r="CG23" s="710"/>
      <c r="CH23" s="710"/>
      <c r="CI23" s="710"/>
      <c r="CJ23" s="710"/>
      <c r="CK23" s="710"/>
      <c r="CL23" s="710"/>
      <c r="CM23" s="710"/>
      <c r="CN23" s="710"/>
      <c r="CO23" s="710"/>
      <c r="CP23" s="710"/>
      <c r="CQ23" s="711"/>
      <c r="CR23" s="709" t="s">
        <v>291</v>
      </c>
      <c r="CS23" s="710"/>
      <c r="CT23" s="710"/>
      <c r="CU23" s="710"/>
      <c r="CV23" s="710"/>
      <c r="CW23" s="710"/>
      <c r="CX23" s="710"/>
      <c r="CY23" s="711"/>
      <c r="CZ23" s="709" t="s">
        <v>292</v>
      </c>
      <c r="DA23" s="710"/>
      <c r="DB23" s="710"/>
      <c r="DC23" s="711"/>
      <c r="DD23" s="709" t="s">
        <v>293</v>
      </c>
      <c r="DE23" s="710"/>
      <c r="DF23" s="710"/>
      <c r="DG23" s="710"/>
      <c r="DH23" s="710"/>
      <c r="DI23" s="710"/>
      <c r="DJ23" s="710"/>
      <c r="DK23" s="711"/>
      <c r="DL23" s="747" t="s">
        <v>294</v>
      </c>
      <c r="DM23" s="748"/>
      <c r="DN23" s="748"/>
      <c r="DO23" s="748"/>
      <c r="DP23" s="748"/>
      <c r="DQ23" s="748"/>
      <c r="DR23" s="748"/>
      <c r="DS23" s="748"/>
      <c r="DT23" s="748"/>
      <c r="DU23" s="748"/>
      <c r="DV23" s="749"/>
      <c r="DW23" s="709" t="s">
        <v>295</v>
      </c>
      <c r="DX23" s="710"/>
      <c r="DY23" s="710"/>
      <c r="DZ23" s="710"/>
      <c r="EA23" s="710"/>
      <c r="EB23" s="710"/>
      <c r="EC23" s="711"/>
    </row>
    <row r="24" spans="2:133" ht="11.25" customHeight="1" x14ac:dyDescent="0.2">
      <c r="B24" s="654" t="s">
        <v>296</v>
      </c>
      <c r="C24" s="655"/>
      <c r="D24" s="655"/>
      <c r="E24" s="655"/>
      <c r="F24" s="655"/>
      <c r="G24" s="655"/>
      <c r="H24" s="655"/>
      <c r="I24" s="655"/>
      <c r="J24" s="655"/>
      <c r="K24" s="655"/>
      <c r="L24" s="655"/>
      <c r="M24" s="655"/>
      <c r="N24" s="655"/>
      <c r="O24" s="655"/>
      <c r="P24" s="655"/>
      <c r="Q24" s="656"/>
      <c r="R24" s="657" t="s">
        <v>131</v>
      </c>
      <c r="S24" s="658"/>
      <c r="T24" s="658"/>
      <c r="U24" s="658"/>
      <c r="V24" s="658"/>
      <c r="W24" s="658"/>
      <c r="X24" s="658"/>
      <c r="Y24" s="659"/>
      <c r="Z24" s="695" t="s">
        <v>131</v>
      </c>
      <c r="AA24" s="695"/>
      <c r="AB24" s="695"/>
      <c r="AC24" s="695"/>
      <c r="AD24" s="696" t="s">
        <v>131</v>
      </c>
      <c r="AE24" s="696"/>
      <c r="AF24" s="696"/>
      <c r="AG24" s="696"/>
      <c r="AH24" s="696"/>
      <c r="AI24" s="696"/>
      <c r="AJ24" s="696"/>
      <c r="AK24" s="696"/>
      <c r="AL24" s="660" t="s">
        <v>131</v>
      </c>
      <c r="AM24" s="661"/>
      <c r="AN24" s="661"/>
      <c r="AO24" s="697"/>
      <c r="AP24" s="654" t="s">
        <v>297</v>
      </c>
      <c r="AQ24" s="734"/>
      <c r="AR24" s="734"/>
      <c r="AS24" s="734"/>
      <c r="AT24" s="734"/>
      <c r="AU24" s="734"/>
      <c r="AV24" s="734"/>
      <c r="AW24" s="734"/>
      <c r="AX24" s="734"/>
      <c r="AY24" s="734"/>
      <c r="AZ24" s="734"/>
      <c r="BA24" s="734"/>
      <c r="BB24" s="734"/>
      <c r="BC24" s="734"/>
      <c r="BD24" s="734"/>
      <c r="BE24" s="734"/>
      <c r="BF24" s="735"/>
      <c r="BG24" s="657" t="s">
        <v>131</v>
      </c>
      <c r="BH24" s="658"/>
      <c r="BI24" s="658"/>
      <c r="BJ24" s="658"/>
      <c r="BK24" s="658"/>
      <c r="BL24" s="658"/>
      <c r="BM24" s="658"/>
      <c r="BN24" s="659"/>
      <c r="BO24" s="695" t="s">
        <v>131</v>
      </c>
      <c r="BP24" s="695"/>
      <c r="BQ24" s="695"/>
      <c r="BR24" s="695"/>
      <c r="BS24" s="696" t="s">
        <v>131</v>
      </c>
      <c r="BT24" s="696"/>
      <c r="BU24" s="696"/>
      <c r="BV24" s="696"/>
      <c r="BW24" s="696"/>
      <c r="BX24" s="696"/>
      <c r="BY24" s="696"/>
      <c r="BZ24" s="696"/>
      <c r="CA24" s="696"/>
      <c r="CB24" s="736"/>
      <c r="CD24" s="715" t="s">
        <v>298</v>
      </c>
      <c r="CE24" s="716"/>
      <c r="CF24" s="716"/>
      <c r="CG24" s="716"/>
      <c r="CH24" s="716"/>
      <c r="CI24" s="716"/>
      <c r="CJ24" s="716"/>
      <c r="CK24" s="716"/>
      <c r="CL24" s="716"/>
      <c r="CM24" s="716"/>
      <c r="CN24" s="716"/>
      <c r="CO24" s="716"/>
      <c r="CP24" s="716"/>
      <c r="CQ24" s="717"/>
      <c r="CR24" s="712">
        <v>15770658</v>
      </c>
      <c r="CS24" s="713"/>
      <c r="CT24" s="713"/>
      <c r="CU24" s="713"/>
      <c r="CV24" s="713"/>
      <c r="CW24" s="713"/>
      <c r="CX24" s="713"/>
      <c r="CY24" s="738"/>
      <c r="CZ24" s="739">
        <v>47.7</v>
      </c>
      <c r="DA24" s="721"/>
      <c r="DB24" s="721"/>
      <c r="DC24" s="741"/>
      <c r="DD24" s="737">
        <v>9792232</v>
      </c>
      <c r="DE24" s="713"/>
      <c r="DF24" s="713"/>
      <c r="DG24" s="713"/>
      <c r="DH24" s="713"/>
      <c r="DI24" s="713"/>
      <c r="DJ24" s="713"/>
      <c r="DK24" s="738"/>
      <c r="DL24" s="737">
        <v>9628419</v>
      </c>
      <c r="DM24" s="713"/>
      <c r="DN24" s="713"/>
      <c r="DO24" s="713"/>
      <c r="DP24" s="713"/>
      <c r="DQ24" s="713"/>
      <c r="DR24" s="713"/>
      <c r="DS24" s="713"/>
      <c r="DT24" s="713"/>
      <c r="DU24" s="713"/>
      <c r="DV24" s="738"/>
      <c r="DW24" s="739">
        <v>55.9</v>
      </c>
      <c r="DX24" s="721"/>
      <c r="DY24" s="721"/>
      <c r="DZ24" s="721"/>
      <c r="EA24" s="721"/>
      <c r="EB24" s="721"/>
      <c r="EC24" s="740"/>
    </row>
    <row r="25" spans="2:133" ht="11.25" customHeight="1" x14ac:dyDescent="0.2">
      <c r="B25" s="654" t="s">
        <v>299</v>
      </c>
      <c r="C25" s="655"/>
      <c r="D25" s="655"/>
      <c r="E25" s="655"/>
      <c r="F25" s="655"/>
      <c r="G25" s="655"/>
      <c r="H25" s="655"/>
      <c r="I25" s="655"/>
      <c r="J25" s="655"/>
      <c r="K25" s="655"/>
      <c r="L25" s="655"/>
      <c r="M25" s="655"/>
      <c r="N25" s="655"/>
      <c r="O25" s="655"/>
      <c r="P25" s="655"/>
      <c r="Q25" s="656"/>
      <c r="R25" s="657">
        <v>17673394</v>
      </c>
      <c r="S25" s="658"/>
      <c r="T25" s="658"/>
      <c r="U25" s="658"/>
      <c r="V25" s="658"/>
      <c r="W25" s="658"/>
      <c r="X25" s="658"/>
      <c r="Y25" s="659"/>
      <c r="Z25" s="695">
        <v>52.8</v>
      </c>
      <c r="AA25" s="695"/>
      <c r="AB25" s="695"/>
      <c r="AC25" s="695"/>
      <c r="AD25" s="696">
        <v>16678567</v>
      </c>
      <c r="AE25" s="696"/>
      <c r="AF25" s="696"/>
      <c r="AG25" s="696"/>
      <c r="AH25" s="696"/>
      <c r="AI25" s="696"/>
      <c r="AJ25" s="696"/>
      <c r="AK25" s="696"/>
      <c r="AL25" s="660">
        <v>98.9</v>
      </c>
      <c r="AM25" s="661"/>
      <c r="AN25" s="661"/>
      <c r="AO25" s="697"/>
      <c r="AP25" s="654" t="s">
        <v>300</v>
      </c>
      <c r="AQ25" s="734"/>
      <c r="AR25" s="734"/>
      <c r="AS25" s="734"/>
      <c r="AT25" s="734"/>
      <c r="AU25" s="734"/>
      <c r="AV25" s="734"/>
      <c r="AW25" s="734"/>
      <c r="AX25" s="734"/>
      <c r="AY25" s="734"/>
      <c r="AZ25" s="734"/>
      <c r="BA25" s="734"/>
      <c r="BB25" s="734"/>
      <c r="BC25" s="734"/>
      <c r="BD25" s="734"/>
      <c r="BE25" s="734"/>
      <c r="BF25" s="735"/>
      <c r="BG25" s="657" t="s">
        <v>131</v>
      </c>
      <c r="BH25" s="658"/>
      <c r="BI25" s="658"/>
      <c r="BJ25" s="658"/>
      <c r="BK25" s="658"/>
      <c r="BL25" s="658"/>
      <c r="BM25" s="658"/>
      <c r="BN25" s="659"/>
      <c r="BO25" s="695" t="s">
        <v>131</v>
      </c>
      <c r="BP25" s="695"/>
      <c r="BQ25" s="695"/>
      <c r="BR25" s="695"/>
      <c r="BS25" s="696" t="s">
        <v>131</v>
      </c>
      <c r="BT25" s="696"/>
      <c r="BU25" s="696"/>
      <c r="BV25" s="696"/>
      <c r="BW25" s="696"/>
      <c r="BX25" s="696"/>
      <c r="BY25" s="696"/>
      <c r="BZ25" s="696"/>
      <c r="CA25" s="696"/>
      <c r="CB25" s="736"/>
      <c r="CD25" s="654" t="s">
        <v>301</v>
      </c>
      <c r="CE25" s="655"/>
      <c r="CF25" s="655"/>
      <c r="CG25" s="655"/>
      <c r="CH25" s="655"/>
      <c r="CI25" s="655"/>
      <c r="CJ25" s="655"/>
      <c r="CK25" s="655"/>
      <c r="CL25" s="655"/>
      <c r="CM25" s="655"/>
      <c r="CN25" s="655"/>
      <c r="CO25" s="655"/>
      <c r="CP25" s="655"/>
      <c r="CQ25" s="656"/>
      <c r="CR25" s="657">
        <v>4869961</v>
      </c>
      <c r="CS25" s="670"/>
      <c r="CT25" s="670"/>
      <c r="CU25" s="670"/>
      <c r="CV25" s="670"/>
      <c r="CW25" s="670"/>
      <c r="CX25" s="670"/>
      <c r="CY25" s="671"/>
      <c r="CZ25" s="660">
        <v>14.7</v>
      </c>
      <c r="DA25" s="672"/>
      <c r="DB25" s="672"/>
      <c r="DC25" s="673"/>
      <c r="DD25" s="663">
        <v>4329852</v>
      </c>
      <c r="DE25" s="670"/>
      <c r="DF25" s="670"/>
      <c r="DG25" s="670"/>
      <c r="DH25" s="670"/>
      <c r="DI25" s="670"/>
      <c r="DJ25" s="670"/>
      <c r="DK25" s="671"/>
      <c r="DL25" s="663">
        <v>4177815</v>
      </c>
      <c r="DM25" s="670"/>
      <c r="DN25" s="670"/>
      <c r="DO25" s="670"/>
      <c r="DP25" s="670"/>
      <c r="DQ25" s="670"/>
      <c r="DR25" s="670"/>
      <c r="DS25" s="670"/>
      <c r="DT25" s="670"/>
      <c r="DU25" s="670"/>
      <c r="DV25" s="671"/>
      <c r="DW25" s="660">
        <v>24.3</v>
      </c>
      <c r="DX25" s="672"/>
      <c r="DY25" s="672"/>
      <c r="DZ25" s="672"/>
      <c r="EA25" s="672"/>
      <c r="EB25" s="672"/>
      <c r="EC25" s="684"/>
    </row>
    <row r="26" spans="2:133" ht="11.25" customHeight="1" x14ac:dyDescent="0.2">
      <c r="B26" s="654" t="s">
        <v>302</v>
      </c>
      <c r="C26" s="655"/>
      <c r="D26" s="655"/>
      <c r="E26" s="655"/>
      <c r="F26" s="655"/>
      <c r="G26" s="655"/>
      <c r="H26" s="655"/>
      <c r="I26" s="655"/>
      <c r="J26" s="655"/>
      <c r="K26" s="655"/>
      <c r="L26" s="655"/>
      <c r="M26" s="655"/>
      <c r="N26" s="655"/>
      <c r="O26" s="655"/>
      <c r="P26" s="655"/>
      <c r="Q26" s="656"/>
      <c r="R26" s="657">
        <v>9841</v>
      </c>
      <c r="S26" s="658"/>
      <c r="T26" s="658"/>
      <c r="U26" s="658"/>
      <c r="V26" s="658"/>
      <c r="W26" s="658"/>
      <c r="X26" s="658"/>
      <c r="Y26" s="659"/>
      <c r="Z26" s="695">
        <v>0</v>
      </c>
      <c r="AA26" s="695"/>
      <c r="AB26" s="695"/>
      <c r="AC26" s="695"/>
      <c r="AD26" s="696">
        <v>9841</v>
      </c>
      <c r="AE26" s="696"/>
      <c r="AF26" s="696"/>
      <c r="AG26" s="696"/>
      <c r="AH26" s="696"/>
      <c r="AI26" s="696"/>
      <c r="AJ26" s="696"/>
      <c r="AK26" s="696"/>
      <c r="AL26" s="660">
        <v>0.1</v>
      </c>
      <c r="AM26" s="661"/>
      <c r="AN26" s="661"/>
      <c r="AO26" s="697"/>
      <c r="AP26" s="654" t="s">
        <v>303</v>
      </c>
      <c r="AQ26" s="734"/>
      <c r="AR26" s="734"/>
      <c r="AS26" s="734"/>
      <c r="AT26" s="734"/>
      <c r="AU26" s="734"/>
      <c r="AV26" s="734"/>
      <c r="AW26" s="734"/>
      <c r="AX26" s="734"/>
      <c r="AY26" s="734"/>
      <c r="AZ26" s="734"/>
      <c r="BA26" s="734"/>
      <c r="BB26" s="734"/>
      <c r="BC26" s="734"/>
      <c r="BD26" s="734"/>
      <c r="BE26" s="734"/>
      <c r="BF26" s="735"/>
      <c r="BG26" s="657" t="s">
        <v>131</v>
      </c>
      <c r="BH26" s="658"/>
      <c r="BI26" s="658"/>
      <c r="BJ26" s="658"/>
      <c r="BK26" s="658"/>
      <c r="BL26" s="658"/>
      <c r="BM26" s="658"/>
      <c r="BN26" s="659"/>
      <c r="BO26" s="695" t="s">
        <v>131</v>
      </c>
      <c r="BP26" s="695"/>
      <c r="BQ26" s="695"/>
      <c r="BR26" s="695"/>
      <c r="BS26" s="696" t="s">
        <v>131</v>
      </c>
      <c r="BT26" s="696"/>
      <c r="BU26" s="696"/>
      <c r="BV26" s="696"/>
      <c r="BW26" s="696"/>
      <c r="BX26" s="696"/>
      <c r="BY26" s="696"/>
      <c r="BZ26" s="696"/>
      <c r="CA26" s="696"/>
      <c r="CB26" s="736"/>
      <c r="CD26" s="654" t="s">
        <v>304</v>
      </c>
      <c r="CE26" s="655"/>
      <c r="CF26" s="655"/>
      <c r="CG26" s="655"/>
      <c r="CH26" s="655"/>
      <c r="CI26" s="655"/>
      <c r="CJ26" s="655"/>
      <c r="CK26" s="655"/>
      <c r="CL26" s="655"/>
      <c r="CM26" s="655"/>
      <c r="CN26" s="655"/>
      <c r="CO26" s="655"/>
      <c r="CP26" s="655"/>
      <c r="CQ26" s="656"/>
      <c r="CR26" s="657">
        <v>2597318</v>
      </c>
      <c r="CS26" s="658"/>
      <c r="CT26" s="658"/>
      <c r="CU26" s="658"/>
      <c r="CV26" s="658"/>
      <c r="CW26" s="658"/>
      <c r="CX26" s="658"/>
      <c r="CY26" s="659"/>
      <c r="CZ26" s="660">
        <v>7.9</v>
      </c>
      <c r="DA26" s="672"/>
      <c r="DB26" s="672"/>
      <c r="DC26" s="673"/>
      <c r="DD26" s="663">
        <v>2383004</v>
      </c>
      <c r="DE26" s="658"/>
      <c r="DF26" s="658"/>
      <c r="DG26" s="658"/>
      <c r="DH26" s="658"/>
      <c r="DI26" s="658"/>
      <c r="DJ26" s="658"/>
      <c r="DK26" s="659"/>
      <c r="DL26" s="663" t="s">
        <v>131</v>
      </c>
      <c r="DM26" s="658"/>
      <c r="DN26" s="658"/>
      <c r="DO26" s="658"/>
      <c r="DP26" s="658"/>
      <c r="DQ26" s="658"/>
      <c r="DR26" s="658"/>
      <c r="DS26" s="658"/>
      <c r="DT26" s="658"/>
      <c r="DU26" s="658"/>
      <c r="DV26" s="659"/>
      <c r="DW26" s="660" t="s">
        <v>131</v>
      </c>
      <c r="DX26" s="672"/>
      <c r="DY26" s="672"/>
      <c r="DZ26" s="672"/>
      <c r="EA26" s="672"/>
      <c r="EB26" s="672"/>
      <c r="EC26" s="684"/>
    </row>
    <row r="27" spans="2:133" ht="11.25" customHeight="1" x14ac:dyDescent="0.2">
      <c r="B27" s="654" t="s">
        <v>305</v>
      </c>
      <c r="C27" s="655"/>
      <c r="D27" s="655"/>
      <c r="E27" s="655"/>
      <c r="F27" s="655"/>
      <c r="G27" s="655"/>
      <c r="H27" s="655"/>
      <c r="I27" s="655"/>
      <c r="J27" s="655"/>
      <c r="K27" s="655"/>
      <c r="L27" s="655"/>
      <c r="M27" s="655"/>
      <c r="N27" s="655"/>
      <c r="O27" s="655"/>
      <c r="P27" s="655"/>
      <c r="Q27" s="656"/>
      <c r="R27" s="657">
        <v>165188</v>
      </c>
      <c r="S27" s="658"/>
      <c r="T27" s="658"/>
      <c r="U27" s="658"/>
      <c r="V27" s="658"/>
      <c r="W27" s="658"/>
      <c r="X27" s="658"/>
      <c r="Y27" s="659"/>
      <c r="Z27" s="695">
        <v>0.5</v>
      </c>
      <c r="AA27" s="695"/>
      <c r="AB27" s="695"/>
      <c r="AC27" s="695"/>
      <c r="AD27" s="696" t="s">
        <v>131</v>
      </c>
      <c r="AE27" s="696"/>
      <c r="AF27" s="696"/>
      <c r="AG27" s="696"/>
      <c r="AH27" s="696"/>
      <c r="AI27" s="696"/>
      <c r="AJ27" s="696"/>
      <c r="AK27" s="696"/>
      <c r="AL27" s="660" t="s">
        <v>131</v>
      </c>
      <c r="AM27" s="661"/>
      <c r="AN27" s="661"/>
      <c r="AO27" s="697"/>
      <c r="AP27" s="654" t="s">
        <v>306</v>
      </c>
      <c r="AQ27" s="655"/>
      <c r="AR27" s="655"/>
      <c r="AS27" s="655"/>
      <c r="AT27" s="655"/>
      <c r="AU27" s="655"/>
      <c r="AV27" s="655"/>
      <c r="AW27" s="655"/>
      <c r="AX27" s="655"/>
      <c r="AY27" s="655"/>
      <c r="AZ27" s="655"/>
      <c r="BA27" s="655"/>
      <c r="BB27" s="655"/>
      <c r="BC27" s="655"/>
      <c r="BD27" s="655"/>
      <c r="BE27" s="655"/>
      <c r="BF27" s="656"/>
      <c r="BG27" s="657">
        <v>9162014</v>
      </c>
      <c r="BH27" s="658"/>
      <c r="BI27" s="658"/>
      <c r="BJ27" s="658"/>
      <c r="BK27" s="658"/>
      <c r="BL27" s="658"/>
      <c r="BM27" s="658"/>
      <c r="BN27" s="659"/>
      <c r="BO27" s="695">
        <v>100</v>
      </c>
      <c r="BP27" s="695"/>
      <c r="BQ27" s="695"/>
      <c r="BR27" s="695"/>
      <c r="BS27" s="696">
        <v>117657</v>
      </c>
      <c r="BT27" s="696"/>
      <c r="BU27" s="696"/>
      <c r="BV27" s="696"/>
      <c r="BW27" s="696"/>
      <c r="BX27" s="696"/>
      <c r="BY27" s="696"/>
      <c r="BZ27" s="696"/>
      <c r="CA27" s="696"/>
      <c r="CB27" s="736"/>
      <c r="CD27" s="654" t="s">
        <v>307</v>
      </c>
      <c r="CE27" s="655"/>
      <c r="CF27" s="655"/>
      <c r="CG27" s="655"/>
      <c r="CH27" s="655"/>
      <c r="CI27" s="655"/>
      <c r="CJ27" s="655"/>
      <c r="CK27" s="655"/>
      <c r="CL27" s="655"/>
      <c r="CM27" s="655"/>
      <c r="CN27" s="655"/>
      <c r="CO27" s="655"/>
      <c r="CP27" s="655"/>
      <c r="CQ27" s="656"/>
      <c r="CR27" s="657">
        <v>7868174</v>
      </c>
      <c r="CS27" s="670"/>
      <c r="CT27" s="670"/>
      <c r="CU27" s="670"/>
      <c r="CV27" s="670"/>
      <c r="CW27" s="670"/>
      <c r="CX27" s="670"/>
      <c r="CY27" s="671"/>
      <c r="CZ27" s="660">
        <v>23.8</v>
      </c>
      <c r="DA27" s="672"/>
      <c r="DB27" s="672"/>
      <c r="DC27" s="673"/>
      <c r="DD27" s="663">
        <v>2429857</v>
      </c>
      <c r="DE27" s="670"/>
      <c r="DF27" s="670"/>
      <c r="DG27" s="670"/>
      <c r="DH27" s="670"/>
      <c r="DI27" s="670"/>
      <c r="DJ27" s="670"/>
      <c r="DK27" s="671"/>
      <c r="DL27" s="663">
        <v>2418081</v>
      </c>
      <c r="DM27" s="670"/>
      <c r="DN27" s="670"/>
      <c r="DO27" s="670"/>
      <c r="DP27" s="670"/>
      <c r="DQ27" s="670"/>
      <c r="DR27" s="670"/>
      <c r="DS27" s="670"/>
      <c r="DT27" s="670"/>
      <c r="DU27" s="670"/>
      <c r="DV27" s="671"/>
      <c r="DW27" s="660">
        <v>14</v>
      </c>
      <c r="DX27" s="672"/>
      <c r="DY27" s="672"/>
      <c r="DZ27" s="672"/>
      <c r="EA27" s="672"/>
      <c r="EB27" s="672"/>
      <c r="EC27" s="684"/>
    </row>
    <row r="28" spans="2:133" ht="11.25" customHeight="1" x14ac:dyDescent="0.2">
      <c r="B28" s="654" t="s">
        <v>308</v>
      </c>
      <c r="C28" s="655"/>
      <c r="D28" s="655"/>
      <c r="E28" s="655"/>
      <c r="F28" s="655"/>
      <c r="G28" s="655"/>
      <c r="H28" s="655"/>
      <c r="I28" s="655"/>
      <c r="J28" s="655"/>
      <c r="K28" s="655"/>
      <c r="L28" s="655"/>
      <c r="M28" s="655"/>
      <c r="N28" s="655"/>
      <c r="O28" s="655"/>
      <c r="P28" s="655"/>
      <c r="Q28" s="656"/>
      <c r="R28" s="657">
        <v>409426</v>
      </c>
      <c r="S28" s="658"/>
      <c r="T28" s="658"/>
      <c r="U28" s="658"/>
      <c r="V28" s="658"/>
      <c r="W28" s="658"/>
      <c r="X28" s="658"/>
      <c r="Y28" s="659"/>
      <c r="Z28" s="695">
        <v>1.2</v>
      </c>
      <c r="AA28" s="695"/>
      <c r="AB28" s="695"/>
      <c r="AC28" s="695"/>
      <c r="AD28" s="696">
        <v>148993</v>
      </c>
      <c r="AE28" s="696"/>
      <c r="AF28" s="696"/>
      <c r="AG28" s="696"/>
      <c r="AH28" s="696"/>
      <c r="AI28" s="696"/>
      <c r="AJ28" s="696"/>
      <c r="AK28" s="696"/>
      <c r="AL28" s="660">
        <v>0.9</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309</v>
      </c>
      <c r="CE28" s="655"/>
      <c r="CF28" s="655"/>
      <c r="CG28" s="655"/>
      <c r="CH28" s="655"/>
      <c r="CI28" s="655"/>
      <c r="CJ28" s="655"/>
      <c r="CK28" s="655"/>
      <c r="CL28" s="655"/>
      <c r="CM28" s="655"/>
      <c r="CN28" s="655"/>
      <c r="CO28" s="655"/>
      <c r="CP28" s="655"/>
      <c r="CQ28" s="656"/>
      <c r="CR28" s="657">
        <v>3032523</v>
      </c>
      <c r="CS28" s="658"/>
      <c r="CT28" s="658"/>
      <c r="CU28" s="658"/>
      <c r="CV28" s="658"/>
      <c r="CW28" s="658"/>
      <c r="CX28" s="658"/>
      <c r="CY28" s="659"/>
      <c r="CZ28" s="660">
        <v>9.1999999999999993</v>
      </c>
      <c r="DA28" s="672"/>
      <c r="DB28" s="672"/>
      <c r="DC28" s="673"/>
      <c r="DD28" s="663">
        <v>3032523</v>
      </c>
      <c r="DE28" s="658"/>
      <c r="DF28" s="658"/>
      <c r="DG28" s="658"/>
      <c r="DH28" s="658"/>
      <c r="DI28" s="658"/>
      <c r="DJ28" s="658"/>
      <c r="DK28" s="659"/>
      <c r="DL28" s="663">
        <v>3032523</v>
      </c>
      <c r="DM28" s="658"/>
      <c r="DN28" s="658"/>
      <c r="DO28" s="658"/>
      <c r="DP28" s="658"/>
      <c r="DQ28" s="658"/>
      <c r="DR28" s="658"/>
      <c r="DS28" s="658"/>
      <c r="DT28" s="658"/>
      <c r="DU28" s="658"/>
      <c r="DV28" s="659"/>
      <c r="DW28" s="660">
        <v>17.600000000000001</v>
      </c>
      <c r="DX28" s="672"/>
      <c r="DY28" s="672"/>
      <c r="DZ28" s="672"/>
      <c r="EA28" s="672"/>
      <c r="EB28" s="672"/>
      <c r="EC28" s="684"/>
    </row>
    <row r="29" spans="2:133" ht="11.25" customHeight="1" x14ac:dyDescent="0.2">
      <c r="B29" s="654" t="s">
        <v>310</v>
      </c>
      <c r="C29" s="655"/>
      <c r="D29" s="655"/>
      <c r="E29" s="655"/>
      <c r="F29" s="655"/>
      <c r="G29" s="655"/>
      <c r="H29" s="655"/>
      <c r="I29" s="655"/>
      <c r="J29" s="655"/>
      <c r="K29" s="655"/>
      <c r="L29" s="655"/>
      <c r="M29" s="655"/>
      <c r="N29" s="655"/>
      <c r="O29" s="655"/>
      <c r="P29" s="655"/>
      <c r="Q29" s="656"/>
      <c r="R29" s="657">
        <v>34439</v>
      </c>
      <c r="S29" s="658"/>
      <c r="T29" s="658"/>
      <c r="U29" s="658"/>
      <c r="V29" s="658"/>
      <c r="W29" s="658"/>
      <c r="X29" s="658"/>
      <c r="Y29" s="659"/>
      <c r="Z29" s="695">
        <v>0.1</v>
      </c>
      <c r="AA29" s="695"/>
      <c r="AB29" s="695"/>
      <c r="AC29" s="695"/>
      <c r="AD29" s="696" t="s">
        <v>131</v>
      </c>
      <c r="AE29" s="696"/>
      <c r="AF29" s="696"/>
      <c r="AG29" s="696"/>
      <c r="AH29" s="696"/>
      <c r="AI29" s="696"/>
      <c r="AJ29" s="696"/>
      <c r="AK29" s="696"/>
      <c r="AL29" s="660" t="s">
        <v>131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311</v>
      </c>
      <c r="CE29" s="677"/>
      <c r="CF29" s="654" t="s">
        <v>71</v>
      </c>
      <c r="CG29" s="655"/>
      <c r="CH29" s="655"/>
      <c r="CI29" s="655"/>
      <c r="CJ29" s="655"/>
      <c r="CK29" s="655"/>
      <c r="CL29" s="655"/>
      <c r="CM29" s="655"/>
      <c r="CN29" s="655"/>
      <c r="CO29" s="655"/>
      <c r="CP29" s="655"/>
      <c r="CQ29" s="656"/>
      <c r="CR29" s="657">
        <v>3032514</v>
      </c>
      <c r="CS29" s="670"/>
      <c r="CT29" s="670"/>
      <c r="CU29" s="670"/>
      <c r="CV29" s="670"/>
      <c r="CW29" s="670"/>
      <c r="CX29" s="670"/>
      <c r="CY29" s="671"/>
      <c r="CZ29" s="660">
        <v>9.1999999999999993</v>
      </c>
      <c r="DA29" s="672"/>
      <c r="DB29" s="672"/>
      <c r="DC29" s="673"/>
      <c r="DD29" s="663">
        <v>3032514</v>
      </c>
      <c r="DE29" s="670"/>
      <c r="DF29" s="670"/>
      <c r="DG29" s="670"/>
      <c r="DH29" s="670"/>
      <c r="DI29" s="670"/>
      <c r="DJ29" s="670"/>
      <c r="DK29" s="671"/>
      <c r="DL29" s="663">
        <v>3032514</v>
      </c>
      <c r="DM29" s="670"/>
      <c r="DN29" s="670"/>
      <c r="DO29" s="670"/>
      <c r="DP29" s="670"/>
      <c r="DQ29" s="670"/>
      <c r="DR29" s="670"/>
      <c r="DS29" s="670"/>
      <c r="DT29" s="670"/>
      <c r="DU29" s="670"/>
      <c r="DV29" s="671"/>
      <c r="DW29" s="660">
        <v>17.600000000000001</v>
      </c>
      <c r="DX29" s="672"/>
      <c r="DY29" s="672"/>
      <c r="DZ29" s="672"/>
      <c r="EA29" s="672"/>
      <c r="EB29" s="672"/>
      <c r="EC29" s="684"/>
    </row>
    <row r="30" spans="2:133" ht="11.25" customHeight="1" x14ac:dyDescent="0.2">
      <c r="B30" s="654" t="s">
        <v>312</v>
      </c>
      <c r="C30" s="655"/>
      <c r="D30" s="655"/>
      <c r="E30" s="655"/>
      <c r="F30" s="655"/>
      <c r="G30" s="655"/>
      <c r="H30" s="655"/>
      <c r="I30" s="655"/>
      <c r="J30" s="655"/>
      <c r="K30" s="655"/>
      <c r="L30" s="655"/>
      <c r="M30" s="655"/>
      <c r="N30" s="655"/>
      <c r="O30" s="655"/>
      <c r="P30" s="655"/>
      <c r="Q30" s="656"/>
      <c r="R30" s="657">
        <v>7493314</v>
      </c>
      <c r="S30" s="658"/>
      <c r="T30" s="658"/>
      <c r="U30" s="658"/>
      <c r="V30" s="658"/>
      <c r="W30" s="658"/>
      <c r="X30" s="658"/>
      <c r="Y30" s="659"/>
      <c r="Z30" s="695">
        <v>22.4</v>
      </c>
      <c r="AA30" s="695"/>
      <c r="AB30" s="695"/>
      <c r="AC30" s="695"/>
      <c r="AD30" s="696" t="s">
        <v>131</v>
      </c>
      <c r="AE30" s="696"/>
      <c r="AF30" s="696"/>
      <c r="AG30" s="696"/>
      <c r="AH30" s="696"/>
      <c r="AI30" s="696"/>
      <c r="AJ30" s="696"/>
      <c r="AK30" s="696"/>
      <c r="AL30" s="660" t="s">
        <v>131</v>
      </c>
      <c r="AM30" s="661"/>
      <c r="AN30" s="661"/>
      <c r="AO30" s="697"/>
      <c r="AP30" s="709" t="s">
        <v>229</v>
      </c>
      <c r="AQ30" s="710"/>
      <c r="AR30" s="710"/>
      <c r="AS30" s="710"/>
      <c r="AT30" s="710"/>
      <c r="AU30" s="710"/>
      <c r="AV30" s="710"/>
      <c r="AW30" s="710"/>
      <c r="AX30" s="710"/>
      <c r="AY30" s="710"/>
      <c r="AZ30" s="710"/>
      <c r="BA30" s="710"/>
      <c r="BB30" s="710"/>
      <c r="BC30" s="710"/>
      <c r="BD30" s="710"/>
      <c r="BE30" s="710"/>
      <c r="BF30" s="711"/>
      <c r="BG30" s="709" t="s">
        <v>313</v>
      </c>
      <c r="BH30" s="727"/>
      <c r="BI30" s="727"/>
      <c r="BJ30" s="727"/>
      <c r="BK30" s="727"/>
      <c r="BL30" s="727"/>
      <c r="BM30" s="727"/>
      <c r="BN30" s="727"/>
      <c r="BO30" s="727"/>
      <c r="BP30" s="727"/>
      <c r="BQ30" s="728"/>
      <c r="BR30" s="709" t="s">
        <v>314</v>
      </c>
      <c r="BS30" s="727"/>
      <c r="BT30" s="727"/>
      <c r="BU30" s="727"/>
      <c r="BV30" s="727"/>
      <c r="BW30" s="727"/>
      <c r="BX30" s="727"/>
      <c r="BY30" s="727"/>
      <c r="BZ30" s="727"/>
      <c r="CA30" s="727"/>
      <c r="CB30" s="728"/>
      <c r="CD30" s="678"/>
      <c r="CE30" s="679"/>
      <c r="CF30" s="654" t="s">
        <v>315</v>
      </c>
      <c r="CG30" s="655"/>
      <c r="CH30" s="655"/>
      <c r="CI30" s="655"/>
      <c r="CJ30" s="655"/>
      <c r="CK30" s="655"/>
      <c r="CL30" s="655"/>
      <c r="CM30" s="655"/>
      <c r="CN30" s="655"/>
      <c r="CO30" s="655"/>
      <c r="CP30" s="655"/>
      <c r="CQ30" s="656"/>
      <c r="CR30" s="657">
        <v>2922614</v>
      </c>
      <c r="CS30" s="658"/>
      <c r="CT30" s="658"/>
      <c r="CU30" s="658"/>
      <c r="CV30" s="658"/>
      <c r="CW30" s="658"/>
      <c r="CX30" s="658"/>
      <c r="CY30" s="659"/>
      <c r="CZ30" s="660">
        <v>8.8000000000000007</v>
      </c>
      <c r="DA30" s="672"/>
      <c r="DB30" s="672"/>
      <c r="DC30" s="673"/>
      <c r="DD30" s="663">
        <v>2922614</v>
      </c>
      <c r="DE30" s="658"/>
      <c r="DF30" s="658"/>
      <c r="DG30" s="658"/>
      <c r="DH30" s="658"/>
      <c r="DI30" s="658"/>
      <c r="DJ30" s="658"/>
      <c r="DK30" s="659"/>
      <c r="DL30" s="663">
        <v>2922614</v>
      </c>
      <c r="DM30" s="658"/>
      <c r="DN30" s="658"/>
      <c r="DO30" s="658"/>
      <c r="DP30" s="658"/>
      <c r="DQ30" s="658"/>
      <c r="DR30" s="658"/>
      <c r="DS30" s="658"/>
      <c r="DT30" s="658"/>
      <c r="DU30" s="658"/>
      <c r="DV30" s="659"/>
      <c r="DW30" s="660">
        <v>17</v>
      </c>
      <c r="DX30" s="672"/>
      <c r="DY30" s="672"/>
      <c r="DZ30" s="672"/>
      <c r="EA30" s="672"/>
      <c r="EB30" s="672"/>
      <c r="EC30" s="684"/>
    </row>
    <row r="31" spans="2:133" ht="11.25" customHeight="1" x14ac:dyDescent="0.2">
      <c r="B31" s="724" t="s">
        <v>316</v>
      </c>
      <c r="C31" s="725"/>
      <c r="D31" s="725"/>
      <c r="E31" s="725"/>
      <c r="F31" s="725"/>
      <c r="G31" s="725"/>
      <c r="H31" s="725"/>
      <c r="I31" s="725"/>
      <c r="J31" s="725"/>
      <c r="K31" s="725"/>
      <c r="L31" s="725"/>
      <c r="M31" s="725"/>
      <c r="N31" s="725"/>
      <c r="O31" s="725"/>
      <c r="P31" s="725"/>
      <c r="Q31" s="726"/>
      <c r="R31" s="657">
        <v>17935</v>
      </c>
      <c r="S31" s="658"/>
      <c r="T31" s="658"/>
      <c r="U31" s="658"/>
      <c r="V31" s="658"/>
      <c r="W31" s="658"/>
      <c r="X31" s="658"/>
      <c r="Y31" s="659"/>
      <c r="Z31" s="695">
        <v>0.1</v>
      </c>
      <c r="AA31" s="695"/>
      <c r="AB31" s="695"/>
      <c r="AC31" s="695"/>
      <c r="AD31" s="696">
        <v>17935</v>
      </c>
      <c r="AE31" s="696"/>
      <c r="AF31" s="696"/>
      <c r="AG31" s="696"/>
      <c r="AH31" s="696"/>
      <c r="AI31" s="696"/>
      <c r="AJ31" s="696"/>
      <c r="AK31" s="696"/>
      <c r="AL31" s="660">
        <v>0.1</v>
      </c>
      <c r="AM31" s="661"/>
      <c r="AN31" s="661"/>
      <c r="AO31" s="697"/>
      <c r="AP31" s="729" t="s">
        <v>317</v>
      </c>
      <c r="AQ31" s="730"/>
      <c r="AR31" s="730"/>
      <c r="AS31" s="730"/>
      <c r="AT31" s="731" t="s">
        <v>318</v>
      </c>
      <c r="AU31" s="218"/>
      <c r="AV31" s="218"/>
      <c r="AW31" s="218"/>
      <c r="AX31" s="715" t="s">
        <v>192</v>
      </c>
      <c r="AY31" s="716"/>
      <c r="AZ31" s="716"/>
      <c r="BA31" s="716"/>
      <c r="BB31" s="716"/>
      <c r="BC31" s="716"/>
      <c r="BD31" s="716"/>
      <c r="BE31" s="716"/>
      <c r="BF31" s="717"/>
      <c r="BG31" s="719">
        <v>99.2</v>
      </c>
      <c r="BH31" s="720"/>
      <c r="BI31" s="720"/>
      <c r="BJ31" s="720"/>
      <c r="BK31" s="720"/>
      <c r="BL31" s="720"/>
      <c r="BM31" s="721">
        <v>98.1</v>
      </c>
      <c r="BN31" s="720"/>
      <c r="BO31" s="720"/>
      <c r="BP31" s="720"/>
      <c r="BQ31" s="722"/>
      <c r="BR31" s="719">
        <v>99.4</v>
      </c>
      <c r="BS31" s="720"/>
      <c r="BT31" s="720"/>
      <c r="BU31" s="720"/>
      <c r="BV31" s="720"/>
      <c r="BW31" s="720"/>
      <c r="BX31" s="721">
        <v>98.1</v>
      </c>
      <c r="BY31" s="720"/>
      <c r="BZ31" s="720"/>
      <c r="CA31" s="720"/>
      <c r="CB31" s="722"/>
      <c r="CD31" s="678"/>
      <c r="CE31" s="679"/>
      <c r="CF31" s="654" t="s">
        <v>319</v>
      </c>
      <c r="CG31" s="655"/>
      <c r="CH31" s="655"/>
      <c r="CI31" s="655"/>
      <c r="CJ31" s="655"/>
      <c r="CK31" s="655"/>
      <c r="CL31" s="655"/>
      <c r="CM31" s="655"/>
      <c r="CN31" s="655"/>
      <c r="CO31" s="655"/>
      <c r="CP31" s="655"/>
      <c r="CQ31" s="656"/>
      <c r="CR31" s="657">
        <v>109900</v>
      </c>
      <c r="CS31" s="670"/>
      <c r="CT31" s="670"/>
      <c r="CU31" s="670"/>
      <c r="CV31" s="670"/>
      <c r="CW31" s="670"/>
      <c r="CX31" s="670"/>
      <c r="CY31" s="671"/>
      <c r="CZ31" s="660">
        <v>0.3</v>
      </c>
      <c r="DA31" s="672"/>
      <c r="DB31" s="672"/>
      <c r="DC31" s="673"/>
      <c r="DD31" s="663">
        <v>109900</v>
      </c>
      <c r="DE31" s="670"/>
      <c r="DF31" s="670"/>
      <c r="DG31" s="670"/>
      <c r="DH31" s="670"/>
      <c r="DI31" s="670"/>
      <c r="DJ31" s="670"/>
      <c r="DK31" s="671"/>
      <c r="DL31" s="663">
        <v>109900</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2">
      <c r="B32" s="654" t="s">
        <v>320</v>
      </c>
      <c r="C32" s="655"/>
      <c r="D32" s="655"/>
      <c r="E32" s="655"/>
      <c r="F32" s="655"/>
      <c r="G32" s="655"/>
      <c r="H32" s="655"/>
      <c r="I32" s="655"/>
      <c r="J32" s="655"/>
      <c r="K32" s="655"/>
      <c r="L32" s="655"/>
      <c r="M32" s="655"/>
      <c r="N32" s="655"/>
      <c r="O32" s="655"/>
      <c r="P32" s="655"/>
      <c r="Q32" s="656"/>
      <c r="R32" s="657">
        <v>2227564</v>
      </c>
      <c r="S32" s="658"/>
      <c r="T32" s="658"/>
      <c r="U32" s="658"/>
      <c r="V32" s="658"/>
      <c r="W32" s="658"/>
      <c r="X32" s="658"/>
      <c r="Y32" s="659"/>
      <c r="Z32" s="695">
        <v>6.7</v>
      </c>
      <c r="AA32" s="695"/>
      <c r="AB32" s="695"/>
      <c r="AC32" s="695"/>
      <c r="AD32" s="696" t="s">
        <v>131</v>
      </c>
      <c r="AE32" s="696"/>
      <c r="AF32" s="696"/>
      <c r="AG32" s="696"/>
      <c r="AH32" s="696"/>
      <c r="AI32" s="696"/>
      <c r="AJ32" s="696"/>
      <c r="AK32" s="696"/>
      <c r="AL32" s="660" t="s">
        <v>131</v>
      </c>
      <c r="AM32" s="661"/>
      <c r="AN32" s="661"/>
      <c r="AO32" s="697"/>
      <c r="AP32" s="698"/>
      <c r="AQ32" s="699"/>
      <c r="AR32" s="699"/>
      <c r="AS32" s="699"/>
      <c r="AT32" s="732"/>
      <c r="AU32" s="214" t="s">
        <v>321</v>
      </c>
      <c r="AX32" s="654" t="s">
        <v>322</v>
      </c>
      <c r="AY32" s="655"/>
      <c r="AZ32" s="655"/>
      <c r="BA32" s="655"/>
      <c r="BB32" s="655"/>
      <c r="BC32" s="655"/>
      <c r="BD32" s="655"/>
      <c r="BE32" s="655"/>
      <c r="BF32" s="656"/>
      <c r="BG32" s="723">
        <v>98.8</v>
      </c>
      <c r="BH32" s="670"/>
      <c r="BI32" s="670"/>
      <c r="BJ32" s="670"/>
      <c r="BK32" s="670"/>
      <c r="BL32" s="670"/>
      <c r="BM32" s="661">
        <v>97.7</v>
      </c>
      <c r="BN32" s="670"/>
      <c r="BO32" s="670"/>
      <c r="BP32" s="670"/>
      <c r="BQ32" s="693"/>
      <c r="BR32" s="723">
        <v>99.4</v>
      </c>
      <c r="BS32" s="670"/>
      <c r="BT32" s="670"/>
      <c r="BU32" s="670"/>
      <c r="BV32" s="670"/>
      <c r="BW32" s="670"/>
      <c r="BX32" s="661">
        <v>98.1</v>
      </c>
      <c r="BY32" s="670"/>
      <c r="BZ32" s="670"/>
      <c r="CA32" s="670"/>
      <c r="CB32" s="693"/>
      <c r="CD32" s="680"/>
      <c r="CE32" s="681"/>
      <c r="CF32" s="654" t="s">
        <v>323</v>
      </c>
      <c r="CG32" s="655"/>
      <c r="CH32" s="655"/>
      <c r="CI32" s="655"/>
      <c r="CJ32" s="655"/>
      <c r="CK32" s="655"/>
      <c r="CL32" s="655"/>
      <c r="CM32" s="655"/>
      <c r="CN32" s="655"/>
      <c r="CO32" s="655"/>
      <c r="CP32" s="655"/>
      <c r="CQ32" s="656"/>
      <c r="CR32" s="657">
        <v>9</v>
      </c>
      <c r="CS32" s="658"/>
      <c r="CT32" s="658"/>
      <c r="CU32" s="658"/>
      <c r="CV32" s="658"/>
      <c r="CW32" s="658"/>
      <c r="CX32" s="658"/>
      <c r="CY32" s="659"/>
      <c r="CZ32" s="660">
        <v>0</v>
      </c>
      <c r="DA32" s="672"/>
      <c r="DB32" s="672"/>
      <c r="DC32" s="673"/>
      <c r="DD32" s="663">
        <v>9</v>
      </c>
      <c r="DE32" s="658"/>
      <c r="DF32" s="658"/>
      <c r="DG32" s="658"/>
      <c r="DH32" s="658"/>
      <c r="DI32" s="658"/>
      <c r="DJ32" s="658"/>
      <c r="DK32" s="659"/>
      <c r="DL32" s="663">
        <v>9</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324</v>
      </c>
      <c r="C33" s="655"/>
      <c r="D33" s="655"/>
      <c r="E33" s="655"/>
      <c r="F33" s="655"/>
      <c r="G33" s="655"/>
      <c r="H33" s="655"/>
      <c r="I33" s="655"/>
      <c r="J33" s="655"/>
      <c r="K33" s="655"/>
      <c r="L33" s="655"/>
      <c r="M33" s="655"/>
      <c r="N33" s="655"/>
      <c r="O33" s="655"/>
      <c r="P33" s="655"/>
      <c r="Q33" s="656"/>
      <c r="R33" s="657">
        <v>50797</v>
      </c>
      <c r="S33" s="658"/>
      <c r="T33" s="658"/>
      <c r="U33" s="658"/>
      <c r="V33" s="658"/>
      <c r="W33" s="658"/>
      <c r="X33" s="658"/>
      <c r="Y33" s="659"/>
      <c r="Z33" s="695">
        <v>0.2</v>
      </c>
      <c r="AA33" s="695"/>
      <c r="AB33" s="695"/>
      <c r="AC33" s="695"/>
      <c r="AD33" s="696">
        <v>6486</v>
      </c>
      <c r="AE33" s="696"/>
      <c r="AF33" s="696"/>
      <c r="AG33" s="696"/>
      <c r="AH33" s="696"/>
      <c r="AI33" s="696"/>
      <c r="AJ33" s="696"/>
      <c r="AK33" s="696"/>
      <c r="AL33" s="660">
        <v>0</v>
      </c>
      <c r="AM33" s="661"/>
      <c r="AN33" s="661"/>
      <c r="AO33" s="697"/>
      <c r="AP33" s="700"/>
      <c r="AQ33" s="701"/>
      <c r="AR33" s="701"/>
      <c r="AS33" s="701"/>
      <c r="AT33" s="733"/>
      <c r="AU33" s="219"/>
      <c r="AV33" s="219"/>
      <c r="AW33" s="219"/>
      <c r="AX33" s="638" t="s">
        <v>325</v>
      </c>
      <c r="AY33" s="639"/>
      <c r="AZ33" s="639"/>
      <c r="BA33" s="639"/>
      <c r="BB33" s="639"/>
      <c r="BC33" s="639"/>
      <c r="BD33" s="639"/>
      <c r="BE33" s="639"/>
      <c r="BF33" s="640"/>
      <c r="BG33" s="718">
        <v>99.5</v>
      </c>
      <c r="BH33" s="642"/>
      <c r="BI33" s="642"/>
      <c r="BJ33" s="642"/>
      <c r="BK33" s="642"/>
      <c r="BL33" s="642"/>
      <c r="BM33" s="688">
        <v>98.2</v>
      </c>
      <c r="BN33" s="642"/>
      <c r="BO33" s="642"/>
      <c r="BP33" s="642"/>
      <c r="BQ33" s="705"/>
      <c r="BR33" s="718">
        <v>99.4</v>
      </c>
      <c r="BS33" s="642"/>
      <c r="BT33" s="642"/>
      <c r="BU33" s="642"/>
      <c r="BV33" s="642"/>
      <c r="BW33" s="642"/>
      <c r="BX33" s="688">
        <v>98</v>
      </c>
      <c r="BY33" s="642"/>
      <c r="BZ33" s="642"/>
      <c r="CA33" s="642"/>
      <c r="CB33" s="705"/>
      <c r="CD33" s="654" t="s">
        <v>326</v>
      </c>
      <c r="CE33" s="655"/>
      <c r="CF33" s="655"/>
      <c r="CG33" s="655"/>
      <c r="CH33" s="655"/>
      <c r="CI33" s="655"/>
      <c r="CJ33" s="655"/>
      <c r="CK33" s="655"/>
      <c r="CL33" s="655"/>
      <c r="CM33" s="655"/>
      <c r="CN33" s="655"/>
      <c r="CO33" s="655"/>
      <c r="CP33" s="655"/>
      <c r="CQ33" s="656"/>
      <c r="CR33" s="657">
        <v>11698196</v>
      </c>
      <c r="CS33" s="670"/>
      <c r="CT33" s="670"/>
      <c r="CU33" s="670"/>
      <c r="CV33" s="670"/>
      <c r="CW33" s="670"/>
      <c r="CX33" s="670"/>
      <c r="CY33" s="671"/>
      <c r="CZ33" s="660">
        <v>35.4</v>
      </c>
      <c r="DA33" s="672"/>
      <c r="DB33" s="672"/>
      <c r="DC33" s="673"/>
      <c r="DD33" s="663">
        <v>9039441</v>
      </c>
      <c r="DE33" s="670"/>
      <c r="DF33" s="670"/>
      <c r="DG33" s="670"/>
      <c r="DH33" s="670"/>
      <c r="DI33" s="670"/>
      <c r="DJ33" s="670"/>
      <c r="DK33" s="671"/>
      <c r="DL33" s="663">
        <v>7134518</v>
      </c>
      <c r="DM33" s="670"/>
      <c r="DN33" s="670"/>
      <c r="DO33" s="670"/>
      <c r="DP33" s="670"/>
      <c r="DQ33" s="670"/>
      <c r="DR33" s="670"/>
      <c r="DS33" s="670"/>
      <c r="DT33" s="670"/>
      <c r="DU33" s="670"/>
      <c r="DV33" s="671"/>
      <c r="DW33" s="660">
        <v>41.4</v>
      </c>
      <c r="DX33" s="672"/>
      <c r="DY33" s="672"/>
      <c r="DZ33" s="672"/>
      <c r="EA33" s="672"/>
      <c r="EB33" s="672"/>
      <c r="EC33" s="684"/>
    </row>
    <row r="34" spans="2:133" ht="11.25" customHeight="1" x14ac:dyDescent="0.2">
      <c r="B34" s="654" t="s">
        <v>327</v>
      </c>
      <c r="C34" s="655"/>
      <c r="D34" s="655"/>
      <c r="E34" s="655"/>
      <c r="F34" s="655"/>
      <c r="G34" s="655"/>
      <c r="H34" s="655"/>
      <c r="I34" s="655"/>
      <c r="J34" s="655"/>
      <c r="K34" s="655"/>
      <c r="L34" s="655"/>
      <c r="M34" s="655"/>
      <c r="N34" s="655"/>
      <c r="O34" s="655"/>
      <c r="P34" s="655"/>
      <c r="Q34" s="656"/>
      <c r="R34" s="657">
        <v>413677</v>
      </c>
      <c r="S34" s="658"/>
      <c r="T34" s="658"/>
      <c r="U34" s="658"/>
      <c r="V34" s="658"/>
      <c r="W34" s="658"/>
      <c r="X34" s="658"/>
      <c r="Y34" s="659"/>
      <c r="Z34" s="695">
        <v>1.2</v>
      </c>
      <c r="AA34" s="695"/>
      <c r="AB34" s="695"/>
      <c r="AC34" s="695"/>
      <c r="AD34" s="696" t="s">
        <v>131</v>
      </c>
      <c r="AE34" s="696"/>
      <c r="AF34" s="696"/>
      <c r="AG34" s="696"/>
      <c r="AH34" s="696"/>
      <c r="AI34" s="696"/>
      <c r="AJ34" s="696"/>
      <c r="AK34" s="696"/>
      <c r="AL34" s="660" t="s">
        <v>131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328</v>
      </c>
      <c r="CE34" s="655"/>
      <c r="CF34" s="655"/>
      <c r="CG34" s="655"/>
      <c r="CH34" s="655"/>
      <c r="CI34" s="655"/>
      <c r="CJ34" s="655"/>
      <c r="CK34" s="655"/>
      <c r="CL34" s="655"/>
      <c r="CM34" s="655"/>
      <c r="CN34" s="655"/>
      <c r="CO34" s="655"/>
      <c r="CP34" s="655"/>
      <c r="CQ34" s="656"/>
      <c r="CR34" s="657">
        <v>4351039</v>
      </c>
      <c r="CS34" s="658"/>
      <c r="CT34" s="658"/>
      <c r="CU34" s="658"/>
      <c r="CV34" s="658"/>
      <c r="CW34" s="658"/>
      <c r="CX34" s="658"/>
      <c r="CY34" s="659"/>
      <c r="CZ34" s="660">
        <v>13.2</v>
      </c>
      <c r="DA34" s="672"/>
      <c r="DB34" s="672"/>
      <c r="DC34" s="673"/>
      <c r="DD34" s="663">
        <v>3132741</v>
      </c>
      <c r="DE34" s="658"/>
      <c r="DF34" s="658"/>
      <c r="DG34" s="658"/>
      <c r="DH34" s="658"/>
      <c r="DI34" s="658"/>
      <c r="DJ34" s="658"/>
      <c r="DK34" s="659"/>
      <c r="DL34" s="663">
        <v>2855611</v>
      </c>
      <c r="DM34" s="658"/>
      <c r="DN34" s="658"/>
      <c r="DO34" s="658"/>
      <c r="DP34" s="658"/>
      <c r="DQ34" s="658"/>
      <c r="DR34" s="658"/>
      <c r="DS34" s="658"/>
      <c r="DT34" s="658"/>
      <c r="DU34" s="658"/>
      <c r="DV34" s="659"/>
      <c r="DW34" s="660">
        <v>16.600000000000001</v>
      </c>
      <c r="DX34" s="672"/>
      <c r="DY34" s="672"/>
      <c r="DZ34" s="672"/>
      <c r="EA34" s="672"/>
      <c r="EB34" s="672"/>
      <c r="EC34" s="684"/>
    </row>
    <row r="35" spans="2:133" ht="11.25" customHeight="1" x14ac:dyDescent="0.2">
      <c r="B35" s="654" t="s">
        <v>329</v>
      </c>
      <c r="C35" s="655"/>
      <c r="D35" s="655"/>
      <c r="E35" s="655"/>
      <c r="F35" s="655"/>
      <c r="G35" s="655"/>
      <c r="H35" s="655"/>
      <c r="I35" s="655"/>
      <c r="J35" s="655"/>
      <c r="K35" s="655"/>
      <c r="L35" s="655"/>
      <c r="M35" s="655"/>
      <c r="N35" s="655"/>
      <c r="O35" s="655"/>
      <c r="P35" s="655"/>
      <c r="Q35" s="656"/>
      <c r="R35" s="657">
        <v>1171184</v>
      </c>
      <c r="S35" s="658"/>
      <c r="T35" s="658"/>
      <c r="U35" s="658"/>
      <c r="V35" s="658"/>
      <c r="W35" s="658"/>
      <c r="X35" s="658"/>
      <c r="Y35" s="659"/>
      <c r="Z35" s="695">
        <v>3.5</v>
      </c>
      <c r="AA35" s="695"/>
      <c r="AB35" s="695"/>
      <c r="AC35" s="695"/>
      <c r="AD35" s="696" t="s">
        <v>131</v>
      </c>
      <c r="AE35" s="696"/>
      <c r="AF35" s="696"/>
      <c r="AG35" s="696"/>
      <c r="AH35" s="696"/>
      <c r="AI35" s="696"/>
      <c r="AJ35" s="696"/>
      <c r="AK35" s="696"/>
      <c r="AL35" s="660" t="s">
        <v>131</v>
      </c>
      <c r="AM35" s="661"/>
      <c r="AN35" s="661"/>
      <c r="AO35" s="697"/>
      <c r="AP35" s="222"/>
      <c r="AQ35" s="709" t="s">
        <v>330</v>
      </c>
      <c r="AR35" s="710"/>
      <c r="AS35" s="710"/>
      <c r="AT35" s="710"/>
      <c r="AU35" s="710"/>
      <c r="AV35" s="710"/>
      <c r="AW35" s="710"/>
      <c r="AX35" s="710"/>
      <c r="AY35" s="710"/>
      <c r="AZ35" s="710"/>
      <c r="BA35" s="710"/>
      <c r="BB35" s="710"/>
      <c r="BC35" s="710"/>
      <c r="BD35" s="710"/>
      <c r="BE35" s="710"/>
      <c r="BF35" s="711"/>
      <c r="BG35" s="709" t="s">
        <v>331</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332</v>
      </c>
      <c r="CE35" s="655"/>
      <c r="CF35" s="655"/>
      <c r="CG35" s="655"/>
      <c r="CH35" s="655"/>
      <c r="CI35" s="655"/>
      <c r="CJ35" s="655"/>
      <c r="CK35" s="655"/>
      <c r="CL35" s="655"/>
      <c r="CM35" s="655"/>
      <c r="CN35" s="655"/>
      <c r="CO35" s="655"/>
      <c r="CP35" s="655"/>
      <c r="CQ35" s="656"/>
      <c r="CR35" s="657">
        <v>198497</v>
      </c>
      <c r="CS35" s="670"/>
      <c r="CT35" s="670"/>
      <c r="CU35" s="670"/>
      <c r="CV35" s="670"/>
      <c r="CW35" s="670"/>
      <c r="CX35" s="670"/>
      <c r="CY35" s="671"/>
      <c r="CZ35" s="660">
        <v>0.6</v>
      </c>
      <c r="DA35" s="672"/>
      <c r="DB35" s="672"/>
      <c r="DC35" s="673"/>
      <c r="DD35" s="663">
        <v>137116</v>
      </c>
      <c r="DE35" s="670"/>
      <c r="DF35" s="670"/>
      <c r="DG35" s="670"/>
      <c r="DH35" s="670"/>
      <c r="DI35" s="670"/>
      <c r="DJ35" s="670"/>
      <c r="DK35" s="671"/>
      <c r="DL35" s="663">
        <v>137092</v>
      </c>
      <c r="DM35" s="670"/>
      <c r="DN35" s="670"/>
      <c r="DO35" s="670"/>
      <c r="DP35" s="670"/>
      <c r="DQ35" s="670"/>
      <c r="DR35" s="670"/>
      <c r="DS35" s="670"/>
      <c r="DT35" s="670"/>
      <c r="DU35" s="670"/>
      <c r="DV35" s="671"/>
      <c r="DW35" s="660">
        <v>0.8</v>
      </c>
      <c r="DX35" s="672"/>
      <c r="DY35" s="672"/>
      <c r="DZ35" s="672"/>
      <c r="EA35" s="672"/>
      <c r="EB35" s="672"/>
      <c r="EC35" s="684"/>
    </row>
    <row r="36" spans="2:133" ht="11.25" customHeight="1" x14ac:dyDescent="0.2">
      <c r="B36" s="654" t="s">
        <v>333</v>
      </c>
      <c r="C36" s="655"/>
      <c r="D36" s="655"/>
      <c r="E36" s="655"/>
      <c r="F36" s="655"/>
      <c r="G36" s="655"/>
      <c r="H36" s="655"/>
      <c r="I36" s="655"/>
      <c r="J36" s="655"/>
      <c r="K36" s="655"/>
      <c r="L36" s="655"/>
      <c r="M36" s="655"/>
      <c r="N36" s="655"/>
      <c r="O36" s="655"/>
      <c r="P36" s="655"/>
      <c r="Q36" s="656"/>
      <c r="R36" s="657">
        <v>377439</v>
      </c>
      <c r="S36" s="658"/>
      <c r="T36" s="658"/>
      <c r="U36" s="658"/>
      <c r="V36" s="658"/>
      <c r="W36" s="658"/>
      <c r="X36" s="658"/>
      <c r="Y36" s="659"/>
      <c r="Z36" s="695">
        <v>1.1000000000000001</v>
      </c>
      <c r="AA36" s="695"/>
      <c r="AB36" s="695"/>
      <c r="AC36" s="695"/>
      <c r="AD36" s="696" t="s">
        <v>131</v>
      </c>
      <c r="AE36" s="696"/>
      <c r="AF36" s="696"/>
      <c r="AG36" s="696"/>
      <c r="AH36" s="696"/>
      <c r="AI36" s="696"/>
      <c r="AJ36" s="696"/>
      <c r="AK36" s="696"/>
      <c r="AL36" s="660" t="s">
        <v>131</v>
      </c>
      <c r="AM36" s="661"/>
      <c r="AN36" s="661"/>
      <c r="AO36" s="697"/>
      <c r="AP36" s="222"/>
      <c r="AQ36" s="706" t="s">
        <v>334</v>
      </c>
      <c r="AR36" s="707"/>
      <c r="AS36" s="707"/>
      <c r="AT36" s="707"/>
      <c r="AU36" s="707"/>
      <c r="AV36" s="707"/>
      <c r="AW36" s="707"/>
      <c r="AX36" s="707"/>
      <c r="AY36" s="708"/>
      <c r="AZ36" s="712">
        <v>3690623</v>
      </c>
      <c r="BA36" s="713"/>
      <c r="BB36" s="713"/>
      <c r="BC36" s="713"/>
      <c r="BD36" s="713"/>
      <c r="BE36" s="713"/>
      <c r="BF36" s="714"/>
      <c r="BG36" s="715" t="s">
        <v>335</v>
      </c>
      <c r="BH36" s="716"/>
      <c r="BI36" s="716"/>
      <c r="BJ36" s="716"/>
      <c r="BK36" s="716"/>
      <c r="BL36" s="716"/>
      <c r="BM36" s="716"/>
      <c r="BN36" s="716"/>
      <c r="BO36" s="716"/>
      <c r="BP36" s="716"/>
      <c r="BQ36" s="716"/>
      <c r="BR36" s="716"/>
      <c r="BS36" s="716"/>
      <c r="BT36" s="716"/>
      <c r="BU36" s="717"/>
      <c r="BV36" s="712">
        <v>52752</v>
      </c>
      <c r="BW36" s="713"/>
      <c r="BX36" s="713"/>
      <c r="BY36" s="713"/>
      <c r="BZ36" s="713"/>
      <c r="CA36" s="713"/>
      <c r="CB36" s="714"/>
      <c r="CD36" s="654" t="s">
        <v>336</v>
      </c>
      <c r="CE36" s="655"/>
      <c r="CF36" s="655"/>
      <c r="CG36" s="655"/>
      <c r="CH36" s="655"/>
      <c r="CI36" s="655"/>
      <c r="CJ36" s="655"/>
      <c r="CK36" s="655"/>
      <c r="CL36" s="655"/>
      <c r="CM36" s="655"/>
      <c r="CN36" s="655"/>
      <c r="CO36" s="655"/>
      <c r="CP36" s="655"/>
      <c r="CQ36" s="656"/>
      <c r="CR36" s="657">
        <v>3602488</v>
      </c>
      <c r="CS36" s="658"/>
      <c r="CT36" s="658"/>
      <c r="CU36" s="658"/>
      <c r="CV36" s="658"/>
      <c r="CW36" s="658"/>
      <c r="CX36" s="658"/>
      <c r="CY36" s="659"/>
      <c r="CZ36" s="660">
        <v>10.9</v>
      </c>
      <c r="DA36" s="672"/>
      <c r="DB36" s="672"/>
      <c r="DC36" s="673"/>
      <c r="DD36" s="663">
        <v>3307472</v>
      </c>
      <c r="DE36" s="658"/>
      <c r="DF36" s="658"/>
      <c r="DG36" s="658"/>
      <c r="DH36" s="658"/>
      <c r="DI36" s="658"/>
      <c r="DJ36" s="658"/>
      <c r="DK36" s="659"/>
      <c r="DL36" s="663">
        <v>1995768</v>
      </c>
      <c r="DM36" s="658"/>
      <c r="DN36" s="658"/>
      <c r="DO36" s="658"/>
      <c r="DP36" s="658"/>
      <c r="DQ36" s="658"/>
      <c r="DR36" s="658"/>
      <c r="DS36" s="658"/>
      <c r="DT36" s="658"/>
      <c r="DU36" s="658"/>
      <c r="DV36" s="659"/>
      <c r="DW36" s="660">
        <v>11.6</v>
      </c>
      <c r="DX36" s="672"/>
      <c r="DY36" s="672"/>
      <c r="DZ36" s="672"/>
      <c r="EA36" s="672"/>
      <c r="EB36" s="672"/>
      <c r="EC36" s="684"/>
    </row>
    <row r="37" spans="2:133" ht="11.25" customHeight="1" x14ac:dyDescent="0.2">
      <c r="B37" s="654" t="s">
        <v>337</v>
      </c>
      <c r="C37" s="655"/>
      <c r="D37" s="655"/>
      <c r="E37" s="655"/>
      <c r="F37" s="655"/>
      <c r="G37" s="655"/>
      <c r="H37" s="655"/>
      <c r="I37" s="655"/>
      <c r="J37" s="655"/>
      <c r="K37" s="655"/>
      <c r="L37" s="655"/>
      <c r="M37" s="655"/>
      <c r="N37" s="655"/>
      <c r="O37" s="655"/>
      <c r="P37" s="655"/>
      <c r="Q37" s="656"/>
      <c r="R37" s="657">
        <v>870991</v>
      </c>
      <c r="S37" s="658"/>
      <c r="T37" s="658"/>
      <c r="U37" s="658"/>
      <c r="V37" s="658"/>
      <c r="W37" s="658"/>
      <c r="X37" s="658"/>
      <c r="Y37" s="659"/>
      <c r="Z37" s="695">
        <v>2.6</v>
      </c>
      <c r="AA37" s="695"/>
      <c r="AB37" s="695"/>
      <c r="AC37" s="695"/>
      <c r="AD37" s="696">
        <v>298</v>
      </c>
      <c r="AE37" s="696"/>
      <c r="AF37" s="696"/>
      <c r="AG37" s="696"/>
      <c r="AH37" s="696"/>
      <c r="AI37" s="696"/>
      <c r="AJ37" s="696"/>
      <c r="AK37" s="696"/>
      <c r="AL37" s="660">
        <v>0</v>
      </c>
      <c r="AM37" s="661"/>
      <c r="AN37" s="661"/>
      <c r="AO37" s="697"/>
      <c r="AQ37" s="690" t="s">
        <v>338</v>
      </c>
      <c r="AR37" s="691"/>
      <c r="AS37" s="691"/>
      <c r="AT37" s="691"/>
      <c r="AU37" s="691"/>
      <c r="AV37" s="691"/>
      <c r="AW37" s="691"/>
      <c r="AX37" s="691"/>
      <c r="AY37" s="692"/>
      <c r="AZ37" s="657">
        <v>787834</v>
      </c>
      <c r="BA37" s="658"/>
      <c r="BB37" s="658"/>
      <c r="BC37" s="658"/>
      <c r="BD37" s="670"/>
      <c r="BE37" s="670"/>
      <c r="BF37" s="693"/>
      <c r="BG37" s="654" t="s">
        <v>339</v>
      </c>
      <c r="BH37" s="655"/>
      <c r="BI37" s="655"/>
      <c r="BJ37" s="655"/>
      <c r="BK37" s="655"/>
      <c r="BL37" s="655"/>
      <c r="BM37" s="655"/>
      <c r="BN37" s="655"/>
      <c r="BO37" s="655"/>
      <c r="BP37" s="655"/>
      <c r="BQ37" s="655"/>
      <c r="BR37" s="655"/>
      <c r="BS37" s="655"/>
      <c r="BT37" s="655"/>
      <c r="BU37" s="656"/>
      <c r="BV37" s="657">
        <v>-40545</v>
      </c>
      <c r="BW37" s="658"/>
      <c r="BX37" s="658"/>
      <c r="BY37" s="658"/>
      <c r="BZ37" s="658"/>
      <c r="CA37" s="658"/>
      <c r="CB37" s="694"/>
      <c r="CD37" s="654" t="s">
        <v>340</v>
      </c>
      <c r="CE37" s="655"/>
      <c r="CF37" s="655"/>
      <c r="CG37" s="655"/>
      <c r="CH37" s="655"/>
      <c r="CI37" s="655"/>
      <c r="CJ37" s="655"/>
      <c r="CK37" s="655"/>
      <c r="CL37" s="655"/>
      <c r="CM37" s="655"/>
      <c r="CN37" s="655"/>
      <c r="CO37" s="655"/>
      <c r="CP37" s="655"/>
      <c r="CQ37" s="656"/>
      <c r="CR37" s="657">
        <v>829457</v>
      </c>
      <c r="CS37" s="670"/>
      <c r="CT37" s="670"/>
      <c r="CU37" s="670"/>
      <c r="CV37" s="670"/>
      <c r="CW37" s="670"/>
      <c r="CX37" s="670"/>
      <c r="CY37" s="671"/>
      <c r="CZ37" s="660">
        <v>2.5</v>
      </c>
      <c r="DA37" s="672"/>
      <c r="DB37" s="672"/>
      <c r="DC37" s="673"/>
      <c r="DD37" s="663">
        <v>829457</v>
      </c>
      <c r="DE37" s="670"/>
      <c r="DF37" s="670"/>
      <c r="DG37" s="670"/>
      <c r="DH37" s="670"/>
      <c r="DI37" s="670"/>
      <c r="DJ37" s="670"/>
      <c r="DK37" s="671"/>
      <c r="DL37" s="663">
        <v>573867</v>
      </c>
      <c r="DM37" s="670"/>
      <c r="DN37" s="670"/>
      <c r="DO37" s="670"/>
      <c r="DP37" s="670"/>
      <c r="DQ37" s="670"/>
      <c r="DR37" s="670"/>
      <c r="DS37" s="670"/>
      <c r="DT37" s="670"/>
      <c r="DU37" s="670"/>
      <c r="DV37" s="671"/>
      <c r="DW37" s="660">
        <v>3.3</v>
      </c>
      <c r="DX37" s="672"/>
      <c r="DY37" s="672"/>
      <c r="DZ37" s="672"/>
      <c r="EA37" s="672"/>
      <c r="EB37" s="672"/>
      <c r="EC37" s="684"/>
    </row>
    <row r="38" spans="2:133" ht="11.25" customHeight="1" x14ac:dyDescent="0.2">
      <c r="B38" s="654" t="s">
        <v>341</v>
      </c>
      <c r="C38" s="655"/>
      <c r="D38" s="655"/>
      <c r="E38" s="655"/>
      <c r="F38" s="655"/>
      <c r="G38" s="655"/>
      <c r="H38" s="655"/>
      <c r="I38" s="655"/>
      <c r="J38" s="655"/>
      <c r="K38" s="655"/>
      <c r="L38" s="655"/>
      <c r="M38" s="655"/>
      <c r="N38" s="655"/>
      <c r="O38" s="655"/>
      <c r="P38" s="655"/>
      <c r="Q38" s="656"/>
      <c r="R38" s="657">
        <v>2563425</v>
      </c>
      <c r="S38" s="658"/>
      <c r="T38" s="658"/>
      <c r="U38" s="658"/>
      <c r="V38" s="658"/>
      <c r="W38" s="658"/>
      <c r="X38" s="658"/>
      <c r="Y38" s="659"/>
      <c r="Z38" s="695">
        <v>7.7</v>
      </c>
      <c r="AA38" s="695"/>
      <c r="AB38" s="695"/>
      <c r="AC38" s="695"/>
      <c r="AD38" s="696" t="s">
        <v>184</v>
      </c>
      <c r="AE38" s="696"/>
      <c r="AF38" s="696"/>
      <c r="AG38" s="696"/>
      <c r="AH38" s="696"/>
      <c r="AI38" s="696"/>
      <c r="AJ38" s="696"/>
      <c r="AK38" s="696"/>
      <c r="AL38" s="660" t="s">
        <v>131</v>
      </c>
      <c r="AM38" s="661"/>
      <c r="AN38" s="661"/>
      <c r="AO38" s="697"/>
      <c r="AQ38" s="690" t="s">
        <v>342</v>
      </c>
      <c r="AR38" s="691"/>
      <c r="AS38" s="691"/>
      <c r="AT38" s="691"/>
      <c r="AU38" s="691"/>
      <c r="AV38" s="691"/>
      <c r="AW38" s="691"/>
      <c r="AX38" s="691"/>
      <c r="AY38" s="692"/>
      <c r="AZ38" s="657">
        <v>7999</v>
      </c>
      <c r="BA38" s="658"/>
      <c r="BB38" s="658"/>
      <c r="BC38" s="658"/>
      <c r="BD38" s="670"/>
      <c r="BE38" s="670"/>
      <c r="BF38" s="693"/>
      <c r="BG38" s="654" t="s">
        <v>343</v>
      </c>
      <c r="BH38" s="655"/>
      <c r="BI38" s="655"/>
      <c r="BJ38" s="655"/>
      <c r="BK38" s="655"/>
      <c r="BL38" s="655"/>
      <c r="BM38" s="655"/>
      <c r="BN38" s="655"/>
      <c r="BO38" s="655"/>
      <c r="BP38" s="655"/>
      <c r="BQ38" s="655"/>
      <c r="BR38" s="655"/>
      <c r="BS38" s="655"/>
      <c r="BT38" s="655"/>
      <c r="BU38" s="656"/>
      <c r="BV38" s="657">
        <v>10021</v>
      </c>
      <c r="BW38" s="658"/>
      <c r="BX38" s="658"/>
      <c r="BY38" s="658"/>
      <c r="BZ38" s="658"/>
      <c r="CA38" s="658"/>
      <c r="CB38" s="694"/>
      <c r="CD38" s="654" t="s">
        <v>344</v>
      </c>
      <c r="CE38" s="655"/>
      <c r="CF38" s="655"/>
      <c r="CG38" s="655"/>
      <c r="CH38" s="655"/>
      <c r="CI38" s="655"/>
      <c r="CJ38" s="655"/>
      <c r="CK38" s="655"/>
      <c r="CL38" s="655"/>
      <c r="CM38" s="655"/>
      <c r="CN38" s="655"/>
      <c r="CO38" s="655"/>
      <c r="CP38" s="655"/>
      <c r="CQ38" s="656"/>
      <c r="CR38" s="657">
        <v>2894790</v>
      </c>
      <c r="CS38" s="658"/>
      <c r="CT38" s="658"/>
      <c r="CU38" s="658"/>
      <c r="CV38" s="658"/>
      <c r="CW38" s="658"/>
      <c r="CX38" s="658"/>
      <c r="CY38" s="659"/>
      <c r="CZ38" s="660">
        <v>8.8000000000000007</v>
      </c>
      <c r="DA38" s="672"/>
      <c r="DB38" s="672"/>
      <c r="DC38" s="673"/>
      <c r="DD38" s="663">
        <v>2321713</v>
      </c>
      <c r="DE38" s="658"/>
      <c r="DF38" s="658"/>
      <c r="DG38" s="658"/>
      <c r="DH38" s="658"/>
      <c r="DI38" s="658"/>
      <c r="DJ38" s="658"/>
      <c r="DK38" s="659"/>
      <c r="DL38" s="663">
        <v>2145082</v>
      </c>
      <c r="DM38" s="658"/>
      <c r="DN38" s="658"/>
      <c r="DO38" s="658"/>
      <c r="DP38" s="658"/>
      <c r="DQ38" s="658"/>
      <c r="DR38" s="658"/>
      <c r="DS38" s="658"/>
      <c r="DT38" s="658"/>
      <c r="DU38" s="658"/>
      <c r="DV38" s="659"/>
      <c r="DW38" s="660">
        <v>12.5</v>
      </c>
      <c r="DX38" s="672"/>
      <c r="DY38" s="672"/>
      <c r="DZ38" s="672"/>
      <c r="EA38" s="672"/>
      <c r="EB38" s="672"/>
      <c r="EC38" s="684"/>
    </row>
    <row r="39" spans="2:133" ht="11.25" customHeight="1" x14ac:dyDescent="0.2">
      <c r="B39" s="654" t="s">
        <v>345</v>
      </c>
      <c r="C39" s="655"/>
      <c r="D39" s="655"/>
      <c r="E39" s="655"/>
      <c r="F39" s="655"/>
      <c r="G39" s="655"/>
      <c r="H39" s="655"/>
      <c r="I39" s="655"/>
      <c r="J39" s="655"/>
      <c r="K39" s="655"/>
      <c r="L39" s="655"/>
      <c r="M39" s="655"/>
      <c r="N39" s="655"/>
      <c r="O39" s="655"/>
      <c r="P39" s="655"/>
      <c r="Q39" s="656"/>
      <c r="R39" s="657" t="s">
        <v>131</v>
      </c>
      <c r="S39" s="658"/>
      <c r="T39" s="658"/>
      <c r="U39" s="658"/>
      <c r="V39" s="658"/>
      <c r="W39" s="658"/>
      <c r="X39" s="658"/>
      <c r="Y39" s="659"/>
      <c r="Z39" s="695" t="s">
        <v>131</v>
      </c>
      <c r="AA39" s="695"/>
      <c r="AB39" s="695"/>
      <c r="AC39" s="695"/>
      <c r="AD39" s="696" t="s">
        <v>131</v>
      </c>
      <c r="AE39" s="696"/>
      <c r="AF39" s="696"/>
      <c r="AG39" s="696"/>
      <c r="AH39" s="696"/>
      <c r="AI39" s="696"/>
      <c r="AJ39" s="696"/>
      <c r="AK39" s="696"/>
      <c r="AL39" s="660" t="s">
        <v>131</v>
      </c>
      <c r="AM39" s="661"/>
      <c r="AN39" s="661"/>
      <c r="AO39" s="697"/>
      <c r="AQ39" s="690" t="s">
        <v>346</v>
      </c>
      <c r="AR39" s="691"/>
      <c r="AS39" s="691"/>
      <c r="AT39" s="691"/>
      <c r="AU39" s="691"/>
      <c r="AV39" s="691"/>
      <c r="AW39" s="691"/>
      <c r="AX39" s="691"/>
      <c r="AY39" s="692"/>
      <c r="AZ39" s="657" t="s">
        <v>131</v>
      </c>
      <c r="BA39" s="658"/>
      <c r="BB39" s="658"/>
      <c r="BC39" s="658"/>
      <c r="BD39" s="670"/>
      <c r="BE39" s="670"/>
      <c r="BF39" s="693"/>
      <c r="BG39" s="654" t="s">
        <v>347</v>
      </c>
      <c r="BH39" s="655"/>
      <c r="BI39" s="655"/>
      <c r="BJ39" s="655"/>
      <c r="BK39" s="655"/>
      <c r="BL39" s="655"/>
      <c r="BM39" s="655"/>
      <c r="BN39" s="655"/>
      <c r="BO39" s="655"/>
      <c r="BP39" s="655"/>
      <c r="BQ39" s="655"/>
      <c r="BR39" s="655"/>
      <c r="BS39" s="655"/>
      <c r="BT39" s="655"/>
      <c r="BU39" s="656"/>
      <c r="BV39" s="657">
        <v>14918</v>
      </c>
      <c r="BW39" s="658"/>
      <c r="BX39" s="658"/>
      <c r="BY39" s="658"/>
      <c r="BZ39" s="658"/>
      <c r="CA39" s="658"/>
      <c r="CB39" s="694"/>
      <c r="CD39" s="654" t="s">
        <v>348</v>
      </c>
      <c r="CE39" s="655"/>
      <c r="CF39" s="655"/>
      <c r="CG39" s="655"/>
      <c r="CH39" s="655"/>
      <c r="CI39" s="655"/>
      <c r="CJ39" s="655"/>
      <c r="CK39" s="655"/>
      <c r="CL39" s="655"/>
      <c r="CM39" s="655"/>
      <c r="CN39" s="655"/>
      <c r="CO39" s="655"/>
      <c r="CP39" s="655"/>
      <c r="CQ39" s="656"/>
      <c r="CR39" s="657">
        <v>397481</v>
      </c>
      <c r="CS39" s="670"/>
      <c r="CT39" s="670"/>
      <c r="CU39" s="670"/>
      <c r="CV39" s="670"/>
      <c r="CW39" s="670"/>
      <c r="CX39" s="670"/>
      <c r="CY39" s="671"/>
      <c r="CZ39" s="660">
        <v>1.2</v>
      </c>
      <c r="DA39" s="672"/>
      <c r="DB39" s="672"/>
      <c r="DC39" s="673"/>
      <c r="DD39" s="663">
        <v>139434</v>
      </c>
      <c r="DE39" s="670"/>
      <c r="DF39" s="670"/>
      <c r="DG39" s="670"/>
      <c r="DH39" s="670"/>
      <c r="DI39" s="670"/>
      <c r="DJ39" s="670"/>
      <c r="DK39" s="671"/>
      <c r="DL39" s="663" t="s">
        <v>131</v>
      </c>
      <c r="DM39" s="670"/>
      <c r="DN39" s="670"/>
      <c r="DO39" s="670"/>
      <c r="DP39" s="670"/>
      <c r="DQ39" s="670"/>
      <c r="DR39" s="670"/>
      <c r="DS39" s="670"/>
      <c r="DT39" s="670"/>
      <c r="DU39" s="670"/>
      <c r="DV39" s="671"/>
      <c r="DW39" s="660" t="s">
        <v>131</v>
      </c>
      <c r="DX39" s="672"/>
      <c r="DY39" s="672"/>
      <c r="DZ39" s="672"/>
      <c r="EA39" s="672"/>
      <c r="EB39" s="672"/>
      <c r="EC39" s="684"/>
    </row>
    <row r="40" spans="2:133" ht="11.25" customHeight="1" x14ac:dyDescent="0.2">
      <c r="B40" s="654" t="s">
        <v>349</v>
      </c>
      <c r="C40" s="655"/>
      <c r="D40" s="655"/>
      <c r="E40" s="655"/>
      <c r="F40" s="655"/>
      <c r="G40" s="655"/>
      <c r="H40" s="655"/>
      <c r="I40" s="655"/>
      <c r="J40" s="655"/>
      <c r="K40" s="655"/>
      <c r="L40" s="655"/>
      <c r="M40" s="655"/>
      <c r="N40" s="655"/>
      <c r="O40" s="655"/>
      <c r="P40" s="655"/>
      <c r="Q40" s="656"/>
      <c r="R40" s="657">
        <v>351725</v>
      </c>
      <c r="S40" s="658"/>
      <c r="T40" s="658"/>
      <c r="U40" s="658"/>
      <c r="V40" s="658"/>
      <c r="W40" s="658"/>
      <c r="X40" s="658"/>
      <c r="Y40" s="659"/>
      <c r="Z40" s="695">
        <v>1.1000000000000001</v>
      </c>
      <c r="AA40" s="695"/>
      <c r="AB40" s="695"/>
      <c r="AC40" s="695"/>
      <c r="AD40" s="696" t="s">
        <v>131</v>
      </c>
      <c r="AE40" s="696"/>
      <c r="AF40" s="696"/>
      <c r="AG40" s="696"/>
      <c r="AH40" s="696"/>
      <c r="AI40" s="696"/>
      <c r="AJ40" s="696"/>
      <c r="AK40" s="696"/>
      <c r="AL40" s="660" t="s">
        <v>131</v>
      </c>
      <c r="AM40" s="661"/>
      <c r="AN40" s="661"/>
      <c r="AO40" s="697"/>
      <c r="AQ40" s="690" t="s">
        <v>350</v>
      </c>
      <c r="AR40" s="691"/>
      <c r="AS40" s="691"/>
      <c r="AT40" s="691"/>
      <c r="AU40" s="691"/>
      <c r="AV40" s="691"/>
      <c r="AW40" s="691"/>
      <c r="AX40" s="691"/>
      <c r="AY40" s="692"/>
      <c r="AZ40" s="657" t="s">
        <v>131</v>
      </c>
      <c r="BA40" s="658"/>
      <c r="BB40" s="658"/>
      <c r="BC40" s="658"/>
      <c r="BD40" s="670"/>
      <c r="BE40" s="670"/>
      <c r="BF40" s="693"/>
      <c r="BG40" s="698" t="s">
        <v>351</v>
      </c>
      <c r="BH40" s="699"/>
      <c r="BI40" s="699"/>
      <c r="BJ40" s="699"/>
      <c r="BK40" s="699"/>
      <c r="BL40" s="223"/>
      <c r="BM40" s="655" t="s">
        <v>352</v>
      </c>
      <c r="BN40" s="655"/>
      <c r="BO40" s="655"/>
      <c r="BP40" s="655"/>
      <c r="BQ40" s="655"/>
      <c r="BR40" s="655"/>
      <c r="BS40" s="655"/>
      <c r="BT40" s="655"/>
      <c r="BU40" s="656"/>
      <c r="BV40" s="657">
        <v>93</v>
      </c>
      <c r="BW40" s="658"/>
      <c r="BX40" s="658"/>
      <c r="BY40" s="658"/>
      <c r="BZ40" s="658"/>
      <c r="CA40" s="658"/>
      <c r="CB40" s="694"/>
      <c r="CD40" s="654" t="s">
        <v>353</v>
      </c>
      <c r="CE40" s="655"/>
      <c r="CF40" s="655"/>
      <c r="CG40" s="655"/>
      <c r="CH40" s="655"/>
      <c r="CI40" s="655"/>
      <c r="CJ40" s="655"/>
      <c r="CK40" s="655"/>
      <c r="CL40" s="655"/>
      <c r="CM40" s="655"/>
      <c r="CN40" s="655"/>
      <c r="CO40" s="655"/>
      <c r="CP40" s="655"/>
      <c r="CQ40" s="656"/>
      <c r="CR40" s="657">
        <v>253901</v>
      </c>
      <c r="CS40" s="658"/>
      <c r="CT40" s="658"/>
      <c r="CU40" s="658"/>
      <c r="CV40" s="658"/>
      <c r="CW40" s="658"/>
      <c r="CX40" s="658"/>
      <c r="CY40" s="659"/>
      <c r="CZ40" s="660">
        <v>0.8</v>
      </c>
      <c r="DA40" s="672"/>
      <c r="DB40" s="672"/>
      <c r="DC40" s="673"/>
      <c r="DD40" s="663">
        <v>965</v>
      </c>
      <c r="DE40" s="658"/>
      <c r="DF40" s="658"/>
      <c r="DG40" s="658"/>
      <c r="DH40" s="658"/>
      <c r="DI40" s="658"/>
      <c r="DJ40" s="658"/>
      <c r="DK40" s="659"/>
      <c r="DL40" s="663">
        <v>965</v>
      </c>
      <c r="DM40" s="658"/>
      <c r="DN40" s="658"/>
      <c r="DO40" s="658"/>
      <c r="DP40" s="658"/>
      <c r="DQ40" s="658"/>
      <c r="DR40" s="658"/>
      <c r="DS40" s="658"/>
      <c r="DT40" s="658"/>
      <c r="DU40" s="658"/>
      <c r="DV40" s="659"/>
      <c r="DW40" s="660">
        <v>0</v>
      </c>
      <c r="DX40" s="672"/>
      <c r="DY40" s="672"/>
      <c r="DZ40" s="672"/>
      <c r="EA40" s="672"/>
      <c r="EB40" s="672"/>
      <c r="EC40" s="684"/>
    </row>
    <row r="41" spans="2:133" ht="11.25" customHeight="1" x14ac:dyDescent="0.2">
      <c r="B41" s="638" t="s">
        <v>354</v>
      </c>
      <c r="C41" s="639"/>
      <c r="D41" s="639"/>
      <c r="E41" s="639"/>
      <c r="F41" s="639"/>
      <c r="G41" s="639"/>
      <c r="H41" s="639"/>
      <c r="I41" s="639"/>
      <c r="J41" s="639"/>
      <c r="K41" s="639"/>
      <c r="L41" s="639"/>
      <c r="M41" s="639"/>
      <c r="N41" s="639"/>
      <c r="O41" s="639"/>
      <c r="P41" s="639"/>
      <c r="Q41" s="640"/>
      <c r="R41" s="641">
        <v>33478614</v>
      </c>
      <c r="S41" s="682"/>
      <c r="T41" s="682"/>
      <c r="U41" s="682"/>
      <c r="V41" s="682"/>
      <c r="W41" s="682"/>
      <c r="X41" s="682"/>
      <c r="Y41" s="685"/>
      <c r="Z41" s="686">
        <v>100</v>
      </c>
      <c r="AA41" s="686"/>
      <c r="AB41" s="686"/>
      <c r="AC41" s="686"/>
      <c r="AD41" s="687">
        <v>16862120</v>
      </c>
      <c r="AE41" s="687"/>
      <c r="AF41" s="687"/>
      <c r="AG41" s="687"/>
      <c r="AH41" s="687"/>
      <c r="AI41" s="687"/>
      <c r="AJ41" s="687"/>
      <c r="AK41" s="687"/>
      <c r="AL41" s="644">
        <v>100</v>
      </c>
      <c r="AM41" s="688"/>
      <c r="AN41" s="688"/>
      <c r="AO41" s="689"/>
      <c r="AQ41" s="690" t="s">
        <v>355</v>
      </c>
      <c r="AR41" s="691"/>
      <c r="AS41" s="691"/>
      <c r="AT41" s="691"/>
      <c r="AU41" s="691"/>
      <c r="AV41" s="691"/>
      <c r="AW41" s="691"/>
      <c r="AX41" s="691"/>
      <c r="AY41" s="692"/>
      <c r="AZ41" s="657">
        <v>613516</v>
      </c>
      <c r="BA41" s="658"/>
      <c r="BB41" s="658"/>
      <c r="BC41" s="658"/>
      <c r="BD41" s="670"/>
      <c r="BE41" s="670"/>
      <c r="BF41" s="693"/>
      <c r="BG41" s="698"/>
      <c r="BH41" s="699"/>
      <c r="BI41" s="699"/>
      <c r="BJ41" s="699"/>
      <c r="BK41" s="699"/>
      <c r="BL41" s="223"/>
      <c r="BM41" s="655" t="s">
        <v>356</v>
      </c>
      <c r="BN41" s="655"/>
      <c r="BO41" s="655"/>
      <c r="BP41" s="655"/>
      <c r="BQ41" s="655"/>
      <c r="BR41" s="655"/>
      <c r="BS41" s="655"/>
      <c r="BT41" s="655"/>
      <c r="BU41" s="656"/>
      <c r="BV41" s="657" t="s">
        <v>131</v>
      </c>
      <c r="BW41" s="658"/>
      <c r="BX41" s="658"/>
      <c r="BY41" s="658"/>
      <c r="BZ41" s="658"/>
      <c r="CA41" s="658"/>
      <c r="CB41" s="694"/>
      <c r="CD41" s="654" t="s">
        <v>357</v>
      </c>
      <c r="CE41" s="655"/>
      <c r="CF41" s="655"/>
      <c r="CG41" s="655"/>
      <c r="CH41" s="655"/>
      <c r="CI41" s="655"/>
      <c r="CJ41" s="655"/>
      <c r="CK41" s="655"/>
      <c r="CL41" s="655"/>
      <c r="CM41" s="655"/>
      <c r="CN41" s="655"/>
      <c r="CO41" s="655"/>
      <c r="CP41" s="655"/>
      <c r="CQ41" s="656"/>
      <c r="CR41" s="657" t="s">
        <v>131</v>
      </c>
      <c r="CS41" s="670"/>
      <c r="CT41" s="670"/>
      <c r="CU41" s="670"/>
      <c r="CV41" s="670"/>
      <c r="CW41" s="670"/>
      <c r="CX41" s="670"/>
      <c r="CY41" s="671"/>
      <c r="CZ41" s="660" t="s">
        <v>131</v>
      </c>
      <c r="DA41" s="672"/>
      <c r="DB41" s="672"/>
      <c r="DC41" s="673"/>
      <c r="DD41" s="663" t="s">
        <v>131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358</v>
      </c>
      <c r="AR42" s="703"/>
      <c r="AS42" s="703"/>
      <c r="AT42" s="703"/>
      <c r="AU42" s="703"/>
      <c r="AV42" s="703"/>
      <c r="AW42" s="703"/>
      <c r="AX42" s="703"/>
      <c r="AY42" s="704"/>
      <c r="AZ42" s="641">
        <v>2281274</v>
      </c>
      <c r="BA42" s="682"/>
      <c r="BB42" s="682"/>
      <c r="BC42" s="682"/>
      <c r="BD42" s="642"/>
      <c r="BE42" s="642"/>
      <c r="BF42" s="705"/>
      <c r="BG42" s="700"/>
      <c r="BH42" s="701"/>
      <c r="BI42" s="701"/>
      <c r="BJ42" s="701"/>
      <c r="BK42" s="701"/>
      <c r="BL42" s="224"/>
      <c r="BM42" s="639" t="s">
        <v>359</v>
      </c>
      <c r="BN42" s="639"/>
      <c r="BO42" s="639"/>
      <c r="BP42" s="639"/>
      <c r="BQ42" s="639"/>
      <c r="BR42" s="639"/>
      <c r="BS42" s="639"/>
      <c r="BT42" s="639"/>
      <c r="BU42" s="640"/>
      <c r="BV42" s="641">
        <v>420</v>
      </c>
      <c r="BW42" s="682"/>
      <c r="BX42" s="682"/>
      <c r="BY42" s="682"/>
      <c r="BZ42" s="682"/>
      <c r="CA42" s="682"/>
      <c r="CB42" s="683"/>
      <c r="CD42" s="654" t="s">
        <v>360</v>
      </c>
      <c r="CE42" s="655"/>
      <c r="CF42" s="655"/>
      <c r="CG42" s="655"/>
      <c r="CH42" s="655"/>
      <c r="CI42" s="655"/>
      <c r="CJ42" s="655"/>
      <c r="CK42" s="655"/>
      <c r="CL42" s="655"/>
      <c r="CM42" s="655"/>
      <c r="CN42" s="655"/>
      <c r="CO42" s="655"/>
      <c r="CP42" s="655"/>
      <c r="CQ42" s="656"/>
      <c r="CR42" s="657">
        <v>5606005</v>
      </c>
      <c r="CS42" s="670"/>
      <c r="CT42" s="670"/>
      <c r="CU42" s="670"/>
      <c r="CV42" s="670"/>
      <c r="CW42" s="670"/>
      <c r="CX42" s="670"/>
      <c r="CY42" s="671"/>
      <c r="CZ42" s="660">
        <v>16.899999999999999</v>
      </c>
      <c r="DA42" s="672"/>
      <c r="DB42" s="672"/>
      <c r="DC42" s="673"/>
      <c r="DD42" s="663">
        <v>590784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361</v>
      </c>
      <c r="CD43" s="654" t="s">
        <v>362</v>
      </c>
      <c r="CE43" s="655"/>
      <c r="CF43" s="655"/>
      <c r="CG43" s="655"/>
      <c r="CH43" s="655"/>
      <c r="CI43" s="655"/>
      <c r="CJ43" s="655"/>
      <c r="CK43" s="655"/>
      <c r="CL43" s="655"/>
      <c r="CM43" s="655"/>
      <c r="CN43" s="655"/>
      <c r="CO43" s="655"/>
      <c r="CP43" s="655"/>
      <c r="CQ43" s="656"/>
      <c r="CR43" s="657">
        <v>95556</v>
      </c>
      <c r="CS43" s="670"/>
      <c r="CT43" s="670"/>
      <c r="CU43" s="670"/>
      <c r="CV43" s="670"/>
      <c r="CW43" s="670"/>
      <c r="CX43" s="670"/>
      <c r="CY43" s="671"/>
      <c r="CZ43" s="660">
        <v>0.3</v>
      </c>
      <c r="DA43" s="672"/>
      <c r="DB43" s="672"/>
      <c r="DC43" s="673"/>
      <c r="DD43" s="663">
        <v>76756</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311</v>
      </c>
      <c r="CE44" s="677"/>
      <c r="CF44" s="654" t="s">
        <v>364</v>
      </c>
      <c r="CG44" s="655"/>
      <c r="CH44" s="655"/>
      <c r="CI44" s="655"/>
      <c r="CJ44" s="655"/>
      <c r="CK44" s="655"/>
      <c r="CL44" s="655"/>
      <c r="CM44" s="655"/>
      <c r="CN44" s="655"/>
      <c r="CO44" s="655"/>
      <c r="CP44" s="655"/>
      <c r="CQ44" s="656"/>
      <c r="CR44" s="657">
        <v>5604575</v>
      </c>
      <c r="CS44" s="658"/>
      <c r="CT44" s="658"/>
      <c r="CU44" s="658"/>
      <c r="CV44" s="658"/>
      <c r="CW44" s="658"/>
      <c r="CX44" s="658"/>
      <c r="CY44" s="659"/>
      <c r="CZ44" s="660">
        <v>16.899999999999999</v>
      </c>
      <c r="DA44" s="661"/>
      <c r="DB44" s="661"/>
      <c r="DC44" s="662"/>
      <c r="DD44" s="663">
        <v>590784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366</v>
      </c>
      <c r="CG45" s="655"/>
      <c r="CH45" s="655"/>
      <c r="CI45" s="655"/>
      <c r="CJ45" s="655"/>
      <c r="CK45" s="655"/>
      <c r="CL45" s="655"/>
      <c r="CM45" s="655"/>
      <c r="CN45" s="655"/>
      <c r="CO45" s="655"/>
      <c r="CP45" s="655"/>
      <c r="CQ45" s="656"/>
      <c r="CR45" s="657">
        <v>2670133</v>
      </c>
      <c r="CS45" s="670"/>
      <c r="CT45" s="670"/>
      <c r="CU45" s="670"/>
      <c r="CV45" s="670"/>
      <c r="CW45" s="670"/>
      <c r="CX45" s="670"/>
      <c r="CY45" s="671"/>
      <c r="CZ45" s="660">
        <v>8.1</v>
      </c>
      <c r="DA45" s="672"/>
      <c r="DB45" s="672"/>
      <c r="DC45" s="673"/>
      <c r="DD45" s="663">
        <v>12029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367</v>
      </c>
      <c r="CG46" s="655"/>
      <c r="CH46" s="655"/>
      <c r="CI46" s="655"/>
      <c r="CJ46" s="655"/>
      <c r="CK46" s="655"/>
      <c r="CL46" s="655"/>
      <c r="CM46" s="655"/>
      <c r="CN46" s="655"/>
      <c r="CO46" s="655"/>
      <c r="CP46" s="655"/>
      <c r="CQ46" s="656"/>
      <c r="CR46" s="657">
        <v>2934442</v>
      </c>
      <c r="CS46" s="658"/>
      <c r="CT46" s="658"/>
      <c r="CU46" s="658"/>
      <c r="CV46" s="658"/>
      <c r="CW46" s="658"/>
      <c r="CX46" s="658"/>
      <c r="CY46" s="659"/>
      <c r="CZ46" s="660">
        <v>8.9</v>
      </c>
      <c r="DA46" s="661"/>
      <c r="DB46" s="661"/>
      <c r="DC46" s="662"/>
      <c r="DD46" s="663">
        <v>578755</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368</v>
      </c>
      <c r="CG47" s="655"/>
      <c r="CH47" s="655"/>
      <c r="CI47" s="655"/>
      <c r="CJ47" s="655"/>
      <c r="CK47" s="655"/>
      <c r="CL47" s="655"/>
      <c r="CM47" s="655"/>
      <c r="CN47" s="655"/>
      <c r="CO47" s="655"/>
      <c r="CP47" s="655"/>
      <c r="CQ47" s="656"/>
      <c r="CR47" s="657">
        <v>1430</v>
      </c>
      <c r="CS47" s="670"/>
      <c r="CT47" s="670"/>
      <c r="CU47" s="670"/>
      <c r="CV47" s="670"/>
      <c r="CW47" s="670"/>
      <c r="CX47" s="670"/>
      <c r="CY47" s="671"/>
      <c r="CZ47" s="660">
        <v>0</v>
      </c>
      <c r="DA47" s="672"/>
      <c r="DB47" s="672"/>
      <c r="DC47" s="673"/>
      <c r="DD47" s="663" t="s">
        <v>131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369</v>
      </c>
      <c r="CG48" s="655"/>
      <c r="CH48" s="655"/>
      <c r="CI48" s="655"/>
      <c r="CJ48" s="655"/>
      <c r="CK48" s="655"/>
      <c r="CL48" s="655"/>
      <c r="CM48" s="655"/>
      <c r="CN48" s="655"/>
      <c r="CO48" s="655"/>
      <c r="CP48" s="655"/>
      <c r="CQ48" s="656"/>
      <c r="CR48" s="657" t="s">
        <v>131</v>
      </c>
      <c r="CS48" s="658"/>
      <c r="CT48" s="658"/>
      <c r="CU48" s="658"/>
      <c r="CV48" s="658"/>
      <c r="CW48" s="658"/>
      <c r="CX48" s="658"/>
      <c r="CY48" s="659"/>
      <c r="CZ48" s="660" t="s">
        <v>131</v>
      </c>
      <c r="DA48" s="661"/>
      <c r="DB48" s="661"/>
      <c r="DC48" s="662"/>
      <c r="DD48" s="663" t="s">
        <v>131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370</v>
      </c>
      <c r="CE49" s="639"/>
      <c r="CF49" s="639"/>
      <c r="CG49" s="639"/>
      <c r="CH49" s="639"/>
      <c r="CI49" s="639"/>
      <c r="CJ49" s="639"/>
      <c r="CK49" s="639"/>
      <c r="CL49" s="639"/>
      <c r="CM49" s="639"/>
      <c r="CN49" s="639"/>
      <c r="CO49" s="639"/>
      <c r="CP49" s="639"/>
      <c r="CQ49" s="640"/>
      <c r="CR49" s="641">
        <v>33074859</v>
      </c>
      <c r="CS49" s="642"/>
      <c r="CT49" s="642"/>
      <c r="CU49" s="642"/>
      <c r="CV49" s="642"/>
      <c r="CW49" s="642"/>
      <c r="CX49" s="642"/>
      <c r="CY49" s="643"/>
      <c r="CZ49" s="644">
        <v>100</v>
      </c>
      <c r="DA49" s="645"/>
      <c r="DB49" s="645"/>
      <c r="DC49" s="646"/>
      <c r="DD49" s="647">
        <v>19422457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5JmkDw6ntjS3dtFG+z6UD700X6te0eD4XLJ2Hc49kBuaO5HY/pxQEAKNWl0+VgUCFleXKjU+SN+2gXrRD0Iw8A==" saltValue="h+geYJA+q93hUooizM8ha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32" t="s">
        <v>371</v>
      </c>
      <c r="B2" s="1132"/>
      <c r="C2" s="1132"/>
      <c r="D2" s="1132"/>
      <c r="E2" s="1132"/>
      <c r="F2" s="1132"/>
      <c r="G2" s="1132"/>
      <c r="H2" s="1132"/>
      <c r="I2" s="1132"/>
      <c r="J2" s="1132"/>
      <c r="K2" s="1132"/>
      <c r="L2" s="1132"/>
      <c r="M2" s="1132"/>
      <c r="N2" s="1132"/>
      <c r="O2" s="1132"/>
      <c r="P2" s="1132"/>
      <c r="Q2" s="1132"/>
      <c r="R2" s="1132"/>
      <c r="S2" s="1132"/>
      <c r="T2" s="1132"/>
      <c r="U2" s="1132"/>
      <c r="V2" s="1132"/>
      <c r="W2" s="1132"/>
      <c r="X2" s="1132"/>
      <c r="Y2" s="1132"/>
      <c r="Z2" s="1132"/>
      <c r="AA2" s="1132"/>
      <c r="AB2" s="1132"/>
      <c r="AC2" s="1132"/>
      <c r="AD2" s="1132"/>
      <c r="AE2" s="1132"/>
      <c r="AF2" s="1132"/>
      <c r="AG2" s="1132"/>
      <c r="AH2" s="1132"/>
      <c r="AI2" s="1132"/>
      <c r="AJ2" s="1132"/>
      <c r="AK2" s="1132"/>
      <c r="AL2" s="1132"/>
      <c r="AM2" s="1132"/>
      <c r="AN2" s="1132"/>
      <c r="AO2" s="1132"/>
      <c r="AP2" s="1132"/>
      <c r="AQ2" s="1132"/>
      <c r="AR2" s="1132"/>
      <c r="AS2" s="1132"/>
      <c r="AT2" s="1132"/>
      <c r="AU2" s="1132"/>
      <c r="AV2" s="1132"/>
      <c r="AW2" s="1132"/>
      <c r="AX2" s="1132"/>
      <c r="AY2" s="1132"/>
      <c r="AZ2" s="1132"/>
      <c r="BA2" s="1132"/>
      <c r="BB2" s="1132"/>
      <c r="BC2" s="1132"/>
      <c r="BD2" s="1132"/>
      <c r="BE2" s="1132"/>
      <c r="BF2" s="1132"/>
      <c r="BG2" s="1132"/>
      <c r="BH2" s="1132"/>
      <c r="BI2" s="113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33" t="s">
        <v>372</v>
      </c>
      <c r="DK2" s="1134"/>
      <c r="DL2" s="1134"/>
      <c r="DM2" s="1134"/>
      <c r="DN2" s="1134"/>
      <c r="DO2" s="1135"/>
      <c r="DP2" s="228"/>
      <c r="DQ2" s="1133" t="s">
        <v>373</v>
      </c>
      <c r="DR2" s="1134"/>
      <c r="DS2" s="1134"/>
      <c r="DT2" s="1134"/>
      <c r="DU2" s="1134"/>
      <c r="DV2" s="1134"/>
      <c r="DW2" s="1134"/>
      <c r="DX2" s="1134"/>
      <c r="DY2" s="1134"/>
      <c r="DZ2" s="1135"/>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8" t="s">
        <v>374</v>
      </c>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c r="AV4" s="1098"/>
      <c r="AW4" s="1098"/>
      <c r="AX4" s="1098"/>
      <c r="AY4" s="1098"/>
      <c r="AZ4" s="232"/>
      <c r="BA4" s="232"/>
      <c r="BB4" s="232"/>
      <c r="BC4" s="232"/>
      <c r="BD4" s="232"/>
      <c r="BE4" s="233"/>
      <c r="BF4" s="233"/>
      <c r="BG4" s="233"/>
      <c r="BH4" s="233"/>
      <c r="BI4" s="233"/>
      <c r="BJ4" s="233"/>
      <c r="BK4" s="233"/>
      <c r="BL4" s="233"/>
      <c r="BM4" s="233"/>
      <c r="BN4" s="233"/>
      <c r="BO4" s="233"/>
      <c r="BP4" s="233"/>
      <c r="BQ4" s="766" t="s">
        <v>375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4" t="s">
        <v>376</v>
      </c>
      <c r="B5" s="1035"/>
      <c r="C5" s="1035"/>
      <c r="D5" s="1035"/>
      <c r="E5" s="1035"/>
      <c r="F5" s="1035"/>
      <c r="G5" s="1035"/>
      <c r="H5" s="1035"/>
      <c r="I5" s="1035"/>
      <c r="J5" s="1035"/>
      <c r="K5" s="1035"/>
      <c r="L5" s="1035"/>
      <c r="M5" s="1035"/>
      <c r="N5" s="1035"/>
      <c r="O5" s="1035"/>
      <c r="P5" s="1036"/>
      <c r="Q5" s="1040" t="s">
        <v>377</v>
      </c>
      <c r="R5" s="1041"/>
      <c r="S5" s="1041"/>
      <c r="T5" s="1041"/>
      <c r="U5" s="1042"/>
      <c r="V5" s="1040" t="s">
        <v>378</v>
      </c>
      <c r="W5" s="1041"/>
      <c r="X5" s="1041"/>
      <c r="Y5" s="1041"/>
      <c r="Z5" s="1042"/>
      <c r="AA5" s="1040" t="s">
        <v>379</v>
      </c>
      <c r="AB5" s="1041"/>
      <c r="AC5" s="1041"/>
      <c r="AD5" s="1041"/>
      <c r="AE5" s="1041"/>
      <c r="AF5" s="1136" t="s">
        <v>380</v>
      </c>
      <c r="AG5" s="1041"/>
      <c r="AH5" s="1041"/>
      <c r="AI5" s="1041"/>
      <c r="AJ5" s="1054"/>
      <c r="AK5" s="1041" t="s">
        <v>381</v>
      </c>
      <c r="AL5" s="1041"/>
      <c r="AM5" s="1041"/>
      <c r="AN5" s="1041"/>
      <c r="AO5" s="1042"/>
      <c r="AP5" s="1040" t="s">
        <v>382</v>
      </c>
      <c r="AQ5" s="1041"/>
      <c r="AR5" s="1041"/>
      <c r="AS5" s="1041"/>
      <c r="AT5" s="1042"/>
      <c r="AU5" s="1040" t="s">
        <v>383</v>
      </c>
      <c r="AV5" s="1041"/>
      <c r="AW5" s="1041"/>
      <c r="AX5" s="1041"/>
      <c r="AY5" s="1054"/>
      <c r="AZ5" s="232"/>
      <c r="BA5" s="232"/>
      <c r="BB5" s="232"/>
      <c r="BC5" s="232"/>
      <c r="BD5" s="232"/>
      <c r="BE5" s="233"/>
      <c r="BF5" s="233"/>
      <c r="BG5" s="233"/>
      <c r="BH5" s="233"/>
      <c r="BI5" s="233"/>
      <c r="BJ5" s="233"/>
      <c r="BK5" s="233"/>
      <c r="BL5" s="233"/>
      <c r="BM5" s="233"/>
      <c r="BN5" s="233"/>
      <c r="BO5" s="233"/>
      <c r="BP5" s="233"/>
      <c r="BQ5" s="1034" t="s">
        <v>384</v>
      </c>
      <c r="BR5" s="1035"/>
      <c r="BS5" s="1035"/>
      <c r="BT5" s="1035"/>
      <c r="BU5" s="1035"/>
      <c r="BV5" s="1035"/>
      <c r="BW5" s="1035"/>
      <c r="BX5" s="1035"/>
      <c r="BY5" s="1035"/>
      <c r="BZ5" s="1035"/>
      <c r="CA5" s="1035"/>
      <c r="CB5" s="1035"/>
      <c r="CC5" s="1035"/>
      <c r="CD5" s="1035"/>
      <c r="CE5" s="1035"/>
      <c r="CF5" s="1035"/>
      <c r="CG5" s="1036"/>
      <c r="CH5" s="1040" t="s">
        <v>385</v>
      </c>
      <c r="CI5" s="1041"/>
      <c r="CJ5" s="1041"/>
      <c r="CK5" s="1041"/>
      <c r="CL5" s="1042"/>
      <c r="CM5" s="1040" t="s">
        <v>386</v>
      </c>
      <c r="CN5" s="1041"/>
      <c r="CO5" s="1041"/>
      <c r="CP5" s="1041"/>
      <c r="CQ5" s="1042"/>
      <c r="CR5" s="1040" t="s">
        <v>387</v>
      </c>
      <c r="CS5" s="1041"/>
      <c r="CT5" s="1041"/>
      <c r="CU5" s="1041"/>
      <c r="CV5" s="1042"/>
      <c r="CW5" s="1040" t="s">
        <v>388</v>
      </c>
      <c r="CX5" s="1041"/>
      <c r="CY5" s="1041"/>
      <c r="CZ5" s="1041"/>
      <c r="DA5" s="1042"/>
      <c r="DB5" s="1040" t="s">
        <v>389</v>
      </c>
      <c r="DC5" s="1041"/>
      <c r="DD5" s="1041"/>
      <c r="DE5" s="1041"/>
      <c r="DF5" s="1042"/>
      <c r="DG5" s="1126" t="s">
        <v>390</v>
      </c>
      <c r="DH5" s="1127"/>
      <c r="DI5" s="1127"/>
      <c r="DJ5" s="1127"/>
      <c r="DK5" s="1128"/>
      <c r="DL5" s="1126" t="s">
        <v>391</v>
      </c>
      <c r="DM5" s="1127"/>
      <c r="DN5" s="1127"/>
      <c r="DO5" s="1127"/>
      <c r="DP5" s="1128"/>
      <c r="DQ5" s="1040" t="s">
        <v>392</v>
      </c>
      <c r="DR5" s="1041"/>
      <c r="DS5" s="1041"/>
      <c r="DT5" s="1041"/>
      <c r="DU5" s="1042"/>
      <c r="DV5" s="1040" t="s">
        <v>383</v>
      </c>
      <c r="DW5" s="1041"/>
      <c r="DX5" s="1041"/>
      <c r="DY5" s="1041"/>
      <c r="DZ5" s="1054"/>
      <c r="EA5" s="234"/>
    </row>
    <row r="6" spans="1:131" s="235" customFormat="1" ht="26.25" customHeight="1" thickBot="1" x14ac:dyDescent="0.25">
      <c r="A6" s="1037"/>
      <c r="B6" s="1038"/>
      <c r="C6" s="1038"/>
      <c r="D6" s="1038"/>
      <c r="E6" s="1038"/>
      <c r="F6" s="1038"/>
      <c r="G6" s="1038"/>
      <c r="H6" s="1038"/>
      <c r="I6" s="1038"/>
      <c r="J6" s="1038"/>
      <c r="K6" s="1038"/>
      <c r="L6" s="1038"/>
      <c r="M6" s="1038"/>
      <c r="N6" s="1038"/>
      <c r="O6" s="1038"/>
      <c r="P6" s="1039"/>
      <c r="Q6" s="1043"/>
      <c r="R6" s="1044"/>
      <c r="S6" s="1044"/>
      <c r="T6" s="1044"/>
      <c r="U6" s="1045"/>
      <c r="V6" s="1043"/>
      <c r="W6" s="1044"/>
      <c r="X6" s="1044"/>
      <c r="Y6" s="1044"/>
      <c r="Z6" s="1045"/>
      <c r="AA6" s="1043"/>
      <c r="AB6" s="1044"/>
      <c r="AC6" s="1044"/>
      <c r="AD6" s="1044"/>
      <c r="AE6" s="1044"/>
      <c r="AF6" s="1137"/>
      <c r="AG6" s="1044"/>
      <c r="AH6" s="1044"/>
      <c r="AI6" s="1044"/>
      <c r="AJ6" s="1055"/>
      <c r="AK6" s="1044"/>
      <c r="AL6" s="1044"/>
      <c r="AM6" s="1044"/>
      <c r="AN6" s="1044"/>
      <c r="AO6" s="1045"/>
      <c r="AP6" s="1043"/>
      <c r="AQ6" s="1044"/>
      <c r="AR6" s="1044"/>
      <c r="AS6" s="1044"/>
      <c r="AT6" s="1045"/>
      <c r="AU6" s="1043"/>
      <c r="AV6" s="1044"/>
      <c r="AW6" s="1044"/>
      <c r="AX6" s="1044"/>
      <c r="AY6" s="1055"/>
      <c r="AZ6" s="232"/>
      <c r="BA6" s="232"/>
      <c r="BB6" s="232"/>
      <c r="BC6" s="232"/>
      <c r="BD6" s="232"/>
      <c r="BE6" s="233"/>
      <c r="BF6" s="233"/>
      <c r="BG6" s="233"/>
      <c r="BH6" s="233"/>
      <c r="BI6" s="233"/>
      <c r="BJ6" s="233"/>
      <c r="BK6" s="233"/>
      <c r="BL6" s="233"/>
      <c r="BM6" s="233"/>
      <c r="BN6" s="233"/>
      <c r="BO6" s="233"/>
      <c r="BP6" s="233"/>
      <c r="BQ6" s="1037"/>
      <c r="BR6" s="1038"/>
      <c r="BS6" s="1038"/>
      <c r="BT6" s="1038"/>
      <c r="BU6" s="1038"/>
      <c r="BV6" s="1038"/>
      <c r="BW6" s="1038"/>
      <c r="BX6" s="1038"/>
      <c r="BY6" s="1038"/>
      <c r="BZ6" s="1038"/>
      <c r="CA6" s="1038"/>
      <c r="CB6" s="1038"/>
      <c r="CC6" s="1038"/>
      <c r="CD6" s="1038"/>
      <c r="CE6" s="1038"/>
      <c r="CF6" s="1038"/>
      <c r="CG6" s="1039"/>
      <c r="CH6" s="1043"/>
      <c r="CI6" s="1044"/>
      <c r="CJ6" s="1044"/>
      <c r="CK6" s="1044"/>
      <c r="CL6" s="1045"/>
      <c r="CM6" s="1043"/>
      <c r="CN6" s="1044"/>
      <c r="CO6" s="1044"/>
      <c r="CP6" s="1044"/>
      <c r="CQ6" s="1045"/>
      <c r="CR6" s="1043"/>
      <c r="CS6" s="1044"/>
      <c r="CT6" s="1044"/>
      <c r="CU6" s="1044"/>
      <c r="CV6" s="1045"/>
      <c r="CW6" s="1043"/>
      <c r="CX6" s="1044"/>
      <c r="CY6" s="1044"/>
      <c r="CZ6" s="1044"/>
      <c r="DA6" s="1045"/>
      <c r="DB6" s="1043"/>
      <c r="DC6" s="1044"/>
      <c r="DD6" s="1044"/>
      <c r="DE6" s="1044"/>
      <c r="DF6" s="1045"/>
      <c r="DG6" s="1129"/>
      <c r="DH6" s="1130"/>
      <c r="DI6" s="1130"/>
      <c r="DJ6" s="1130"/>
      <c r="DK6" s="1131"/>
      <c r="DL6" s="1129"/>
      <c r="DM6" s="1130"/>
      <c r="DN6" s="1130"/>
      <c r="DO6" s="1130"/>
      <c r="DP6" s="1131"/>
      <c r="DQ6" s="1043"/>
      <c r="DR6" s="1044"/>
      <c r="DS6" s="1044"/>
      <c r="DT6" s="1044"/>
      <c r="DU6" s="1045"/>
      <c r="DV6" s="1043"/>
      <c r="DW6" s="1044"/>
      <c r="DX6" s="1044"/>
      <c r="DY6" s="1044"/>
      <c r="DZ6" s="1055"/>
      <c r="EA6" s="234"/>
    </row>
    <row r="7" spans="1:131" s="235" customFormat="1" ht="26.25" customHeight="1" thickTop="1" x14ac:dyDescent="0.2">
      <c r="A7" s="236">
        <v>1</v>
      </c>
      <c r="B7" s="1086" t="s">
        <v>393</v>
      </c>
      <c r="C7" s="1087"/>
      <c r="D7" s="1087"/>
      <c r="E7" s="1087"/>
      <c r="F7" s="1087"/>
      <c r="G7" s="1087"/>
      <c r="H7" s="1087"/>
      <c r="I7" s="1087"/>
      <c r="J7" s="1087"/>
      <c r="K7" s="1087"/>
      <c r="L7" s="1087"/>
      <c r="M7" s="1087"/>
      <c r="N7" s="1087"/>
      <c r="O7" s="1087"/>
      <c r="P7" s="1088"/>
      <c r="Q7" s="1144">
        <v>34869</v>
      </c>
      <c r="R7" s="1145"/>
      <c r="S7" s="1145"/>
      <c r="T7" s="1145"/>
      <c r="U7" s="1145"/>
      <c r="V7" s="1145">
        <v>34465</v>
      </c>
      <c r="W7" s="1145"/>
      <c r="X7" s="1145"/>
      <c r="Y7" s="1145"/>
      <c r="Z7" s="1145"/>
      <c r="AA7" s="1145">
        <v>404</v>
      </c>
      <c r="AB7" s="1145"/>
      <c r="AC7" s="1145"/>
      <c r="AD7" s="1145"/>
      <c r="AE7" s="1146"/>
      <c r="AF7" s="1147">
        <v>76</v>
      </c>
      <c r="AG7" s="1148"/>
      <c r="AH7" s="1148"/>
      <c r="AI7" s="1148"/>
      <c r="AJ7" s="1149"/>
      <c r="AK7" s="1150">
        <v>1151</v>
      </c>
      <c r="AL7" s="1151"/>
      <c r="AM7" s="1151"/>
      <c r="AN7" s="1151"/>
      <c r="AO7" s="1151"/>
      <c r="AP7" s="1151">
        <v>40521</v>
      </c>
      <c r="AQ7" s="1151"/>
      <c r="AR7" s="1151"/>
      <c r="AS7" s="1151"/>
      <c r="AT7" s="1151"/>
      <c r="AU7" s="1152"/>
      <c r="AV7" s="1152"/>
      <c r="AW7" s="1152"/>
      <c r="AX7" s="1152"/>
      <c r="AY7" s="1153"/>
      <c r="AZ7" s="232"/>
      <c r="BA7" s="232"/>
      <c r="BB7" s="232"/>
      <c r="BC7" s="232"/>
      <c r="BD7" s="232"/>
      <c r="BE7" s="233"/>
      <c r="BF7" s="233"/>
      <c r="BG7" s="233"/>
      <c r="BH7" s="233"/>
      <c r="BI7" s="233"/>
      <c r="BJ7" s="233"/>
      <c r="BK7" s="233"/>
      <c r="BL7" s="233"/>
      <c r="BM7" s="233"/>
      <c r="BN7" s="233"/>
      <c r="BO7" s="233"/>
      <c r="BP7" s="233"/>
      <c r="BQ7" s="236">
        <v>1</v>
      </c>
      <c r="BR7" s="237"/>
      <c r="BS7" s="1154" t="s">
        <v>568</v>
      </c>
      <c r="BT7" s="1155"/>
      <c r="BU7" s="1155"/>
      <c r="BV7" s="1155"/>
      <c r="BW7" s="1155"/>
      <c r="BX7" s="1155"/>
      <c r="BY7" s="1155"/>
      <c r="BZ7" s="1155"/>
      <c r="CA7" s="1155"/>
      <c r="CB7" s="1155"/>
      <c r="CC7" s="1155"/>
      <c r="CD7" s="1155"/>
      <c r="CE7" s="1155"/>
      <c r="CF7" s="1155"/>
      <c r="CG7" s="1156"/>
      <c r="CH7" s="1138">
        <v>7</v>
      </c>
      <c r="CI7" s="1139"/>
      <c r="CJ7" s="1139"/>
      <c r="CK7" s="1139"/>
      <c r="CL7" s="1140"/>
      <c r="CM7" s="1138">
        <v>216</v>
      </c>
      <c r="CN7" s="1139"/>
      <c r="CO7" s="1139"/>
      <c r="CP7" s="1139"/>
      <c r="CQ7" s="1140"/>
      <c r="CR7" s="1138">
        <v>30</v>
      </c>
      <c r="CS7" s="1139"/>
      <c r="CT7" s="1139"/>
      <c r="CU7" s="1139"/>
      <c r="CV7" s="1140"/>
      <c r="CW7" s="1138">
        <v>46</v>
      </c>
      <c r="CX7" s="1139"/>
      <c r="CY7" s="1139"/>
      <c r="CZ7" s="1139"/>
      <c r="DA7" s="1140"/>
      <c r="DB7" s="1028" t="s">
        <v>580</v>
      </c>
      <c r="DC7" s="1029"/>
      <c r="DD7" s="1029"/>
      <c r="DE7" s="1029"/>
      <c r="DF7" s="1030"/>
      <c r="DG7" s="1138" t="s">
        <v>581</v>
      </c>
      <c r="DH7" s="1139"/>
      <c r="DI7" s="1139"/>
      <c r="DJ7" s="1139"/>
      <c r="DK7" s="1140"/>
      <c r="DL7" s="1138" t="s">
        <v>581</v>
      </c>
      <c r="DM7" s="1139"/>
      <c r="DN7" s="1139"/>
      <c r="DO7" s="1139"/>
      <c r="DP7" s="1140"/>
      <c r="DQ7" s="1138" t="s">
        <v>581</v>
      </c>
      <c r="DR7" s="1139"/>
      <c r="DS7" s="1139"/>
      <c r="DT7" s="1139"/>
      <c r="DU7" s="1140"/>
      <c r="DV7" s="1141"/>
      <c r="DW7" s="1142"/>
      <c r="DX7" s="1142"/>
      <c r="DY7" s="1142"/>
      <c r="DZ7" s="1143"/>
      <c r="EA7" s="234"/>
    </row>
    <row r="8" spans="1:131" s="235" customFormat="1" ht="26.25" customHeight="1" x14ac:dyDescent="0.2">
      <c r="A8" s="238">
        <v>2</v>
      </c>
      <c r="B8" s="1069"/>
      <c r="C8" s="1070"/>
      <c r="D8" s="1070"/>
      <c r="E8" s="1070"/>
      <c r="F8" s="1070"/>
      <c r="G8" s="1070"/>
      <c r="H8" s="1070"/>
      <c r="I8" s="1070"/>
      <c r="J8" s="1070"/>
      <c r="K8" s="1070"/>
      <c r="L8" s="1070"/>
      <c r="M8" s="1070"/>
      <c r="N8" s="1070"/>
      <c r="O8" s="1070"/>
      <c r="P8" s="1071"/>
      <c r="Q8" s="1077"/>
      <c r="R8" s="1078"/>
      <c r="S8" s="1078"/>
      <c r="T8" s="1078"/>
      <c r="U8" s="1078"/>
      <c r="V8" s="1078"/>
      <c r="W8" s="1078"/>
      <c r="X8" s="1078"/>
      <c r="Y8" s="1078"/>
      <c r="Z8" s="1078"/>
      <c r="AA8" s="1078"/>
      <c r="AB8" s="1078"/>
      <c r="AC8" s="1078"/>
      <c r="AD8" s="1078"/>
      <c r="AE8" s="1079"/>
      <c r="AF8" s="1074"/>
      <c r="AG8" s="1075"/>
      <c r="AH8" s="1075"/>
      <c r="AI8" s="1075"/>
      <c r="AJ8" s="1076"/>
      <c r="AK8" s="1119"/>
      <c r="AL8" s="1120"/>
      <c r="AM8" s="1120"/>
      <c r="AN8" s="1120"/>
      <c r="AO8" s="1120"/>
      <c r="AP8" s="1120"/>
      <c r="AQ8" s="1120"/>
      <c r="AR8" s="1120"/>
      <c r="AS8" s="1120"/>
      <c r="AT8" s="1120"/>
      <c r="AU8" s="1121"/>
      <c r="AV8" s="1121"/>
      <c r="AW8" s="1121"/>
      <c r="AX8" s="1121"/>
      <c r="AY8" s="1122"/>
      <c r="AZ8" s="232"/>
      <c r="BA8" s="232"/>
      <c r="BB8" s="232"/>
      <c r="BC8" s="232"/>
      <c r="BD8" s="232"/>
      <c r="BE8" s="233"/>
      <c r="BF8" s="233"/>
      <c r="BG8" s="233"/>
      <c r="BH8" s="233"/>
      <c r="BI8" s="233"/>
      <c r="BJ8" s="233"/>
      <c r="BK8" s="233"/>
      <c r="BL8" s="233"/>
      <c r="BM8" s="233"/>
      <c r="BN8" s="233"/>
      <c r="BO8" s="233"/>
      <c r="BP8" s="233"/>
      <c r="BQ8" s="238">
        <v>2</v>
      </c>
      <c r="BR8" s="239"/>
      <c r="BS8" s="1123" t="s">
        <v>569</v>
      </c>
      <c r="BT8" s="1124"/>
      <c r="BU8" s="1124"/>
      <c r="BV8" s="1124"/>
      <c r="BW8" s="1124"/>
      <c r="BX8" s="1124"/>
      <c r="BY8" s="1124"/>
      <c r="BZ8" s="1124"/>
      <c r="CA8" s="1124"/>
      <c r="CB8" s="1124"/>
      <c r="CC8" s="1124"/>
      <c r="CD8" s="1124"/>
      <c r="CE8" s="1124"/>
      <c r="CF8" s="1124"/>
      <c r="CG8" s="1125"/>
      <c r="CH8" s="1028">
        <v>1</v>
      </c>
      <c r="CI8" s="1029"/>
      <c r="CJ8" s="1029"/>
      <c r="CK8" s="1029"/>
      <c r="CL8" s="1030"/>
      <c r="CM8" s="1028">
        <v>97</v>
      </c>
      <c r="CN8" s="1029"/>
      <c r="CO8" s="1029"/>
      <c r="CP8" s="1029"/>
      <c r="CQ8" s="1030"/>
      <c r="CR8" s="1028">
        <v>40</v>
      </c>
      <c r="CS8" s="1029"/>
      <c r="CT8" s="1029"/>
      <c r="CU8" s="1029"/>
      <c r="CV8" s="1030"/>
      <c r="CW8" s="1028" t="s">
        <v>580</v>
      </c>
      <c r="CX8" s="1029"/>
      <c r="CY8" s="1029"/>
      <c r="CZ8" s="1029"/>
      <c r="DA8" s="1030"/>
      <c r="DB8" s="1028" t="s">
        <v>580</v>
      </c>
      <c r="DC8" s="1029"/>
      <c r="DD8" s="1029"/>
      <c r="DE8" s="1029"/>
      <c r="DF8" s="1030"/>
      <c r="DG8" s="1028" t="s">
        <v>581</v>
      </c>
      <c r="DH8" s="1029"/>
      <c r="DI8" s="1029"/>
      <c r="DJ8" s="1029"/>
      <c r="DK8" s="1030"/>
      <c r="DL8" s="1028" t="s">
        <v>581</v>
      </c>
      <c r="DM8" s="1029"/>
      <c r="DN8" s="1029"/>
      <c r="DO8" s="1029"/>
      <c r="DP8" s="1030"/>
      <c r="DQ8" s="1028" t="s">
        <v>581</v>
      </c>
      <c r="DR8" s="1029"/>
      <c r="DS8" s="1029"/>
      <c r="DT8" s="1029"/>
      <c r="DU8" s="1030"/>
      <c r="DV8" s="1031"/>
      <c r="DW8" s="1032"/>
      <c r="DX8" s="1032"/>
      <c r="DY8" s="1032"/>
      <c r="DZ8" s="1033"/>
      <c r="EA8" s="234"/>
    </row>
    <row r="9" spans="1:131" s="235" customFormat="1" ht="26.25" customHeight="1" x14ac:dyDescent="0.2">
      <c r="A9" s="238">
        <v>3</v>
      </c>
      <c r="B9" s="1069"/>
      <c r="C9" s="1070"/>
      <c r="D9" s="1070"/>
      <c r="E9" s="1070"/>
      <c r="F9" s="1070"/>
      <c r="G9" s="1070"/>
      <c r="H9" s="1070"/>
      <c r="I9" s="1070"/>
      <c r="J9" s="1070"/>
      <c r="K9" s="1070"/>
      <c r="L9" s="1070"/>
      <c r="M9" s="1070"/>
      <c r="N9" s="1070"/>
      <c r="O9" s="1070"/>
      <c r="P9" s="1071"/>
      <c r="Q9" s="1077"/>
      <c r="R9" s="1078"/>
      <c r="S9" s="1078"/>
      <c r="T9" s="1078"/>
      <c r="U9" s="1078"/>
      <c r="V9" s="1078"/>
      <c r="W9" s="1078"/>
      <c r="X9" s="1078"/>
      <c r="Y9" s="1078"/>
      <c r="Z9" s="1078"/>
      <c r="AA9" s="1078"/>
      <c r="AB9" s="1078"/>
      <c r="AC9" s="1078"/>
      <c r="AD9" s="1078"/>
      <c r="AE9" s="1079"/>
      <c r="AF9" s="1074"/>
      <c r="AG9" s="1075"/>
      <c r="AH9" s="1075"/>
      <c r="AI9" s="1075"/>
      <c r="AJ9" s="1076"/>
      <c r="AK9" s="1119"/>
      <c r="AL9" s="1120"/>
      <c r="AM9" s="1120"/>
      <c r="AN9" s="1120"/>
      <c r="AO9" s="1120"/>
      <c r="AP9" s="1120"/>
      <c r="AQ9" s="1120"/>
      <c r="AR9" s="1120"/>
      <c r="AS9" s="1120"/>
      <c r="AT9" s="1120"/>
      <c r="AU9" s="1121"/>
      <c r="AV9" s="1121"/>
      <c r="AW9" s="1121"/>
      <c r="AX9" s="1121"/>
      <c r="AY9" s="1122"/>
      <c r="AZ9" s="232"/>
      <c r="BA9" s="232"/>
      <c r="BB9" s="232"/>
      <c r="BC9" s="232"/>
      <c r="BD9" s="232"/>
      <c r="BE9" s="233"/>
      <c r="BF9" s="233"/>
      <c r="BG9" s="233"/>
      <c r="BH9" s="233"/>
      <c r="BI9" s="233"/>
      <c r="BJ9" s="233"/>
      <c r="BK9" s="233"/>
      <c r="BL9" s="233"/>
      <c r="BM9" s="233"/>
      <c r="BN9" s="233"/>
      <c r="BO9" s="233"/>
      <c r="BP9" s="233"/>
      <c r="BQ9" s="238">
        <v>3</v>
      </c>
      <c r="BR9" s="239" t="s">
        <v>570</v>
      </c>
      <c r="BS9" s="1123" t="s">
        <v>571</v>
      </c>
      <c r="BT9" s="1124"/>
      <c r="BU9" s="1124"/>
      <c r="BV9" s="1124"/>
      <c r="BW9" s="1124"/>
      <c r="BX9" s="1124"/>
      <c r="BY9" s="1124"/>
      <c r="BZ9" s="1124"/>
      <c r="CA9" s="1124"/>
      <c r="CB9" s="1124"/>
      <c r="CC9" s="1124"/>
      <c r="CD9" s="1124"/>
      <c r="CE9" s="1124"/>
      <c r="CF9" s="1124"/>
      <c r="CG9" s="1125"/>
      <c r="CH9" s="1028">
        <v>-1</v>
      </c>
      <c r="CI9" s="1029"/>
      <c r="CJ9" s="1029"/>
      <c r="CK9" s="1029"/>
      <c r="CL9" s="1030"/>
      <c r="CM9" s="1028">
        <v>147</v>
      </c>
      <c r="CN9" s="1029"/>
      <c r="CO9" s="1029"/>
      <c r="CP9" s="1029"/>
      <c r="CQ9" s="1030"/>
      <c r="CR9" s="1028">
        <v>1</v>
      </c>
      <c r="CS9" s="1029"/>
      <c r="CT9" s="1029"/>
      <c r="CU9" s="1029"/>
      <c r="CV9" s="1030"/>
      <c r="CW9" s="1028" t="s">
        <v>580</v>
      </c>
      <c r="CX9" s="1029"/>
      <c r="CY9" s="1029"/>
      <c r="CZ9" s="1029"/>
      <c r="DA9" s="1030"/>
      <c r="DB9" s="1028" t="s">
        <v>580</v>
      </c>
      <c r="DC9" s="1029"/>
      <c r="DD9" s="1029"/>
      <c r="DE9" s="1029"/>
      <c r="DF9" s="1030"/>
      <c r="DG9" s="1028">
        <v>46</v>
      </c>
      <c r="DH9" s="1029"/>
      <c r="DI9" s="1029"/>
      <c r="DJ9" s="1029"/>
      <c r="DK9" s="1030"/>
      <c r="DL9" s="1028" t="s">
        <v>581</v>
      </c>
      <c r="DM9" s="1029"/>
      <c r="DN9" s="1029"/>
      <c r="DO9" s="1029"/>
      <c r="DP9" s="1030"/>
      <c r="DQ9" s="1028" t="s">
        <v>581</v>
      </c>
      <c r="DR9" s="1029"/>
      <c r="DS9" s="1029"/>
      <c r="DT9" s="1029"/>
      <c r="DU9" s="1030"/>
      <c r="DV9" s="1031"/>
      <c r="DW9" s="1032"/>
      <c r="DX9" s="1032"/>
      <c r="DY9" s="1032"/>
      <c r="DZ9" s="1033"/>
      <c r="EA9" s="234"/>
    </row>
    <row r="10" spans="1:131" s="235" customFormat="1" ht="26.25" customHeight="1" x14ac:dyDescent="0.2">
      <c r="A10" s="238">
        <v>4</v>
      </c>
      <c r="B10" s="1069"/>
      <c r="C10" s="1070"/>
      <c r="D10" s="1070"/>
      <c r="E10" s="1070"/>
      <c r="F10" s="1070"/>
      <c r="G10" s="1070"/>
      <c r="H10" s="1070"/>
      <c r="I10" s="1070"/>
      <c r="J10" s="1070"/>
      <c r="K10" s="1070"/>
      <c r="L10" s="1070"/>
      <c r="M10" s="1070"/>
      <c r="N10" s="1070"/>
      <c r="O10" s="1070"/>
      <c r="P10" s="1071"/>
      <c r="Q10" s="1077"/>
      <c r="R10" s="1078"/>
      <c r="S10" s="1078"/>
      <c r="T10" s="1078"/>
      <c r="U10" s="1078"/>
      <c r="V10" s="1078"/>
      <c r="W10" s="1078"/>
      <c r="X10" s="1078"/>
      <c r="Y10" s="1078"/>
      <c r="Z10" s="1078"/>
      <c r="AA10" s="1078"/>
      <c r="AB10" s="1078"/>
      <c r="AC10" s="1078"/>
      <c r="AD10" s="1078"/>
      <c r="AE10" s="1079"/>
      <c r="AF10" s="1074"/>
      <c r="AG10" s="1075"/>
      <c r="AH10" s="1075"/>
      <c r="AI10" s="1075"/>
      <c r="AJ10" s="1076"/>
      <c r="AK10" s="1119"/>
      <c r="AL10" s="1120"/>
      <c r="AM10" s="1120"/>
      <c r="AN10" s="1120"/>
      <c r="AO10" s="1120"/>
      <c r="AP10" s="1120"/>
      <c r="AQ10" s="1120"/>
      <c r="AR10" s="1120"/>
      <c r="AS10" s="1120"/>
      <c r="AT10" s="1120"/>
      <c r="AU10" s="1121"/>
      <c r="AV10" s="1121"/>
      <c r="AW10" s="1121"/>
      <c r="AX10" s="1121"/>
      <c r="AY10" s="1122"/>
      <c r="AZ10" s="232"/>
      <c r="BA10" s="232"/>
      <c r="BB10" s="232"/>
      <c r="BC10" s="232"/>
      <c r="BD10" s="232"/>
      <c r="BE10" s="233"/>
      <c r="BF10" s="233"/>
      <c r="BG10" s="233"/>
      <c r="BH10" s="233"/>
      <c r="BI10" s="233"/>
      <c r="BJ10" s="233"/>
      <c r="BK10" s="233"/>
      <c r="BL10" s="233"/>
      <c r="BM10" s="233"/>
      <c r="BN10" s="233"/>
      <c r="BO10" s="233"/>
      <c r="BP10" s="233"/>
      <c r="BQ10" s="238">
        <v>4</v>
      </c>
      <c r="BR10" s="239"/>
      <c r="BS10" s="1123" t="s">
        <v>572</v>
      </c>
      <c r="BT10" s="1124"/>
      <c r="BU10" s="1124"/>
      <c r="BV10" s="1124"/>
      <c r="BW10" s="1124"/>
      <c r="BX10" s="1124"/>
      <c r="BY10" s="1124"/>
      <c r="BZ10" s="1124"/>
      <c r="CA10" s="1124"/>
      <c r="CB10" s="1124"/>
      <c r="CC10" s="1124"/>
      <c r="CD10" s="1124"/>
      <c r="CE10" s="1124"/>
      <c r="CF10" s="1124"/>
      <c r="CG10" s="1125"/>
      <c r="CH10" s="1028">
        <v>123</v>
      </c>
      <c r="CI10" s="1029"/>
      <c r="CJ10" s="1029"/>
      <c r="CK10" s="1029"/>
      <c r="CL10" s="1030"/>
      <c r="CM10" s="1028">
        <v>1015</v>
      </c>
      <c r="CN10" s="1029"/>
      <c r="CO10" s="1029"/>
      <c r="CP10" s="1029"/>
      <c r="CQ10" s="1030"/>
      <c r="CR10" s="1028">
        <v>13</v>
      </c>
      <c r="CS10" s="1029"/>
      <c r="CT10" s="1029"/>
      <c r="CU10" s="1029"/>
      <c r="CV10" s="1030"/>
      <c r="CW10" s="1028" t="s">
        <v>580</v>
      </c>
      <c r="CX10" s="1029"/>
      <c r="CY10" s="1029"/>
      <c r="CZ10" s="1029"/>
      <c r="DA10" s="1030"/>
      <c r="DB10" s="1028" t="s">
        <v>580</v>
      </c>
      <c r="DC10" s="1029"/>
      <c r="DD10" s="1029"/>
      <c r="DE10" s="1029"/>
      <c r="DF10" s="1030"/>
      <c r="DG10" s="1028" t="s">
        <v>581</v>
      </c>
      <c r="DH10" s="1029"/>
      <c r="DI10" s="1029"/>
      <c r="DJ10" s="1029"/>
      <c r="DK10" s="1030"/>
      <c r="DL10" s="1028" t="s">
        <v>581</v>
      </c>
      <c r="DM10" s="1029"/>
      <c r="DN10" s="1029"/>
      <c r="DO10" s="1029"/>
      <c r="DP10" s="1030"/>
      <c r="DQ10" s="1028" t="s">
        <v>581</v>
      </c>
      <c r="DR10" s="1029"/>
      <c r="DS10" s="1029"/>
      <c r="DT10" s="1029"/>
      <c r="DU10" s="1030"/>
      <c r="DV10" s="1031"/>
      <c r="DW10" s="1032"/>
      <c r="DX10" s="1032"/>
      <c r="DY10" s="1032"/>
      <c r="DZ10" s="1033"/>
      <c r="EA10" s="234"/>
    </row>
    <row r="11" spans="1:131" s="235" customFormat="1" ht="26.25" customHeight="1" x14ac:dyDescent="0.2">
      <c r="A11" s="238">
        <v>5</v>
      </c>
      <c r="B11" s="1069"/>
      <c r="C11" s="1070"/>
      <c r="D11" s="1070"/>
      <c r="E11" s="1070"/>
      <c r="F11" s="1070"/>
      <c r="G11" s="1070"/>
      <c r="H11" s="1070"/>
      <c r="I11" s="1070"/>
      <c r="J11" s="1070"/>
      <c r="K11" s="1070"/>
      <c r="L11" s="1070"/>
      <c r="M11" s="1070"/>
      <c r="N11" s="1070"/>
      <c r="O11" s="1070"/>
      <c r="P11" s="1071"/>
      <c r="Q11" s="1077"/>
      <c r="R11" s="1078"/>
      <c r="S11" s="1078"/>
      <c r="T11" s="1078"/>
      <c r="U11" s="1078"/>
      <c r="V11" s="1078"/>
      <c r="W11" s="1078"/>
      <c r="X11" s="1078"/>
      <c r="Y11" s="1078"/>
      <c r="Z11" s="1078"/>
      <c r="AA11" s="1078"/>
      <c r="AB11" s="1078"/>
      <c r="AC11" s="1078"/>
      <c r="AD11" s="1078"/>
      <c r="AE11" s="1079"/>
      <c r="AF11" s="1074"/>
      <c r="AG11" s="1075"/>
      <c r="AH11" s="1075"/>
      <c r="AI11" s="1075"/>
      <c r="AJ11" s="1076"/>
      <c r="AK11" s="1119"/>
      <c r="AL11" s="1120"/>
      <c r="AM11" s="1120"/>
      <c r="AN11" s="1120"/>
      <c r="AO11" s="1120"/>
      <c r="AP11" s="1120"/>
      <c r="AQ11" s="1120"/>
      <c r="AR11" s="1120"/>
      <c r="AS11" s="1120"/>
      <c r="AT11" s="1120"/>
      <c r="AU11" s="1121"/>
      <c r="AV11" s="1121"/>
      <c r="AW11" s="1121"/>
      <c r="AX11" s="1121"/>
      <c r="AY11" s="1122"/>
      <c r="AZ11" s="232"/>
      <c r="BA11" s="232"/>
      <c r="BB11" s="232"/>
      <c r="BC11" s="232"/>
      <c r="BD11" s="232"/>
      <c r="BE11" s="233"/>
      <c r="BF11" s="233"/>
      <c r="BG11" s="233"/>
      <c r="BH11" s="233"/>
      <c r="BI11" s="233"/>
      <c r="BJ11" s="233"/>
      <c r="BK11" s="233"/>
      <c r="BL11" s="233"/>
      <c r="BM11" s="233"/>
      <c r="BN11" s="233"/>
      <c r="BO11" s="233"/>
      <c r="BP11" s="233"/>
      <c r="BQ11" s="238">
        <v>5</v>
      </c>
      <c r="BR11" s="239"/>
      <c r="BS11" s="1031"/>
      <c r="BT11" s="1032"/>
      <c r="BU11" s="1032"/>
      <c r="BV11" s="1032"/>
      <c r="BW11" s="1032"/>
      <c r="BX11" s="1032"/>
      <c r="BY11" s="1032"/>
      <c r="BZ11" s="1032"/>
      <c r="CA11" s="1032"/>
      <c r="CB11" s="1032"/>
      <c r="CC11" s="1032"/>
      <c r="CD11" s="1032"/>
      <c r="CE11" s="1032"/>
      <c r="CF11" s="1032"/>
      <c r="CG11" s="1053"/>
      <c r="CH11" s="1028"/>
      <c r="CI11" s="1029"/>
      <c r="CJ11" s="1029"/>
      <c r="CK11" s="1029"/>
      <c r="CL11" s="1030"/>
      <c r="CM11" s="1028"/>
      <c r="CN11" s="1029"/>
      <c r="CO11" s="1029"/>
      <c r="CP11" s="1029"/>
      <c r="CQ11" s="1030"/>
      <c r="CR11" s="1028"/>
      <c r="CS11" s="1029"/>
      <c r="CT11" s="1029"/>
      <c r="CU11" s="1029"/>
      <c r="CV11" s="1030"/>
      <c r="CW11" s="1028"/>
      <c r="CX11" s="1029"/>
      <c r="CY11" s="1029"/>
      <c r="CZ11" s="1029"/>
      <c r="DA11" s="1030"/>
      <c r="DB11" s="1028"/>
      <c r="DC11" s="1029"/>
      <c r="DD11" s="1029"/>
      <c r="DE11" s="1029"/>
      <c r="DF11" s="1030"/>
      <c r="DG11" s="1028"/>
      <c r="DH11" s="1029"/>
      <c r="DI11" s="1029"/>
      <c r="DJ11" s="1029"/>
      <c r="DK11" s="1030"/>
      <c r="DL11" s="1028"/>
      <c r="DM11" s="1029"/>
      <c r="DN11" s="1029"/>
      <c r="DO11" s="1029"/>
      <c r="DP11" s="1030"/>
      <c r="DQ11" s="1028"/>
      <c r="DR11" s="1029"/>
      <c r="DS11" s="1029"/>
      <c r="DT11" s="1029"/>
      <c r="DU11" s="1030"/>
      <c r="DV11" s="1031"/>
      <c r="DW11" s="1032"/>
      <c r="DX11" s="1032"/>
      <c r="DY11" s="1032"/>
      <c r="DZ11" s="1033"/>
      <c r="EA11" s="234"/>
    </row>
    <row r="12" spans="1:131" s="235" customFormat="1" ht="26.25" customHeight="1" x14ac:dyDescent="0.2">
      <c r="A12" s="238">
        <v>6</v>
      </c>
      <c r="B12" s="1069"/>
      <c r="C12" s="1070"/>
      <c r="D12" s="1070"/>
      <c r="E12" s="1070"/>
      <c r="F12" s="1070"/>
      <c r="G12" s="1070"/>
      <c r="H12" s="1070"/>
      <c r="I12" s="1070"/>
      <c r="J12" s="1070"/>
      <c r="K12" s="1070"/>
      <c r="L12" s="1070"/>
      <c r="M12" s="1070"/>
      <c r="N12" s="1070"/>
      <c r="O12" s="1070"/>
      <c r="P12" s="1071"/>
      <c r="Q12" s="1077"/>
      <c r="R12" s="1078"/>
      <c r="S12" s="1078"/>
      <c r="T12" s="1078"/>
      <c r="U12" s="1078"/>
      <c r="V12" s="1078"/>
      <c r="W12" s="1078"/>
      <c r="X12" s="1078"/>
      <c r="Y12" s="1078"/>
      <c r="Z12" s="1078"/>
      <c r="AA12" s="1078"/>
      <c r="AB12" s="1078"/>
      <c r="AC12" s="1078"/>
      <c r="AD12" s="1078"/>
      <c r="AE12" s="1079"/>
      <c r="AF12" s="1074"/>
      <c r="AG12" s="1075"/>
      <c r="AH12" s="1075"/>
      <c r="AI12" s="1075"/>
      <c r="AJ12" s="1076"/>
      <c r="AK12" s="1119"/>
      <c r="AL12" s="1120"/>
      <c r="AM12" s="1120"/>
      <c r="AN12" s="1120"/>
      <c r="AO12" s="1120"/>
      <c r="AP12" s="1120"/>
      <c r="AQ12" s="1120"/>
      <c r="AR12" s="1120"/>
      <c r="AS12" s="1120"/>
      <c r="AT12" s="1120"/>
      <c r="AU12" s="1121"/>
      <c r="AV12" s="1121"/>
      <c r="AW12" s="1121"/>
      <c r="AX12" s="1121"/>
      <c r="AY12" s="1122"/>
      <c r="AZ12" s="232"/>
      <c r="BA12" s="232"/>
      <c r="BB12" s="232"/>
      <c r="BC12" s="232"/>
      <c r="BD12" s="232"/>
      <c r="BE12" s="233"/>
      <c r="BF12" s="233"/>
      <c r="BG12" s="233"/>
      <c r="BH12" s="233"/>
      <c r="BI12" s="233"/>
      <c r="BJ12" s="233"/>
      <c r="BK12" s="233"/>
      <c r="BL12" s="233"/>
      <c r="BM12" s="233"/>
      <c r="BN12" s="233"/>
      <c r="BO12" s="233"/>
      <c r="BP12" s="233"/>
      <c r="BQ12" s="238">
        <v>6</v>
      </c>
      <c r="BR12" s="239"/>
      <c r="BS12" s="1031"/>
      <c r="BT12" s="1032"/>
      <c r="BU12" s="1032"/>
      <c r="BV12" s="1032"/>
      <c r="BW12" s="1032"/>
      <c r="BX12" s="1032"/>
      <c r="BY12" s="1032"/>
      <c r="BZ12" s="1032"/>
      <c r="CA12" s="1032"/>
      <c r="CB12" s="1032"/>
      <c r="CC12" s="1032"/>
      <c r="CD12" s="1032"/>
      <c r="CE12" s="1032"/>
      <c r="CF12" s="1032"/>
      <c r="CG12" s="1053"/>
      <c r="CH12" s="1028"/>
      <c r="CI12" s="1029"/>
      <c r="CJ12" s="1029"/>
      <c r="CK12" s="1029"/>
      <c r="CL12" s="1030"/>
      <c r="CM12" s="1028"/>
      <c r="CN12" s="1029"/>
      <c r="CO12" s="1029"/>
      <c r="CP12" s="1029"/>
      <c r="CQ12" s="1030"/>
      <c r="CR12" s="1028"/>
      <c r="CS12" s="1029"/>
      <c r="CT12" s="1029"/>
      <c r="CU12" s="1029"/>
      <c r="CV12" s="1030"/>
      <c r="CW12" s="1028"/>
      <c r="CX12" s="1029"/>
      <c r="CY12" s="1029"/>
      <c r="CZ12" s="1029"/>
      <c r="DA12" s="1030"/>
      <c r="DB12" s="1028"/>
      <c r="DC12" s="1029"/>
      <c r="DD12" s="1029"/>
      <c r="DE12" s="1029"/>
      <c r="DF12" s="1030"/>
      <c r="DG12" s="1028"/>
      <c r="DH12" s="1029"/>
      <c r="DI12" s="1029"/>
      <c r="DJ12" s="1029"/>
      <c r="DK12" s="1030"/>
      <c r="DL12" s="1028"/>
      <c r="DM12" s="1029"/>
      <c r="DN12" s="1029"/>
      <c r="DO12" s="1029"/>
      <c r="DP12" s="1030"/>
      <c r="DQ12" s="1028"/>
      <c r="DR12" s="1029"/>
      <c r="DS12" s="1029"/>
      <c r="DT12" s="1029"/>
      <c r="DU12" s="1030"/>
      <c r="DV12" s="1031"/>
      <c r="DW12" s="1032"/>
      <c r="DX12" s="1032"/>
      <c r="DY12" s="1032"/>
      <c r="DZ12" s="1033"/>
      <c r="EA12" s="234"/>
    </row>
    <row r="13" spans="1:131" s="235" customFormat="1" ht="26.25" customHeight="1" x14ac:dyDescent="0.2">
      <c r="A13" s="238">
        <v>7</v>
      </c>
      <c r="B13" s="1069"/>
      <c r="C13" s="1070"/>
      <c r="D13" s="1070"/>
      <c r="E13" s="1070"/>
      <c r="F13" s="1070"/>
      <c r="G13" s="1070"/>
      <c r="H13" s="1070"/>
      <c r="I13" s="1070"/>
      <c r="J13" s="1070"/>
      <c r="K13" s="1070"/>
      <c r="L13" s="1070"/>
      <c r="M13" s="1070"/>
      <c r="N13" s="1070"/>
      <c r="O13" s="1070"/>
      <c r="P13" s="1071"/>
      <c r="Q13" s="1077"/>
      <c r="R13" s="1078"/>
      <c r="S13" s="1078"/>
      <c r="T13" s="1078"/>
      <c r="U13" s="1078"/>
      <c r="V13" s="1078"/>
      <c r="W13" s="1078"/>
      <c r="X13" s="1078"/>
      <c r="Y13" s="1078"/>
      <c r="Z13" s="1078"/>
      <c r="AA13" s="1078"/>
      <c r="AB13" s="1078"/>
      <c r="AC13" s="1078"/>
      <c r="AD13" s="1078"/>
      <c r="AE13" s="1079"/>
      <c r="AF13" s="1074"/>
      <c r="AG13" s="1075"/>
      <c r="AH13" s="1075"/>
      <c r="AI13" s="1075"/>
      <c r="AJ13" s="1076"/>
      <c r="AK13" s="1119"/>
      <c r="AL13" s="1120"/>
      <c r="AM13" s="1120"/>
      <c r="AN13" s="1120"/>
      <c r="AO13" s="1120"/>
      <c r="AP13" s="1120"/>
      <c r="AQ13" s="1120"/>
      <c r="AR13" s="1120"/>
      <c r="AS13" s="1120"/>
      <c r="AT13" s="1120"/>
      <c r="AU13" s="1121"/>
      <c r="AV13" s="1121"/>
      <c r="AW13" s="1121"/>
      <c r="AX13" s="1121"/>
      <c r="AY13" s="1122"/>
      <c r="AZ13" s="232"/>
      <c r="BA13" s="232"/>
      <c r="BB13" s="232"/>
      <c r="BC13" s="232"/>
      <c r="BD13" s="232"/>
      <c r="BE13" s="233"/>
      <c r="BF13" s="233"/>
      <c r="BG13" s="233"/>
      <c r="BH13" s="233"/>
      <c r="BI13" s="233"/>
      <c r="BJ13" s="233"/>
      <c r="BK13" s="233"/>
      <c r="BL13" s="233"/>
      <c r="BM13" s="233"/>
      <c r="BN13" s="233"/>
      <c r="BO13" s="233"/>
      <c r="BP13" s="233"/>
      <c r="BQ13" s="238">
        <v>7</v>
      </c>
      <c r="BR13" s="239"/>
      <c r="BS13" s="1031"/>
      <c r="BT13" s="1032"/>
      <c r="BU13" s="1032"/>
      <c r="BV13" s="1032"/>
      <c r="BW13" s="1032"/>
      <c r="BX13" s="1032"/>
      <c r="BY13" s="1032"/>
      <c r="BZ13" s="1032"/>
      <c r="CA13" s="1032"/>
      <c r="CB13" s="1032"/>
      <c r="CC13" s="1032"/>
      <c r="CD13" s="1032"/>
      <c r="CE13" s="1032"/>
      <c r="CF13" s="1032"/>
      <c r="CG13" s="1053"/>
      <c r="CH13" s="1028"/>
      <c r="CI13" s="1029"/>
      <c r="CJ13" s="1029"/>
      <c r="CK13" s="1029"/>
      <c r="CL13" s="1030"/>
      <c r="CM13" s="1028"/>
      <c r="CN13" s="1029"/>
      <c r="CO13" s="1029"/>
      <c r="CP13" s="1029"/>
      <c r="CQ13" s="1030"/>
      <c r="CR13" s="1028"/>
      <c r="CS13" s="1029"/>
      <c r="CT13" s="1029"/>
      <c r="CU13" s="1029"/>
      <c r="CV13" s="1030"/>
      <c r="CW13" s="1028"/>
      <c r="CX13" s="1029"/>
      <c r="CY13" s="1029"/>
      <c r="CZ13" s="1029"/>
      <c r="DA13" s="1030"/>
      <c r="DB13" s="1028"/>
      <c r="DC13" s="1029"/>
      <c r="DD13" s="1029"/>
      <c r="DE13" s="1029"/>
      <c r="DF13" s="1030"/>
      <c r="DG13" s="1028"/>
      <c r="DH13" s="1029"/>
      <c r="DI13" s="1029"/>
      <c r="DJ13" s="1029"/>
      <c r="DK13" s="1030"/>
      <c r="DL13" s="1028"/>
      <c r="DM13" s="1029"/>
      <c r="DN13" s="1029"/>
      <c r="DO13" s="1029"/>
      <c r="DP13" s="1030"/>
      <c r="DQ13" s="1028"/>
      <c r="DR13" s="1029"/>
      <c r="DS13" s="1029"/>
      <c r="DT13" s="1029"/>
      <c r="DU13" s="1030"/>
      <c r="DV13" s="1031"/>
      <c r="DW13" s="1032"/>
      <c r="DX13" s="1032"/>
      <c r="DY13" s="1032"/>
      <c r="DZ13" s="1033"/>
      <c r="EA13" s="234"/>
    </row>
    <row r="14" spans="1:131" s="235" customFormat="1" ht="26.25" customHeight="1" x14ac:dyDescent="0.2">
      <c r="A14" s="238">
        <v>8</v>
      </c>
      <c r="B14" s="1069"/>
      <c r="C14" s="1070"/>
      <c r="D14" s="1070"/>
      <c r="E14" s="1070"/>
      <c r="F14" s="1070"/>
      <c r="G14" s="1070"/>
      <c r="H14" s="1070"/>
      <c r="I14" s="1070"/>
      <c r="J14" s="1070"/>
      <c r="K14" s="1070"/>
      <c r="L14" s="1070"/>
      <c r="M14" s="1070"/>
      <c r="N14" s="1070"/>
      <c r="O14" s="1070"/>
      <c r="P14" s="1071"/>
      <c r="Q14" s="1077"/>
      <c r="R14" s="1078"/>
      <c r="S14" s="1078"/>
      <c r="T14" s="1078"/>
      <c r="U14" s="1078"/>
      <c r="V14" s="1078"/>
      <c r="W14" s="1078"/>
      <c r="X14" s="1078"/>
      <c r="Y14" s="1078"/>
      <c r="Z14" s="1078"/>
      <c r="AA14" s="1078"/>
      <c r="AB14" s="1078"/>
      <c r="AC14" s="1078"/>
      <c r="AD14" s="1078"/>
      <c r="AE14" s="1079"/>
      <c r="AF14" s="1074"/>
      <c r="AG14" s="1075"/>
      <c r="AH14" s="1075"/>
      <c r="AI14" s="1075"/>
      <c r="AJ14" s="1076"/>
      <c r="AK14" s="1119"/>
      <c r="AL14" s="1120"/>
      <c r="AM14" s="1120"/>
      <c r="AN14" s="1120"/>
      <c r="AO14" s="1120"/>
      <c r="AP14" s="1120"/>
      <c r="AQ14" s="1120"/>
      <c r="AR14" s="1120"/>
      <c r="AS14" s="1120"/>
      <c r="AT14" s="1120"/>
      <c r="AU14" s="1121"/>
      <c r="AV14" s="1121"/>
      <c r="AW14" s="1121"/>
      <c r="AX14" s="1121"/>
      <c r="AY14" s="1122"/>
      <c r="AZ14" s="232"/>
      <c r="BA14" s="232"/>
      <c r="BB14" s="232"/>
      <c r="BC14" s="232"/>
      <c r="BD14" s="232"/>
      <c r="BE14" s="233"/>
      <c r="BF14" s="233"/>
      <c r="BG14" s="233"/>
      <c r="BH14" s="233"/>
      <c r="BI14" s="233"/>
      <c r="BJ14" s="233"/>
      <c r="BK14" s="233"/>
      <c r="BL14" s="233"/>
      <c r="BM14" s="233"/>
      <c r="BN14" s="233"/>
      <c r="BO14" s="233"/>
      <c r="BP14" s="233"/>
      <c r="BQ14" s="238">
        <v>8</v>
      </c>
      <c r="BR14" s="239"/>
      <c r="BS14" s="1031"/>
      <c r="BT14" s="1032"/>
      <c r="BU14" s="1032"/>
      <c r="BV14" s="1032"/>
      <c r="BW14" s="1032"/>
      <c r="BX14" s="1032"/>
      <c r="BY14" s="1032"/>
      <c r="BZ14" s="1032"/>
      <c r="CA14" s="1032"/>
      <c r="CB14" s="1032"/>
      <c r="CC14" s="1032"/>
      <c r="CD14" s="1032"/>
      <c r="CE14" s="1032"/>
      <c r="CF14" s="1032"/>
      <c r="CG14" s="1053"/>
      <c r="CH14" s="1028"/>
      <c r="CI14" s="1029"/>
      <c r="CJ14" s="1029"/>
      <c r="CK14" s="1029"/>
      <c r="CL14" s="1030"/>
      <c r="CM14" s="1028"/>
      <c r="CN14" s="1029"/>
      <c r="CO14" s="1029"/>
      <c r="CP14" s="1029"/>
      <c r="CQ14" s="1030"/>
      <c r="CR14" s="1028"/>
      <c r="CS14" s="1029"/>
      <c r="CT14" s="1029"/>
      <c r="CU14" s="1029"/>
      <c r="CV14" s="1030"/>
      <c r="CW14" s="1028"/>
      <c r="CX14" s="1029"/>
      <c r="CY14" s="1029"/>
      <c r="CZ14" s="1029"/>
      <c r="DA14" s="1030"/>
      <c r="DB14" s="1028"/>
      <c r="DC14" s="1029"/>
      <c r="DD14" s="1029"/>
      <c r="DE14" s="1029"/>
      <c r="DF14" s="1030"/>
      <c r="DG14" s="1028"/>
      <c r="DH14" s="1029"/>
      <c r="DI14" s="1029"/>
      <c r="DJ14" s="1029"/>
      <c r="DK14" s="1030"/>
      <c r="DL14" s="1028"/>
      <c r="DM14" s="1029"/>
      <c r="DN14" s="1029"/>
      <c r="DO14" s="1029"/>
      <c r="DP14" s="1030"/>
      <c r="DQ14" s="1028"/>
      <c r="DR14" s="1029"/>
      <c r="DS14" s="1029"/>
      <c r="DT14" s="1029"/>
      <c r="DU14" s="1030"/>
      <c r="DV14" s="1031"/>
      <c r="DW14" s="1032"/>
      <c r="DX14" s="1032"/>
      <c r="DY14" s="1032"/>
      <c r="DZ14" s="1033"/>
      <c r="EA14" s="234"/>
    </row>
    <row r="15" spans="1:131" s="235" customFormat="1" ht="26.25" customHeight="1" x14ac:dyDescent="0.2">
      <c r="A15" s="238">
        <v>9</v>
      </c>
      <c r="B15" s="1069"/>
      <c r="C15" s="1070"/>
      <c r="D15" s="1070"/>
      <c r="E15" s="1070"/>
      <c r="F15" s="1070"/>
      <c r="G15" s="1070"/>
      <c r="H15" s="1070"/>
      <c r="I15" s="1070"/>
      <c r="J15" s="1070"/>
      <c r="K15" s="1070"/>
      <c r="L15" s="1070"/>
      <c r="M15" s="1070"/>
      <c r="N15" s="1070"/>
      <c r="O15" s="1070"/>
      <c r="P15" s="1071"/>
      <c r="Q15" s="1077"/>
      <c r="R15" s="1078"/>
      <c r="S15" s="1078"/>
      <c r="T15" s="1078"/>
      <c r="U15" s="1078"/>
      <c r="V15" s="1078"/>
      <c r="W15" s="1078"/>
      <c r="X15" s="1078"/>
      <c r="Y15" s="1078"/>
      <c r="Z15" s="1078"/>
      <c r="AA15" s="1078"/>
      <c r="AB15" s="1078"/>
      <c r="AC15" s="1078"/>
      <c r="AD15" s="1078"/>
      <c r="AE15" s="1079"/>
      <c r="AF15" s="1074"/>
      <c r="AG15" s="1075"/>
      <c r="AH15" s="1075"/>
      <c r="AI15" s="1075"/>
      <c r="AJ15" s="1076"/>
      <c r="AK15" s="1119"/>
      <c r="AL15" s="1120"/>
      <c r="AM15" s="1120"/>
      <c r="AN15" s="1120"/>
      <c r="AO15" s="1120"/>
      <c r="AP15" s="1120"/>
      <c r="AQ15" s="1120"/>
      <c r="AR15" s="1120"/>
      <c r="AS15" s="1120"/>
      <c r="AT15" s="1120"/>
      <c r="AU15" s="1121"/>
      <c r="AV15" s="1121"/>
      <c r="AW15" s="1121"/>
      <c r="AX15" s="1121"/>
      <c r="AY15" s="1122"/>
      <c r="AZ15" s="232"/>
      <c r="BA15" s="232"/>
      <c r="BB15" s="232"/>
      <c r="BC15" s="232"/>
      <c r="BD15" s="232"/>
      <c r="BE15" s="233"/>
      <c r="BF15" s="233"/>
      <c r="BG15" s="233"/>
      <c r="BH15" s="233"/>
      <c r="BI15" s="233"/>
      <c r="BJ15" s="233"/>
      <c r="BK15" s="233"/>
      <c r="BL15" s="233"/>
      <c r="BM15" s="233"/>
      <c r="BN15" s="233"/>
      <c r="BO15" s="233"/>
      <c r="BP15" s="233"/>
      <c r="BQ15" s="238">
        <v>9</v>
      </c>
      <c r="BR15" s="239"/>
      <c r="BS15" s="1031"/>
      <c r="BT15" s="1032"/>
      <c r="BU15" s="1032"/>
      <c r="BV15" s="1032"/>
      <c r="BW15" s="1032"/>
      <c r="BX15" s="1032"/>
      <c r="BY15" s="1032"/>
      <c r="BZ15" s="1032"/>
      <c r="CA15" s="1032"/>
      <c r="CB15" s="1032"/>
      <c r="CC15" s="1032"/>
      <c r="CD15" s="1032"/>
      <c r="CE15" s="1032"/>
      <c r="CF15" s="1032"/>
      <c r="CG15" s="1053"/>
      <c r="CH15" s="1028"/>
      <c r="CI15" s="1029"/>
      <c r="CJ15" s="1029"/>
      <c r="CK15" s="1029"/>
      <c r="CL15" s="1030"/>
      <c r="CM15" s="1028"/>
      <c r="CN15" s="1029"/>
      <c r="CO15" s="1029"/>
      <c r="CP15" s="1029"/>
      <c r="CQ15" s="1030"/>
      <c r="CR15" s="1028"/>
      <c r="CS15" s="1029"/>
      <c r="CT15" s="1029"/>
      <c r="CU15" s="1029"/>
      <c r="CV15" s="1030"/>
      <c r="CW15" s="1028"/>
      <c r="CX15" s="1029"/>
      <c r="CY15" s="1029"/>
      <c r="CZ15" s="1029"/>
      <c r="DA15" s="1030"/>
      <c r="DB15" s="1028"/>
      <c r="DC15" s="1029"/>
      <c r="DD15" s="1029"/>
      <c r="DE15" s="1029"/>
      <c r="DF15" s="1030"/>
      <c r="DG15" s="1028"/>
      <c r="DH15" s="1029"/>
      <c r="DI15" s="1029"/>
      <c r="DJ15" s="1029"/>
      <c r="DK15" s="1030"/>
      <c r="DL15" s="1028"/>
      <c r="DM15" s="1029"/>
      <c r="DN15" s="1029"/>
      <c r="DO15" s="1029"/>
      <c r="DP15" s="1030"/>
      <c r="DQ15" s="1028"/>
      <c r="DR15" s="1029"/>
      <c r="DS15" s="1029"/>
      <c r="DT15" s="1029"/>
      <c r="DU15" s="1030"/>
      <c r="DV15" s="1031"/>
      <c r="DW15" s="1032"/>
      <c r="DX15" s="1032"/>
      <c r="DY15" s="1032"/>
      <c r="DZ15" s="1033"/>
      <c r="EA15" s="234"/>
    </row>
    <row r="16" spans="1:131" s="235" customFormat="1" ht="26.25" customHeight="1" x14ac:dyDescent="0.2">
      <c r="A16" s="238">
        <v>10</v>
      </c>
      <c r="B16" s="1069"/>
      <c r="C16" s="1070"/>
      <c r="D16" s="1070"/>
      <c r="E16" s="1070"/>
      <c r="F16" s="1070"/>
      <c r="G16" s="1070"/>
      <c r="H16" s="1070"/>
      <c r="I16" s="1070"/>
      <c r="J16" s="1070"/>
      <c r="K16" s="1070"/>
      <c r="L16" s="1070"/>
      <c r="M16" s="1070"/>
      <c r="N16" s="1070"/>
      <c r="O16" s="1070"/>
      <c r="P16" s="1071"/>
      <c r="Q16" s="1077"/>
      <c r="R16" s="1078"/>
      <c r="S16" s="1078"/>
      <c r="T16" s="1078"/>
      <c r="U16" s="1078"/>
      <c r="V16" s="1078"/>
      <c r="W16" s="1078"/>
      <c r="X16" s="1078"/>
      <c r="Y16" s="1078"/>
      <c r="Z16" s="1078"/>
      <c r="AA16" s="1078"/>
      <c r="AB16" s="1078"/>
      <c r="AC16" s="1078"/>
      <c r="AD16" s="1078"/>
      <c r="AE16" s="1079"/>
      <c r="AF16" s="1074"/>
      <c r="AG16" s="1075"/>
      <c r="AH16" s="1075"/>
      <c r="AI16" s="1075"/>
      <c r="AJ16" s="1076"/>
      <c r="AK16" s="1119"/>
      <c r="AL16" s="1120"/>
      <c r="AM16" s="1120"/>
      <c r="AN16" s="1120"/>
      <c r="AO16" s="1120"/>
      <c r="AP16" s="1120"/>
      <c r="AQ16" s="1120"/>
      <c r="AR16" s="1120"/>
      <c r="AS16" s="1120"/>
      <c r="AT16" s="1120"/>
      <c r="AU16" s="1121"/>
      <c r="AV16" s="1121"/>
      <c r="AW16" s="1121"/>
      <c r="AX16" s="1121"/>
      <c r="AY16" s="1122"/>
      <c r="AZ16" s="232"/>
      <c r="BA16" s="232"/>
      <c r="BB16" s="232"/>
      <c r="BC16" s="232"/>
      <c r="BD16" s="232"/>
      <c r="BE16" s="233"/>
      <c r="BF16" s="233"/>
      <c r="BG16" s="233"/>
      <c r="BH16" s="233"/>
      <c r="BI16" s="233"/>
      <c r="BJ16" s="233"/>
      <c r="BK16" s="233"/>
      <c r="BL16" s="233"/>
      <c r="BM16" s="233"/>
      <c r="BN16" s="233"/>
      <c r="BO16" s="233"/>
      <c r="BP16" s="233"/>
      <c r="BQ16" s="238">
        <v>10</v>
      </c>
      <c r="BR16" s="239"/>
      <c r="BS16" s="1031"/>
      <c r="BT16" s="1032"/>
      <c r="BU16" s="1032"/>
      <c r="BV16" s="1032"/>
      <c r="BW16" s="1032"/>
      <c r="BX16" s="1032"/>
      <c r="BY16" s="1032"/>
      <c r="BZ16" s="1032"/>
      <c r="CA16" s="1032"/>
      <c r="CB16" s="1032"/>
      <c r="CC16" s="1032"/>
      <c r="CD16" s="1032"/>
      <c r="CE16" s="1032"/>
      <c r="CF16" s="1032"/>
      <c r="CG16" s="1053"/>
      <c r="CH16" s="1028"/>
      <c r="CI16" s="1029"/>
      <c r="CJ16" s="1029"/>
      <c r="CK16" s="1029"/>
      <c r="CL16" s="1030"/>
      <c r="CM16" s="1028"/>
      <c r="CN16" s="1029"/>
      <c r="CO16" s="1029"/>
      <c r="CP16" s="1029"/>
      <c r="CQ16" s="1030"/>
      <c r="CR16" s="1028"/>
      <c r="CS16" s="1029"/>
      <c r="CT16" s="1029"/>
      <c r="CU16" s="1029"/>
      <c r="CV16" s="1030"/>
      <c r="CW16" s="1028"/>
      <c r="CX16" s="1029"/>
      <c r="CY16" s="1029"/>
      <c r="CZ16" s="1029"/>
      <c r="DA16" s="1030"/>
      <c r="DB16" s="1028"/>
      <c r="DC16" s="1029"/>
      <c r="DD16" s="1029"/>
      <c r="DE16" s="1029"/>
      <c r="DF16" s="1030"/>
      <c r="DG16" s="1028"/>
      <c r="DH16" s="1029"/>
      <c r="DI16" s="1029"/>
      <c r="DJ16" s="1029"/>
      <c r="DK16" s="1030"/>
      <c r="DL16" s="1028"/>
      <c r="DM16" s="1029"/>
      <c r="DN16" s="1029"/>
      <c r="DO16" s="1029"/>
      <c r="DP16" s="1030"/>
      <c r="DQ16" s="1028"/>
      <c r="DR16" s="1029"/>
      <c r="DS16" s="1029"/>
      <c r="DT16" s="1029"/>
      <c r="DU16" s="1030"/>
      <c r="DV16" s="1031"/>
      <c r="DW16" s="1032"/>
      <c r="DX16" s="1032"/>
      <c r="DY16" s="1032"/>
      <c r="DZ16" s="1033"/>
      <c r="EA16" s="234"/>
    </row>
    <row r="17" spans="1:131" s="235" customFormat="1" ht="26.25" customHeight="1" x14ac:dyDescent="0.2">
      <c r="A17" s="238">
        <v>11</v>
      </c>
      <c r="B17" s="1069"/>
      <c r="C17" s="1070"/>
      <c r="D17" s="1070"/>
      <c r="E17" s="1070"/>
      <c r="F17" s="1070"/>
      <c r="G17" s="1070"/>
      <c r="H17" s="1070"/>
      <c r="I17" s="1070"/>
      <c r="J17" s="1070"/>
      <c r="K17" s="1070"/>
      <c r="L17" s="1070"/>
      <c r="M17" s="1070"/>
      <c r="N17" s="1070"/>
      <c r="O17" s="1070"/>
      <c r="P17" s="1071"/>
      <c r="Q17" s="1077"/>
      <c r="R17" s="1078"/>
      <c r="S17" s="1078"/>
      <c r="T17" s="1078"/>
      <c r="U17" s="1078"/>
      <c r="V17" s="1078"/>
      <c r="W17" s="1078"/>
      <c r="X17" s="1078"/>
      <c r="Y17" s="1078"/>
      <c r="Z17" s="1078"/>
      <c r="AA17" s="1078"/>
      <c r="AB17" s="1078"/>
      <c r="AC17" s="1078"/>
      <c r="AD17" s="1078"/>
      <c r="AE17" s="1079"/>
      <c r="AF17" s="1074"/>
      <c r="AG17" s="1075"/>
      <c r="AH17" s="1075"/>
      <c r="AI17" s="1075"/>
      <c r="AJ17" s="1076"/>
      <c r="AK17" s="1119"/>
      <c r="AL17" s="1120"/>
      <c r="AM17" s="1120"/>
      <c r="AN17" s="1120"/>
      <c r="AO17" s="1120"/>
      <c r="AP17" s="1120"/>
      <c r="AQ17" s="1120"/>
      <c r="AR17" s="1120"/>
      <c r="AS17" s="1120"/>
      <c r="AT17" s="1120"/>
      <c r="AU17" s="1121"/>
      <c r="AV17" s="1121"/>
      <c r="AW17" s="1121"/>
      <c r="AX17" s="1121"/>
      <c r="AY17" s="1122"/>
      <c r="AZ17" s="232"/>
      <c r="BA17" s="232"/>
      <c r="BB17" s="232"/>
      <c r="BC17" s="232"/>
      <c r="BD17" s="232"/>
      <c r="BE17" s="233"/>
      <c r="BF17" s="233"/>
      <c r="BG17" s="233"/>
      <c r="BH17" s="233"/>
      <c r="BI17" s="233"/>
      <c r="BJ17" s="233"/>
      <c r="BK17" s="233"/>
      <c r="BL17" s="233"/>
      <c r="BM17" s="233"/>
      <c r="BN17" s="233"/>
      <c r="BO17" s="233"/>
      <c r="BP17" s="233"/>
      <c r="BQ17" s="238">
        <v>11</v>
      </c>
      <c r="BR17" s="239"/>
      <c r="BS17" s="1031"/>
      <c r="BT17" s="1032"/>
      <c r="BU17" s="1032"/>
      <c r="BV17" s="1032"/>
      <c r="BW17" s="1032"/>
      <c r="BX17" s="1032"/>
      <c r="BY17" s="1032"/>
      <c r="BZ17" s="1032"/>
      <c r="CA17" s="1032"/>
      <c r="CB17" s="1032"/>
      <c r="CC17" s="1032"/>
      <c r="CD17" s="1032"/>
      <c r="CE17" s="1032"/>
      <c r="CF17" s="1032"/>
      <c r="CG17" s="1053"/>
      <c r="CH17" s="1028"/>
      <c r="CI17" s="1029"/>
      <c r="CJ17" s="1029"/>
      <c r="CK17" s="1029"/>
      <c r="CL17" s="1030"/>
      <c r="CM17" s="1028"/>
      <c r="CN17" s="1029"/>
      <c r="CO17" s="1029"/>
      <c r="CP17" s="1029"/>
      <c r="CQ17" s="1030"/>
      <c r="CR17" s="1028"/>
      <c r="CS17" s="1029"/>
      <c r="CT17" s="1029"/>
      <c r="CU17" s="1029"/>
      <c r="CV17" s="1030"/>
      <c r="CW17" s="1028"/>
      <c r="CX17" s="1029"/>
      <c r="CY17" s="1029"/>
      <c r="CZ17" s="1029"/>
      <c r="DA17" s="1030"/>
      <c r="DB17" s="1028"/>
      <c r="DC17" s="1029"/>
      <c r="DD17" s="1029"/>
      <c r="DE17" s="1029"/>
      <c r="DF17" s="1030"/>
      <c r="DG17" s="1028"/>
      <c r="DH17" s="1029"/>
      <c r="DI17" s="1029"/>
      <c r="DJ17" s="1029"/>
      <c r="DK17" s="1030"/>
      <c r="DL17" s="1028"/>
      <c r="DM17" s="1029"/>
      <c r="DN17" s="1029"/>
      <c r="DO17" s="1029"/>
      <c r="DP17" s="1030"/>
      <c r="DQ17" s="1028"/>
      <c r="DR17" s="1029"/>
      <c r="DS17" s="1029"/>
      <c r="DT17" s="1029"/>
      <c r="DU17" s="1030"/>
      <c r="DV17" s="1031"/>
      <c r="DW17" s="1032"/>
      <c r="DX17" s="1032"/>
      <c r="DY17" s="1032"/>
      <c r="DZ17" s="1033"/>
      <c r="EA17" s="234"/>
    </row>
    <row r="18" spans="1:131" s="235" customFormat="1" ht="26.25" customHeight="1" x14ac:dyDescent="0.2">
      <c r="A18" s="238">
        <v>12</v>
      </c>
      <c r="B18" s="1069"/>
      <c r="C18" s="1070"/>
      <c r="D18" s="1070"/>
      <c r="E18" s="1070"/>
      <c r="F18" s="1070"/>
      <c r="G18" s="1070"/>
      <c r="H18" s="1070"/>
      <c r="I18" s="1070"/>
      <c r="J18" s="1070"/>
      <c r="K18" s="1070"/>
      <c r="L18" s="1070"/>
      <c r="M18" s="1070"/>
      <c r="N18" s="1070"/>
      <c r="O18" s="1070"/>
      <c r="P18" s="1071"/>
      <c r="Q18" s="1077"/>
      <c r="R18" s="1078"/>
      <c r="S18" s="1078"/>
      <c r="T18" s="1078"/>
      <c r="U18" s="1078"/>
      <c r="V18" s="1078"/>
      <c r="W18" s="1078"/>
      <c r="X18" s="1078"/>
      <c r="Y18" s="1078"/>
      <c r="Z18" s="1078"/>
      <c r="AA18" s="1078"/>
      <c r="AB18" s="1078"/>
      <c r="AC18" s="1078"/>
      <c r="AD18" s="1078"/>
      <c r="AE18" s="1079"/>
      <c r="AF18" s="1074"/>
      <c r="AG18" s="1075"/>
      <c r="AH18" s="1075"/>
      <c r="AI18" s="1075"/>
      <c r="AJ18" s="1076"/>
      <c r="AK18" s="1119"/>
      <c r="AL18" s="1120"/>
      <c r="AM18" s="1120"/>
      <c r="AN18" s="1120"/>
      <c r="AO18" s="1120"/>
      <c r="AP18" s="1120"/>
      <c r="AQ18" s="1120"/>
      <c r="AR18" s="1120"/>
      <c r="AS18" s="1120"/>
      <c r="AT18" s="1120"/>
      <c r="AU18" s="1121"/>
      <c r="AV18" s="1121"/>
      <c r="AW18" s="1121"/>
      <c r="AX18" s="1121"/>
      <c r="AY18" s="1122"/>
      <c r="AZ18" s="232"/>
      <c r="BA18" s="232"/>
      <c r="BB18" s="232"/>
      <c r="BC18" s="232"/>
      <c r="BD18" s="232"/>
      <c r="BE18" s="233"/>
      <c r="BF18" s="233"/>
      <c r="BG18" s="233"/>
      <c r="BH18" s="233"/>
      <c r="BI18" s="233"/>
      <c r="BJ18" s="233"/>
      <c r="BK18" s="233"/>
      <c r="BL18" s="233"/>
      <c r="BM18" s="233"/>
      <c r="BN18" s="233"/>
      <c r="BO18" s="233"/>
      <c r="BP18" s="233"/>
      <c r="BQ18" s="238">
        <v>12</v>
      </c>
      <c r="BR18" s="239"/>
      <c r="BS18" s="1031"/>
      <c r="BT18" s="1032"/>
      <c r="BU18" s="1032"/>
      <c r="BV18" s="1032"/>
      <c r="BW18" s="1032"/>
      <c r="BX18" s="1032"/>
      <c r="BY18" s="1032"/>
      <c r="BZ18" s="1032"/>
      <c r="CA18" s="1032"/>
      <c r="CB18" s="1032"/>
      <c r="CC18" s="1032"/>
      <c r="CD18" s="1032"/>
      <c r="CE18" s="1032"/>
      <c r="CF18" s="1032"/>
      <c r="CG18" s="1053"/>
      <c r="CH18" s="1028"/>
      <c r="CI18" s="1029"/>
      <c r="CJ18" s="1029"/>
      <c r="CK18" s="1029"/>
      <c r="CL18" s="1030"/>
      <c r="CM18" s="1028"/>
      <c r="CN18" s="1029"/>
      <c r="CO18" s="1029"/>
      <c r="CP18" s="1029"/>
      <c r="CQ18" s="1030"/>
      <c r="CR18" s="1028"/>
      <c r="CS18" s="1029"/>
      <c r="CT18" s="1029"/>
      <c r="CU18" s="1029"/>
      <c r="CV18" s="1030"/>
      <c r="CW18" s="1028"/>
      <c r="CX18" s="1029"/>
      <c r="CY18" s="1029"/>
      <c r="CZ18" s="1029"/>
      <c r="DA18" s="1030"/>
      <c r="DB18" s="1028"/>
      <c r="DC18" s="1029"/>
      <c r="DD18" s="1029"/>
      <c r="DE18" s="1029"/>
      <c r="DF18" s="1030"/>
      <c r="DG18" s="1028"/>
      <c r="DH18" s="1029"/>
      <c r="DI18" s="1029"/>
      <c r="DJ18" s="1029"/>
      <c r="DK18" s="1030"/>
      <c r="DL18" s="1028"/>
      <c r="DM18" s="1029"/>
      <c r="DN18" s="1029"/>
      <c r="DO18" s="1029"/>
      <c r="DP18" s="1030"/>
      <c r="DQ18" s="1028"/>
      <c r="DR18" s="1029"/>
      <c r="DS18" s="1029"/>
      <c r="DT18" s="1029"/>
      <c r="DU18" s="1030"/>
      <c r="DV18" s="1031"/>
      <c r="DW18" s="1032"/>
      <c r="DX18" s="1032"/>
      <c r="DY18" s="1032"/>
      <c r="DZ18" s="1033"/>
      <c r="EA18" s="234"/>
    </row>
    <row r="19" spans="1:131" s="235" customFormat="1" ht="26.25" customHeight="1" x14ac:dyDescent="0.2">
      <c r="A19" s="238">
        <v>13</v>
      </c>
      <c r="B19" s="1069"/>
      <c r="C19" s="1070"/>
      <c r="D19" s="1070"/>
      <c r="E19" s="1070"/>
      <c r="F19" s="1070"/>
      <c r="G19" s="1070"/>
      <c r="H19" s="1070"/>
      <c r="I19" s="1070"/>
      <c r="J19" s="1070"/>
      <c r="K19" s="1070"/>
      <c r="L19" s="1070"/>
      <c r="M19" s="1070"/>
      <c r="N19" s="1070"/>
      <c r="O19" s="1070"/>
      <c r="P19" s="1071"/>
      <c r="Q19" s="1077"/>
      <c r="R19" s="1078"/>
      <c r="S19" s="1078"/>
      <c r="T19" s="1078"/>
      <c r="U19" s="1078"/>
      <c r="V19" s="1078"/>
      <c r="W19" s="1078"/>
      <c r="X19" s="1078"/>
      <c r="Y19" s="1078"/>
      <c r="Z19" s="1078"/>
      <c r="AA19" s="1078"/>
      <c r="AB19" s="1078"/>
      <c r="AC19" s="1078"/>
      <c r="AD19" s="1078"/>
      <c r="AE19" s="1079"/>
      <c r="AF19" s="1074"/>
      <c r="AG19" s="1075"/>
      <c r="AH19" s="1075"/>
      <c r="AI19" s="1075"/>
      <c r="AJ19" s="1076"/>
      <c r="AK19" s="1119"/>
      <c r="AL19" s="1120"/>
      <c r="AM19" s="1120"/>
      <c r="AN19" s="1120"/>
      <c r="AO19" s="1120"/>
      <c r="AP19" s="1120"/>
      <c r="AQ19" s="1120"/>
      <c r="AR19" s="1120"/>
      <c r="AS19" s="1120"/>
      <c r="AT19" s="1120"/>
      <c r="AU19" s="1121"/>
      <c r="AV19" s="1121"/>
      <c r="AW19" s="1121"/>
      <c r="AX19" s="1121"/>
      <c r="AY19" s="1122"/>
      <c r="AZ19" s="232"/>
      <c r="BA19" s="232"/>
      <c r="BB19" s="232"/>
      <c r="BC19" s="232"/>
      <c r="BD19" s="232"/>
      <c r="BE19" s="233"/>
      <c r="BF19" s="233"/>
      <c r="BG19" s="233"/>
      <c r="BH19" s="233"/>
      <c r="BI19" s="233"/>
      <c r="BJ19" s="233"/>
      <c r="BK19" s="233"/>
      <c r="BL19" s="233"/>
      <c r="BM19" s="233"/>
      <c r="BN19" s="233"/>
      <c r="BO19" s="233"/>
      <c r="BP19" s="233"/>
      <c r="BQ19" s="238">
        <v>13</v>
      </c>
      <c r="BR19" s="239"/>
      <c r="BS19" s="1031"/>
      <c r="BT19" s="1032"/>
      <c r="BU19" s="1032"/>
      <c r="BV19" s="1032"/>
      <c r="BW19" s="1032"/>
      <c r="BX19" s="1032"/>
      <c r="BY19" s="1032"/>
      <c r="BZ19" s="1032"/>
      <c r="CA19" s="1032"/>
      <c r="CB19" s="1032"/>
      <c r="CC19" s="1032"/>
      <c r="CD19" s="1032"/>
      <c r="CE19" s="1032"/>
      <c r="CF19" s="1032"/>
      <c r="CG19" s="1053"/>
      <c r="CH19" s="1028"/>
      <c r="CI19" s="1029"/>
      <c r="CJ19" s="1029"/>
      <c r="CK19" s="1029"/>
      <c r="CL19" s="1030"/>
      <c r="CM19" s="1028"/>
      <c r="CN19" s="1029"/>
      <c r="CO19" s="1029"/>
      <c r="CP19" s="1029"/>
      <c r="CQ19" s="1030"/>
      <c r="CR19" s="1028"/>
      <c r="CS19" s="1029"/>
      <c r="CT19" s="1029"/>
      <c r="CU19" s="1029"/>
      <c r="CV19" s="1030"/>
      <c r="CW19" s="1028"/>
      <c r="CX19" s="1029"/>
      <c r="CY19" s="1029"/>
      <c r="CZ19" s="1029"/>
      <c r="DA19" s="1030"/>
      <c r="DB19" s="1028"/>
      <c r="DC19" s="1029"/>
      <c r="DD19" s="1029"/>
      <c r="DE19" s="1029"/>
      <c r="DF19" s="1030"/>
      <c r="DG19" s="1028"/>
      <c r="DH19" s="1029"/>
      <c r="DI19" s="1029"/>
      <c r="DJ19" s="1029"/>
      <c r="DK19" s="1030"/>
      <c r="DL19" s="1028"/>
      <c r="DM19" s="1029"/>
      <c r="DN19" s="1029"/>
      <c r="DO19" s="1029"/>
      <c r="DP19" s="1030"/>
      <c r="DQ19" s="1028"/>
      <c r="DR19" s="1029"/>
      <c r="DS19" s="1029"/>
      <c r="DT19" s="1029"/>
      <c r="DU19" s="1030"/>
      <c r="DV19" s="1031"/>
      <c r="DW19" s="1032"/>
      <c r="DX19" s="1032"/>
      <c r="DY19" s="1032"/>
      <c r="DZ19" s="1033"/>
      <c r="EA19" s="234"/>
    </row>
    <row r="20" spans="1:131" s="235" customFormat="1" ht="26.25" customHeight="1" x14ac:dyDescent="0.2">
      <c r="A20" s="238">
        <v>14</v>
      </c>
      <c r="B20" s="1069"/>
      <c r="C20" s="1070"/>
      <c r="D20" s="1070"/>
      <c r="E20" s="1070"/>
      <c r="F20" s="1070"/>
      <c r="G20" s="1070"/>
      <c r="H20" s="1070"/>
      <c r="I20" s="1070"/>
      <c r="J20" s="1070"/>
      <c r="K20" s="1070"/>
      <c r="L20" s="1070"/>
      <c r="M20" s="1070"/>
      <c r="N20" s="1070"/>
      <c r="O20" s="1070"/>
      <c r="P20" s="1071"/>
      <c r="Q20" s="1077"/>
      <c r="R20" s="1078"/>
      <c r="S20" s="1078"/>
      <c r="T20" s="1078"/>
      <c r="U20" s="1078"/>
      <c r="V20" s="1078"/>
      <c r="W20" s="1078"/>
      <c r="X20" s="1078"/>
      <c r="Y20" s="1078"/>
      <c r="Z20" s="1078"/>
      <c r="AA20" s="1078"/>
      <c r="AB20" s="1078"/>
      <c r="AC20" s="1078"/>
      <c r="AD20" s="1078"/>
      <c r="AE20" s="1079"/>
      <c r="AF20" s="1074"/>
      <c r="AG20" s="1075"/>
      <c r="AH20" s="1075"/>
      <c r="AI20" s="1075"/>
      <c r="AJ20" s="1076"/>
      <c r="AK20" s="1119"/>
      <c r="AL20" s="1120"/>
      <c r="AM20" s="1120"/>
      <c r="AN20" s="1120"/>
      <c r="AO20" s="1120"/>
      <c r="AP20" s="1120"/>
      <c r="AQ20" s="1120"/>
      <c r="AR20" s="1120"/>
      <c r="AS20" s="1120"/>
      <c r="AT20" s="1120"/>
      <c r="AU20" s="1121"/>
      <c r="AV20" s="1121"/>
      <c r="AW20" s="1121"/>
      <c r="AX20" s="1121"/>
      <c r="AY20" s="1122"/>
      <c r="AZ20" s="232"/>
      <c r="BA20" s="232"/>
      <c r="BB20" s="232"/>
      <c r="BC20" s="232"/>
      <c r="BD20" s="232"/>
      <c r="BE20" s="233"/>
      <c r="BF20" s="233"/>
      <c r="BG20" s="233"/>
      <c r="BH20" s="233"/>
      <c r="BI20" s="233"/>
      <c r="BJ20" s="233"/>
      <c r="BK20" s="233"/>
      <c r="BL20" s="233"/>
      <c r="BM20" s="233"/>
      <c r="BN20" s="233"/>
      <c r="BO20" s="233"/>
      <c r="BP20" s="233"/>
      <c r="BQ20" s="238">
        <v>14</v>
      </c>
      <c r="BR20" s="239"/>
      <c r="BS20" s="1031"/>
      <c r="BT20" s="1032"/>
      <c r="BU20" s="1032"/>
      <c r="BV20" s="1032"/>
      <c r="BW20" s="1032"/>
      <c r="BX20" s="1032"/>
      <c r="BY20" s="1032"/>
      <c r="BZ20" s="1032"/>
      <c r="CA20" s="1032"/>
      <c r="CB20" s="1032"/>
      <c r="CC20" s="1032"/>
      <c r="CD20" s="1032"/>
      <c r="CE20" s="1032"/>
      <c r="CF20" s="1032"/>
      <c r="CG20" s="1053"/>
      <c r="CH20" s="1028"/>
      <c r="CI20" s="1029"/>
      <c r="CJ20" s="1029"/>
      <c r="CK20" s="1029"/>
      <c r="CL20" s="1030"/>
      <c r="CM20" s="1028"/>
      <c r="CN20" s="1029"/>
      <c r="CO20" s="1029"/>
      <c r="CP20" s="1029"/>
      <c r="CQ20" s="1030"/>
      <c r="CR20" s="1028"/>
      <c r="CS20" s="1029"/>
      <c r="CT20" s="1029"/>
      <c r="CU20" s="1029"/>
      <c r="CV20" s="1030"/>
      <c r="CW20" s="1028"/>
      <c r="CX20" s="1029"/>
      <c r="CY20" s="1029"/>
      <c r="CZ20" s="1029"/>
      <c r="DA20" s="1030"/>
      <c r="DB20" s="1028"/>
      <c r="DC20" s="1029"/>
      <c r="DD20" s="1029"/>
      <c r="DE20" s="1029"/>
      <c r="DF20" s="1030"/>
      <c r="DG20" s="1028"/>
      <c r="DH20" s="1029"/>
      <c r="DI20" s="1029"/>
      <c r="DJ20" s="1029"/>
      <c r="DK20" s="1030"/>
      <c r="DL20" s="1028"/>
      <c r="DM20" s="1029"/>
      <c r="DN20" s="1029"/>
      <c r="DO20" s="1029"/>
      <c r="DP20" s="1030"/>
      <c r="DQ20" s="1028"/>
      <c r="DR20" s="1029"/>
      <c r="DS20" s="1029"/>
      <c r="DT20" s="1029"/>
      <c r="DU20" s="1030"/>
      <c r="DV20" s="1031"/>
      <c r="DW20" s="1032"/>
      <c r="DX20" s="1032"/>
      <c r="DY20" s="1032"/>
      <c r="DZ20" s="1033"/>
      <c r="EA20" s="234"/>
    </row>
    <row r="21" spans="1:131" s="235" customFormat="1" ht="26.25" customHeight="1" thickBot="1" x14ac:dyDescent="0.25">
      <c r="A21" s="238">
        <v>15</v>
      </c>
      <c r="B21" s="1069"/>
      <c r="C21" s="1070"/>
      <c r="D21" s="1070"/>
      <c r="E21" s="1070"/>
      <c r="F21" s="1070"/>
      <c r="G21" s="1070"/>
      <c r="H21" s="1070"/>
      <c r="I21" s="1070"/>
      <c r="J21" s="1070"/>
      <c r="K21" s="1070"/>
      <c r="L21" s="1070"/>
      <c r="M21" s="1070"/>
      <c r="N21" s="1070"/>
      <c r="O21" s="1070"/>
      <c r="P21" s="1071"/>
      <c r="Q21" s="1077"/>
      <c r="R21" s="1078"/>
      <c r="S21" s="1078"/>
      <c r="T21" s="1078"/>
      <c r="U21" s="1078"/>
      <c r="V21" s="1078"/>
      <c r="W21" s="1078"/>
      <c r="X21" s="1078"/>
      <c r="Y21" s="1078"/>
      <c r="Z21" s="1078"/>
      <c r="AA21" s="1078"/>
      <c r="AB21" s="1078"/>
      <c r="AC21" s="1078"/>
      <c r="AD21" s="1078"/>
      <c r="AE21" s="1079"/>
      <c r="AF21" s="1074"/>
      <c r="AG21" s="1075"/>
      <c r="AH21" s="1075"/>
      <c r="AI21" s="1075"/>
      <c r="AJ21" s="1076"/>
      <c r="AK21" s="1119"/>
      <c r="AL21" s="1120"/>
      <c r="AM21" s="1120"/>
      <c r="AN21" s="1120"/>
      <c r="AO21" s="1120"/>
      <c r="AP21" s="1120"/>
      <c r="AQ21" s="1120"/>
      <c r="AR21" s="1120"/>
      <c r="AS21" s="1120"/>
      <c r="AT21" s="1120"/>
      <c r="AU21" s="1121"/>
      <c r="AV21" s="1121"/>
      <c r="AW21" s="1121"/>
      <c r="AX21" s="1121"/>
      <c r="AY21" s="1122"/>
      <c r="AZ21" s="232"/>
      <c r="BA21" s="232"/>
      <c r="BB21" s="232"/>
      <c r="BC21" s="232"/>
      <c r="BD21" s="232"/>
      <c r="BE21" s="233"/>
      <c r="BF21" s="233"/>
      <c r="BG21" s="233"/>
      <c r="BH21" s="233"/>
      <c r="BI21" s="233"/>
      <c r="BJ21" s="233"/>
      <c r="BK21" s="233"/>
      <c r="BL21" s="233"/>
      <c r="BM21" s="233"/>
      <c r="BN21" s="233"/>
      <c r="BO21" s="233"/>
      <c r="BP21" s="233"/>
      <c r="BQ21" s="238">
        <v>15</v>
      </c>
      <c r="BR21" s="239"/>
      <c r="BS21" s="1031"/>
      <c r="BT21" s="1032"/>
      <c r="BU21" s="1032"/>
      <c r="BV21" s="1032"/>
      <c r="BW21" s="1032"/>
      <c r="BX21" s="1032"/>
      <c r="BY21" s="1032"/>
      <c r="BZ21" s="1032"/>
      <c r="CA21" s="1032"/>
      <c r="CB21" s="1032"/>
      <c r="CC21" s="1032"/>
      <c r="CD21" s="1032"/>
      <c r="CE21" s="1032"/>
      <c r="CF21" s="1032"/>
      <c r="CG21" s="1053"/>
      <c r="CH21" s="1028"/>
      <c r="CI21" s="1029"/>
      <c r="CJ21" s="1029"/>
      <c r="CK21" s="1029"/>
      <c r="CL21" s="1030"/>
      <c r="CM21" s="1028"/>
      <c r="CN21" s="1029"/>
      <c r="CO21" s="1029"/>
      <c r="CP21" s="1029"/>
      <c r="CQ21" s="1030"/>
      <c r="CR21" s="1028"/>
      <c r="CS21" s="1029"/>
      <c r="CT21" s="1029"/>
      <c r="CU21" s="1029"/>
      <c r="CV21" s="1030"/>
      <c r="CW21" s="1028"/>
      <c r="CX21" s="1029"/>
      <c r="CY21" s="1029"/>
      <c r="CZ21" s="1029"/>
      <c r="DA21" s="1030"/>
      <c r="DB21" s="1028"/>
      <c r="DC21" s="1029"/>
      <c r="DD21" s="1029"/>
      <c r="DE21" s="1029"/>
      <c r="DF21" s="1030"/>
      <c r="DG21" s="1028"/>
      <c r="DH21" s="1029"/>
      <c r="DI21" s="1029"/>
      <c r="DJ21" s="1029"/>
      <c r="DK21" s="1030"/>
      <c r="DL21" s="1028"/>
      <c r="DM21" s="1029"/>
      <c r="DN21" s="1029"/>
      <c r="DO21" s="1029"/>
      <c r="DP21" s="1030"/>
      <c r="DQ21" s="1028"/>
      <c r="DR21" s="1029"/>
      <c r="DS21" s="1029"/>
      <c r="DT21" s="1029"/>
      <c r="DU21" s="1030"/>
      <c r="DV21" s="1031"/>
      <c r="DW21" s="1032"/>
      <c r="DX21" s="1032"/>
      <c r="DY21" s="1032"/>
      <c r="DZ21" s="1033"/>
      <c r="EA21" s="234"/>
    </row>
    <row r="22" spans="1:131" s="235" customFormat="1" ht="26.25" customHeight="1" x14ac:dyDescent="0.2">
      <c r="A22" s="238">
        <v>16</v>
      </c>
      <c r="B22" s="1069"/>
      <c r="C22" s="1070"/>
      <c r="D22" s="1070"/>
      <c r="E22" s="1070"/>
      <c r="F22" s="1070"/>
      <c r="G22" s="1070"/>
      <c r="H22" s="1070"/>
      <c r="I22" s="1070"/>
      <c r="J22" s="1070"/>
      <c r="K22" s="1070"/>
      <c r="L22" s="1070"/>
      <c r="M22" s="1070"/>
      <c r="N22" s="1070"/>
      <c r="O22" s="1070"/>
      <c r="P22" s="1071"/>
      <c r="Q22" s="1112"/>
      <c r="R22" s="1113"/>
      <c r="S22" s="1113"/>
      <c r="T22" s="1113"/>
      <c r="U22" s="1113"/>
      <c r="V22" s="1113"/>
      <c r="W22" s="1113"/>
      <c r="X22" s="1113"/>
      <c r="Y22" s="1113"/>
      <c r="Z22" s="1113"/>
      <c r="AA22" s="1113"/>
      <c r="AB22" s="1113"/>
      <c r="AC22" s="1113"/>
      <c r="AD22" s="1113"/>
      <c r="AE22" s="1114"/>
      <c r="AF22" s="1074"/>
      <c r="AG22" s="1075"/>
      <c r="AH22" s="1075"/>
      <c r="AI22" s="1075"/>
      <c r="AJ22" s="1076"/>
      <c r="AK22" s="1115"/>
      <c r="AL22" s="1116"/>
      <c r="AM22" s="1116"/>
      <c r="AN22" s="1116"/>
      <c r="AO22" s="1116"/>
      <c r="AP22" s="1116"/>
      <c r="AQ22" s="1116"/>
      <c r="AR22" s="1116"/>
      <c r="AS22" s="1116"/>
      <c r="AT22" s="1116"/>
      <c r="AU22" s="1117"/>
      <c r="AV22" s="1117"/>
      <c r="AW22" s="1117"/>
      <c r="AX22" s="1117"/>
      <c r="AY22" s="1118"/>
      <c r="AZ22" s="1067" t="s">
        <v>394</v>
      </c>
      <c r="BA22" s="1067"/>
      <c r="BB22" s="1067"/>
      <c r="BC22" s="1067"/>
      <c r="BD22" s="1068"/>
      <c r="BE22" s="233"/>
      <c r="BF22" s="233"/>
      <c r="BG22" s="233"/>
      <c r="BH22" s="233"/>
      <c r="BI22" s="233"/>
      <c r="BJ22" s="233"/>
      <c r="BK22" s="233"/>
      <c r="BL22" s="233"/>
      <c r="BM22" s="233"/>
      <c r="BN22" s="233"/>
      <c r="BO22" s="233"/>
      <c r="BP22" s="233"/>
      <c r="BQ22" s="238">
        <v>16</v>
      </c>
      <c r="BR22" s="239"/>
      <c r="BS22" s="1031"/>
      <c r="BT22" s="1032"/>
      <c r="BU22" s="1032"/>
      <c r="BV22" s="1032"/>
      <c r="BW22" s="1032"/>
      <c r="BX22" s="1032"/>
      <c r="BY22" s="1032"/>
      <c r="BZ22" s="1032"/>
      <c r="CA22" s="1032"/>
      <c r="CB22" s="1032"/>
      <c r="CC22" s="1032"/>
      <c r="CD22" s="1032"/>
      <c r="CE22" s="1032"/>
      <c r="CF22" s="1032"/>
      <c r="CG22" s="1053"/>
      <c r="CH22" s="1028"/>
      <c r="CI22" s="1029"/>
      <c r="CJ22" s="1029"/>
      <c r="CK22" s="1029"/>
      <c r="CL22" s="1030"/>
      <c r="CM22" s="1028"/>
      <c r="CN22" s="1029"/>
      <c r="CO22" s="1029"/>
      <c r="CP22" s="1029"/>
      <c r="CQ22" s="1030"/>
      <c r="CR22" s="1028"/>
      <c r="CS22" s="1029"/>
      <c r="CT22" s="1029"/>
      <c r="CU22" s="1029"/>
      <c r="CV22" s="1030"/>
      <c r="CW22" s="1028"/>
      <c r="CX22" s="1029"/>
      <c r="CY22" s="1029"/>
      <c r="CZ22" s="1029"/>
      <c r="DA22" s="1030"/>
      <c r="DB22" s="1028"/>
      <c r="DC22" s="1029"/>
      <c r="DD22" s="1029"/>
      <c r="DE22" s="1029"/>
      <c r="DF22" s="1030"/>
      <c r="DG22" s="1028"/>
      <c r="DH22" s="1029"/>
      <c r="DI22" s="1029"/>
      <c r="DJ22" s="1029"/>
      <c r="DK22" s="1030"/>
      <c r="DL22" s="1028"/>
      <c r="DM22" s="1029"/>
      <c r="DN22" s="1029"/>
      <c r="DO22" s="1029"/>
      <c r="DP22" s="1030"/>
      <c r="DQ22" s="1028"/>
      <c r="DR22" s="1029"/>
      <c r="DS22" s="1029"/>
      <c r="DT22" s="1029"/>
      <c r="DU22" s="1030"/>
      <c r="DV22" s="1031"/>
      <c r="DW22" s="1032"/>
      <c r="DX22" s="1032"/>
      <c r="DY22" s="1032"/>
      <c r="DZ22" s="1033"/>
      <c r="EA22" s="234"/>
    </row>
    <row r="23" spans="1:131" s="235" customFormat="1" ht="26.25" customHeight="1" thickBot="1" x14ac:dyDescent="0.25">
      <c r="A23" s="240" t="s">
        <v>395</v>
      </c>
      <c r="B23" s="973" t="s">
        <v>396</v>
      </c>
      <c r="C23" s="974"/>
      <c r="D23" s="974"/>
      <c r="E23" s="974"/>
      <c r="F23" s="974"/>
      <c r="G23" s="974"/>
      <c r="H23" s="974"/>
      <c r="I23" s="974"/>
      <c r="J23" s="974"/>
      <c r="K23" s="974"/>
      <c r="L23" s="974"/>
      <c r="M23" s="974"/>
      <c r="N23" s="974"/>
      <c r="O23" s="974"/>
      <c r="P23" s="984"/>
      <c r="Q23" s="1106">
        <v>33479</v>
      </c>
      <c r="R23" s="1100"/>
      <c r="S23" s="1100"/>
      <c r="T23" s="1100"/>
      <c r="U23" s="1100"/>
      <c r="V23" s="1100">
        <v>33075</v>
      </c>
      <c r="W23" s="1100"/>
      <c r="X23" s="1100"/>
      <c r="Y23" s="1100"/>
      <c r="Z23" s="1100"/>
      <c r="AA23" s="1100">
        <v>404</v>
      </c>
      <c r="AB23" s="1100"/>
      <c r="AC23" s="1100"/>
      <c r="AD23" s="1100"/>
      <c r="AE23" s="1107"/>
      <c r="AF23" s="1108">
        <v>76</v>
      </c>
      <c r="AG23" s="1100"/>
      <c r="AH23" s="1100"/>
      <c r="AI23" s="1100"/>
      <c r="AJ23" s="1109"/>
      <c r="AK23" s="1110"/>
      <c r="AL23" s="1111"/>
      <c r="AM23" s="1111"/>
      <c r="AN23" s="1111"/>
      <c r="AO23" s="1111"/>
      <c r="AP23" s="1100">
        <v>40521</v>
      </c>
      <c r="AQ23" s="1100"/>
      <c r="AR23" s="1100"/>
      <c r="AS23" s="1100"/>
      <c r="AT23" s="1100"/>
      <c r="AU23" s="1101"/>
      <c r="AV23" s="1101"/>
      <c r="AW23" s="1101"/>
      <c r="AX23" s="1101"/>
      <c r="AY23" s="1102"/>
      <c r="AZ23" s="1103" t="s">
        <v>131</v>
      </c>
      <c r="BA23" s="1104"/>
      <c r="BB23" s="1104"/>
      <c r="BC23" s="1104"/>
      <c r="BD23" s="1105"/>
      <c r="BE23" s="233"/>
      <c r="BF23" s="233"/>
      <c r="BG23" s="233"/>
      <c r="BH23" s="233"/>
      <c r="BI23" s="233"/>
      <c r="BJ23" s="233"/>
      <c r="BK23" s="233"/>
      <c r="BL23" s="233"/>
      <c r="BM23" s="233"/>
      <c r="BN23" s="233"/>
      <c r="BO23" s="233"/>
      <c r="BP23" s="233"/>
      <c r="BQ23" s="238">
        <v>17</v>
      </c>
      <c r="BR23" s="239"/>
      <c r="BS23" s="1031"/>
      <c r="BT23" s="1032"/>
      <c r="BU23" s="1032"/>
      <c r="BV23" s="1032"/>
      <c r="BW23" s="1032"/>
      <c r="BX23" s="1032"/>
      <c r="BY23" s="1032"/>
      <c r="BZ23" s="1032"/>
      <c r="CA23" s="1032"/>
      <c r="CB23" s="1032"/>
      <c r="CC23" s="1032"/>
      <c r="CD23" s="1032"/>
      <c r="CE23" s="1032"/>
      <c r="CF23" s="1032"/>
      <c r="CG23" s="1053"/>
      <c r="CH23" s="1028"/>
      <c r="CI23" s="1029"/>
      <c r="CJ23" s="1029"/>
      <c r="CK23" s="1029"/>
      <c r="CL23" s="1030"/>
      <c r="CM23" s="1028"/>
      <c r="CN23" s="1029"/>
      <c r="CO23" s="1029"/>
      <c r="CP23" s="1029"/>
      <c r="CQ23" s="1030"/>
      <c r="CR23" s="1028"/>
      <c r="CS23" s="1029"/>
      <c r="CT23" s="1029"/>
      <c r="CU23" s="1029"/>
      <c r="CV23" s="1030"/>
      <c r="CW23" s="1028"/>
      <c r="CX23" s="1029"/>
      <c r="CY23" s="1029"/>
      <c r="CZ23" s="1029"/>
      <c r="DA23" s="1030"/>
      <c r="DB23" s="1028"/>
      <c r="DC23" s="1029"/>
      <c r="DD23" s="1029"/>
      <c r="DE23" s="1029"/>
      <c r="DF23" s="1030"/>
      <c r="DG23" s="1028"/>
      <c r="DH23" s="1029"/>
      <c r="DI23" s="1029"/>
      <c r="DJ23" s="1029"/>
      <c r="DK23" s="1030"/>
      <c r="DL23" s="1028"/>
      <c r="DM23" s="1029"/>
      <c r="DN23" s="1029"/>
      <c r="DO23" s="1029"/>
      <c r="DP23" s="1030"/>
      <c r="DQ23" s="1028"/>
      <c r="DR23" s="1029"/>
      <c r="DS23" s="1029"/>
      <c r="DT23" s="1029"/>
      <c r="DU23" s="1030"/>
      <c r="DV23" s="1031"/>
      <c r="DW23" s="1032"/>
      <c r="DX23" s="1032"/>
      <c r="DY23" s="1032"/>
      <c r="DZ23" s="1033"/>
      <c r="EA23" s="234"/>
    </row>
    <row r="24" spans="1:131" s="235" customFormat="1" ht="26.25" customHeight="1" x14ac:dyDescent="0.2">
      <c r="A24" s="1099" t="s">
        <v>397</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232"/>
      <c r="BA24" s="232"/>
      <c r="BB24" s="232"/>
      <c r="BC24" s="232"/>
      <c r="BD24" s="232"/>
      <c r="BE24" s="233"/>
      <c r="BF24" s="233"/>
      <c r="BG24" s="233"/>
      <c r="BH24" s="233"/>
      <c r="BI24" s="233"/>
      <c r="BJ24" s="233"/>
      <c r="BK24" s="233"/>
      <c r="BL24" s="233"/>
      <c r="BM24" s="233"/>
      <c r="BN24" s="233"/>
      <c r="BO24" s="233"/>
      <c r="BP24" s="233"/>
      <c r="BQ24" s="238">
        <v>18</v>
      </c>
      <c r="BR24" s="239"/>
      <c r="BS24" s="1031"/>
      <c r="BT24" s="1032"/>
      <c r="BU24" s="1032"/>
      <c r="BV24" s="1032"/>
      <c r="BW24" s="1032"/>
      <c r="BX24" s="1032"/>
      <c r="BY24" s="1032"/>
      <c r="BZ24" s="1032"/>
      <c r="CA24" s="1032"/>
      <c r="CB24" s="1032"/>
      <c r="CC24" s="1032"/>
      <c r="CD24" s="1032"/>
      <c r="CE24" s="1032"/>
      <c r="CF24" s="1032"/>
      <c r="CG24" s="1053"/>
      <c r="CH24" s="1028"/>
      <c r="CI24" s="1029"/>
      <c r="CJ24" s="1029"/>
      <c r="CK24" s="1029"/>
      <c r="CL24" s="1030"/>
      <c r="CM24" s="1028"/>
      <c r="CN24" s="1029"/>
      <c r="CO24" s="1029"/>
      <c r="CP24" s="1029"/>
      <c r="CQ24" s="1030"/>
      <c r="CR24" s="1028"/>
      <c r="CS24" s="1029"/>
      <c r="CT24" s="1029"/>
      <c r="CU24" s="1029"/>
      <c r="CV24" s="1030"/>
      <c r="CW24" s="1028"/>
      <c r="CX24" s="1029"/>
      <c r="CY24" s="1029"/>
      <c r="CZ24" s="1029"/>
      <c r="DA24" s="1030"/>
      <c r="DB24" s="1028"/>
      <c r="DC24" s="1029"/>
      <c r="DD24" s="1029"/>
      <c r="DE24" s="1029"/>
      <c r="DF24" s="1030"/>
      <c r="DG24" s="1028"/>
      <c r="DH24" s="1029"/>
      <c r="DI24" s="1029"/>
      <c r="DJ24" s="1029"/>
      <c r="DK24" s="1030"/>
      <c r="DL24" s="1028"/>
      <c r="DM24" s="1029"/>
      <c r="DN24" s="1029"/>
      <c r="DO24" s="1029"/>
      <c r="DP24" s="1030"/>
      <c r="DQ24" s="1028"/>
      <c r="DR24" s="1029"/>
      <c r="DS24" s="1029"/>
      <c r="DT24" s="1029"/>
      <c r="DU24" s="1030"/>
      <c r="DV24" s="1031"/>
      <c r="DW24" s="1032"/>
      <c r="DX24" s="1032"/>
      <c r="DY24" s="1032"/>
      <c r="DZ24" s="1033"/>
      <c r="EA24" s="234"/>
    </row>
    <row r="25" spans="1:131" ht="26.25" customHeight="1" thickBot="1" x14ac:dyDescent="0.25">
      <c r="A25" s="1098" t="s">
        <v>398</v>
      </c>
      <c r="B25" s="1098"/>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8"/>
      <c r="BF25" s="1098"/>
      <c r="BG25" s="1098"/>
      <c r="BH25" s="1098"/>
      <c r="BI25" s="1098"/>
      <c r="BJ25" s="232"/>
      <c r="BK25" s="232"/>
      <c r="BL25" s="232"/>
      <c r="BM25" s="232"/>
      <c r="BN25" s="232"/>
      <c r="BO25" s="241"/>
      <c r="BP25" s="241"/>
      <c r="BQ25" s="238">
        <v>19</v>
      </c>
      <c r="BR25" s="239"/>
      <c r="BS25" s="1031"/>
      <c r="BT25" s="1032"/>
      <c r="BU25" s="1032"/>
      <c r="BV25" s="1032"/>
      <c r="BW25" s="1032"/>
      <c r="BX25" s="1032"/>
      <c r="BY25" s="1032"/>
      <c r="BZ25" s="1032"/>
      <c r="CA25" s="1032"/>
      <c r="CB25" s="1032"/>
      <c r="CC25" s="1032"/>
      <c r="CD25" s="1032"/>
      <c r="CE25" s="1032"/>
      <c r="CF25" s="1032"/>
      <c r="CG25" s="1053"/>
      <c r="CH25" s="1028"/>
      <c r="CI25" s="1029"/>
      <c r="CJ25" s="1029"/>
      <c r="CK25" s="1029"/>
      <c r="CL25" s="1030"/>
      <c r="CM25" s="1028"/>
      <c r="CN25" s="1029"/>
      <c r="CO25" s="1029"/>
      <c r="CP25" s="1029"/>
      <c r="CQ25" s="1030"/>
      <c r="CR25" s="1028"/>
      <c r="CS25" s="1029"/>
      <c r="CT25" s="1029"/>
      <c r="CU25" s="1029"/>
      <c r="CV25" s="1030"/>
      <c r="CW25" s="1028"/>
      <c r="CX25" s="1029"/>
      <c r="CY25" s="1029"/>
      <c r="CZ25" s="1029"/>
      <c r="DA25" s="1030"/>
      <c r="DB25" s="1028"/>
      <c r="DC25" s="1029"/>
      <c r="DD25" s="1029"/>
      <c r="DE25" s="1029"/>
      <c r="DF25" s="1030"/>
      <c r="DG25" s="1028"/>
      <c r="DH25" s="1029"/>
      <c r="DI25" s="1029"/>
      <c r="DJ25" s="1029"/>
      <c r="DK25" s="1030"/>
      <c r="DL25" s="1028"/>
      <c r="DM25" s="1029"/>
      <c r="DN25" s="1029"/>
      <c r="DO25" s="1029"/>
      <c r="DP25" s="1030"/>
      <c r="DQ25" s="1028"/>
      <c r="DR25" s="1029"/>
      <c r="DS25" s="1029"/>
      <c r="DT25" s="1029"/>
      <c r="DU25" s="1030"/>
      <c r="DV25" s="1031"/>
      <c r="DW25" s="1032"/>
      <c r="DX25" s="1032"/>
      <c r="DY25" s="1032"/>
      <c r="DZ25" s="1033"/>
      <c r="EA25" s="230"/>
    </row>
    <row r="26" spans="1:131" ht="26.25" customHeight="1" x14ac:dyDescent="0.2">
      <c r="A26" s="1034" t="s">
        <v>376</v>
      </c>
      <c r="B26" s="1035"/>
      <c r="C26" s="1035"/>
      <c r="D26" s="1035"/>
      <c r="E26" s="1035"/>
      <c r="F26" s="1035"/>
      <c r="G26" s="1035"/>
      <c r="H26" s="1035"/>
      <c r="I26" s="1035"/>
      <c r="J26" s="1035"/>
      <c r="K26" s="1035"/>
      <c r="L26" s="1035"/>
      <c r="M26" s="1035"/>
      <c r="N26" s="1035"/>
      <c r="O26" s="1035"/>
      <c r="P26" s="1036"/>
      <c r="Q26" s="1040" t="s">
        <v>399</v>
      </c>
      <c r="R26" s="1041"/>
      <c r="S26" s="1041"/>
      <c r="T26" s="1041"/>
      <c r="U26" s="1042"/>
      <c r="V26" s="1040" t="s">
        <v>400</v>
      </c>
      <c r="W26" s="1041"/>
      <c r="X26" s="1041"/>
      <c r="Y26" s="1041"/>
      <c r="Z26" s="1042"/>
      <c r="AA26" s="1040" t="s">
        <v>401</v>
      </c>
      <c r="AB26" s="1041"/>
      <c r="AC26" s="1041"/>
      <c r="AD26" s="1041"/>
      <c r="AE26" s="1041"/>
      <c r="AF26" s="1094" t="s">
        <v>402</v>
      </c>
      <c r="AG26" s="1047"/>
      <c r="AH26" s="1047"/>
      <c r="AI26" s="1047"/>
      <c r="AJ26" s="1095"/>
      <c r="AK26" s="1041" t="s">
        <v>403</v>
      </c>
      <c r="AL26" s="1041"/>
      <c r="AM26" s="1041"/>
      <c r="AN26" s="1041"/>
      <c r="AO26" s="1042"/>
      <c r="AP26" s="1040" t="s">
        <v>404</v>
      </c>
      <c r="AQ26" s="1041"/>
      <c r="AR26" s="1041"/>
      <c r="AS26" s="1041"/>
      <c r="AT26" s="1042"/>
      <c r="AU26" s="1040" t="s">
        <v>405</v>
      </c>
      <c r="AV26" s="1041"/>
      <c r="AW26" s="1041"/>
      <c r="AX26" s="1041"/>
      <c r="AY26" s="1042"/>
      <c r="AZ26" s="1040" t="s">
        <v>406</v>
      </c>
      <c r="BA26" s="1041"/>
      <c r="BB26" s="1041"/>
      <c r="BC26" s="1041"/>
      <c r="BD26" s="1042"/>
      <c r="BE26" s="1040" t="s">
        <v>383</v>
      </c>
      <c r="BF26" s="1041"/>
      <c r="BG26" s="1041"/>
      <c r="BH26" s="1041"/>
      <c r="BI26" s="1054"/>
      <c r="BJ26" s="232"/>
      <c r="BK26" s="232"/>
      <c r="BL26" s="232"/>
      <c r="BM26" s="232"/>
      <c r="BN26" s="232"/>
      <c r="BO26" s="241"/>
      <c r="BP26" s="241"/>
      <c r="BQ26" s="238">
        <v>20</v>
      </c>
      <c r="BR26" s="239"/>
      <c r="BS26" s="1031"/>
      <c r="BT26" s="1032"/>
      <c r="BU26" s="1032"/>
      <c r="BV26" s="1032"/>
      <c r="BW26" s="1032"/>
      <c r="BX26" s="1032"/>
      <c r="BY26" s="1032"/>
      <c r="BZ26" s="1032"/>
      <c r="CA26" s="1032"/>
      <c r="CB26" s="1032"/>
      <c r="CC26" s="1032"/>
      <c r="CD26" s="1032"/>
      <c r="CE26" s="1032"/>
      <c r="CF26" s="1032"/>
      <c r="CG26" s="1053"/>
      <c r="CH26" s="1028"/>
      <c r="CI26" s="1029"/>
      <c r="CJ26" s="1029"/>
      <c r="CK26" s="1029"/>
      <c r="CL26" s="1030"/>
      <c r="CM26" s="1028"/>
      <c r="CN26" s="1029"/>
      <c r="CO26" s="1029"/>
      <c r="CP26" s="1029"/>
      <c r="CQ26" s="1030"/>
      <c r="CR26" s="1028"/>
      <c r="CS26" s="1029"/>
      <c r="CT26" s="1029"/>
      <c r="CU26" s="1029"/>
      <c r="CV26" s="1030"/>
      <c r="CW26" s="1028"/>
      <c r="CX26" s="1029"/>
      <c r="CY26" s="1029"/>
      <c r="CZ26" s="1029"/>
      <c r="DA26" s="1030"/>
      <c r="DB26" s="1028"/>
      <c r="DC26" s="1029"/>
      <c r="DD26" s="1029"/>
      <c r="DE26" s="1029"/>
      <c r="DF26" s="1030"/>
      <c r="DG26" s="1028"/>
      <c r="DH26" s="1029"/>
      <c r="DI26" s="1029"/>
      <c r="DJ26" s="1029"/>
      <c r="DK26" s="1030"/>
      <c r="DL26" s="1028"/>
      <c r="DM26" s="1029"/>
      <c r="DN26" s="1029"/>
      <c r="DO26" s="1029"/>
      <c r="DP26" s="1030"/>
      <c r="DQ26" s="1028"/>
      <c r="DR26" s="1029"/>
      <c r="DS26" s="1029"/>
      <c r="DT26" s="1029"/>
      <c r="DU26" s="1030"/>
      <c r="DV26" s="1031"/>
      <c r="DW26" s="1032"/>
      <c r="DX26" s="1032"/>
      <c r="DY26" s="1032"/>
      <c r="DZ26" s="1033"/>
      <c r="EA26" s="230"/>
    </row>
    <row r="27" spans="1:131" ht="26.25" customHeight="1" thickBot="1" x14ac:dyDescent="0.25">
      <c r="A27" s="1037"/>
      <c r="B27" s="1038"/>
      <c r="C27" s="1038"/>
      <c r="D27" s="1038"/>
      <c r="E27" s="1038"/>
      <c r="F27" s="1038"/>
      <c r="G27" s="1038"/>
      <c r="H27" s="1038"/>
      <c r="I27" s="1038"/>
      <c r="J27" s="1038"/>
      <c r="K27" s="1038"/>
      <c r="L27" s="1038"/>
      <c r="M27" s="1038"/>
      <c r="N27" s="1038"/>
      <c r="O27" s="1038"/>
      <c r="P27" s="1039"/>
      <c r="Q27" s="1043"/>
      <c r="R27" s="1044"/>
      <c r="S27" s="1044"/>
      <c r="T27" s="1044"/>
      <c r="U27" s="1045"/>
      <c r="V27" s="1043"/>
      <c r="W27" s="1044"/>
      <c r="X27" s="1044"/>
      <c r="Y27" s="1044"/>
      <c r="Z27" s="1045"/>
      <c r="AA27" s="1043"/>
      <c r="AB27" s="1044"/>
      <c r="AC27" s="1044"/>
      <c r="AD27" s="1044"/>
      <c r="AE27" s="1044"/>
      <c r="AF27" s="1096"/>
      <c r="AG27" s="1050"/>
      <c r="AH27" s="1050"/>
      <c r="AI27" s="1050"/>
      <c r="AJ27" s="1097"/>
      <c r="AK27" s="1044"/>
      <c r="AL27" s="1044"/>
      <c r="AM27" s="1044"/>
      <c r="AN27" s="1044"/>
      <c r="AO27" s="1045"/>
      <c r="AP27" s="1043"/>
      <c r="AQ27" s="1044"/>
      <c r="AR27" s="1044"/>
      <c r="AS27" s="1044"/>
      <c r="AT27" s="1045"/>
      <c r="AU27" s="1043"/>
      <c r="AV27" s="1044"/>
      <c r="AW27" s="1044"/>
      <c r="AX27" s="1044"/>
      <c r="AY27" s="1045"/>
      <c r="AZ27" s="1043"/>
      <c r="BA27" s="1044"/>
      <c r="BB27" s="1044"/>
      <c r="BC27" s="1044"/>
      <c r="BD27" s="1045"/>
      <c r="BE27" s="1043"/>
      <c r="BF27" s="1044"/>
      <c r="BG27" s="1044"/>
      <c r="BH27" s="1044"/>
      <c r="BI27" s="1055"/>
      <c r="BJ27" s="232"/>
      <c r="BK27" s="232"/>
      <c r="BL27" s="232"/>
      <c r="BM27" s="232"/>
      <c r="BN27" s="232"/>
      <c r="BO27" s="241"/>
      <c r="BP27" s="241"/>
      <c r="BQ27" s="238">
        <v>21</v>
      </c>
      <c r="BR27" s="239"/>
      <c r="BS27" s="1031"/>
      <c r="BT27" s="1032"/>
      <c r="BU27" s="1032"/>
      <c r="BV27" s="1032"/>
      <c r="BW27" s="1032"/>
      <c r="BX27" s="1032"/>
      <c r="BY27" s="1032"/>
      <c r="BZ27" s="1032"/>
      <c r="CA27" s="1032"/>
      <c r="CB27" s="1032"/>
      <c r="CC27" s="1032"/>
      <c r="CD27" s="1032"/>
      <c r="CE27" s="1032"/>
      <c r="CF27" s="1032"/>
      <c r="CG27" s="1053"/>
      <c r="CH27" s="1028"/>
      <c r="CI27" s="1029"/>
      <c r="CJ27" s="1029"/>
      <c r="CK27" s="1029"/>
      <c r="CL27" s="1030"/>
      <c r="CM27" s="1028"/>
      <c r="CN27" s="1029"/>
      <c r="CO27" s="1029"/>
      <c r="CP27" s="1029"/>
      <c r="CQ27" s="1030"/>
      <c r="CR27" s="1028"/>
      <c r="CS27" s="1029"/>
      <c r="CT27" s="1029"/>
      <c r="CU27" s="1029"/>
      <c r="CV27" s="1030"/>
      <c r="CW27" s="1028"/>
      <c r="CX27" s="1029"/>
      <c r="CY27" s="1029"/>
      <c r="CZ27" s="1029"/>
      <c r="DA27" s="1030"/>
      <c r="DB27" s="1028"/>
      <c r="DC27" s="1029"/>
      <c r="DD27" s="1029"/>
      <c r="DE27" s="1029"/>
      <c r="DF27" s="1030"/>
      <c r="DG27" s="1028"/>
      <c r="DH27" s="1029"/>
      <c r="DI27" s="1029"/>
      <c r="DJ27" s="1029"/>
      <c r="DK27" s="1030"/>
      <c r="DL27" s="1028"/>
      <c r="DM27" s="1029"/>
      <c r="DN27" s="1029"/>
      <c r="DO27" s="1029"/>
      <c r="DP27" s="1030"/>
      <c r="DQ27" s="1028"/>
      <c r="DR27" s="1029"/>
      <c r="DS27" s="1029"/>
      <c r="DT27" s="1029"/>
      <c r="DU27" s="1030"/>
      <c r="DV27" s="1031"/>
      <c r="DW27" s="1032"/>
      <c r="DX27" s="1032"/>
      <c r="DY27" s="1032"/>
      <c r="DZ27" s="1033"/>
      <c r="EA27" s="230"/>
    </row>
    <row r="28" spans="1:131" ht="26.25" customHeight="1" thickTop="1" x14ac:dyDescent="0.2">
      <c r="A28" s="242">
        <v>1</v>
      </c>
      <c r="B28" s="1086" t="s">
        <v>407</v>
      </c>
      <c r="C28" s="1087"/>
      <c r="D28" s="1087"/>
      <c r="E28" s="1087"/>
      <c r="F28" s="1087"/>
      <c r="G28" s="1087"/>
      <c r="H28" s="1087"/>
      <c r="I28" s="1087"/>
      <c r="J28" s="1087"/>
      <c r="K28" s="1087"/>
      <c r="L28" s="1087"/>
      <c r="M28" s="1087"/>
      <c r="N28" s="1087"/>
      <c r="O28" s="1087"/>
      <c r="P28" s="1088"/>
      <c r="Q28" s="1089">
        <v>8476</v>
      </c>
      <c r="R28" s="1090"/>
      <c r="S28" s="1090"/>
      <c r="T28" s="1090"/>
      <c r="U28" s="1090"/>
      <c r="V28" s="1090">
        <v>8424</v>
      </c>
      <c r="W28" s="1090"/>
      <c r="X28" s="1090"/>
      <c r="Y28" s="1090"/>
      <c r="Z28" s="1090"/>
      <c r="AA28" s="1090">
        <v>53</v>
      </c>
      <c r="AB28" s="1090"/>
      <c r="AC28" s="1090"/>
      <c r="AD28" s="1090"/>
      <c r="AE28" s="1091"/>
      <c r="AF28" s="1092">
        <v>53</v>
      </c>
      <c r="AG28" s="1090"/>
      <c r="AH28" s="1090"/>
      <c r="AI28" s="1090"/>
      <c r="AJ28" s="1093"/>
      <c r="AK28" s="1081">
        <v>646</v>
      </c>
      <c r="AL28" s="1082"/>
      <c r="AM28" s="1082"/>
      <c r="AN28" s="1082"/>
      <c r="AO28" s="1082"/>
      <c r="AP28" s="1082" t="s">
        <v>579</v>
      </c>
      <c r="AQ28" s="1082"/>
      <c r="AR28" s="1082"/>
      <c r="AS28" s="1082"/>
      <c r="AT28" s="1082"/>
      <c r="AU28" s="1082" t="s">
        <v>579</v>
      </c>
      <c r="AV28" s="1082"/>
      <c r="AW28" s="1082"/>
      <c r="AX28" s="1082"/>
      <c r="AY28" s="1082"/>
      <c r="AZ28" s="1083" t="s">
        <v>579</v>
      </c>
      <c r="BA28" s="1083"/>
      <c r="BB28" s="1083"/>
      <c r="BC28" s="1083"/>
      <c r="BD28" s="1083"/>
      <c r="BE28" s="1084"/>
      <c r="BF28" s="1084"/>
      <c r="BG28" s="1084"/>
      <c r="BH28" s="1084"/>
      <c r="BI28" s="1085"/>
      <c r="BJ28" s="232"/>
      <c r="BK28" s="232"/>
      <c r="BL28" s="232"/>
      <c r="BM28" s="232"/>
      <c r="BN28" s="232"/>
      <c r="BO28" s="241"/>
      <c r="BP28" s="241"/>
      <c r="BQ28" s="238">
        <v>22</v>
      </c>
      <c r="BR28" s="239"/>
      <c r="BS28" s="1031"/>
      <c r="BT28" s="1032"/>
      <c r="BU28" s="1032"/>
      <c r="BV28" s="1032"/>
      <c r="BW28" s="1032"/>
      <c r="BX28" s="1032"/>
      <c r="BY28" s="1032"/>
      <c r="BZ28" s="1032"/>
      <c r="CA28" s="1032"/>
      <c r="CB28" s="1032"/>
      <c r="CC28" s="1032"/>
      <c r="CD28" s="1032"/>
      <c r="CE28" s="1032"/>
      <c r="CF28" s="1032"/>
      <c r="CG28" s="1053"/>
      <c r="CH28" s="1028"/>
      <c r="CI28" s="1029"/>
      <c r="CJ28" s="1029"/>
      <c r="CK28" s="1029"/>
      <c r="CL28" s="1030"/>
      <c r="CM28" s="1028"/>
      <c r="CN28" s="1029"/>
      <c r="CO28" s="1029"/>
      <c r="CP28" s="1029"/>
      <c r="CQ28" s="1030"/>
      <c r="CR28" s="1028"/>
      <c r="CS28" s="1029"/>
      <c r="CT28" s="1029"/>
      <c r="CU28" s="1029"/>
      <c r="CV28" s="1030"/>
      <c r="CW28" s="1028"/>
      <c r="CX28" s="1029"/>
      <c r="CY28" s="1029"/>
      <c r="CZ28" s="1029"/>
      <c r="DA28" s="1030"/>
      <c r="DB28" s="1028"/>
      <c r="DC28" s="1029"/>
      <c r="DD28" s="1029"/>
      <c r="DE28" s="1029"/>
      <c r="DF28" s="1030"/>
      <c r="DG28" s="1028"/>
      <c r="DH28" s="1029"/>
      <c r="DI28" s="1029"/>
      <c r="DJ28" s="1029"/>
      <c r="DK28" s="1030"/>
      <c r="DL28" s="1028"/>
      <c r="DM28" s="1029"/>
      <c r="DN28" s="1029"/>
      <c r="DO28" s="1029"/>
      <c r="DP28" s="1030"/>
      <c r="DQ28" s="1028"/>
      <c r="DR28" s="1029"/>
      <c r="DS28" s="1029"/>
      <c r="DT28" s="1029"/>
      <c r="DU28" s="1030"/>
      <c r="DV28" s="1031"/>
      <c r="DW28" s="1032"/>
      <c r="DX28" s="1032"/>
      <c r="DY28" s="1032"/>
      <c r="DZ28" s="1033"/>
      <c r="EA28" s="230"/>
    </row>
    <row r="29" spans="1:131" ht="26.25" customHeight="1" x14ac:dyDescent="0.2">
      <c r="A29" s="242">
        <v>2</v>
      </c>
      <c r="B29" s="1069" t="s">
        <v>408</v>
      </c>
      <c r="C29" s="1070"/>
      <c r="D29" s="1070"/>
      <c r="E29" s="1070"/>
      <c r="F29" s="1070"/>
      <c r="G29" s="1070"/>
      <c r="H29" s="1070"/>
      <c r="I29" s="1070"/>
      <c r="J29" s="1070"/>
      <c r="K29" s="1070"/>
      <c r="L29" s="1070"/>
      <c r="M29" s="1070"/>
      <c r="N29" s="1070"/>
      <c r="O29" s="1070"/>
      <c r="P29" s="1071"/>
      <c r="Q29" s="1077">
        <v>6488</v>
      </c>
      <c r="R29" s="1078"/>
      <c r="S29" s="1078"/>
      <c r="T29" s="1078"/>
      <c r="U29" s="1078"/>
      <c r="V29" s="1078">
        <v>6244</v>
      </c>
      <c r="W29" s="1078"/>
      <c r="X29" s="1078"/>
      <c r="Y29" s="1078"/>
      <c r="Z29" s="1078"/>
      <c r="AA29" s="1078">
        <v>244</v>
      </c>
      <c r="AB29" s="1078"/>
      <c r="AC29" s="1078"/>
      <c r="AD29" s="1078"/>
      <c r="AE29" s="1079"/>
      <c r="AF29" s="1074">
        <v>244</v>
      </c>
      <c r="AG29" s="1075"/>
      <c r="AH29" s="1075"/>
      <c r="AI29" s="1075"/>
      <c r="AJ29" s="1076"/>
      <c r="AK29" s="1016">
        <v>1023</v>
      </c>
      <c r="AL29" s="1007"/>
      <c r="AM29" s="1007"/>
      <c r="AN29" s="1007"/>
      <c r="AO29" s="1007"/>
      <c r="AP29" s="1007" t="s">
        <v>579</v>
      </c>
      <c r="AQ29" s="1007"/>
      <c r="AR29" s="1007"/>
      <c r="AS29" s="1007"/>
      <c r="AT29" s="1007"/>
      <c r="AU29" s="1007" t="s">
        <v>579</v>
      </c>
      <c r="AV29" s="1007"/>
      <c r="AW29" s="1007"/>
      <c r="AX29" s="1007"/>
      <c r="AY29" s="1007"/>
      <c r="AZ29" s="1080" t="s">
        <v>579</v>
      </c>
      <c r="BA29" s="1080"/>
      <c r="BB29" s="1080"/>
      <c r="BC29" s="1080"/>
      <c r="BD29" s="1080"/>
      <c r="BE29" s="1008"/>
      <c r="BF29" s="1008"/>
      <c r="BG29" s="1008"/>
      <c r="BH29" s="1008"/>
      <c r="BI29" s="1009"/>
      <c r="BJ29" s="232"/>
      <c r="BK29" s="232"/>
      <c r="BL29" s="232"/>
      <c r="BM29" s="232"/>
      <c r="BN29" s="232"/>
      <c r="BO29" s="241"/>
      <c r="BP29" s="241"/>
      <c r="BQ29" s="238">
        <v>23</v>
      </c>
      <c r="BR29" s="239"/>
      <c r="BS29" s="1031"/>
      <c r="BT29" s="1032"/>
      <c r="BU29" s="1032"/>
      <c r="BV29" s="1032"/>
      <c r="BW29" s="1032"/>
      <c r="BX29" s="1032"/>
      <c r="BY29" s="1032"/>
      <c r="BZ29" s="1032"/>
      <c r="CA29" s="1032"/>
      <c r="CB29" s="1032"/>
      <c r="CC29" s="1032"/>
      <c r="CD29" s="1032"/>
      <c r="CE29" s="1032"/>
      <c r="CF29" s="1032"/>
      <c r="CG29" s="1053"/>
      <c r="CH29" s="1028"/>
      <c r="CI29" s="1029"/>
      <c r="CJ29" s="1029"/>
      <c r="CK29" s="1029"/>
      <c r="CL29" s="1030"/>
      <c r="CM29" s="1028"/>
      <c r="CN29" s="1029"/>
      <c r="CO29" s="1029"/>
      <c r="CP29" s="1029"/>
      <c r="CQ29" s="1030"/>
      <c r="CR29" s="1028"/>
      <c r="CS29" s="1029"/>
      <c r="CT29" s="1029"/>
      <c r="CU29" s="1029"/>
      <c r="CV29" s="1030"/>
      <c r="CW29" s="1028"/>
      <c r="CX29" s="1029"/>
      <c r="CY29" s="1029"/>
      <c r="CZ29" s="1029"/>
      <c r="DA29" s="1030"/>
      <c r="DB29" s="1028"/>
      <c r="DC29" s="1029"/>
      <c r="DD29" s="1029"/>
      <c r="DE29" s="1029"/>
      <c r="DF29" s="1030"/>
      <c r="DG29" s="1028"/>
      <c r="DH29" s="1029"/>
      <c r="DI29" s="1029"/>
      <c r="DJ29" s="1029"/>
      <c r="DK29" s="1030"/>
      <c r="DL29" s="1028"/>
      <c r="DM29" s="1029"/>
      <c r="DN29" s="1029"/>
      <c r="DO29" s="1029"/>
      <c r="DP29" s="1030"/>
      <c r="DQ29" s="1028"/>
      <c r="DR29" s="1029"/>
      <c r="DS29" s="1029"/>
      <c r="DT29" s="1029"/>
      <c r="DU29" s="1030"/>
      <c r="DV29" s="1031"/>
      <c r="DW29" s="1032"/>
      <c r="DX29" s="1032"/>
      <c r="DY29" s="1032"/>
      <c r="DZ29" s="1033"/>
      <c r="EA29" s="230"/>
    </row>
    <row r="30" spans="1:131" ht="26.25" customHeight="1" x14ac:dyDescent="0.2">
      <c r="A30" s="242">
        <v>3</v>
      </c>
      <c r="B30" s="1069" t="s">
        <v>409</v>
      </c>
      <c r="C30" s="1070"/>
      <c r="D30" s="1070"/>
      <c r="E30" s="1070"/>
      <c r="F30" s="1070"/>
      <c r="G30" s="1070"/>
      <c r="H30" s="1070"/>
      <c r="I30" s="1070"/>
      <c r="J30" s="1070"/>
      <c r="K30" s="1070"/>
      <c r="L30" s="1070"/>
      <c r="M30" s="1070"/>
      <c r="N30" s="1070"/>
      <c r="O30" s="1070"/>
      <c r="P30" s="1071"/>
      <c r="Q30" s="1077">
        <v>1562</v>
      </c>
      <c r="R30" s="1078"/>
      <c r="S30" s="1078"/>
      <c r="T30" s="1078"/>
      <c r="U30" s="1078"/>
      <c r="V30" s="1078">
        <v>1524</v>
      </c>
      <c r="W30" s="1078"/>
      <c r="X30" s="1078"/>
      <c r="Y30" s="1078"/>
      <c r="Z30" s="1078"/>
      <c r="AA30" s="1078">
        <v>38</v>
      </c>
      <c r="AB30" s="1078"/>
      <c r="AC30" s="1078"/>
      <c r="AD30" s="1078"/>
      <c r="AE30" s="1079"/>
      <c r="AF30" s="1074">
        <v>38</v>
      </c>
      <c r="AG30" s="1075"/>
      <c r="AH30" s="1075"/>
      <c r="AI30" s="1075"/>
      <c r="AJ30" s="1076"/>
      <c r="AK30" s="1016">
        <v>249</v>
      </c>
      <c r="AL30" s="1007"/>
      <c r="AM30" s="1007"/>
      <c r="AN30" s="1007"/>
      <c r="AO30" s="1007"/>
      <c r="AP30" s="1007" t="s">
        <v>579</v>
      </c>
      <c r="AQ30" s="1007"/>
      <c r="AR30" s="1007"/>
      <c r="AS30" s="1007"/>
      <c r="AT30" s="1007"/>
      <c r="AU30" s="1007" t="s">
        <v>579</v>
      </c>
      <c r="AV30" s="1007"/>
      <c r="AW30" s="1007"/>
      <c r="AX30" s="1007"/>
      <c r="AY30" s="1007"/>
      <c r="AZ30" s="1080" t="s">
        <v>579</v>
      </c>
      <c r="BA30" s="1080"/>
      <c r="BB30" s="1080"/>
      <c r="BC30" s="1080"/>
      <c r="BD30" s="1080"/>
      <c r="BE30" s="1008"/>
      <c r="BF30" s="1008"/>
      <c r="BG30" s="1008"/>
      <c r="BH30" s="1008"/>
      <c r="BI30" s="1009"/>
      <c r="BJ30" s="232"/>
      <c r="BK30" s="232"/>
      <c r="BL30" s="232"/>
      <c r="BM30" s="232"/>
      <c r="BN30" s="232"/>
      <c r="BO30" s="241"/>
      <c r="BP30" s="241"/>
      <c r="BQ30" s="238">
        <v>24</v>
      </c>
      <c r="BR30" s="239"/>
      <c r="BS30" s="1031"/>
      <c r="BT30" s="1032"/>
      <c r="BU30" s="1032"/>
      <c r="BV30" s="1032"/>
      <c r="BW30" s="1032"/>
      <c r="BX30" s="1032"/>
      <c r="BY30" s="1032"/>
      <c r="BZ30" s="1032"/>
      <c r="CA30" s="1032"/>
      <c r="CB30" s="1032"/>
      <c r="CC30" s="1032"/>
      <c r="CD30" s="1032"/>
      <c r="CE30" s="1032"/>
      <c r="CF30" s="1032"/>
      <c r="CG30" s="1053"/>
      <c r="CH30" s="1028"/>
      <c r="CI30" s="1029"/>
      <c r="CJ30" s="1029"/>
      <c r="CK30" s="1029"/>
      <c r="CL30" s="1030"/>
      <c r="CM30" s="1028"/>
      <c r="CN30" s="1029"/>
      <c r="CO30" s="1029"/>
      <c r="CP30" s="1029"/>
      <c r="CQ30" s="1030"/>
      <c r="CR30" s="1028"/>
      <c r="CS30" s="1029"/>
      <c r="CT30" s="1029"/>
      <c r="CU30" s="1029"/>
      <c r="CV30" s="1030"/>
      <c r="CW30" s="1028"/>
      <c r="CX30" s="1029"/>
      <c r="CY30" s="1029"/>
      <c r="CZ30" s="1029"/>
      <c r="DA30" s="1030"/>
      <c r="DB30" s="1028"/>
      <c r="DC30" s="1029"/>
      <c r="DD30" s="1029"/>
      <c r="DE30" s="1029"/>
      <c r="DF30" s="1030"/>
      <c r="DG30" s="1028"/>
      <c r="DH30" s="1029"/>
      <c r="DI30" s="1029"/>
      <c r="DJ30" s="1029"/>
      <c r="DK30" s="1030"/>
      <c r="DL30" s="1028"/>
      <c r="DM30" s="1029"/>
      <c r="DN30" s="1029"/>
      <c r="DO30" s="1029"/>
      <c r="DP30" s="1030"/>
      <c r="DQ30" s="1028"/>
      <c r="DR30" s="1029"/>
      <c r="DS30" s="1029"/>
      <c r="DT30" s="1029"/>
      <c r="DU30" s="1030"/>
      <c r="DV30" s="1031"/>
      <c r="DW30" s="1032"/>
      <c r="DX30" s="1032"/>
      <c r="DY30" s="1032"/>
      <c r="DZ30" s="1033"/>
      <c r="EA30" s="230"/>
    </row>
    <row r="31" spans="1:131" ht="26.25" customHeight="1" x14ac:dyDescent="0.2">
      <c r="A31" s="242">
        <v>4</v>
      </c>
      <c r="B31" s="1069" t="s">
        <v>410</v>
      </c>
      <c r="C31" s="1070"/>
      <c r="D31" s="1070"/>
      <c r="E31" s="1070"/>
      <c r="F31" s="1070"/>
      <c r="G31" s="1070"/>
      <c r="H31" s="1070"/>
      <c r="I31" s="1070"/>
      <c r="J31" s="1070"/>
      <c r="K31" s="1070"/>
      <c r="L31" s="1070"/>
      <c r="M31" s="1070"/>
      <c r="N31" s="1070"/>
      <c r="O31" s="1070"/>
      <c r="P31" s="1071"/>
      <c r="Q31" s="1077">
        <v>1459</v>
      </c>
      <c r="R31" s="1078"/>
      <c r="S31" s="1078"/>
      <c r="T31" s="1078"/>
      <c r="U31" s="1078"/>
      <c r="V31" s="1078">
        <v>1348</v>
      </c>
      <c r="W31" s="1078"/>
      <c r="X31" s="1078"/>
      <c r="Y31" s="1078"/>
      <c r="Z31" s="1078"/>
      <c r="AA31" s="1078">
        <v>111</v>
      </c>
      <c r="AB31" s="1078"/>
      <c r="AC31" s="1078"/>
      <c r="AD31" s="1078"/>
      <c r="AE31" s="1079"/>
      <c r="AF31" s="1074">
        <v>1889</v>
      </c>
      <c r="AG31" s="1075"/>
      <c r="AH31" s="1075"/>
      <c r="AI31" s="1075"/>
      <c r="AJ31" s="1076"/>
      <c r="AK31" s="1016">
        <v>8</v>
      </c>
      <c r="AL31" s="1007"/>
      <c r="AM31" s="1007"/>
      <c r="AN31" s="1007"/>
      <c r="AO31" s="1007"/>
      <c r="AP31" s="1007">
        <v>4378</v>
      </c>
      <c r="AQ31" s="1007"/>
      <c r="AR31" s="1007"/>
      <c r="AS31" s="1007"/>
      <c r="AT31" s="1007"/>
      <c r="AU31" s="1007" t="s">
        <v>579</v>
      </c>
      <c r="AV31" s="1007"/>
      <c r="AW31" s="1007"/>
      <c r="AX31" s="1007"/>
      <c r="AY31" s="1007"/>
      <c r="AZ31" s="1007" t="s">
        <v>579</v>
      </c>
      <c r="BA31" s="1007"/>
      <c r="BB31" s="1007"/>
      <c r="BC31" s="1007"/>
      <c r="BD31" s="1007"/>
      <c r="BE31" s="1008" t="s">
        <v>411</v>
      </c>
      <c r="BF31" s="1008"/>
      <c r="BG31" s="1008"/>
      <c r="BH31" s="1008"/>
      <c r="BI31" s="1009"/>
      <c r="BJ31" s="232"/>
      <c r="BK31" s="232"/>
      <c r="BL31" s="232"/>
      <c r="BM31" s="232"/>
      <c r="BN31" s="232"/>
      <c r="BO31" s="241"/>
      <c r="BP31" s="241"/>
      <c r="BQ31" s="238">
        <v>25</v>
      </c>
      <c r="BR31" s="239"/>
      <c r="BS31" s="1031"/>
      <c r="BT31" s="1032"/>
      <c r="BU31" s="1032"/>
      <c r="BV31" s="1032"/>
      <c r="BW31" s="1032"/>
      <c r="BX31" s="1032"/>
      <c r="BY31" s="1032"/>
      <c r="BZ31" s="1032"/>
      <c r="CA31" s="1032"/>
      <c r="CB31" s="1032"/>
      <c r="CC31" s="1032"/>
      <c r="CD31" s="1032"/>
      <c r="CE31" s="1032"/>
      <c r="CF31" s="1032"/>
      <c r="CG31" s="1053"/>
      <c r="CH31" s="1028"/>
      <c r="CI31" s="1029"/>
      <c r="CJ31" s="1029"/>
      <c r="CK31" s="1029"/>
      <c r="CL31" s="1030"/>
      <c r="CM31" s="1028"/>
      <c r="CN31" s="1029"/>
      <c r="CO31" s="1029"/>
      <c r="CP31" s="1029"/>
      <c r="CQ31" s="1030"/>
      <c r="CR31" s="1028"/>
      <c r="CS31" s="1029"/>
      <c r="CT31" s="1029"/>
      <c r="CU31" s="1029"/>
      <c r="CV31" s="1030"/>
      <c r="CW31" s="1028"/>
      <c r="CX31" s="1029"/>
      <c r="CY31" s="1029"/>
      <c r="CZ31" s="1029"/>
      <c r="DA31" s="1030"/>
      <c r="DB31" s="1028"/>
      <c r="DC31" s="1029"/>
      <c r="DD31" s="1029"/>
      <c r="DE31" s="1029"/>
      <c r="DF31" s="1030"/>
      <c r="DG31" s="1028"/>
      <c r="DH31" s="1029"/>
      <c r="DI31" s="1029"/>
      <c r="DJ31" s="1029"/>
      <c r="DK31" s="1030"/>
      <c r="DL31" s="1028"/>
      <c r="DM31" s="1029"/>
      <c r="DN31" s="1029"/>
      <c r="DO31" s="1029"/>
      <c r="DP31" s="1030"/>
      <c r="DQ31" s="1028"/>
      <c r="DR31" s="1029"/>
      <c r="DS31" s="1029"/>
      <c r="DT31" s="1029"/>
      <c r="DU31" s="1030"/>
      <c r="DV31" s="1031"/>
      <c r="DW31" s="1032"/>
      <c r="DX31" s="1032"/>
      <c r="DY31" s="1032"/>
      <c r="DZ31" s="1033"/>
      <c r="EA31" s="230"/>
    </row>
    <row r="32" spans="1:131" ht="26.25" customHeight="1" x14ac:dyDescent="0.2">
      <c r="A32" s="242">
        <v>5</v>
      </c>
      <c r="B32" s="1069" t="s">
        <v>412</v>
      </c>
      <c r="C32" s="1070"/>
      <c r="D32" s="1070"/>
      <c r="E32" s="1070"/>
      <c r="F32" s="1070"/>
      <c r="G32" s="1070"/>
      <c r="H32" s="1070"/>
      <c r="I32" s="1070"/>
      <c r="J32" s="1070"/>
      <c r="K32" s="1070"/>
      <c r="L32" s="1070"/>
      <c r="M32" s="1070"/>
      <c r="N32" s="1070"/>
      <c r="O32" s="1070"/>
      <c r="P32" s="1071"/>
      <c r="Q32" s="1077">
        <v>2215</v>
      </c>
      <c r="R32" s="1078"/>
      <c r="S32" s="1078"/>
      <c r="T32" s="1078"/>
      <c r="U32" s="1078"/>
      <c r="V32" s="1078">
        <v>1683</v>
      </c>
      <c r="W32" s="1078"/>
      <c r="X32" s="1078"/>
      <c r="Y32" s="1078"/>
      <c r="Z32" s="1078"/>
      <c r="AA32" s="1078">
        <v>531</v>
      </c>
      <c r="AB32" s="1078"/>
      <c r="AC32" s="1078"/>
      <c r="AD32" s="1078"/>
      <c r="AE32" s="1079"/>
      <c r="AF32" s="1074" t="s">
        <v>131</v>
      </c>
      <c r="AG32" s="1075"/>
      <c r="AH32" s="1075"/>
      <c r="AI32" s="1075"/>
      <c r="AJ32" s="1076"/>
      <c r="AK32" s="1016">
        <v>620</v>
      </c>
      <c r="AL32" s="1007"/>
      <c r="AM32" s="1007"/>
      <c r="AN32" s="1007"/>
      <c r="AO32" s="1007"/>
      <c r="AP32" s="1007">
        <v>18568</v>
      </c>
      <c r="AQ32" s="1007"/>
      <c r="AR32" s="1007"/>
      <c r="AS32" s="1007"/>
      <c r="AT32" s="1007"/>
      <c r="AU32" s="1007">
        <v>4995</v>
      </c>
      <c r="AV32" s="1007"/>
      <c r="AW32" s="1007"/>
      <c r="AX32" s="1007"/>
      <c r="AY32" s="1007"/>
      <c r="AZ32" s="1007" t="s">
        <v>579</v>
      </c>
      <c r="BA32" s="1007"/>
      <c r="BB32" s="1007"/>
      <c r="BC32" s="1007"/>
      <c r="BD32" s="1007"/>
      <c r="BE32" s="1008" t="s">
        <v>411</v>
      </c>
      <c r="BF32" s="1008"/>
      <c r="BG32" s="1008"/>
      <c r="BH32" s="1008"/>
      <c r="BI32" s="1009"/>
      <c r="BJ32" s="232"/>
      <c r="BK32" s="232"/>
      <c r="BL32" s="232"/>
      <c r="BM32" s="232"/>
      <c r="BN32" s="232"/>
      <c r="BO32" s="241"/>
      <c r="BP32" s="241"/>
      <c r="BQ32" s="238">
        <v>26</v>
      </c>
      <c r="BR32" s="239"/>
      <c r="BS32" s="1031"/>
      <c r="BT32" s="1032"/>
      <c r="BU32" s="1032"/>
      <c r="BV32" s="1032"/>
      <c r="BW32" s="1032"/>
      <c r="BX32" s="1032"/>
      <c r="BY32" s="1032"/>
      <c r="BZ32" s="1032"/>
      <c r="CA32" s="1032"/>
      <c r="CB32" s="1032"/>
      <c r="CC32" s="1032"/>
      <c r="CD32" s="1032"/>
      <c r="CE32" s="1032"/>
      <c r="CF32" s="1032"/>
      <c r="CG32" s="1053"/>
      <c r="CH32" s="1028"/>
      <c r="CI32" s="1029"/>
      <c r="CJ32" s="1029"/>
      <c r="CK32" s="1029"/>
      <c r="CL32" s="1030"/>
      <c r="CM32" s="1028"/>
      <c r="CN32" s="1029"/>
      <c r="CO32" s="1029"/>
      <c r="CP32" s="1029"/>
      <c r="CQ32" s="1030"/>
      <c r="CR32" s="1028"/>
      <c r="CS32" s="1029"/>
      <c r="CT32" s="1029"/>
      <c r="CU32" s="1029"/>
      <c r="CV32" s="1030"/>
      <c r="CW32" s="1028"/>
      <c r="CX32" s="1029"/>
      <c r="CY32" s="1029"/>
      <c r="CZ32" s="1029"/>
      <c r="DA32" s="1030"/>
      <c r="DB32" s="1028"/>
      <c r="DC32" s="1029"/>
      <c r="DD32" s="1029"/>
      <c r="DE32" s="1029"/>
      <c r="DF32" s="1030"/>
      <c r="DG32" s="1028"/>
      <c r="DH32" s="1029"/>
      <c r="DI32" s="1029"/>
      <c r="DJ32" s="1029"/>
      <c r="DK32" s="1030"/>
      <c r="DL32" s="1028"/>
      <c r="DM32" s="1029"/>
      <c r="DN32" s="1029"/>
      <c r="DO32" s="1029"/>
      <c r="DP32" s="1030"/>
      <c r="DQ32" s="1028"/>
      <c r="DR32" s="1029"/>
      <c r="DS32" s="1029"/>
      <c r="DT32" s="1029"/>
      <c r="DU32" s="1030"/>
      <c r="DV32" s="1031"/>
      <c r="DW32" s="1032"/>
      <c r="DX32" s="1032"/>
      <c r="DY32" s="1032"/>
      <c r="DZ32" s="1033"/>
      <c r="EA32" s="230"/>
    </row>
    <row r="33" spans="1:131" ht="26.25" customHeight="1" x14ac:dyDescent="0.2">
      <c r="A33" s="242">
        <v>6</v>
      </c>
      <c r="B33" s="1069"/>
      <c r="C33" s="1070"/>
      <c r="D33" s="1070"/>
      <c r="E33" s="1070"/>
      <c r="F33" s="1070"/>
      <c r="G33" s="1070"/>
      <c r="H33" s="1070"/>
      <c r="I33" s="1070"/>
      <c r="J33" s="1070"/>
      <c r="K33" s="1070"/>
      <c r="L33" s="1070"/>
      <c r="M33" s="1070"/>
      <c r="N33" s="1070"/>
      <c r="O33" s="1070"/>
      <c r="P33" s="1071"/>
      <c r="Q33" s="1077"/>
      <c r="R33" s="1078"/>
      <c r="S33" s="1078"/>
      <c r="T33" s="1078"/>
      <c r="U33" s="1078"/>
      <c r="V33" s="1078"/>
      <c r="W33" s="1078"/>
      <c r="X33" s="1078"/>
      <c r="Y33" s="1078"/>
      <c r="Z33" s="1078"/>
      <c r="AA33" s="1078"/>
      <c r="AB33" s="1078"/>
      <c r="AC33" s="1078"/>
      <c r="AD33" s="1078"/>
      <c r="AE33" s="1079"/>
      <c r="AF33" s="1074"/>
      <c r="AG33" s="1075"/>
      <c r="AH33" s="1075"/>
      <c r="AI33" s="1075"/>
      <c r="AJ33" s="1076"/>
      <c r="AK33" s="1016"/>
      <c r="AL33" s="1007"/>
      <c r="AM33" s="1007"/>
      <c r="AN33" s="1007"/>
      <c r="AO33" s="1007"/>
      <c r="AP33" s="1007"/>
      <c r="AQ33" s="1007"/>
      <c r="AR33" s="1007"/>
      <c r="AS33" s="1007"/>
      <c r="AT33" s="1007"/>
      <c r="AU33" s="1007"/>
      <c r="AV33" s="1007"/>
      <c r="AW33" s="1007"/>
      <c r="AX33" s="1007"/>
      <c r="AY33" s="1007"/>
      <c r="AZ33" s="1080"/>
      <c r="BA33" s="1080"/>
      <c r="BB33" s="1080"/>
      <c r="BC33" s="1080"/>
      <c r="BD33" s="1080"/>
      <c r="BE33" s="1008"/>
      <c r="BF33" s="1008"/>
      <c r="BG33" s="1008"/>
      <c r="BH33" s="1008"/>
      <c r="BI33" s="1009"/>
      <c r="BJ33" s="232"/>
      <c r="BK33" s="232"/>
      <c r="BL33" s="232"/>
      <c r="BM33" s="232"/>
      <c r="BN33" s="232"/>
      <c r="BO33" s="241"/>
      <c r="BP33" s="241"/>
      <c r="BQ33" s="238">
        <v>27</v>
      </c>
      <c r="BR33" s="239"/>
      <c r="BS33" s="1031"/>
      <c r="BT33" s="1032"/>
      <c r="BU33" s="1032"/>
      <c r="BV33" s="1032"/>
      <c r="BW33" s="1032"/>
      <c r="BX33" s="1032"/>
      <c r="BY33" s="1032"/>
      <c r="BZ33" s="1032"/>
      <c r="CA33" s="1032"/>
      <c r="CB33" s="1032"/>
      <c r="CC33" s="1032"/>
      <c r="CD33" s="1032"/>
      <c r="CE33" s="1032"/>
      <c r="CF33" s="1032"/>
      <c r="CG33" s="1053"/>
      <c r="CH33" s="1028"/>
      <c r="CI33" s="1029"/>
      <c r="CJ33" s="1029"/>
      <c r="CK33" s="1029"/>
      <c r="CL33" s="1030"/>
      <c r="CM33" s="1028"/>
      <c r="CN33" s="1029"/>
      <c r="CO33" s="1029"/>
      <c r="CP33" s="1029"/>
      <c r="CQ33" s="1030"/>
      <c r="CR33" s="1028"/>
      <c r="CS33" s="1029"/>
      <c r="CT33" s="1029"/>
      <c r="CU33" s="1029"/>
      <c r="CV33" s="1030"/>
      <c r="CW33" s="1028"/>
      <c r="CX33" s="1029"/>
      <c r="CY33" s="1029"/>
      <c r="CZ33" s="1029"/>
      <c r="DA33" s="1030"/>
      <c r="DB33" s="1028"/>
      <c r="DC33" s="1029"/>
      <c r="DD33" s="1029"/>
      <c r="DE33" s="1029"/>
      <c r="DF33" s="1030"/>
      <c r="DG33" s="1028"/>
      <c r="DH33" s="1029"/>
      <c r="DI33" s="1029"/>
      <c r="DJ33" s="1029"/>
      <c r="DK33" s="1030"/>
      <c r="DL33" s="1028"/>
      <c r="DM33" s="1029"/>
      <c r="DN33" s="1029"/>
      <c r="DO33" s="1029"/>
      <c r="DP33" s="1030"/>
      <c r="DQ33" s="1028"/>
      <c r="DR33" s="1029"/>
      <c r="DS33" s="1029"/>
      <c r="DT33" s="1029"/>
      <c r="DU33" s="1030"/>
      <c r="DV33" s="1031"/>
      <c r="DW33" s="1032"/>
      <c r="DX33" s="1032"/>
      <c r="DY33" s="1032"/>
      <c r="DZ33" s="1033"/>
      <c r="EA33" s="230"/>
    </row>
    <row r="34" spans="1:131" ht="26.25" customHeight="1" x14ac:dyDescent="0.2">
      <c r="A34" s="242">
        <v>7</v>
      </c>
      <c r="B34" s="1069"/>
      <c r="C34" s="1070"/>
      <c r="D34" s="1070"/>
      <c r="E34" s="1070"/>
      <c r="F34" s="1070"/>
      <c r="G34" s="1070"/>
      <c r="H34" s="1070"/>
      <c r="I34" s="1070"/>
      <c r="J34" s="1070"/>
      <c r="K34" s="1070"/>
      <c r="L34" s="1070"/>
      <c r="M34" s="1070"/>
      <c r="N34" s="1070"/>
      <c r="O34" s="1070"/>
      <c r="P34" s="1071"/>
      <c r="Q34" s="1077"/>
      <c r="R34" s="1078"/>
      <c r="S34" s="1078"/>
      <c r="T34" s="1078"/>
      <c r="U34" s="1078"/>
      <c r="V34" s="1078"/>
      <c r="W34" s="1078"/>
      <c r="X34" s="1078"/>
      <c r="Y34" s="1078"/>
      <c r="Z34" s="1078"/>
      <c r="AA34" s="1078"/>
      <c r="AB34" s="1078"/>
      <c r="AC34" s="1078"/>
      <c r="AD34" s="1078"/>
      <c r="AE34" s="1079"/>
      <c r="AF34" s="1074"/>
      <c r="AG34" s="1075"/>
      <c r="AH34" s="1075"/>
      <c r="AI34" s="1075"/>
      <c r="AJ34" s="1076"/>
      <c r="AK34" s="1016"/>
      <c r="AL34" s="1007"/>
      <c r="AM34" s="1007"/>
      <c r="AN34" s="1007"/>
      <c r="AO34" s="1007"/>
      <c r="AP34" s="1007"/>
      <c r="AQ34" s="1007"/>
      <c r="AR34" s="1007"/>
      <c r="AS34" s="1007"/>
      <c r="AT34" s="1007"/>
      <c r="AU34" s="1007"/>
      <c r="AV34" s="1007"/>
      <c r="AW34" s="1007"/>
      <c r="AX34" s="1007"/>
      <c r="AY34" s="1007"/>
      <c r="AZ34" s="1080"/>
      <c r="BA34" s="1080"/>
      <c r="BB34" s="1080"/>
      <c r="BC34" s="1080"/>
      <c r="BD34" s="1080"/>
      <c r="BE34" s="1008"/>
      <c r="BF34" s="1008"/>
      <c r="BG34" s="1008"/>
      <c r="BH34" s="1008"/>
      <c r="BI34" s="1009"/>
      <c r="BJ34" s="232"/>
      <c r="BK34" s="232"/>
      <c r="BL34" s="232"/>
      <c r="BM34" s="232"/>
      <c r="BN34" s="232"/>
      <c r="BO34" s="241"/>
      <c r="BP34" s="241"/>
      <c r="BQ34" s="238">
        <v>28</v>
      </c>
      <c r="BR34" s="239"/>
      <c r="BS34" s="1031"/>
      <c r="BT34" s="1032"/>
      <c r="BU34" s="1032"/>
      <c r="BV34" s="1032"/>
      <c r="BW34" s="1032"/>
      <c r="BX34" s="1032"/>
      <c r="BY34" s="1032"/>
      <c r="BZ34" s="1032"/>
      <c r="CA34" s="1032"/>
      <c r="CB34" s="1032"/>
      <c r="CC34" s="1032"/>
      <c r="CD34" s="1032"/>
      <c r="CE34" s="1032"/>
      <c r="CF34" s="1032"/>
      <c r="CG34" s="1053"/>
      <c r="CH34" s="1028"/>
      <c r="CI34" s="1029"/>
      <c r="CJ34" s="1029"/>
      <c r="CK34" s="1029"/>
      <c r="CL34" s="1030"/>
      <c r="CM34" s="1028"/>
      <c r="CN34" s="1029"/>
      <c r="CO34" s="1029"/>
      <c r="CP34" s="1029"/>
      <c r="CQ34" s="1030"/>
      <c r="CR34" s="1028"/>
      <c r="CS34" s="1029"/>
      <c r="CT34" s="1029"/>
      <c r="CU34" s="1029"/>
      <c r="CV34" s="1030"/>
      <c r="CW34" s="1028"/>
      <c r="CX34" s="1029"/>
      <c r="CY34" s="1029"/>
      <c r="CZ34" s="1029"/>
      <c r="DA34" s="1030"/>
      <c r="DB34" s="1028"/>
      <c r="DC34" s="1029"/>
      <c r="DD34" s="1029"/>
      <c r="DE34" s="1029"/>
      <c r="DF34" s="1030"/>
      <c r="DG34" s="1028"/>
      <c r="DH34" s="1029"/>
      <c r="DI34" s="1029"/>
      <c r="DJ34" s="1029"/>
      <c r="DK34" s="1030"/>
      <c r="DL34" s="1028"/>
      <c r="DM34" s="1029"/>
      <c r="DN34" s="1029"/>
      <c r="DO34" s="1029"/>
      <c r="DP34" s="1030"/>
      <c r="DQ34" s="1028"/>
      <c r="DR34" s="1029"/>
      <c r="DS34" s="1029"/>
      <c r="DT34" s="1029"/>
      <c r="DU34" s="1030"/>
      <c r="DV34" s="1031"/>
      <c r="DW34" s="1032"/>
      <c r="DX34" s="1032"/>
      <c r="DY34" s="1032"/>
      <c r="DZ34" s="1033"/>
      <c r="EA34" s="230"/>
    </row>
    <row r="35" spans="1:131" ht="26.25" customHeight="1" x14ac:dyDescent="0.2">
      <c r="A35" s="242">
        <v>8</v>
      </c>
      <c r="B35" s="1069"/>
      <c r="C35" s="1070"/>
      <c r="D35" s="1070"/>
      <c r="E35" s="1070"/>
      <c r="F35" s="1070"/>
      <c r="G35" s="1070"/>
      <c r="H35" s="1070"/>
      <c r="I35" s="1070"/>
      <c r="J35" s="1070"/>
      <c r="K35" s="1070"/>
      <c r="L35" s="1070"/>
      <c r="M35" s="1070"/>
      <c r="N35" s="1070"/>
      <c r="O35" s="1070"/>
      <c r="P35" s="1071"/>
      <c r="Q35" s="1077"/>
      <c r="R35" s="1078"/>
      <c r="S35" s="1078"/>
      <c r="T35" s="1078"/>
      <c r="U35" s="1078"/>
      <c r="V35" s="1078"/>
      <c r="W35" s="1078"/>
      <c r="X35" s="1078"/>
      <c r="Y35" s="1078"/>
      <c r="Z35" s="1078"/>
      <c r="AA35" s="1078"/>
      <c r="AB35" s="1078"/>
      <c r="AC35" s="1078"/>
      <c r="AD35" s="1078"/>
      <c r="AE35" s="1079"/>
      <c r="AF35" s="1074"/>
      <c r="AG35" s="1075"/>
      <c r="AH35" s="1075"/>
      <c r="AI35" s="1075"/>
      <c r="AJ35" s="1076"/>
      <c r="AK35" s="1016"/>
      <c r="AL35" s="1007"/>
      <c r="AM35" s="1007"/>
      <c r="AN35" s="1007"/>
      <c r="AO35" s="1007"/>
      <c r="AP35" s="1007"/>
      <c r="AQ35" s="1007"/>
      <c r="AR35" s="1007"/>
      <c r="AS35" s="1007"/>
      <c r="AT35" s="1007"/>
      <c r="AU35" s="1007"/>
      <c r="AV35" s="1007"/>
      <c r="AW35" s="1007"/>
      <c r="AX35" s="1007"/>
      <c r="AY35" s="1007"/>
      <c r="AZ35" s="1080"/>
      <c r="BA35" s="1080"/>
      <c r="BB35" s="1080"/>
      <c r="BC35" s="1080"/>
      <c r="BD35" s="1080"/>
      <c r="BE35" s="1008"/>
      <c r="BF35" s="1008"/>
      <c r="BG35" s="1008"/>
      <c r="BH35" s="1008"/>
      <c r="BI35" s="1009"/>
      <c r="BJ35" s="232"/>
      <c r="BK35" s="232"/>
      <c r="BL35" s="232"/>
      <c r="BM35" s="232"/>
      <c r="BN35" s="232"/>
      <c r="BO35" s="241"/>
      <c r="BP35" s="241"/>
      <c r="BQ35" s="238">
        <v>29</v>
      </c>
      <c r="BR35" s="239"/>
      <c r="BS35" s="1031"/>
      <c r="BT35" s="1032"/>
      <c r="BU35" s="1032"/>
      <c r="BV35" s="1032"/>
      <c r="BW35" s="1032"/>
      <c r="BX35" s="1032"/>
      <c r="BY35" s="1032"/>
      <c r="BZ35" s="1032"/>
      <c r="CA35" s="1032"/>
      <c r="CB35" s="1032"/>
      <c r="CC35" s="1032"/>
      <c r="CD35" s="1032"/>
      <c r="CE35" s="1032"/>
      <c r="CF35" s="1032"/>
      <c r="CG35" s="1053"/>
      <c r="CH35" s="1028"/>
      <c r="CI35" s="1029"/>
      <c r="CJ35" s="1029"/>
      <c r="CK35" s="1029"/>
      <c r="CL35" s="1030"/>
      <c r="CM35" s="1028"/>
      <c r="CN35" s="1029"/>
      <c r="CO35" s="1029"/>
      <c r="CP35" s="1029"/>
      <c r="CQ35" s="1030"/>
      <c r="CR35" s="1028"/>
      <c r="CS35" s="1029"/>
      <c r="CT35" s="1029"/>
      <c r="CU35" s="1029"/>
      <c r="CV35" s="1030"/>
      <c r="CW35" s="1028"/>
      <c r="CX35" s="1029"/>
      <c r="CY35" s="1029"/>
      <c r="CZ35" s="1029"/>
      <c r="DA35" s="1030"/>
      <c r="DB35" s="1028"/>
      <c r="DC35" s="1029"/>
      <c r="DD35" s="1029"/>
      <c r="DE35" s="1029"/>
      <c r="DF35" s="1030"/>
      <c r="DG35" s="1028"/>
      <c r="DH35" s="1029"/>
      <c r="DI35" s="1029"/>
      <c r="DJ35" s="1029"/>
      <c r="DK35" s="1030"/>
      <c r="DL35" s="1028"/>
      <c r="DM35" s="1029"/>
      <c r="DN35" s="1029"/>
      <c r="DO35" s="1029"/>
      <c r="DP35" s="1030"/>
      <c r="DQ35" s="1028"/>
      <c r="DR35" s="1029"/>
      <c r="DS35" s="1029"/>
      <c r="DT35" s="1029"/>
      <c r="DU35" s="1030"/>
      <c r="DV35" s="1031"/>
      <c r="DW35" s="1032"/>
      <c r="DX35" s="1032"/>
      <c r="DY35" s="1032"/>
      <c r="DZ35" s="1033"/>
      <c r="EA35" s="230"/>
    </row>
    <row r="36" spans="1:131" ht="26.25" customHeight="1" x14ac:dyDescent="0.2">
      <c r="A36" s="242">
        <v>9</v>
      </c>
      <c r="B36" s="1069"/>
      <c r="C36" s="1070"/>
      <c r="D36" s="1070"/>
      <c r="E36" s="1070"/>
      <c r="F36" s="1070"/>
      <c r="G36" s="1070"/>
      <c r="H36" s="1070"/>
      <c r="I36" s="1070"/>
      <c r="J36" s="1070"/>
      <c r="K36" s="1070"/>
      <c r="L36" s="1070"/>
      <c r="M36" s="1070"/>
      <c r="N36" s="1070"/>
      <c r="O36" s="1070"/>
      <c r="P36" s="1071"/>
      <c r="Q36" s="1077"/>
      <c r="R36" s="1078"/>
      <c r="S36" s="1078"/>
      <c r="T36" s="1078"/>
      <c r="U36" s="1078"/>
      <c r="V36" s="1078"/>
      <c r="W36" s="1078"/>
      <c r="X36" s="1078"/>
      <c r="Y36" s="1078"/>
      <c r="Z36" s="1078"/>
      <c r="AA36" s="1078"/>
      <c r="AB36" s="1078"/>
      <c r="AC36" s="1078"/>
      <c r="AD36" s="1078"/>
      <c r="AE36" s="1079"/>
      <c r="AF36" s="1074"/>
      <c r="AG36" s="1075"/>
      <c r="AH36" s="1075"/>
      <c r="AI36" s="1075"/>
      <c r="AJ36" s="1076"/>
      <c r="AK36" s="1016"/>
      <c r="AL36" s="1007"/>
      <c r="AM36" s="1007"/>
      <c r="AN36" s="1007"/>
      <c r="AO36" s="1007"/>
      <c r="AP36" s="1007"/>
      <c r="AQ36" s="1007"/>
      <c r="AR36" s="1007"/>
      <c r="AS36" s="1007"/>
      <c r="AT36" s="1007"/>
      <c r="AU36" s="1007"/>
      <c r="AV36" s="1007"/>
      <c r="AW36" s="1007"/>
      <c r="AX36" s="1007"/>
      <c r="AY36" s="1007"/>
      <c r="AZ36" s="1080"/>
      <c r="BA36" s="1080"/>
      <c r="BB36" s="1080"/>
      <c r="BC36" s="1080"/>
      <c r="BD36" s="1080"/>
      <c r="BE36" s="1008"/>
      <c r="BF36" s="1008"/>
      <c r="BG36" s="1008"/>
      <c r="BH36" s="1008"/>
      <c r="BI36" s="1009"/>
      <c r="BJ36" s="232"/>
      <c r="BK36" s="232"/>
      <c r="BL36" s="232"/>
      <c r="BM36" s="232"/>
      <c r="BN36" s="232"/>
      <c r="BO36" s="241"/>
      <c r="BP36" s="241"/>
      <c r="BQ36" s="238">
        <v>30</v>
      </c>
      <c r="BR36" s="239"/>
      <c r="BS36" s="1031"/>
      <c r="BT36" s="1032"/>
      <c r="BU36" s="1032"/>
      <c r="BV36" s="1032"/>
      <c r="BW36" s="1032"/>
      <c r="BX36" s="1032"/>
      <c r="BY36" s="1032"/>
      <c r="BZ36" s="1032"/>
      <c r="CA36" s="1032"/>
      <c r="CB36" s="1032"/>
      <c r="CC36" s="1032"/>
      <c r="CD36" s="1032"/>
      <c r="CE36" s="1032"/>
      <c r="CF36" s="1032"/>
      <c r="CG36" s="1053"/>
      <c r="CH36" s="1028"/>
      <c r="CI36" s="1029"/>
      <c r="CJ36" s="1029"/>
      <c r="CK36" s="1029"/>
      <c r="CL36" s="1030"/>
      <c r="CM36" s="1028"/>
      <c r="CN36" s="1029"/>
      <c r="CO36" s="1029"/>
      <c r="CP36" s="1029"/>
      <c r="CQ36" s="1030"/>
      <c r="CR36" s="1028"/>
      <c r="CS36" s="1029"/>
      <c r="CT36" s="1029"/>
      <c r="CU36" s="1029"/>
      <c r="CV36" s="1030"/>
      <c r="CW36" s="1028"/>
      <c r="CX36" s="1029"/>
      <c r="CY36" s="1029"/>
      <c r="CZ36" s="1029"/>
      <c r="DA36" s="1030"/>
      <c r="DB36" s="1028"/>
      <c r="DC36" s="1029"/>
      <c r="DD36" s="1029"/>
      <c r="DE36" s="1029"/>
      <c r="DF36" s="1030"/>
      <c r="DG36" s="1028"/>
      <c r="DH36" s="1029"/>
      <c r="DI36" s="1029"/>
      <c r="DJ36" s="1029"/>
      <c r="DK36" s="1030"/>
      <c r="DL36" s="1028"/>
      <c r="DM36" s="1029"/>
      <c r="DN36" s="1029"/>
      <c r="DO36" s="1029"/>
      <c r="DP36" s="1030"/>
      <c r="DQ36" s="1028"/>
      <c r="DR36" s="1029"/>
      <c r="DS36" s="1029"/>
      <c r="DT36" s="1029"/>
      <c r="DU36" s="1030"/>
      <c r="DV36" s="1031"/>
      <c r="DW36" s="1032"/>
      <c r="DX36" s="1032"/>
      <c r="DY36" s="1032"/>
      <c r="DZ36" s="1033"/>
      <c r="EA36" s="230"/>
    </row>
    <row r="37" spans="1:131" ht="26.25" customHeight="1" x14ac:dyDescent="0.2">
      <c r="A37" s="242">
        <v>10</v>
      </c>
      <c r="B37" s="1069"/>
      <c r="C37" s="1070"/>
      <c r="D37" s="1070"/>
      <c r="E37" s="1070"/>
      <c r="F37" s="1070"/>
      <c r="G37" s="1070"/>
      <c r="H37" s="1070"/>
      <c r="I37" s="1070"/>
      <c r="J37" s="1070"/>
      <c r="K37" s="1070"/>
      <c r="L37" s="1070"/>
      <c r="M37" s="1070"/>
      <c r="N37" s="1070"/>
      <c r="O37" s="1070"/>
      <c r="P37" s="1071"/>
      <c r="Q37" s="1077"/>
      <c r="R37" s="1078"/>
      <c r="S37" s="1078"/>
      <c r="T37" s="1078"/>
      <c r="U37" s="1078"/>
      <c r="V37" s="1078"/>
      <c r="W37" s="1078"/>
      <c r="X37" s="1078"/>
      <c r="Y37" s="1078"/>
      <c r="Z37" s="1078"/>
      <c r="AA37" s="1078"/>
      <c r="AB37" s="1078"/>
      <c r="AC37" s="1078"/>
      <c r="AD37" s="1078"/>
      <c r="AE37" s="1079"/>
      <c r="AF37" s="1074"/>
      <c r="AG37" s="1075"/>
      <c r="AH37" s="1075"/>
      <c r="AI37" s="1075"/>
      <c r="AJ37" s="1076"/>
      <c r="AK37" s="1016"/>
      <c r="AL37" s="1007"/>
      <c r="AM37" s="1007"/>
      <c r="AN37" s="1007"/>
      <c r="AO37" s="1007"/>
      <c r="AP37" s="1007"/>
      <c r="AQ37" s="1007"/>
      <c r="AR37" s="1007"/>
      <c r="AS37" s="1007"/>
      <c r="AT37" s="1007"/>
      <c r="AU37" s="1007"/>
      <c r="AV37" s="1007"/>
      <c r="AW37" s="1007"/>
      <c r="AX37" s="1007"/>
      <c r="AY37" s="1007"/>
      <c r="AZ37" s="1080"/>
      <c r="BA37" s="1080"/>
      <c r="BB37" s="1080"/>
      <c r="BC37" s="1080"/>
      <c r="BD37" s="1080"/>
      <c r="BE37" s="1008"/>
      <c r="BF37" s="1008"/>
      <c r="BG37" s="1008"/>
      <c r="BH37" s="1008"/>
      <c r="BI37" s="1009"/>
      <c r="BJ37" s="232"/>
      <c r="BK37" s="232"/>
      <c r="BL37" s="232"/>
      <c r="BM37" s="232"/>
      <c r="BN37" s="232"/>
      <c r="BO37" s="241"/>
      <c r="BP37" s="241"/>
      <c r="BQ37" s="238">
        <v>31</v>
      </c>
      <c r="BR37" s="239"/>
      <c r="BS37" s="1031"/>
      <c r="BT37" s="1032"/>
      <c r="BU37" s="1032"/>
      <c r="BV37" s="1032"/>
      <c r="BW37" s="1032"/>
      <c r="BX37" s="1032"/>
      <c r="BY37" s="1032"/>
      <c r="BZ37" s="1032"/>
      <c r="CA37" s="1032"/>
      <c r="CB37" s="1032"/>
      <c r="CC37" s="1032"/>
      <c r="CD37" s="1032"/>
      <c r="CE37" s="1032"/>
      <c r="CF37" s="1032"/>
      <c r="CG37" s="1053"/>
      <c r="CH37" s="1028"/>
      <c r="CI37" s="1029"/>
      <c r="CJ37" s="1029"/>
      <c r="CK37" s="1029"/>
      <c r="CL37" s="1030"/>
      <c r="CM37" s="1028"/>
      <c r="CN37" s="1029"/>
      <c r="CO37" s="1029"/>
      <c r="CP37" s="1029"/>
      <c r="CQ37" s="1030"/>
      <c r="CR37" s="1028"/>
      <c r="CS37" s="1029"/>
      <c r="CT37" s="1029"/>
      <c r="CU37" s="1029"/>
      <c r="CV37" s="1030"/>
      <c r="CW37" s="1028"/>
      <c r="CX37" s="1029"/>
      <c r="CY37" s="1029"/>
      <c r="CZ37" s="1029"/>
      <c r="DA37" s="1030"/>
      <c r="DB37" s="1028"/>
      <c r="DC37" s="1029"/>
      <c r="DD37" s="1029"/>
      <c r="DE37" s="1029"/>
      <c r="DF37" s="1030"/>
      <c r="DG37" s="1028"/>
      <c r="DH37" s="1029"/>
      <c r="DI37" s="1029"/>
      <c r="DJ37" s="1029"/>
      <c r="DK37" s="1030"/>
      <c r="DL37" s="1028"/>
      <c r="DM37" s="1029"/>
      <c r="DN37" s="1029"/>
      <c r="DO37" s="1029"/>
      <c r="DP37" s="1030"/>
      <c r="DQ37" s="1028"/>
      <c r="DR37" s="1029"/>
      <c r="DS37" s="1029"/>
      <c r="DT37" s="1029"/>
      <c r="DU37" s="1030"/>
      <c r="DV37" s="1031"/>
      <c r="DW37" s="1032"/>
      <c r="DX37" s="1032"/>
      <c r="DY37" s="1032"/>
      <c r="DZ37" s="1033"/>
      <c r="EA37" s="230"/>
    </row>
    <row r="38" spans="1:131" ht="26.25" customHeight="1" x14ac:dyDescent="0.2">
      <c r="A38" s="242">
        <v>11</v>
      </c>
      <c r="B38" s="1069"/>
      <c r="C38" s="1070"/>
      <c r="D38" s="1070"/>
      <c r="E38" s="1070"/>
      <c r="F38" s="1070"/>
      <c r="G38" s="1070"/>
      <c r="H38" s="1070"/>
      <c r="I38" s="1070"/>
      <c r="J38" s="1070"/>
      <c r="K38" s="1070"/>
      <c r="L38" s="1070"/>
      <c r="M38" s="1070"/>
      <c r="N38" s="1070"/>
      <c r="O38" s="1070"/>
      <c r="P38" s="1071"/>
      <c r="Q38" s="1077"/>
      <c r="R38" s="1078"/>
      <c r="S38" s="1078"/>
      <c r="T38" s="1078"/>
      <c r="U38" s="1078"/>
      <c r="V38" s="1078"/>
      <c r="W38" s="1078"/>
      <c r="X38" s="1078"/>
      <c r="Y38" s="1078"/>
      <c r="Z38" s="1078"/>
      <c r="AA38" s="1078"/>
      <c r="AB38" s="1078"/>
      <c r="AC38" s="1078"/>
      <c r="AD38" s="1078"/>
      <c r="AE38" s="1079"/>
      <c r="AF38" s="1074"/>
      <c r="AG38" s="1075"/>
      <c r="AH38" s="1075"/>
      <c r="AI38" s="1075"/>
      <c r="AJ38" s="1076"/>
      <c r="AK38" s="1016"/>
      <c r="AL38" s="1007"/>
      <c r="AM38" s="1007"/>
      <c r="AN38" s="1007"/>
      <c r="AO38" s="1007"/>
      <c r="AP38" s="1007"/>
      <c r="AQ38" s="1007"/>
      <c r="AR38" s="1007"/>
      <c r="AS38" s="1007"/>
      <c r="AT38" s="1007"/>
      <c r="AU38" s="1007"/>
      <c r="AV38" s="1007"/>
      <c r="AW38" s="1007"/>
      <c r="AX38" s="1007"/>
      <c r="AY38" s="1007"/>
      <c r="AZ38" s="1080"/>
      <c r="BA38" s="1080"/>
      <c r="BB38" s="1080"/>
      <c r="BC38" s="1080"/>
      <c r="BD38" s="1080"/>
      <c r="BE38" s="1008"/>
      <c r="BF38" s="1008"/>
      <c r="BG38" s="1008"/>
      <c r="BH38" s="1008"/>
      <c r="BI38" s="1009"/>
      <c r="BJ38" s="232"/>
      <c r="BK38" s="232"/>
      <c r="BL38" s="232"/>
      <c r="BM38" s="232"/>
      <c r="BN38" s="232"/>
      <c r="BO38" s="241"/>
      <c r="BP38" s="241"/>
      <c r="BQ38" s="238">
        <v>32</v>
      </c>
      <c r="BR38" s="239"/>
      <c r="BS38" s="1031"/>
      <c r="BT38" s="1032"/>
      <c r="BU38" s="1032"/>
      <c r="BV38" s="1032"/>
      <c r="BW38" s="1032"/>
      <c r="BX38" s="1032"/>
      <c r="BY38" s="1032"/>
      <c r="BZ38" s="1032"/>
      <c r="CA38" s="1032"/>
      <c r="CB38" s="1032"/>
      <c r="CC38" s="1032"/>
      <c r="CD38" s="1032"/>
      <c r="CE38" s="1032"/>
      <c r="CF38" s="1032"/>
      <c r="CG38" s="1053"/>
      <c r="CH38" s="1028"/>
      <c r="CI38" s="1029"/>
      <c r="CJ38" s="1029"/>
      <c r="CK38" s="1029"/>
      <c r="CL38" s="1030"/>
      <c r="CM38" s="1028"/>
      <c r="CN38" s="1029"/>
      <c r="CO38" s="1029"/>
      <c r="CP38" s="1029"/>
      <c r="CQ38" s="1030"/>
      <c r="CR38" s="1028"/>
      <c r="CS38" s="1029"/>
      <c r="CT38" s="1029"/>
      <c r="CU38" s="1029"/>
      <c r="CV38" s="1030"/>
      <c r="CW38" s="1028"/>
      <c r="CX38" s="1029"/>
      <c r="CY38" s="1029"/>
      <c r="CZ38" s="1029"/>
      <c r="DA38" s="1030"/>
      <c r="DB38" s="1028"/>
      <c r="DC38" s="1029"/>
      <c r="DD38" s="1029"/>
      <c r="DE38" s="1029"/>
      <c r="DF38" s="1030"/>
      <c r="DG38" s="1028"/>
      <c r="DH38" s="1029"/>
      <c r="DI38" s="1029"/>
      <c r="DJ38" s="1029"/>
      <c r="DK38" s="1030"/>
      <c r="DL38" s="1028"/>
      <c r="DM38" s="1029"/>
      <c r="DN38" s="1029"/>
      <c r="DO38" s="1029"/>
      <c r="DP38" s="1030"/>
      <c r="DQ38" s="1028"/>
      <c r="DR38" s="1029"/>
      <c r="DS38" s="1029"/>
      <c r="DT38" s="1029"/>
      <c r="DU38" s="1030"/>
      <c r="DV38" s="1031"/>
      <c r="DW38" s="1032"/>
      <c r="DX38" s="1032"/>
      <c r="DY38" s="1032"/>
      <c r="DZ38" s="1033"/>
      <c r="EA38" s="230"/>
    </row>
    <row r="39" spans="1:131" ht="26.25" customHeight="1" x14ac:dyDescent="0.2">
      <c r="A39" s="242">
        <v>12</v>
      </c>
      <c r="B39" s="1069"/>
      <c r="C39" s="1070"/>
      <c r="D39" s="1070"/>
      <c r="E39" s="1070"/>
      <c r="F39" s="1070"/>
      <c r="G39" s="1070"/>
      <c r="H39" s="1070"/>
      <c r="I39" s="1070"/>
      <c r="J39" s="1070"/>
      <c r="K39" s="1070"/>
      <c r="L39" s="1070"/>
      <c r="M39" s="1070"/>
      <c r="N39" s="1070"/>
      <c r="O39" s="1070"/>
      <c r="P39" s="1071"/>
      <c r="Q39" s="1077"/>
      <c r="R39" s="1078"/>
      <c r="S39" s="1078"/>
      <c r="T39" s="1078"/>
      <c r="U39" s="1078"/>
      <c r="V39" s="1078"/>
      <c r="W39" s="1078"/>
      <c r="X39" s="1078"/>
      <c r="Y39" s="1078"/>
      <c r="Z39" s="1078"/>
      <c r="AA39" s="1078"/>
      <c r="AB39" s="1078"/>
      <c r="AC39" s="1078"/>
      <c r="AD39" s="1078"/>
      <c r="AE39" s="1079"/>
      <c r="AF39" s="1074"/>
      <c r="AG39" s="1075"/>
      <c r="AH39" s="1075"/>
      <c r="AI39" s="1075"/>
      <c r="AJ39" s="1076"/>
      <c r="AK39" s="1016"/>
      <c r="AL39" s="1007"/>
      <c r="AM39" s="1007"/>
      <c r="AN39" s="1007"/>
      <c r="AO39" s="1007"/>
      <c r="AP39" s="1007"/>
      <c r="AQ39" s="1007"/>
      <c r="AR39" s="1007"/>
      <c r="AS39" s="1007"/>
      <c r="AT39" s="1007"/>
      <c r="AU39" s="1007"/>
      <c r="AV39" s="1007"/>
      <c r="AW39" s="1007"/>
      <c r="AX39" s="1007"/>
      <c r="AY39" s="1007"/>
      <c r="AZ39" s="1080"/>
      <c r="BA39" s="1080"/>
      <c r="BB39" s="1080"/>
      <c r="BC39" s="1080"/>
      <c r="BD39" s="1080"/>
      <c r="BE39" s="1008"/>
      <c r="BF39" s="1008"/>
      <c r="BG39" s="1008"/>
      <c r="BH39" s="1008"/>
      <c r="BI39" s="1009"/>
      <c r="BJ39" s="232"/>
      <c r="BK39" s="232"/>
      <c r="BL39" s="232"/>
      <c r="BM39" s="232"/>
      <c r="BN39" s="232"/>
      <c r="BO39" s="241"/>
      <c r="BP39" s="241"/>
      <c r="BQ39" s="238">
        <v>33</v>
      </c>
      <c r="BR39" s="239"/>
      <c r="BS39" s="1031"/>
      <c r="BT39" s="1032"/>
      <c r="BU39" s="1032"/>
      <c r="BV39" s="1032"/>
      <c r="BW39" s="1032"/>
      <c r="BX39" s="1032"/>
      <c r="BY39" s="1032"/>
      <c r="BZ39" s="1032"/>
      <c r="CA39" s="1032"/>
      <c r="CB39" s="1032"/>
      <c r="CC39" s="1032"/>
      <c r="CD39" s="1032"/>
      <c r="CE39" s="1032"/>
      <c r="CF39" s="1032"/>
      <c r="CG39" s="1053"/>
      <c r="CH39" s="1028"/>
      <c r="CI39" s="1029"/>
      <c r="CJ39" s="1029"/>
      <c r="CK39" s="1029"/>
      <c r="CL39" s="1030"/>
      <c r="CM39" s="1028"/>
      <c r="CN39" s="1029"/>
      <c r="CO39" s="1029"/>
      <c r="CP39" s="1029"/>
      <c r="CQ39" s="1030"/>
      <c r="CR39" s="1028"/>
      <c r="CS39" s="1029"/>
      <c r="CT39" s="1029"/>
      <c r="CU39" s="1029"/>
      <c r="CV39" s="1030"/>
      <c r="CW39" s="1028"/>
      <c r="CX39" s="1029"/>
      <c r="CY39" s="1029"/>
      <c r="CZ39" s="1029"/>
      <c r="DA39" s="1030"/>
      <c r="DB39" s="1028"/>
      <c r="DC39" s="1029"/>
      <c r="DD39" s="1029"/>
      <c r="DE39" s="1029"/>
      <c r="DF39" s="1030"/>
      <c r="DG39" s="1028"/>
      <c r="DH39" s="1029"/>
      <c r="DI39" s="1029"/>
      <c r="DJ39" s="1029"/>
      <c r="DK39" s="1030"/>
      <c r="DL39" s="1028"/>
      <c r="DM39" s="1029"/>
      <c r="DN39" s="1029"/>
      <c r="DO39" s="1029"/>
      <c r="DP39" s="1030"/>
      <c r="DQ39" s="1028"/>
      <c r="DR39" s="1029"/>
      <c r="DS39" s="1029"/>
      <c r="DT39" s="1029"/>
      <c r="DU39" s="1030"/>
      <c r="DV39" s="1031"/>
      <c r="DW39" s="1032"/>
      <c r="DX39" s="1032"/>
      <c r="DY39" s="1032"/>
      <c r="DZ39" s="1033"/>
      <c r="EA39" s="230"/>
    </row>
    <row r="40" spans="1:131" ht="26.25" customHeight="1" x14ac:dyDescent="0.2">
      <c r="A40" s="238">
        <v>13</v>
      </c>
      <c r="B40" s="1069"/>
      <c r="C40" s="1070"/>
      <c r="D40" s="1070"/>
      <c r="E40" s="1070"/>
      <c r="F40" s="1070"/>
      <c r="G40" s="1070"/>
      <c r="H40" s="1070"/>
      <c r="I40" s="1070"/>
      <c r="J40" s="1070"/>
      <c r="K40" s="1070"/>
      <c r="L40" s="1070"/>
      <c r="M40" s="1070"/>
      <c r="N40" s="1070"/>
      <c r="O40" s="1070"/>
      <c r="P40" s="1071"/>
      <c r="Q40" s="1077"/>
      <c r="R40" s="1078"/>
      <c r="S40" s="1078"/>
      <c r="T40" s="1078"/>
      <c r="U40" s="1078"/>
      <c r="V40" s="1078"/>
      <c r="W40" s="1078"/>
      <c r="X40" s="1078"/>
      <c r="Y40" s="1078"/>
      <c r="Z40" s="1078"/>
      <c r="AA40" s="1078"/>
      <c r="AB40" s="1078"/>
      <c r="AC40" s="1078"/>
      <c r="AD40" s="1078"/>
      <c r="AE40" s="1079"/>
      <c r="AF40" s="1074"/>
      <c r="AG40" s="1075"/>
      <c r="AH40" s="1075"/>
      <c r="AI40" s="1075"/>
      <c r="AJ40" s="1076"/>
      <c r="AK40" s="1016"/>
      <c r="AL40" s="1007"/>
      <c r="AM40" s="1007"/>
      <c r="AN40" s="1007"/>
      <c r="AO40" s="1007"/>
      <c r="AP40" s="1007"/>
      <c r="AQ40" s="1007"/>
      <c r="AR40" s="1007"/>
      <c r="AS40" s="1007"/>
      <c r="AT40" s="1007"/>
      <c r="AU40" s="1007"/>
      <c r="AV40" s="1007"/>
      <c r="AW40" s="1007"/>
      <c r="AX40" s="1007"/>
      <c r="AY40" s="1007"/>
      <c r="AZ40" s="1080"/>
      <c r="BA40" s="1080"/>
      <c r="BB40" s="1080"/>
      <c r="BC40" s="1080"/>
      <c r="BD40" s="1080"/>
      <c r="BE40" s="1008"/>
      <c r="BF40" s="1008"/>
      <c r="BG40" s="1008"/>
      <c r="BH40" s="1008"/>
      <c r="BI40" s="1009"/>
      <c r="BJ40" s="232"/>
      <c r="BK40" s="232"/>
      <c r="BL40" s="232"/>
      <c r="BM40" s="232"/>
      <c r="BN40" s="232"/>
      <c r="BO40" s="241"/>
      <c r="BP40" s="241"/>
      <c r="BQ40" s="238">
        <v>34</v>
      </c>
      <c r="BR40" s="239"/>
      <c r="BS40" s="1031"/>
      <c r="BT40" s="1032"/>
      <c r="BU40" s="1032"/>
      <c r="BV40" s="1032"/>
      <c r="BW40" s="1032"/>
      <c r="BX40" s="1032"/>
      <c r="BY40" s="1032"/>
      <c r="BZ40" s="1032"/>
      <c r="CA40" s="1032"/>
      <c r="CB40" s="1032"/>
      <c r="CC40" s="1032"/>
      <c r="CD40" s="1032"/>
      <c r="CE40" s="1032"/>
      <c r="CF40" s="1032"/>
      <c r="CG40" s="1053"/>
      <c r="CH40" s="1028"/>
      <c r="CI40" s="1029"/>
      <c r="CJ40" s="1029"/>
      <c r="CK40" s="1029"/>
      <c r="CL40" s="1030"/>
      <c r="CM40" s="1028"/>
      <c r="CN40" s="1029"/>
      <c r="CO40" s="1029"/>
      <c r="CP40" s="1029"/>
      <c r="CQ40" s="1030"/>
      <c r="CR40" s="1028"/>
      <c r="CS40" s="1029"/>
      <c r="CT40" s="1029"/>
      <c r="CU40" s="1029"/>
      <c r="CV40" s="1030"/>
      <c r="CW40" s="1028"/>
      <c r="CX40" s="1029"/>
      <c r="CY40" s="1029"/>
      <c r="CZ40" s="1029"/>
      <c r="DA40" s="1030"/>
      <c r="DB40" s="1028"/>
      <c r="DC40" s="1029"/>
      <c r="DD40" s="1029"/>
      <c r="DE40" s="1029"/>
      <c r="DF40" s="1030"/>
      <c r="DG40" s="1028"/>
      <c r="DH40" s="1029"/>
      <c r="DI40" s="1029"/>
      <c r="DJ40" s="1029"/>
      <c r="DK40" s="1030"/>
      <c r="DL40" s="1028"/>
      <c r="DM40" s="1029"/>
      <c r="DN40" s="1029"/>
      <c r="DO40" s="1029"/>
      <c r="DP40" s="1030"/>
      <c r="DQ40" s="1028"/>
      <c r="DR40" s="1029"/>
      <c r="DS40" s="1029"/>
      <c r="DT40" s="1029"/>
      <c r="DU40" s="1030"/>
      <c r="DV40" s="1031"/>
      <c r="DW40" s="1032"/>
      <c r="DX40" s="1032"/>
      <c r="DY40" s="1032"/>
      <c r="DZ40" s="1033"/>
      <c r="EA40" s="230"/>
    </row>
    <row r="41" spans="1:131" ht="26.25" customHeight="1" x14ac:dyDescent="0.2">
      <c r="A41" s="238">
        <v>14</v>
      </c>
      <c r="B41" s="1069"/>
      <c r="C41" s="1070"/>
      <c r="D41" s="1070"/>
      <c r="E41" s="1070"/>
      <c r="F41" s="1070"/>
      <c r="G41" s="1070"/>
      <c r="H41" s="1070"/>
      <c r="I41" s="1070"/>
      <c r="J41" s="1070"/>
      <c r="K41" s="1070"/>
      <c r="L41" s="1070"/>
      <c r="M41" s="1070"/>
      <c r="N41" s="1070"/>
      <c r="O41" s="1070"/>
      <c r="P41" s="1071"/>
      <c r="Q41" s="1077"/>
      <c r="R41" s="1078"/>
      <c r="S41" s="1078"/>
      <c r="T41" s="1078"/>
      <c r="U41" s="1078"/>
      <c r="V41" s="1078"/>
      <c r="W41" s="1078"/>
      <c r="X41" s="1078"/>
      <c r="Y41" s="1078"/>
      <c r="Z41" s="1078"/>
      <c r="AA41" s="1078"/>
      <c r="AB41" s="1078"/>
      <c r="AC41" s="1078"/>
      <c r="AD41" s="1078"/>
      <c r="AE41" s="1079"/>
      <c r="AF41" s="1074"/>
      <c r="AG41" s="1075"/>
      <c r="AH41" s="1075"/>
      <c r="AI41" s="1075"/>
      <c r="AJ41" s="1076"/>
      <c r="AK41" s="1016"/>
      <c r="AL41" s="1007"/>
      <c r="AM41" s="1007"/>
      <c r="AN41" s="1007"/>
      <c r="AO41" s="1007"/>
      <c r="AP41" s="1007"/>
      <c r="AQ41" s="1007"/>
      <c r="AR41" s="1007"/>
      <c r="AS41" s="1007"/>
      <c r="AT41" s="1007"/>
      <c r="AU41" s="1007"/>
      <c r="AV41" s="1007"/>
      <c r="AW41" s="1007"/>
      <c r="AX41" s="1007"/>
      <c r="AY41" s="1007"/>
      <c r="AZ41" s="1080"/>
      <c r="BA41" s="1080"/>
      <c r="BB41" s="1080"/>
      <c r="BC41" s="1080"/>
      <c r="BD41" s="1080"/>
      <c r="BE41" s="1008"/>
      <c r="BF41" s="1008"/>
      <c r="BG41" s="1008"/>
      <c r="BH41" s="1008"/>
      <c r="BI41" s="1009"/>
      <c r="BJ41" s="232"/>
      <c r="BK41" s="232"/>
      <c r="BL41" s="232"/>
      <c r="BM41" s="232"/>
      <c r="BN41" s="232"/>
      <c r="BO41" s="241"/>
      <c r="BP41" s="241"/>
      <c r="BQ41" s="238">
        <v>35</v>
      </c>
      <c r="BR41" s="239"/>
      <c r="BS41" s="1031"/>
      <c r="BT41" s="1032"/>
      <c r="BU41" s="1032"/>
      <c r="BV41" s="1032"/>
      <c r="BW41" s="1032"/>
      <c r="BX41" s="1032"/>
      <c r="BY41" s="1032"/>
      <c r="BZ41" s="1032"/>
      <c r="CA41" s="1032"/>
      <c r="CB41" s="1032"/>
      <c r="CC41" s="1032"/>
      <c r="CD41" s="1032"/>
      <c r="CE41" s="1032"/>
      <c r="CF41" s="1032"/>
      <c r="CG41" s="1053"/>
      <c r="CH41" s="1028"/>
      <c r="CI41" s="1029"/>
      <c r="CJ41" s="1029"/>
      <c r="CK41" s="1029"/>
      <c r="CL41" s="1030"/>
      <c r="CM41" s="1028"/>
      <c r="CN41" s="1029"/>
      <c r="CO41" s="1029"/>
      <c r="CP41" s="1029"/>
      <c r="CQ41" s="1030"/>
      <c r="CR41" s="1028"/>
      <c r="CS41" s="1029"/>
      <c r="CT41" s="1029"/>
      <c r="CU41" s="1029"/>
      <c r="CV41" s="1030"/>
      <c r="CW41" s="1028"/>
      <c r="CX41" s="1029"/>
      <c r="CY41" s="1029"/>
      <c r="CZ41" s="1029"/>
      <c r="DA41" s="1030"/>
      <c r="DB41" s="1028"/>
      <c r="DC41" s="1029"/>
      <c r="DD41" s="1029"/>
      <c r="DE41" s="1029"/>
      <c r="DF41" s="1030"/>
      <c r="DG41" s="1028"/>
      <c r="DH41" s="1029"/>
      <c r="DI41" s="1029"/>
      <c r="DJ41" s="1029"/>
      <c r="DK41" s="1030"/>
      <c r="DL41" s="1028"/>
      <c r="DM41" s="1029"/>
      <c r="DN41" s="1029"/>
      <c r="DO41" s="1029"/>
      <c r="DP41" s="1030"/>
      <c r="DQ41" s="1028"/>
      <c r="DR41" s="1029"/>
      <c r="DS41" s="1029"/>
      <c r="DT41" s="1029"/>
      <c r="DU41" s="1030"/>
      <c r="DV41" s="1031"/>
      <c r="DW41" s="1032"/>
      <c r="DX41" s="1032"/>
      <c r="DY41" s="1032"/>
      <c r="DZ41" s="1033"/>
      <c r="EA41" s="230"/>
    </row>
    <row r="42" spans="1:131" ht="26.25" customHeight="1" x14ac:dyDescent="0.2">
      <c r="A42" s="238">
        <v>15</v>
      </c>
      <c r="B42" s="1069"/>
      <c r="C42" s="1070"/>
      <c r="D42" s="1070"/>
      <c r="E42" s="1070"/>
      <c r="F42" s="1070"/>
      <c r="G42" s="1070"/>
      <c r="H42" s="1070"/>
      <c r="I42" s="1070"/>
      <c r="J42" s="1070"/>
      <c r="K42" s="1070"/>
      <c r="L42" s="1070"/>
      <c r="M42" s="1070"/>
      <c r="N42" s="1070"/>
      <c r="O42" s="1070"/>
      <c r="P42" s="1071"/>
      <c r="Q42" s="1077"/>
      <c r="R42" s="1078"/>
      <c r="S42" s="1078"/>
      <c r="T42" s="1078"/>
      <c r="U42" s="1078"/>
      <c r="V42" s="1078"/>
      <c r="W42" s="1078"/>
      <c r="X42" s="1078"/>
      <c r="Y42" s="1078"/>
      <c r="Z42" s="1078"/>
      <c r="AA42" s="1078"/>
      <c r="AB42" s="1078"/>
      <c r="AC42" s="1078"/>
      <c r="AD42" s="1078"/>
      <c r="AE42" s="1079"/>
      <c r="AF42" s="1074"/>
      <c r="AG42" s="1075"/>
      <c r="AH42" s="1075"/>
      <c r="AI42" s="1075"/>
      <c r="AJ42" s="1076"/>
      <c r="AK42" s="1016"/>
      <c r="AL42" s="1007"/>
      <c r="AM42" s="1007"/>
      <c r="AN42" s="1007"/>
      <c r="AO42" s="1007"/>
      <c r="AP42" s="1007"/>
      <c r="AQ42" s="1007"/>
      <c r="AR42" s="1007"/>
      <c r="AS42" s="1007"/>
      <c r="AT42" s="1007"/>
      <c r="AU42" s="1007"/>
      <c r="AV42" s="1007"/>
      <c r="AW42" s="1007"/>
      <c r="AX42" s="1007"/>
      <c r="AY42" s="1007"/>
      <c r="AZ42" s="1080"/>
      <c r="BA42" s="1080"/>
      <c r="BB42" s="1080"/>
      <c r="BC42" s="1080"/>
      <c r="BD42" s="1080"/>
      <c r="BE42" s="1008"/>
      <c r="BF42" s="1008"/>
      <c r="BG42" s="1008"/>
      <c r="BH42" s="1008"/>
      <c r="BI42" s="1009"/>
      <c r="BJ42" s="232"/>
      <c r="BK42" s="232"/>
      <c r="BL42" s="232"/>
      <c r="BM42" s="232"/>
      <c r="BN42" s="232"/>
      <c r="BO42" s="241"/>
      <c r="BP42" s="241"/>
      <c r="BQ42" s="238">
        <v>36</v>
      </c>
      <c r="BR42" s="239"/>
      <c r="BS42" s="1031"/>
      <c r="BT42" s="1032"/>
      <c r="BU42" s="1032"/>
      <c r="BV42" s="1032"/>
      <c r="BW42" s="1032"/>
      <c r="BX42" s="1032"/>
      <c r="BY42" s="1032"/>
      <c r="BZ42" s="1032"/>
      <c r="CA42" s="1032"/>
      <c r="CB42" s="1032"/>
      <c r="CC42" s="1032"/>
      <c r="CD42" s="1032"/>
      <c r="CE42" s="1032"/>
      <c r="CF42" s="1032"/>
      <c r="CG42" s="1053"/>
      <c r="CH42" s="1028"/>
      <c r="CI42" s="1029"/>
      <c r="CJ42" s="1029"/>
      <c r="CK42" s="1029"/>
      <c r="CL42" s="1030"/>
      <c r="CM42" s="1028"/>
      <c r="CN42" s="1029"/>
      <c r="CO42" s="1029"/>
      <c r="CP42" s="1029"/>
      <c r="CQ42" s="1030"/>
      <c r="CR42" s="1028"/>
      <c r="CS42" s="1029"/>
      <c r="CT42" s="1029"/>
      <c r="CU42" s="1029"/>
      <c r="CV42" s="1030"/>
      <c r="CW42" s="1028"/>
      <c r="CX42" s="1029"/>
      <c r="CY42" s="1029"/>
      <c r="CZ42" s="1029"/>
      <c r="DA42" s="1030"/>
      <c r="DB42" s="1028"/>
      <c r="DC42" s="1029"/>
      <c r="DD42" s="1029"/>
      <c r="DE42" s="1029"/>
      <c r="DF42" s="1030"/>
      <c r="DG42" s="1028"/>
      <c r="DH42" s="1029"/>
      <c r="DI42" s="1029"/>
      <c r="DJ42" s="1029"/>
      <c r="DK42" s="1030"/>
      <c r="DL42" s="1028"/>
      <c r="DM42" s="1029"/>
      <c r="DN42" s="1029"/>
      <c r="DO42" s="1029"/>
      <c r="DP42" s="1030"/>
      <c r="DQ42" s="1028"/>
      <c r="DR42" s="1029"/>
      <c r="DS42" s="1029"/>
      <c r="DT42" s="1029"/>
      <c r="DU42" s="1030"/>
      <c r="DV42" s="1031"/>
      <c r="DW42" s="1032"/>
      <c r="DX42" s="1032"/>
      <c r="DY42" s="1032"/>
      <c r="DZ42" s="1033"/>
      <c r="EA42" s="230"/>
    </row>
    <row r="43" spans="1:131" ht="26.25" customHeight="1" x14ac:dyDescent="0.2">
      <c r="A43" s="238">
        <v>16</v>
      </c>
      <c r="B43" s="1069"/>
      <c r="C43" s="1070"/>
      <c r="D43" s="1070"/>
      <c r="E43" s="1070"/>
      <c r="F43" s="1070"/>
      <c r="G43" s="1070"/>
      <c r="H43" s="1070"/>
      <c r="I43" s="1070"/>
      <c r="J43" s="1070"/>
      <c r="K43" s="1070"/>
      <c r="L43" s="1070"/>
      <c r="M43" s="1070"/>
      <c r="N43" s="1070"/>
      <c r="O43" s="1070"/>
      <c r="P43" s="1071"/>
      <c r="Q43" s="1077"/>
      <c r="R43" s="1078"/>
      <c r="S43" s="1078"/>
      <c r="T43" s="1078"/>
      <c r="U43" s="1078"/>
      <c r="V43" s="1078"/>
      <c r="W43" s="1078"/>
      <c r="X43" s="1078"/>
      <c r="Y43" s="1078"/>
      <c r="Z43" s="1078"/>
      <c r="AA43" s="1078"/>
      <c r="AB43" s="1078"/>
      <c r="AC43" s="1078"/>
      <c r="AD43" s="1078"/>
      <c r="AE43" s="1079"/>
      <c r="AF43" s="1074"/>
      <c r="AG43" s="1075"/>
      <c r="AH43" s="1075"/>
      <c r="AI43" s="1075"/>
      <c r="AJ43" s="1076"/>
      <c r="AK43" s="1016"/>
      <c r="AL43" s="1007"/>
      <c r="AM43" s="1007"/>
      <c r="AN43" s="1007"/>
      <c r="AO43" s="1007"/>
      <c r="AP43" s="1007"/>
      <c r="AQ43" s="1007"/>
      <c r="AR43" s="1007"/>
      <c r="AS43" s="1007"/>
      <c r="AT43" s="1007"/>
      <c r="AU43" s="1007"/>
      <c r="AV43" s="1007"/>
      <c r="AW43" s="1007"/>
      <c r="AX43" s="1007"/>
      <c r="AY43" s="1007"/>
      <c r="AZ43" s="1080"/>
      <c r="BA43" s="1080"/>
      <c r="BB43" s="1080"/>
      <c r="BC43" s="1080"/>
      <c r="BD43" s="1080"/>
      <c r="BE43" s="1008"/>
      <c r="BF43" s="1008"/>
      <c r="BG43" s="1008"/>
      <c r="BH43" s="1008"/>
      <c r="BI43" s="1009"/>
      <c r="BJ43" s="232"/>
      <c r="BK43" s="232"/>
      <c r="BL43" s="232"/>
      <c r="BM43" s="232"/>
      <c r="BN43" s="232"/>
      <c r="BO43" s="241"/>
      <c r="BP43" s="241"/>
      <c r="BQ43" s="238">
        <v>37</v>
      </c>
      <c r="BR43" s="239"/>
      <c r="BS43" s="1031"/>
      <c r="BT43" s="1032"/>
      <c r="BU43" s="1032"/>
      <c r="BV43" s="1032"/>
      <c r="BW43" s="1032"/>
      <c r="BX43" s="1032"/>
      <c r="BY43" s="1032"/>
      <c r="BZ43" s="1032"/>
      <c r="CA43" s="1032"/>
      <c r="CB43" s="1032"/>
      <c r="CC43" s="1032"/>
      <c r="CD43" s="1032"/>
      <c r="CE43" s="1032"/>
      <c r="CF43" s="1032"/>
      <c r="CG43" s="1053"/>
      <c r="CH43" s="1028"/>
      <c r="CI43" s="1029"/>
      <c r="CJ43" s="1029"/>
      <c r="CK43" s="1029"/>
      <c r="CL43" s="1030"/>
      <c r="CM43" s="1028"/>
      <c r="CN43" s="1029"/>
      <c r="CO43" s="1029"/>
      <c r="CP43" s="1029"/>
      <c r="CQ43" s="1030"/>
      <c r="CR43" s="1028"/>
      <c r="CS43" s="1029"/>
      <c r="CT43" s="1029"/>
      <c r="CU43" s="1029"/>
      <c r="CV43" s="1030"/>
      <c r="CW43" s="1028"/>
      <c r="CX43" s="1029"/>
      <c r="CY43" s="1029"/>
      <c r="CZ43" s="1029"/>
      <c r="DA43" s="1030"/>
      <c r="DB43" s="1028"/>
      <c r="DC43" s="1029"/>
      <c r="DD43" s="1029"/>
      <c r="DE43" s="1029"/>
      <c r="DF43" s="1030"/>
      <c r="DG43" s="1028"/>
      <c r="DH43" s="1029"/>
      <c r="DI43" s="1029"/>
      <c r="DJ43" s="1029"/>
      <c r="DK43" s="1030"/>
      <c r="DL43" s="1028"/>
      <c r="DM43" s="1029"/>
      <c r="DN43" s="1029"/>
      <c r="DO43" s="1029"/>
      <c r="DP43" s="1030"/>
      <c r="DQ43" s="1028"/>
      <c r="DR43" s="1029"/>
      <c r="DS43" s="1029"/>
      <c r="DT43" s="1029"/>
      <c r="DU43" s="1030"/>
      <c r="DV43" s="1031"/>
      <c r="DW43" s="1032"/>
      <c r="DX43" s="1032"/>
      <c r="DY43" s="1032"/>
      <c r="DZ43" s="1033"/>
      <c r="EA43" s="230"/>
    </row>
    <row r="44" spans="1:131" ht="26.25" customHeight="1" x14ac:dyDescent="0.2">
      <c r="A44" s="238">
        <v>17</v>
      </c>
      <c r="B44" s="1069"/>
      <c r="C44" s="1070"/>
      <c r="D44" s="1070"/>
      <c r="E44" s="1070"/>
      <c r="F44" s="1070"/>
      <c r="G44" s="1070"/>
      <c r="H44" s="1070"/>
      <c r="I44" s="1070"/>
      <c r="J44" s="1070"/>
      <c r="K44" s="1070"/>
      <c r="L44" s="1070"/>
      <c r="M44" s="1070"/>
      <c r="N44" s="1070"/>
      <c r="O44" s="1070"/>
      <c r="P44" s="1071"/>
      <c r="Q44" s="1077"/>
      <c r="R44" s="1078"/>
      <c r="S44" s="1078"/>
      <c r="T44" s="1078"/>
      <c r="U44" s="1078"/>
      <c r="V44" s="1078"/>
      <c r="W44" s="1078"/>
      <c r="X44" s="1078"/>
      <c r="Y44" s="1078"/>
      <c r="Z44" s="1078"/>
      <c r="AA44" s="1078"/>
      <c r="AB44" s="1078"/>
      <c r="AC44" s="1078"/>
      <c r="AD44" s="1078"/>
      <c r="AE44" s="1079"/>
      <c r="AF44" s="1074"/>
      <c r="AG44" s="1075"/>
      <c r="AH44" s="1075"/>
      <c r="AI44" s="1075"/>
      <c r="AJ44" s="1076"/>
      <c r="AK44" s="1016"/>
      <c r="AL44" s="1007"/>
      <c r="AM44" s="1007"/>
      <c r="AN44" s="1007"/>
      <c r="AO44" s="1007"/>
      <c r="AP44" s="1007"/>
      <c r="AQ44" s="1007"/>
      <c r="AR44" s="1007"/>
      <c r="AS44" s="1007"/>
      <c r="AT44" s="1007"/>
      <c r="AU44" s="1007"/>
      <c r="AV44" s="1007"/>
      <c r="AW44" s="1007"/>
      <c r="AX44" s="1007"/>
      <c r="AY44" s="1007"/>
      <c r="AZ44" s="1080"/>
      <c r="BA44" s="1080"/>
      <c r="BB44" s="1080"/>
      <c r="BC44" s="1080"/>
      <c r="BD44" s="1080"/>
      <c r="BE44" s="1008"/>
      <c r="BF44" s="1008"/>
      <c r="BG44" s="1008"/>
      <c r="BH44" s="1008"/>
      <c r="BI44" s="1009"/>
      <c r="BJ44" s="232"/>
      <c r="BK44" s="232"/>
      <c r="BL44" s="232"/>
      <c r="BM44" s="232"/>
      <c r="BN44" s="232"/>
      <c r="BO44" s="241"/>
      <c r="BP44" s="241"/>
      <c r="BQ44" s="238">
        <v>38</v>
      </c>
      <c r="BR44" s="239"/>
      <c r="BS44" s="1031"/>
      <c r="BT44" s="1032"/>
      <c r="BU44" s="1032"/>
      <c r="BV44" s="1032"/>
      <c r="BW44" s="1032"/>
      <c r="BX44" s="1032"/>
      <c r="BY44" s="1032"/>
      <c r="BZ44" s="1032"/>
      <c r="CA44" s="1032"/>
      <c r="CB44" s="1032"/>
      <c r="CC44" s="1032"/>
      <c r="CD44" s="1032"/>
      <c r="CE44" s="1032"/>
      <c r="CF44" s="1032"/>
      <c r="CG44" s="1053"/>
      <c r="CH44" s="1028"/>
      <c r="CI44" s="1029"/>
      <c r="CJ44" s="1029"/>
      <c r="CK44" s="1029"/>
      <c r="CL44" s="1030"/>
      <c r="CM44" s="1028"/>
      <c r="CN44" s="1029"/>
      <c r="CO44" s="1029"/>
      <c r="CP44" s="1029"/>
      <c r="CQ44" s="1030"/>
      <c r="CR44" s="1028"/>
      <c r="CS44" s="1029"/>
      <c r="CT44" s="1029"/>
      <c r="CU44" s="1029"/>
      <c r="CV44" s="1030"/>
      <c r="CW44" s="1028"/>
      <c r="CX44" s="1029"/>
      <c r="CY44" s="1029"/>
      <c r="CZ44" s="1029"/>
      <c r="DA44" s="1030"/>
      <c r="DB44" s="1028"/>
      <c r="DC44" s="1029"/>
      <c r="DD44" s="1029"/>
      <c r="DE44" s="1029"/>
      <c r="DF44" s="1030"/>
      <c r="DG44" s="1028"/>
      <c r="DH44" s="1029"/>
      <c r="DI44" s="1029"/>
      <c r="DJ44" s="1029"/>
      <c r="DK44" s="1030"/>
      <c r="DL44" s="1028"/>
      <c r="DM44" s="1029"/>
      <c r="DN44" s="1029"/>
      <c r="DO44" s="1029"/>
      <c r="DP44" s="1030"/>
      <c r="DQ44" s="1028"/>
      <c r="DR44" s="1029"/>
      <c r="DS44" s="1029"/>
      <c r="DT44" s="1029"/>
      <c r="DU44" s="1030"/>
      <c r="DV44" s="1031"/>
      <c r="DW44" s="1032"/>
      <c r="DX44" s="1032"/>
      <c r="DY44" s="1032"/>
      <c r="DZ44" s="1033"/>
      <c r="EA44" s="230"/>
    </row>
    <row r="45" spans="1:131" ht="26.25" customHeight="1" x14ac:dyDescent="0.2">
      <c r="A45" s="238">
        <v>18</v>
      </c>
      <c r="B45" s="1069"/>
      <c r="C45" s="1070"/>
      <c r="D45" s="1070"/>
      <c r="E45" s="1070"/>
      <c r="F45" s="1070"/>
      <c r="G45" s="1070"/>
      <c r="H45" s="1070"/>
      <c r="I45" s="1070"/>
      <c r="J45" s="1070"/>
      <c r="K45" s="1070"/>
      <c r="L45" s="1070"/>
      <c r="M45" s="1070"/>
      <c r="N45" s="1070"/>
      <c r="O45" s="1070"/>
      <c r="P45" s="1071"/>
      <c r="Q45" s="1077"/>
      <c r="R45" s="1078"/>
      <c r="S45" s="1078"/>
      <c r="T45" s="1078"/>
      <c r="U45" s="1078"/>
      <c r="V45" s="1078"/>
      <c r="W45" s="1078"/>
      <c r="X45" s="1078"/>
      <c r="Y45" s="1078"/>
      <c r="Z45" s="1078"/>
      <c r="AA45" s="1078"/>
      <c r="AB45" s="1078"/>
      <c r="AC45" s="1078"/>
      <c r="AD45" s="1078"/>
      <c r="AE45" s="1079"/>
      <c r="AF45" s="1074"/>
      <c r="AG45" s="1075"/>
      <c r="AH45" s="1075"/>
      <c r="AI45" s="1075"/>
      <c r="AJ45" s="1076"/>
      <c r="AK45" s="1016"/>
      <c r="AL45" s="1007"/>
      <c r="AM45" s="1007"/>
      <c r="AN45" s="1007"/>
      <c r="AO45" s="1007"/>
      <c r="AP45" s="1007"/>
      <c r="AQ45" s="1007"/>
      <c r="AR45" s="1007"/>
      <c r="AS45" s="1007"/>
      <c r="AT45" s="1007"/>
      <c r="AU45" s="1007"/>
      <c r="AV45" s="1007"/>
      <c r="AW45" s="1007"/>
      <c r="AX45" s="1007"/>
      <c r="AY45" s="1007"/>
      <c r="AZ45" s="1080"/>
      <c r="BA45" s="1080"/>
      <c r="BB45" s="1080"/>
      <c r="BC45" s="1080"/>
      <c r="BD45" s="1080"/>
      <c r="BE45" s="1008"/>
      <c r="BF45" s="1008"/>
      <c r="BG45" s="1008"/>
      <c r="BH45" s="1008"/>
      <c r="BI45" s="1009"/>
      <c r="BJ45" s="232"/>
      <c r="BK45" s="232"/>
      <c r="BL45" s="232"/>
      <c r="BM45" s="232"/>
      <c r="BN45" s="232"/>
      <c r="BO45" s="241"/>
      <c r="BP45" s="241"/>
      <c r="BQ45" s="238">
        <v>39</v>
      </c>
      <c r="BR45" s="239"/>
      <c r="BS45" s="1031"/>
      <c r="BT45" s="1032"/>
      <c r="BU45" s="1032"/>
      <c r="BV45" s="1032"/>
      <c r="BW45" s="1032"/>
      <c r="BX45" s="1032"/>
      <c r="BY45" s="1032"/>
      <c r="BZ45" s="1032"/>
      <c r="CA45" s="1032"/>
      <c r="CB45" s="1032"/>
      <c r="CC45" s="1032"/>
      <c r="CD45" s="1032"/>
      <c r="CE45" s="1032"/>
      <c r="CF45" s="1032"/>
      <c r="CG45" s="1053"/>
      <c r="CH45" s="1028"/>
      <c r="CI45" s="1029"/>
      <c r="CJ45" s="1029"/>
      <c r="CK45" s="1029"/>
      <c r="CL45" s="1030"/>
      <c r="CM45" s="1028"/>
      <c r="CN45" s="1029"/>
      <c r="CO45" s="1029"/>
      <c r="CP45" s="1029"/>
      <c r="CQ45" s="1030"/>
      <c r="CR45" s="1028"/>
      <c r="CS45" s="1029"/>
      <c r="CT45" s="1029"/>
      <c r="CU45" s="1029"/>
      <c r="CV45" s="1030"/>
      <c r="CW45" s="1028"/>
      <c r="CX45" s="1029"/>
      <c r="CY45" s="1029"/>
      <c r="CZ45" s="1029"/>
      <c r="DA45" s="1030"/>
      <c r="DB45" s="1028"/>
      <c r="DC45" s="1029"/>
      <c r="DD45" s="1029"/>
      <c r="DE45" s="1029"/>
      <c r="DF45" s="1030"/>
      <c r="DG45" s="1028"/>
      <c r="DH45" s="1029"/>
      <c r="DI45" s="1029"/>
      <c r="DJ45" s="1029"/>
      <c r="DK45" s="1030"/>
      <c r="DL45" s="1028"/>
      <c r="DM45" s="1029"/>
      <c r="DN45" s="1029"/>
      <c r="DO45" s="1029"/>
      <c r="DP45" s="1030"/>
      <c r="DQ45" s="1028"/>
      <c r="DR45" s="1029"/>
      <c r="DS45" s="1029"/>
      <c r="DT45" s="1029"/>
      <c r="DU45" s="1030"/>
      <c r="DV45" s="1031"/>
      <c r="DW45" s="1032"/>
      <c r="DX45" s="1032"/>
      <c r="DY45" s="1032"/>
      <c r="DZ45" s="1033"/>
      <c r="EA45" s="230"/>
    </row>
    <row r="46" spans="1:131" ht="26.25" customHeight="1" x14ac:dyDescent="0.2">
      <c r="A46" s="238">
        <v>19</v>
      </c>
      <c r="B46" s="1069"/>
      <c r="C46" s="1070"/>
      <c r="D46" s="1070"/>
      <c r="E46" s="1070"/>
      <c r="F46" s="1070"/>
      <c r="G46" s="1070"/>
      <c r="H46" s="1070"/>
      <c r="I46" s="1070"/>
      <c r="J46" s="1070"/>
      <c r="K46" s="1070"/>
      <c r="L46" s="1070"/>
      <c r="M46" s="1070"/>
      <c r="N46" s="1070"/>
      <c r="O46" s="1070"/>
      <c r="P46" s="1071"/>
      <c r="Q46" s="1077"/>
      <c r="R46" s="1078"/>
      <c r="S46" s="1078"/>
      <c r="T46" s="1078"/>
      <c r="U46" s="1078"/>
      <c r="V46" s="1078"/>
      <c r="W46" s="1078"/>
      <c r="X46" s="1078"/>
      <c r="Y46" s="1078"/>
      <c r="Z46" s="1078"/>
      <c r="AA46" s="1078"/>
      <c r="AB46" s="1078"/>
      <c r="AC46" s="1078"/>
      <c r="AD46" s="1078"/>
      <c r="AE46" s="1079"/>
      <c r="AF46" s="1074"/>
      <c r="AG46" s="1075"/>
      <c r="AH46" s="1075"/>
      <c r="AI46" s="1075"/>
      <c r="AJ46" s="1076"/>
      <c r="AK46" s="1016"/>
      <c r="AL46" s="1007"/>
      <c r="AM46" s="1007"/>
      <c r="AN46" s="1007"/>
      <c r="AO46" s="1007"/>
      <c r="AP46" s="1007"/>
      <c r="AQ46" s="1007"/>
      <c r="AR46" s="1007"/>
      <c r="AS46" s="1007"/>
      <c r="AT46" s="1007"/>
      <c r="AU46" s="1007"/>
      <c r="AV46" s="1007"/>
      <c r="AW46" s="1007"/>
      <c r="AX46" s="1007"/>
      <c r="AY46" s="1007"/>
      <c r="AZ46" s="1080"/>
      <c r="BA46" s="1080"/>
      <c r="BB46" s="1080"/>
      <c r="BC46" s="1080"/>
      <c r="BD46" s="1080"/>
      <c r="BE46" s="1008"/>
      <c r="BF46" s="1008"/>
      <c r="BG46" s="1008"/>
      <c r="BH46" s="1008"/>
      <c r="BI46" s="1009"/>
      <c r="BJ46" s="232"/>
      <c r="BK46" s="232"/>
      <c r="BL46" s="232"/>
      <c r="BM46" s="232"/>
      <c r="BN46" s="232"/>
      <c r="BO46" s="241"/>
      <c r="BP46" s="241"/>
      <c r="BQ46" s="238">
        <v>40</v>
      </c>
      <c r="BR46" s="239"/>
      <c r="BS46" s="1031"/>
      <c r="BT46" s="1032"/>
      <c r="BU46" s="1032"/>
      <c r="BV46" s="1032"/>
      <c r="BW46" s="1032"/>
      <c r="BX46" s="1032"/>
      <c r="BY46" s="1032"/>
      <c r="BZ46" s="1032"/>
      <c r="CA46" s="1032"/>
      <c r="CB46" s="1032"/>
      <c r="CC46" s="1032"/>
      <c r="CD46" s="1032"/>
      <c r="CE46" s="1032"/>
      <c r="CF46" s="1032"/>
      <c r="CG46" s="1053"/>
      <c r="CH46" s="1028"/>
      <c r="CI46" s="1029"/>
      <c r="CJ46" s="1029"/>
      <c r="CK46" s="1029"/>
      <c r="CL46" s="1030"/>
      <c r="CM46" s="1028"/>
      <c r="CN46" s="1029"/>
      <c r="CO46" s="1029"/>
      <c r="CP46" s="1029"/>
      <c r="CQ46" s="1030"/>
      <c r="CR46" s="1028"/>
      <c r="CS46" s="1029"/>
      <c r="CT46" s="1029"/>
      <c r="CU46" s="1029"/>
      <c r="CV46" s="1030"/>
      <c r="CW46" s="1028"/>
      <c r="CX46" s="1029"/>
      <c r="CY46" s="1029"/>
      <c r="CZ46" s="1029"/>
      <c r="DA46" s="1030"/>
      <c r="DB46" s="1028"/>
      <c r="DC46" s="1029"/>
      <c r="DD46" s="1029"/>
      <c r="DE46" s="1029"/>
      <c r="DF46" s="1030"/>
      <c r="DG46" s="1028"/>
      <c r="DH46" s="1029"/>
      <c r="DI46" s="1029"/>
      <c r="DJ46" s="1029"/>
      <c r="DK46" s="1030"/>
      <c r="DL46" s="1028"/>
      <c r="DM46" s="1029"/>
      <c r="DN46" s="1029"/>
      <c r="DO46" s="1029"/>
      <c r="DP46" s="1030"/>
      <c r="DQ46" s="1028"/>
      <c r="DR46" s="1029"/>
      <c r="DS46" s="1029"/>
      <c r="DT46" s="1029"/>
      <c r="DU46" s="1030"/>
      <c r="DV46" s="1031"/>
      <c r="DW46" s="1032"/>
      <c r="DX46" s="1032"/>
      <c r="DY46" s="1032"/>
      <c r="DZ46" s="1033"/>
      <c r="EA46" s="230"/>
    </row>
    <row r="47" spans="1:131" ht="26.25" customHeight="1" x14ac:dyDescent="0.2">
      <c r="A47" s="238">
        <v>20</v>
      </c>
      <c r="B47" s="1069"/>
      <c r="C47" s="1070"/>
      <c r="D47" s="1070"/>
      <c r="E47" s="1070"/>
      <c r="F47" s="1070"/>
      <c r="G47" s="1070"/>
      <c r="H47" s="1070"/>
      <c r="I47" s="1070"/>
      <c r="J47" s="1070"/>
      <c r="K47" s="1070"/>
      <c r="L47" s="1070"/>
      <c r="M47" s="1070"/>
      <c r="N47" s="1070"/>
      <c r="O47" s="1070"/>
      <c r="P47" s="1071"/>
      <c r="Q47" s="1077"/>
      <c r="R47" s="1078"/>
      <c r="S47" s="1078"/>
      <c r="T47" s="1078"/>
      <c r="U47" s="1078"/>
      <c r="V47" s="1078"/>
      <c r="W47" s="1078"/>
      <c r="X47" s="1078"/>
      <c r="Y47" s="1078"/>
      <c r="Z47" s="1078"/>
      <c r="AA47" s="1078"/>
      <c r="AB47" s="1078"/>
      <c r="AC47" s="1078"/>
      <c r="AD47" s="1078"/>
      <c r="AE47" s="1079"/>
      <c r="AF47" s="1074"/>
      <c r="AG47" s="1075"/>
      <c r="AH47" s="1075"/>
      <c r="AI47" s="1075"/>
      <c r="AJ47" s="1076"/>
      <c r="AK47" s="1016"/>
      <c r="AL47" s="1007"/>
      <c r="AM47" s="1007"/>
      <c r="AN47" s="1007"/>
      <c r="AO47" s="1007"/>
      <c r="AP47" s="1007"/>
      <c r="AQ47" s="1007"/>
      <c r="AR47" s="1007"/>
      <c r="AS47" s="1007"/>
      <c r="AT47" s="1007"/>
      <c r="AU47" s="1007"/>
      <c r="AV47" s="1007"/>
      <c r="AW47" s="1007"/>
      <c r="AX47" s="1007"/>
      <c r="AY47" s="1007"/>
      <c r="AZ47" s="1080"/>
      <c r="BA47" s="1080"/>
      <c r="BB47" s="1080"/>
      <c r="BC47" s="1080"/>
      <c r="BD47" s="1080"/>
      <c r="BE47" s="1008"/>
      <c r="BF47" s="1008"/>
      <c r="BG47" s="1008"/>
      <c r="BH47" s="1008"/>
      <c r="BI47" s="1009"/>
      <c r="BJ47" s="232"/>
      <c r="BK47" s="232"/>
      <c r="BL47" s="232"/>
      <c r="BM47" s="232"/>
      <c r="BN47" s="232"/>
      <c r="BO47" s="241"/>
      <c r="BP47" s="241"/>
      <c r="BQ47" s="238">
        <v>41</v>
      </c>
      <c r="BR47" s="239"/>
      <c r="BS47" s="1031"/>
      <c r="BT47" s="1032"/>
      <c r="BU47" s="1032"/>
      <c r="BV47" s="1032"/>
      <c r="BW47" s="1032"/>
      <c r="BX47" s="1032"/>
      <c r="BY47" s="1032"/>
      <c r="BZ47" s="1032"/>
      <c r="CA47" s="1032"/>
      <c r="CB47" s="1032"/>
      <c r="CC47" s="1032"/>
      <c r="CD47" s="1032"/>
      <c r="CE47" s="1032"/>
      <c r="CF47" s="1032"/>
      <c r="CG47" s="1053"/>
      <c r="CH47" s="1028"/>
      <c r="CI47" s="1029"/>
      <c r="CJ47" s="1029"/>
      <c r="CK47" s="1029"/>
      <c r="CL47" s="1030"/>
      <c r="CM47" s="1028"/>
      <c r="CN47" s="1029"/>
      <c r="CO47" s="1029"/>
      <c r="CP47" s="1029"/>
      <c r="CQ47" s="1030"/>
      <c r="CR47" s="1028"/>
      <c r="CS47" s="1029"/>
      <c r="CT47" s="1029"/>
      <c r="CU47" s="1029"/>
      <c r="CV47" s="1030"/>
      <c r="CW47" s="1028"/>
      <c r="CX47" s="1029"/>
      <c r="CY47" s="1029"/>
      <c r="CZ47" s="1029"/>
      <c r="DA47" s="1030"/>
      <c r="DB47" s="1028"/>
      <c r="DC47" s="1029"/>
      <c r="DD47" s="1029"/>
      <c r="DE47" s="1029"/>
      <c r="DF47" s="1030"/>
      <c r="DG47" s="1028"/>
      <c r="DH47" s="1029"/>
      <c r="DI47" s="1029"/>
      <c r="DJ47" s="1029"/>
      <c r="DK47" s="1030"/>
      <c r="DL47" s="1028"/>
      <c r="DM47" s="1029"/>
      <c r="DN47" s="1029"/>
      <c r="DO47" s="1029"/>
      <c r="DP47" s="1030"/>
      <c r="DQ47" s="1028"/>
      <c r="DR47" s="1029"/>
      <c r="DS47" s="1029"/>
      <c r="DT47" s="1029"/>
      <c r="DU47" s="1030"/>
      <c r="DV47" s="1031"/>
      <c r="DW47" s="1032"/>
      <c r="DX47" s="1032"/>
      <c r="DY47" s="1032"/>
      <c r="DZ47" s="1033"/>
      <c r="EA47" s="230"/>
    </row>
    <row r="48" spans="1:131" ht="26.25" customHeight="1" x14ac:dyDescent="0.2">
      <c r="A48" s="238">
        <v>21</v>
      </c>
      <c r="B48" s="1069"/>
      <c r="C48" s="1070"/>
      <c r="D48" s="1070"/>
      <c r="E48" s="1070"/>
      <c r="F48" s="1070"/>
      <c r="G48" s="1070"/>
      <c r="H48" s="1070"/>
      <c r="I48" s="1070"/>
      <c r="J48" s="1070"/>
      <c r="K48" s="1070"/>
      <c r="L48" s="1070"/>
      <c r="M48" s="1070"/>
      <c r="N48" s="1070"/>
      <c r="O48" s="1070"/>
      <c r="P48" s="1071"/>
      <c r="Q48" s="1077"/>
      <c r="R48" s="1078"/>
      <c r="S48" s="1078"/>
      <c r="T48" s="1078"/>
      <c r="U48" s="1078"/>
      <c r="V48" s="1078"/>
      <c r="W48" s="1078"/>
      <c r="X48" s="1078"/>
      <c r="Y48" s="1078"/>
      <c r="Z48" s="1078"/>
      <c r="AA48" s="1078"/>
      <c r="AB48" s="1078"/>
      <c r="AC48" s="1078"/>
      <c r="AD48" s="1078"/>
      <c r="AE48" s="1079"/>
      <c r="AF48" s="1074"/>
      <c r="AG48" s="1075"/>
      <c r="AH48" s="1075"/>
      <c r="AI48" s="1075"/>
      <c r="AJ48" s="1076"/>
      <c r="AK48" s="1016"/>
      <c r="AL48" s="1007"/>
      <c r="AM48" s="1007"/>
      <c r="AN48" s="1007"/>
      <c r="AO48" s="1007"/>
      <c r="AP48" s="1007"/>
      <c r="AQ48" s="1007"/>
      <c r="AR48" s="1007"/>
      <c r="AS48" s="1007"/>
      <c r="AT48" s="1007"/>
      <c r="AU48" s="1007"/>
      <c r="AV48" s="1007"/>
      <c r="AW48" s="1007"/>
      <c r="AX48" s="1007"/>
      <c r="AY48" s="1007"/>
      <c r="AZ48" s="1080"/>
      <c r="BA48" s="1080"/>
      <c r="BB48" s="1080"/>
      <c r="BC48" s="1080"/>
      <c r="BD48" s="1080"/>
      <c r="BE48" s="1008"/>
      <c r="BF48" s="1008"/>
      <c r="BG48" s="1008"/>
      <c r="BH48" s="1008"/>
      <c r="BI48" s="1009"/>
      <c r="BJ48" s="232"/>
      <c r="BK48" s="232"/>
      <c r="BL48" s="232"/>
      <c r="BM48" s="232"/>
      <c r="BN48" s="232"/>
      <c r="BO48" s="241"/>
      <c r="BP48" s="241"/>
      <c r="BQ48" s="238">
        <v>42</v>
      </c>
      <c r="BR48" s="239"/>
      <c r="BS48" s="1031"/>
      <c r="BT48" s="1032"/>
      <c r="BU48" s="1032"/>
      <c r="BV48" s="1032"/>
      <c r="BW48" s="1032"/>
      <c r="BX48" s="1032"/>
      <c r="BY48" s="1032"/>
      <c r="BZ48" s="1032"/>
      <c r="CA48" s="1032"/>
      <c r="CB48" s="1032"/>
      <c r="CC48" s="1032"/>
      <c r="CD48" s="1032"/>
      <c r="CE48" s="1032"/>
      <c r="CF48" s="1032"/>
      <c r="CG48" s="1053"/>
      <c r="CH48" s="1028"/>
      <c r="CI48" s="1029"/>
      <c r="CJ48" s="1029"/>
      <c r="CK48" s="1029"/>
      <c r="CL48" s="1030"/>
      <c r="CM48" s="1028"/>
      <c r="CN48" s="1029"/>
      <c r="CO48" s="1029"/>
      <c r="CP48" s="1029"/>
      <c r="CQ48" s="1030"/>
      <c r="CR48" s="1028"/>
      <c r="CS48" s="1029"/>
      <c r="CT48" s="1029"/>
      <c r="CU48" s="1029"/>
      <c r="CV48" s="1030"/>
      <c r="CW48" s="1028"/>
      <c r="CX48" s="1029"/>
      <c r="CY48" s="1029"/>
      <c r="CZ48" s="1029"/>
      <c r="DA48" s="1030"/>
      <c r="DB48" s="1028"/>
      <c r="DC48" s="1029"/>
      <c r="DD48" s="1029"/>
      <c r="DE48" s="1029"/>
      <c r="DF48" s="1030"/>
      <c r="DG48" s="1028"/>
      <c r="DH48" s="1029"/>
      <c r="DI48" s="1029"/>
      <c r="DJ48" s="1029"/>
      <c r="DK48" s="1030"/>
      <c r="DL48" s="1028"/>
      <c r="DM48" s="1029"/>
      <c r="DN48" s="1029"/>
      <c r="DO48" s="1029"/>
      <c r="DP48" s="1030"/>
      <c r="DQ48" s="1028"/>
      <c r="DR48" s="1029"/>
      <c r="DS48" s="1029"/>
      <c r="DT48" s="1029"/>
      <c r="DU48" s="1030"/>
      <c r="DV48" s="1031"/>
      <c r="DW48" s="1032"/>
      <c r="DX48" s="1032"/>
      <c r="DY48" s="1032"/>
      <c r="DZ48" s="1033"/>
      <c r="EA48" s="230"/>
    </row>
    <row r="49" spans="1:131" ht="26.25" customHeight="1" x14ac:dyDescent="0.2">
      <c r="A49" s="238">
        <v>22</v>
      </c>
      <c r="B49" s="1069"/>
      <c r="C49" s="1070"/>
      <c r="D49" s="1070"/>
      <c r="E49" s="1070"/>
      <c r="F49" s="1070"/>
      <c r="G49" s="1070"/>
      <c r="H49" s="1070"/>
      <c r="I49" s="1070"/>
      <c r="J49" s="1070"/>
      <c r="K49" s="1070"/>
      <c r="L49" s="1070"/>
      <c r="M49" s="1070"/>
      <c r="N49" s="1070"/>
      <c r="O49" s="1070"/>
      <c r="P49" s="1071"/>
      <c r="Q49" s="1077"/>
      <c r="R49" s="1078"/>
      <c r="S49" s="1078"/>
      <c r="T49" s="1078"/>
      <c r="U49" s="1078"/>
      <c r="V49" s="1078"/>
      <c r="W49" s="1078"/>
      <c r="X49" s="1078"/>
      <c r="Y49" s="1078"/>
      <c r="Z49" s="1078"/>
      <c r="AA49" s="1078"/>
      <c r="AB49" s="1078"/>
      <c r="AC49" s="1078"/>
      <c r="AD49" s="1078"/>
      <c r="AE49" s="1079"/>
      <c r="AF49" s="1074"/>
      <c r="AG49" s="1075"/>
      <c r="AH49" s="1075"/>
      <c r="AI49" s="1075"/>
      <c r="AJ49" s="1076"/>
      <c r="AK49" s="1016"/>
      <c r="AL49" s="1007"/>
      <c r="AM49" s="1007"/>
      <c r="AN49" s="1007"/>
      <c r="AO49" s="1007"/>
      <c r="AP49" s="1007"/>
      <c r="AQ49" s="1007"/>
      <c r="AR49" s="1007"/>
      <c r="AS49" s="1007"/>
      <c r="AT49" s="1007"/>
      <c r="AU49" s="1007"/>
      <c r="AV49" s="1007"/>
      <c r="AW49" s="1007"/>
      <c r="AX49" s="1007"/>
      <c r="AY49" s="1007"/>
      <c r="AZ49" s="1080"/>
      <c r="BA49" s="1080"/>
      <c r="BB49" s="1080"/>
      <c r="BC49" s="1080"/>
      <c r="BD49" s="1080"/>
      <c r="BE49" s="1008"/>
      <c r="BF49" s="1008"/>
      <c r="BG49" s="1008"/>
      <c r="BH49" s="1008"/>
      <c r="BI49" s="1009"/>
      <c r="BJ49" s="232"/>
      <c r="BK49" s="232"/>
      <c r="BL49" s="232"/>
      <c r="BM49" s="232"/>
      <c r="BN49" s="232"/>
      <c r="BO49" s="241"/>
      <c r="BP49" s="241"/>
      <c r="BQ49" s="238">
        <v>43</v>
      </c>
      <c r="BR49" s="239"/>
      <c r="BS49" s="1031"/>
      <c r="BT49" s="1032"/>
      <c r="BU49" s="1032"/>
      <c r="BV49" s="1032"/>
      <c r="BW49" s="1032"/>
      <c r="BX49" s="1032"/>
      <c r="BY49" s="1032"/>
      <c r="BZ49" s="1032"/>
      <c r="CA49" s="1032"/>
      <c r="CB49" s="1032"/>
      <c r="CC49" s="1032"/>
      <c r="CD49" s="1032"/>
      <c r="CE49" s="1032"/>
      <c r="CF49" s="1032"/>
      <c r="CG49" s="1053"/>
      <c r="CH49" s="1028"/>
      <c r="CI49" s="1029"/>
      <c r="CJ49" s="1029"/>
      <c r="CK49" s="1029"/>
      <c r="CL49" s="1030"/>
      <c r="CM49" s="1028"/>
      <c r="CN49" s="1029"/>
      <c r="CO49" s="1029"/>
      <c r="CP49" s="1029"/>
      <c r="CQ49" s="1030"/>
      <c r="CR49" s="1028"/>
      <c r="CS49" s="1029"/>
      <c r="CT49" s="1029"/>
      <c r="CU49" s="1029"/>
      <c r="CV49" s="1030"/>
      <c r="CW49" s="1028"/>
      <c r="CX49" s="1029"/>
      <c r="CY49" s="1029"/>
      <c r="CZ49" s="1029"/>
      <c r="DA49" s="1030"/>
      <c r="DB49" s="1028"/>
      <c r="DC49" s="1029"/>
      <c r="DD49" s="1029"/>
      <c r="DE49" s="1029"/>
      <c r="DF49" s="1030"/>
      <c r="DG49" s="1028"/>
      <c r="DH49" s="1029"/>
      <c r="DI49" s="1029"/>
      <c r="DJ49" s="1029"/>
      <c r="DK49" s="1030"/>
      <c r="DL49" s="1028"/>
      <c r="DM49" s="1029"/>
      <c r="DN49" s="1029"/>
      <c r="DO49" s="1029"/>
      <c r="DP49" s="1030"/>
      <c r="DQ49" s="1028"/>
      <c r="DR49" s="1029"/>
      <c r="DS49" s="1029"/>
      <c r="DT49" s="1029"/>
      <c r="DU49" s="1030"/>
      <c r="DV49" s="1031"/>
      <c r="DW49" s="1032"/>
      <c r="DX49" s="1032"/>
      <c r="DY49" s="1032"/>
      <c r="DZ49" s="1033"/>
      <c r="EA49" s="230"/>
    </row>
    <row r="50" spans="1:131" ht="26.25" customHeight="1" x14ac:dyDescent="0.2">
      <c r="A50" s="238">
        <v>23</v>
      </c>
      <c r="B50" s="1069"/>
      <c r="C50" s="1070"/>
      <c r="D50" s="1070"/>
      <c r="E50" s="1070"/>
      <c r="F50" s="1070"/>
      <c r="G50" s="1070"/>
      <c r="H50" s="1070"/>
      <c r="I50" s="1070"/>
      <c r="J50" s="1070"/>
      <c r="K50" s="1070"/>
      <c r="L50" s="1070"/>
      <c r="M50" s="1070"/>
      <c r="N50" s="1070"/>
      <c r="O50" s="1070"/>
      <c r="P50" s="1071"/>
      <c r="Q50" s="1072"/>
      <c r="R50" s="1064"/>
      <c r="S50" s="1064"/>
      <c r="T50" s="1064"/>
      <c r="U50" s="1064"/>
      <c r="V50" s="1064"/>
      <c r="W50" s="1064"/>
      <c r="X50" s="1064"/>
      <c r="Y50" s="1064"/>
      <c r="Z50" s="1064"/>
      <c r="AA50" s="1064"/>
      <c r="AB50" s="1064"/>
      <c r="AC50" s="1064"/>
      <c r="AD50" s="1064"/>
      <c r="AE50" s="1073"/>
      <c r="AF50" s="1074"/>
      <c r="AG50" s="1075"/>
      <c r="AH50" s="1075"/>
      <c r="AI50" s="1075"/>
      <c r="AJ50" s="1076"/>
      <c r="AK50" s="1063"/>
      <c r="AL50" s="1064"/>
      <c r="AM50" s="1064"/>
      <c r="AN50" s="1064"/>
      <c r="AO50" s="1064"/>
      <c r="AP50" s="1064"/>
      <c r="AQ50" s="1064"/>
      <c r="AR50" s="1064"/>
      <c r="AS50" s="1064"/>
      <c r="AT50" s="1064"/>
      <c r="AU50" s="1064"/>
      <c r="AV50" s="1064"/>
      <c r="AW50" s="1064"/>
      <c r="AX50" s="1064"/>
      <c r="AY50" s="1064"/>
      <c r="AZ50" s="1065"/>
      <c r="BA50" s="1065"/>
      <c r="BB50" s="1065"/>
      <c r="BC50" s="1065"/>
      <c r="BD50" s="1065"/>
      <c r="BE50" s="1008"/>
      <c r="BF50" s="1008"/>
      <c r="BG50" s="1008"/>
      <c r="BH50" s="1008"/>
      <c r="BI50" s="1009"/>
      <c r="BJ50" s="232"/>
      <c r="BK50" s="232"/>
      <c r="BL50" s="232"/>
      <c r="BM50" s="232"/>
      <c r="BN50" s="232"/>
      <c r="BO50" s="241"/>
      <c r="BP50" s="241"/>
      <c r="BQ50" s="238">
        <v>44</v>
      </c>
      <c r="BR50" s="239"/>
      <c r="BS50" s="1031"/>
      <c r="BT50" s="1032"/>
      <c r="BU50" s="1032"/>
      <c r="BV50" s="1032"/>
      <c r="BW50" s="1032"/>
      <c r="BX50" s="1032"/>
      <c r="BY50" s="1032"/>
      <c r="BZ50" s="1032"/>
      <c r="CA50" s="1032"/>
      <c r="CB50" s="1032"/>
      <c r="CC50" s="1032"/>
      <c r="CD50" s="1032"/>
      <c r="CE50" s="1032"/>
      <c r="CF50" s="1032"/>
      <c r="CG50" s="1053"/>
      <c r="CH50" s="1028"/>
      <c r="CI50" s="1029"/>
      <c r="CJ50" s="1029"/>
      <c r="CK50" s="1029"/>
      <c r="CL50" s="1030"/>
      <c r="CM50" s="1028"/>
      <c r="CN50" s="1029"/>
      <c r="CO50" s="1029"/>
      <c r="CP50" s="1029"/>
      <c r="CQ50" s="1030"/>
      <c r="CR50" s="1028"/>
      <c r="CS50" s="1029"/>
      <c r="CT50" s="1029"/>
      <c r="CU50" s="1029"/>
      <c r="CV50" s="1030"/>
      <c r="CW50" s="1028"/>
      <c r="CX50" s="1029"/>
      <c r="CY50" s="1029"/>
      <c r="CZ50" s="1029"/>
      <c r="DA50" s="1030"/>
      <c r="DB50" s="1028"/>
      <c r="DC50" s="1029"/>
      <c r="DD50" s="1029"/>
      <c r="DE50" s="1029"/>
      <c r="DF50" s="1030"/>
      <c r="DG50" s="1028"/>
      <c r="DH50" s="1029"/>
      <c r="DI50" s="1029"/>
      <c r="DJ50" s="1029"/>
      <c r="DK50" s="1030"/>
      <c r="DL50" s="1028"/>
      <c r="DM50" s="1029"/>
      <c r="DN50" s="1029"/>
      <c r="DO50" s="1029"/>
      <c r="DP50" s="1030"/>
      <c r="DQ50" s="1028"/>
      <c r="DR50" s="1029"/>
      <c r="DS50" s="1029"/>
      <c r="DT50" s="1029"/>
      <c r="DU50" s="1030"/>
      <c r="DV50" s="1031"/>
      <c r="DW50" s="1032"/>
      <c r="DX50" s="1032"/>
      <c r="DY50" s="1032"/>
      <c r="DZ50" s="1033"/>
      <c r="EA50" s="230"/>
    </row>
    <row r="51" spans="1:131" ht="26.25" customHeight="1" x14ac:dyDescent="0.2">
      <c r="A51" s="238">
        <v>24</v>
      </c>
      <c r="B51" s="1069"/>
      <c r="C51" s="1070"/>
      <c r="D51" s="1070"/>
      <c r="E51" s="1070"/>
      <c r="F51" s="1070"/>
      <c r="G51" s="1070"/>
      <c r="H51" s="1070"/>
      <c r="I51" s="1070"/>
      <c r="J51" s="1070"/>
      <c r="K51" s="1070"/>
      <c r="L51" s="1070"/>
      <c r="M51" s="1070"/>
      <c r="N51" s="1070"/>
      <c r="O51" s="1070"/>
      <c r="P51" s="1071"/>
      <c r="Q51" s="1072"/>
      <c r="R51" s="1064"/>
      <c r="S51" s="1064"/>
      <c r="T51" s="1064"/>
      <c r="U51" s="1064"/>
      <c r="V51" s="1064"/>
      <c r="W51" s="1064"/>
      <c r="X51" s="1064"/>
      <c r="Y51" s="1064"/>
      <c r="Z51" s="1064"/>
      <c r="AA51" s="1064"/>
      <c r="AB51" s="1064"/>
      <c r="AC51" s="1064"/>
      <c r="AD51" s="1064"/>
      <c r="AE51" s="1073"/>
      <c r="AF51" s="1074"/>
      <c r="AG51" s="1075"/>
      <c r="AH51" s="1075"/>
      <c r="AI51" s="1075"/>
      <c r="AJ51" s="1076"/>
      <c r="AK51" s="1063"/>
      <c r="AL51" s="1064"/>
      <c r="AM51" s="1064"/>
      <c r="AN51" s="1064"/>
      <c r="AO51" s="1064"/>
      <c r="AP51" s="1064"/>
      <c r="AQ51" s="1064"/>
      <c r="AR51" s="1064"/>
      <c r="AS51" s="1064"/>
      <c r="AT51" s="1064"/>
      <c r="AU51" s="1064"/>
      <c r="AV51" s="1064"/>
      <c r="AW51" s="1064"/>
      <c r="AX51" s="1064"/>
      <c r="AY51" s="1064"/>
      <c r="AZ51" s="1065"/>
      <c r="BA51" s="1065"/>
      <c r="BB51" s="1065"/>
      <c r="BC51" s="1065"/>
      <c r="BD51" s="1065"/>
      <c r="BE51" s="1008"/>
      <c r="BF51" s="1008"/>
      <c r="BG51" s="1008"/>
      <c r="BH51" s="1008"/>
      <c r="BI51" s="1009"/>
      <c r="BJ51" s="232"/>
      <c r="BK51" s="232"/>
      <c r="BL51" s="232"/>
      <c r="BM51" s="232"/>
      <c r="BN51" s="232"/>
      <c r="BO51" s="241"/>
      <c r="BP51" s="241"/>
      <c r="BQ51" s="238">
        <v>45</v>
      </c>
      <c r="BR51" s="239"/>
      <c r="BS51" s="1031"/>
      <c r="BT51" s="1032"/>
      <c r="BU51" s="1032"/>
      <c r="BV51" s="1032"/>
      <c r="BW51" s="1032"/>
      <c r="BX51" s="1032"/>
      <c r="BY51" s="1032"/>
      <c r="BZ51" s="1032"/>
      <c r="CA51" s="1032"/>
      <c r="CB51" s="1032"/>
      <c r="CC51" s="1032"/>
      <c r="CD51" s="1032"/>
      <c r="CE51" s="1032"/>
      <c r="CF51" s="1032"/>
      <c r="CG51" s="1053"/>
      <c r="CH51" s="1028"/>
      <c r="CI51" s="1029"/>
      <c r="CJ51" s="1029"/>
      <c r="CK51" s="1029"/>
      <c r="CL51" s="1030"/>
      <c r="CM51" s="1028"/>
      <c r="CN51" s="1029"/>
      <c r="CO51" s="1029"/>
      <c r="CP51" s="1029"/>
      <c r="CQ51" s="1030"/>
      <c r="CR51" s="1028"/>
      <c r="CS51" s="1029"/>
      <c r="CT51" s="1029"/>
      <c r="CU51" s="1029"/>
      <c r="CV51" s="1030"/>
      <c r="CW51" s="1028"/>
      <c r="CX51" s="1029"/>
      <c r="CY51" s="1029"/>
      <c r="CZ51" s="1029"/>
      <c r="DA51" s="1030"/>
      <c r="DB51" s="1028"/>
      <c r="DC51" s="1029"/>
      <c r="DD51" s="1029"/>
      <c r="DE51" s="1029"/>
      <c r="DF51" s="1030"/>
      <c r="DG51" s="1028"/>
      <c r="DH51" s="1029"/>
      <c r="DI51" s="1029"/>
      <c r="DJ51" s="1029"/>
      <c r="DK51" s="1030"/>
      <c r="DL51" s="1028"/>
      <c r="DM51" s="1029"/>
      <c r="DN51" s="1029"/>
      <c r="DO51" s="1029"/>
      <c r="DP51" s="1030"/>
      <c r="DQ51" s="1028"/>
      <c r="DR51" s="1029"/>
      <c r="DS51" s="1029"/>
      <c r="DT51" s="1029"/>
      <c r="DU51" s="1030"/>
      <c r="DV51" s="1031"/>
      <c r="DW51" s="1032"/>
      <c r="DX51" s="1032"/>
      <c r="DY51" s="1032"/>
      <c r="DZ51" s="1033"/>
      <c r="EA51" s="230"/>
    </row>
    <row r="52" spans="1:131" ht="26.25" customHeight="1" x14ac:dyDescent="0.2">
      <c r="A52" s="238">
        <v>25</v>
      </c>
      <c r="B52" s="1069"/>
      <c r="C52" s="1070"/>
      <c r="D52" s="1070"/>
      <c r="E52" s="1070"/>
      <c r="F52" s="1070"/>
      <c r="G52" s="1070"/>
      <c r="H52" s="1070"/>
      <c r="I52" s="1070"/>
      <c r="J52" s="1070"/>
      <c r="K52" s="1070"/>
      <c r="L52" s="1070"/>
      <c r="M52" s="1070"/>
      <c r="N52" s="1070"/>
      <c r="O52" s="1070"/>
      <c r="P52" s="1071"/>
      <c r="Q52" s="1072"/>
      <c r="R52" s="1064"/>
      <c r="S52" s="1064"/>
      <c r="T52" s="1064"/>
      <c r="U52" s="1064"/>
      <c r="V52" s="1064"/>
      <c r="W52" s="1064"/>
      <c r="X52" s="1064"/>
      <c r="Y52" s="1064"/>
      <c r="Z52" s="1064"/>
      <c r="AA52" s="1064"/>
      <c r="AB52" s="1064"/>
      <c r="AC52" s="1064"/>
      <c r="AD52" s="1064"/>
      <c r="AE52" s="1073"/>
      <c r="AF52" s="1074"/>
      <c r="AG52" s="1075"/>
      <c r="AH52" s="1075"/>
      <c r="AI52" s="1075"/>
      <c r="AJ52" s="1076"/>
      <c r="AK52" s="1063"/>
      <c r="AL52" s="1064"/>
      <c r="AM52" s="1064"/>
      <c r="AN52" s="1064"/>
      <c r="AO52" s="1064"/>
      <c r="AP52" s="1064"/>
      <c r="AQ52" s="1064"/>
      <c r="AR52" s="1064"/>
      <c r="AS52" s="1064"/>
      <c r="AT52" s="1064"/>
      <c r="AU52" s="1064"/>
      <c r="AV52" s="1064"/>
      <c r="AW52" s="1064"/>
      <c r="AX52" s="1064"/>
      <c r="AY52" s="1064"/>
      <c r="AZ52" s="1065"/>
      <c r="BA52" s="1065"/>
      <c r="BB52" s="1065"/>
      <c r="BC52" s="1065"/>
      <c r="BD52" s="1065"/>
      <c r="BE52" s="1008"/>
      <c r="BF52" s="1008"/>
      <c r="BG52" s="1008"/>
      <c r="BH52" s="1008"/>
      <c r="BI52" s="1009"/>
      <c r="BJ52" s="232"/>
      <c r="BK52" s="232"/>
      <c r="BL52" s="232"/>
      <c r="BM52" s="232"/>
      <c r="BN52" s="232"/>
      <c r="BO52" s="241"/>
      <c r="BP52" s="241"/>
      <c r="BQ52" s="238">
        <v>46</v>
      </c>
      <c r="BR52" s="239"/>
      <c r="BS52" s="1031"/>
      <c r="BT52" s="1032"/>
      <c r="BU52" s="1032"/>
      <c r="BV52" s="1032"/>
      <c r="BW52" s="1032"/>
      <c r="BX52" s="1032"/>
      <c r="BY52" s="1032"/>
      <c r="BZ52" s="1032"/>
      <c r="CA52" s="1032"/>
      <c r="CB52" s="1032"/>
      <c r="CC52" s="1032"/>
      <c r="CD52" s="1032"/>
      <c r="CE52" s="1032"/>
      <c r="CF52" s="1032"/>
      <c r="CG52" s="1053"/>
      <c r="CH52" s="1028"/>
      <c r="CI52" s="1029"/>
      <c r="CJ52" s="1029"/>
      <c r="CK52" s="1029"/>
      <c r="CL52" s="1030"/>
      <c r="CM52" s="1028"/>
      <c r="CN52" s="1029"/>
      <c r="CO52" s="1029"/>
      <c r="CP52" s="1029"/>
      <c r="CQ52" s="1030"/>
      <c r="CR52" s="1028"/>
      <c r="CS52" s="1029"/>
      <c r="CT52" s="1029"/>
      <c r="CU52" s="1029"/>
      <c r="CV52" s="1030"/>
      <c r="CW52" s="1028"/>
      <c r="CX52" s="1029"/>
      <c r="CY52" s="1029"/>
      <c r="CZ52" s="1029"/>
      <c r="DA52" s="1030"/>
      <c r="DB52" s="1028"/>
      <c r="DC52" s="1029"/>
      <c r="DD52" s="1029"/>
      <c r="DE52" s="1029"/>
      <c r="DF52" s="1030"/>
      <c r="DG52" s="1028"/>
      <c r="DH52" s="1029"/>
      <c r="DI52" s="1029"/>
      <c r="DJ52" s="1029"/>
      <c r="DK52" s="1030"/>
      <c r="DL52" s="1028"/>
      <c r="DM52" s="1029"/>
      <c r="DN52" s="1029"/>
      <c r="DO52" s="1029"/>
      <c r="DP52" s="1030"/>
      <c r="DQ52" s="1028"/>
      <c r="DR52" s="1029"/>
      <c r="DS52" s="1029"/>
      <c r="DT52" s="1029"/>
      <c r="DU52" s="1030"/>
      <c r="DV52" s="1031"/>
      <c r="DW52" s="1032"/>
      <c r="DX52" s="1032"/>
      <c r="DY52" s="1032"/>
      <c r="DZ52" s="1033"/>
      <c r="EA52" s="230"/>
    </row>
    <row r="53" spans="1:131" ht="26.25" customHeight="1" x14ac:dyDescent="0.2">
      <c r="A53" s="238">
        <v>26</v>
      </c>
      <c r="B53" s="1069"/>
      <c r="C53" s="1070"/>
      <c r="D53" s="1070"/>
      <c r="E53" s="1070"/>
      <c r="F53" s="1070"/>
      <c r="G53" s="1070"/>
      <c r="H53" s="1070"/>
      <c r="I53" s="1070"/>
      <c r="J53" s="1070"/>
      <c r="K53" s="1070"/>
      <c r="L53" s="1070"/>
      <c r="M53" s="1070"/>
      <c r="N53" s="1070"/>
      <c r="O53" s="1070"/>
      <c r="P53" s="1071"/>
      <c r="Q53" s="1072"/>
      <c r="R53" s="1064"/>
      <c r="S53" s="1064"/>
      <c r="T53" s="1064"/>
      <c r="U53" s="1064"/>
      <c r="V53" s="1064"/>
      <c r="W53" s="1064"/>
      <c r="X53" s="1064"/>
      <c r="Y53" s="1064"/>
      <c r="Z53" s="1064"/>
      <c r="AA53" s="1064"/>
      <c r="AB53" s="1064"/>
      <c r="AC53" s="1064"/>
      <c r="AD53" s="1064"/>
      <c r="AE53" s="1073"/>
      <c r="AF53" s="1074"/>
      <c r="AG53" s="1075"/>
      <c r="AH53" s="1075"/>
      <c r="AI53" s="1075"/>
      <c r="AJ53" s="1076"/>
      <c r="AK53" s="1063"/>
      <c r="AL53" s="1064"/>
      <c r="AM53" s="1064"/>
      <c r="AN53" s="1064"/>
      <c r="AO53" s="1064"/>
      <c r="AP53" s="1064"/>
      <c r="AQ53" s="1064"/>
      <c r="AR53" s="1064"/>
      <c r="AS53" s="1064"/>
      <c r="AT53" s="1064"/>
      <c r="AU53" s="1064"/>
      <c r="AV53" s="1064"/>
      <c r="AW53" s="1064"/>
      <c r="AX53" s="1064"/>
      <c r="AY53" s="1064"/>
      <c r="AZ53" s="1065"/>
      <c r="BA53" s="1065"/>
      <c r="BB53" s="1065"/>
      <c r="BC53" s="1065"/>
      <c r="BD53" s="1065"/>
      <c r="BE53" s="1008"/>
      <c r="BF53" s="1008"/>
      <c r="BG53" s="1008"/>
      <c r="BH53" s="1008"/>
      <c r="BI53" s="1009"/>
      <c r="BJ53" s="232"/>
      <c r="BK53" s="232"/>
      <c r="BL53" s="232"/>
      <c r="BM53" s="232"/>
      <c r="BN53" s="232"/>
      <c r="BO53" s="241"/>
      <c r="BP53" s="241"/>
      <c r="BQ53" s="238">
        <v>47</v>
      </c>
      <c r="BR53" s="239"/>
      <c r="BS53" s="1031"/>
      <c r="BT53" s="1032"/>
      <c r="BU53" s="1032"/>
      <c r="BV53" s="1032"/>
      <c r="BW53" s="1032"/>
      <c r="BX53" s="1032"/>
      <c r="BY53" s="1032"/>
      <c r="BZ53" s="1032"/>
      <c r="CA53" s="1032"/>
      <c r="CB53" s="1032"/>
      <c r="CC53" s="1032"/>
      <c r="CD53" s="1032"/>
      <c r="CE53" s="1032"/>
      <c r="CF53" s="1032"/>
      <c r="CG53" s="1053"/>
      <c r="CH53" s="1028"/>
      <c r="CI53" s="1029"/>
      <c r="CJ53" s="1029"/>
      <c r="CK53" s="1029"/>
      <c r="CL53" s="1030"/>
      <c r="CM53" s="1028"/>
      <c r="CN53" s="1029"/>
      <c r="CO53" s="1029"/>
      <c r="CP53" s="1029"/>
      <c r="CQ53" s="1030"/>
      <c r="CR53" s="1028"/>
      <c r="CS53" s="1029"/>
      <c r="CT53" s="1029"/>
      <c r="CU53" s="1029"/>
      <c r="CV53" s="1030"/>
      <c r="CW53" s="1028"/>
      <c r="CX53" s="1029"/>
      <c r="CY53" s="1029"/>
      <c r="CZ53" s="1029"/>
      <c r="DA53" s="1030"/>
      <c r="DB53" s="1028"/>
      <c r="DC53" s="1029"/>
      <c r="DD53" s="1029"/>
      <c r="DE53" s="1029"/>
      <c r="DF53" s="1030"/>
      <c r="DG53" s="1028"/>
      <c r="DH53" s="1029"/>
      <c r="DI53" s="1029"/>
      <c r="DJ53" s="1029"/>
      <c r="DK53" s="1030"/>
      <c r="DL53" s="1028"/>
      <c r="DM53" s="1029"/>
      <c r="DN53" s="1029"/>
      <c r="DO53" s="1029"/>
      <c r="DP53" s="1030"/>
      <c r="DQ53" s="1028"/>
      <c r="DR53" s="1029"/>
      <c r="DS53" s="1029"/>
      <c r="DT53" s="1029"/>
      <c r="DU53" s="1030"/>
      <c r="DV53" s="1031"/>
      <c r="DW53" s="1032"/>
      <c r="DX53" s="1032"/>
      <c r="DY53" s="1032"/>
      <c r="DZ53" s="1033"/>
      <c r="EA53" s="230"/>
    </row>
    <row r="54" spans="1:131" ht="26.25" customHeight="1" x14ac:dyDescent="0.2">
      <c r="A54" s="238">
        <v>27</v>
      </c>
      <c r="B54" s="1069"/>
      <c r="C54" s="1070"/>
      <c r="D54" s="1070"/>
      <c r="E54" s="1070"/>
      <c r="F54" s="1070"/>
      <c r="G54" s="1070"/>
      <c r="H54" s="1070"/>
      <c r="I54" s="1070"/>
      <c r="J54" s="1070"/>
      <c r="K54" s="1070"/>
      <c r="L54" s="1070"/>
      <c r="M54" s="1070"/>
      <c r="N54" s="1070"/>
      <c r="O54" s="1070"/>
      <c r="P54" s="1071"/>
      <c r="Q54" s="1072"/>
      <c r="R54" s="1064"/>
      <c r="S54" s="1064"/>
      <c r="T54" s="1064"/>
      <c r="U54" s="1064"/>
      <c r="V54" s="1064"/>
      <c r="W54" s="1064"/>
      <c r="X54" s="1064"/>
      <c r="Y54" s="1064"/>
      <c r="Z54" s="1064"/>
      <c r="AA54" s="1064"/>
      <c r="AB54" s="1064"/>
      <c r="AC54" s="1064"/>
      <c r="AD54" s="1064"/>
      <c r="AE54" s="1073"/>
      <c r="AF54" s="1074"/>
      <c r="AG54" s="1075"/>
      <c r="AH54" s="1075"/>
      <c r="AI54" s="1075"/>
      <c r="AJ54" s="1076"/>
      <c r="AK54" s="1063"/>
      <c r="AL54" s="1064"/>
      <c r="AM54" s="1064"/>
      <c r="AN54" s="1064"/>
      <c r="AO54" s="1064"/>
      <c r="AP54" s="1064"/>
      <c r="AQ54" s="1064"/>
      <c r="AR54" s="1064"/>
      <c r="AS54" s="1064"/>
      <c r="AT54" s="1064"/>
      <c r="AU54" s="1064"/>
      <c r="AV54" s="1064"/>
      <c r="AW54" s="1064"/>
      <c r="AX54" s="1064"/>
      <c r="AY54" s="1064"/>
      <c r="AZ54" s="1065"/>
      <c r="BA54" s="1065"/>
      <c r="BB54" s="1065"/>
      <c r="BC54" s="1065"/>
      <c r="BD54" s="1065"/>
      <c r="BE54" s="1008"/>
      <c r="BF54" s="1008"/>
      <c r="BG54" s="1008"/>
      <c r="BH54" s="1008"/>
      <c r="BI54" s="1009"/>
      <c r="BJ54" s="232"/>
      <c r="BK54" s="232"/>
      <c r="BL54" s="232"/>
      <c r="BM54" s="232"/>
      <c r="BN54" s="232"/>
      <c r="BO54" s="241"/>
      <c r="BP54" s="241"/>
      <c r="BQ54" s="238">
        <v>48</v>
      </c>
      <c r="BR54" s="239"/>
      <c r="BS54" s="1031"/>
      <c r="BT54" s="1032"/>
      <c r="BU54" s="1032"/>
      <c r="BV54" s="1032"/>
      <c r="BW54" s="1032"/>
      <c r="BX54" s="1032"/>
      <c r="BY54" s="1032"/>
      <c r="BZ54" s="1032"/>
      <c r="CA54" s="1032"/>
      <c r="CB54" s="1032"/>
      <c r="CC54" s="1032"/>
      <c r="CD54" s="1032"/>
      <c r="CE54" s="1032"/>
      <c r="CF54" s="1032"/>
      <c r="CG54" s="1053"/>
      <c r="CH54" s="1028"/>
      <c r="CI54" s="1029"/>
      <c r="CJ54" s="1029"/>
      <c r="CK54" s="1029"/>
      <c r="CL54" s="1030"/>
      <c r="CM54" s="1028"/>
      <c r="CN54" s="1029"/>
      <c r="CO54" s="1029"/>
      <c r="CP54" s="1029"/>
      <c r="CQ54" s="1030"/>
      <c r="CR54" s="1028"/>
      <c r="CS54" s="1029"/>
      <c r="CT54" s="1029"/>
      <c r="CU54" s="1029"/>
      <c r="CV54" s="1030"/>
      <c r="CW54" s="1028"/>
      <c r="CX54" s="1029"/>
      <c r="CY54" s="1029"/>
      <c r="CZ54" s="1029"/>
      <c r="DA54" s="1030"/>
      <c r="DB54" s="1028"/>
      <c r="DC54" s="1029"/>
      <c r="DD54" s="1029"/>
      <c r="DE54" s="1029"/>
      <c r="DF54" s="1030"/>
      <c r="DG54" s="1028"/>
      <c r="DH54" s="1029"/>
      <c r="DI54" s="1029"/>
      <c r="DJ54" s="1029"/>
      <c r="DK54" s="1030"/>
      <c r="DL54" s="1028"/>
      <c r="DM54" s="1029"/>
      <c r="DN54" s="1029"/>
      <c r="DO54" s="1029"/>
      <c r="DP54" s="1030"/>
      <c r="DQ54" s="1028"/>
      <c r="DR54" s="1029"/>
      <c r="DS54" s="1029"/>
      <c r="DT54" s="1029"/>
      <c r="DU54" s="1030"/>
      <c r="DV54" s="1031"/>
      <c r="DW54" s="1032"/>
      <c r="DX54" s="1032"/>
      <c r="DY54" s="1032"/>
      <c r="DZ54" s="1033"/>
      <c r="EA54" s="230"/>
    </row>
    <row r="55" spans="1:131" ht="26.25" customHeight="1" x14ac:dyDescent="0.2">
      <c r="A55" s="238">
        <v>28</v>
      </c>
      <c r="B55" s="1069"/>
      <c r="C55" s="1070"/>
      <c r="D55" s="1070"/>
      <c r="E55" s="1070"/>
      <c r="F55" s="1070"/>
      <c r="G55" s="1070"/>
      <c r="H55" s="1070"/>
      <c r="I55" s="1070"/>
      <c r="J55" s="1070"/>
      <c r="K55" s="1070"/>
      <c r="L55" s="1070"/>
      <c r="M55" s="1070"/>
      <c r="N55" s="1070"/>
      <c r="O55" s="1070"/>
      <c r="P55" s="1071"/>
      <c r="Q55" s="1072"/>
      <c r="R55" s="1064"/>
      <c r="S55" s="1064"/>
      <c r="T55" s="1064"/>
      <c r="U55" s="1064"/>
      <c r="V55" s="1064"/>
      <c r="W55" s="1064"/>
      <c r="X55" s="1064"/>
      <c r="Y55" s="1064"/>
      <c r="Z55" s="1064"/>
      <c r="AA55" s="1064"/>
      <c r="AB55" s="1064"/>
      <c r="AC55" s="1064"/>
      <c r="AD55" s="1064"/>
      <c r="AE55" s="1073"/>
      <c r="AF55" s="1074"/>
      <c r="AG55" s="1075"/>
      <c r="AH55" s="1075"/>
      <c r="AI55" s="1075"/>
      <c r="AJ55" s="1076"/>
      <c r="AK55" s="1063"/>
      <c r="AL55" s="1064"/>
      <c r="AM55" s="1064"/>
      <c r="AN55" s="1064"/>
      <c r="AO55" s="1064"/>
      <c r="AP55" s="1064"/>
      <c r="AQ55" s="1064"/>
      <c r="AR55" s="1064"/>
      <c r="AS55" s="1064"/>
      <c r="AT55" s="1064"/>
      <c r="AU55" s="1064"/>
      <c r="AV55" s="1064"/>
      <c r="AW55" s="1064"/>
      <c r="AX55" s="1064"/>
      <c r="AY55" s="1064"/>
      <c r="AZ55" s="1065"/>
      <c r="BA55" s="1065"/>
      <c r="BB55" s="1065"/>
      <c r="BC55" s="1065"/>
      <c r="BD55" s="1065"/>
      <c r="BE55" s="1008"/>
      <c r="BF55" s="1008"/>
      <c r="BG55" s="1008"/>
      <c r="BH55" s="1008"/>
      <c r="BI55" s="1009"/>
      <c r="BJ55" s="232"/>
      <c r="BK55" s="232"/>
      <c r="BL55" s="232"/>
      <c r="BM55" s="232"/>
      <c r="BN55" s="232"/>
      <c r="BO55" s="241"/>
      <c r="BP55" s="241"/>
      <c r="BQ55" s="238">
        <v>49</v>
      </c>
      <c r="BR55" s="239"/>
      <c r="BS55" s="1031"/>
      <c r="BT55" s="1032"/>
      <c r="BU55" s="1032"/>
      <c r="BV55" s="1032"/>
      <c r="BW55" s="1032"/>
      <c r="BX55" s="1032"/>
      <c r="BY55" s="1032"/>
      <c r="BZ55" s="1032"/>
      <c r="CA55" s="1032"/>
      <c r="CB55" s="1032"/>
      <c r="CC55" s="1032"/>
      <c r="CD55" s="1032"/>
      <c r="CE55" s="1032"/>
      <c r="CF55" s="1032"/>
      <c r="CG55" s="1053"/>
      <c r="CH55" s="1028"/>
      <c r="CI55" s="1029"/>
      <c r="CJ55" s="1029"/>
      <c r="CK55" s="1029"/>
      <c r="CL55" s="1030"/>
      <c r="CM55" s="1028"/>
      <c r="CN55" s="1029"/>
      <c r="CO55" s="1029"/>
      <c r="CP55" s="1029"/>
      <c r="CQ55" s="1030"/>
      <c r="CR55" s="1028"/>
      <c r="CS55" s="1029"/>
      <c r="CT55" s="1029"/>
      <c r="CU55" s="1029"/>
      <c r="CV55" s="1030"/>
      <c r="CW55" s="1028"/>
      <c r="CX55" s="1029"/>
      <c r="CY55" s="1029"/>
      <c r="CZ55" s="1029"/>
      <c r="DA55" s="1030"/>
      <c r="DB55" s="1028"/>
      <c r="DC55" s="1029"/>
      <c r="DD55" s="1029"/>
      <c r="DE55" s="1029"/>
      <c r="DF55" s="1030"/>
      <c r="DG55" s="1028"/>
      <c r="DH55" s="1029"/>
      <c r="DI55" s="1029"/>
      <c r="DJ55" s="1029"/>
      <c r="DK55" s="1030"/>
      <c r="DL55" s="1028"/>
      <c r="DM55" s="1029"/>
      <c r="DN55" s="1029"/>
      <c r="DO55" s="1029"/>
      <c r="DP55" s="1030"/>
      <c r="DQ55" s="1028"/>
      <c r="DR55" s="1029"/>
      <c r="DS55" s="1029"/>
      <c r="DT55" s="1029"/>
      <c r="DU55" s="1030"/>
      <c r="DV55" s="1031"/>
      <c r="DW55" s="1032"/>
      <c r="DX55" s="1032"/>
      <c r="DY55" s="1032"/>
      <c r="DZ55" s="1033"/>
      <c r="EA55" s="230"/>
    </row>
    <row r="56" spans="1:131" ht="26.25" customHeight="1" x14ac:dyDescent="0.2">
      <c r="A56" s="238">
        <v>29</v>
      </c>
      <c r="B56" s="1069"/>
      <c r="C56" s="1070"/>
      <c r="D56" s="1070"/>
      <c r="E56" s="1070"/>
      <c r="F56" s="1070"/>
      <c r="G56" s="1070"/>
      <c r="H56" s="1070"/>
      <c r="I56" s="1070"/>
      <c r="J56" s="1070"/>
      <c r="K56" s="1070"/>
      <c r="L56" s="1070"/>
      <c r="M56" s="1070"/>
      <c r="N56" s="1070"/>
      <c r="O56" s="1070"/>
      <c r="P56" s="1071"/>
      <c r="Q56" s="1072"/>
      <c r="R56" s="1064"/>
      <c r="S56" s="1064"/>
      <c r="T56" s="1064"/>
      <c r="U56" s="1064"/>
      <c r="V56" s="1064"/>
      <c r="W56" s="1064"/>
      <c r="X56" s="1064"/>
      <c r="Y56" s="1064"/>
      <c r="Z56" s="1064"/>
      <c r="AA56" s="1064"/>
      <c r="AB56" s="1064"/>
      <c r="AC56" s="1064"/>
      <c r="AD56" s="1064"/>
      <c r="AE56" s="1073"/>
      <c r="AF56" s="1074"/>
      <c r="AG56" s="1075"/>
      <c r="AH56" s="1075"/>
      <c r="AI56" s="1075"/>
      <c r="AJ56" s="1076"/>
      <c r="AK56" s="1063"/>
      <c r="AL56" s="1064"/>
      <c r="AM56" s="1064"/>
      <c r="AN56" s="1064"/>
      <c r="AO56" s="1064"/>
      <c r="AP56" s="1064"/>
      <c r="AQ56" s="1064"/>
      <c r="AR56" s="1064"/>
      <c r="AS56" s="1064"/>
      <c r="AT56" s="1064"/>
      <c r="AU56" s="1064"/>
      <c r="AV56" s="1064"/>
      <c r="AW56" s="1064"/>
      <c r="AX56" s="1064"/>
      <c r="AY56" s="1064"/>
      <c r="AZ56" s="1065"/>
      <c r="BA56" s="1065"/>
      <c r="BB56" s="1065"/>
      <c r="BC56" s="1065"/>
      <c r="BD56" s="1065"/>
      <c r="BE56" s="1008"/>
      <c r="BF56" s="1008"/>
      <c r="BG56" s="1008"/>
      <c r="BH56" s="1008"/>
      <c r="BI56" s="1009"/>
      <c r="BJ56" s="232"/>
      <c r="BK56" s="232"/>
      <c r="BL56" s="232"/>
      <c r="BM56" s="232"/>
      <c r="BN56" s="232"/>
      <c r="BO56" s="241"/>
      <c r="BP56" s="241"/>
      <c r="BQ56" s="238">
        <v>50</v>
      </c>
      <c r="BR56" s="239"/>
      <c r="BS56" s="1031"/>
      <c r="BT56" s="1032"/>
      <c r="BU56" s="1032"/>
      <c r="BV56" s="1032"/>
      <c r="BW56" s="1032"/>
      <c r="BX56" s="1032"/>
      <c r="BY56" s="1032"/>
      <c r="BZ56" s="1032"/>
      <c r="CA56" s="1032"/>
      <c r="CB56" s="1032"/>
      <c r="CC56" s="1032"/>
      <c r="CD56" s="1032"/>
      <c r="CE56" s="1032"/>
      <c r="CF56" s="1032"/>
      <c r="CG56" s="1053"/>
      <c r="CH56" s="1028"/>
      <c r="CI56" s="1029"/>
      <c r="CJ56" s="1029"/>
      <c r="CK56" s="1029"/>
      <c r="CL56" s="1030"/>
      <c r="CM56" s="1028"/>
      <c r="CN56" s="1029"/>
      <c r="CO56" s="1029"/>
      <c r="CP56" s="1029"/>
      <c r="CQ56" s="1030"/>
      <c r="CR56" s="1028"/>
      <c r="CS56" s="1029"/>
      <c r="CT56" s="1029"/>
      <c r="CU56" s="1029"/>
      <c r="CV56" s="1030"/>
      <c r="CW56" s="1028"/>
      <c r="CX56" s="1029"/>
      <c r="CY56" s="1029"/>
      <c r="CZ56" s="1029"/>
      <c r="DA56" s="1030"/>
      <c r="DB56" s="1028"/>
      <c r="DC56" s="1029"/>
      <c r="DD56" s="1029"/>
      <c r="DE56" s="1029"/>
      <c r="DF56" s="1030"/>
      <c r="DG56" s="1028"/>
      <c r="DH56" s="1029"/>
      <c r="DI56" s="1029"/>
      <c r="DJ56" s="1029"/>
      <c r="DK56" s="1030"/>
      <c r="DL56" s="1028"/>
      <c r="DM56" s="1029"/>
      <c r="DN56" s="1029"/>
      <c r="DO56" s="1029"/>
      <c r="DP56" s="1030"/>
      <c r="DQ56" s="1028"/>
      <c r="DR56" s="1029"/>
      <c r="DS56" s="1029"/>
      <c r="DT56" s="1029"/>
      <c r="DU56" s="1030"/>
      <c r="DV56" s="1031"/>
      <c r="DW56" s="1032"/>
      <c r="DX56" s="1032"/>
      <c r="DY56" s="1032"/>
      <c r="DZ56" s="1033"/>
      <c r="EA56" s="230"/>
    </row>
    <row r="57" spans="1:131" ht="26.25" customHeight="1" x14ac:dyDescent="0.2">
      <c r="A57" s="238">
        <v>30</v>
      </c>
      <c r="B57" s="1069"/>
      <c r="C57" s="1070"/>
      <c r="D57" s="1070"/>
      <c r="E57" s="1070"/>
      <c r="F57" s="1070"/>
      <c r="G57" s="1070"/>
      <c r="H57" s="1070"/>
      <c r="I57" s="1070"/>
      <c r="J57" s="1070"/>
      <c r="K57" s="1070"/>
      <c r="L57" s="1070"/>
      <c r="M57" s="1070"/>
      <c r="N57" s="1070"/>
      <c r="O57" s="1070"/>
      <c r="P57" s="1071"/>
      <c r="Q57" s="1072"/>
      <c r="R57" s="1064"/>
      <c r="S57" s="1064"/>
      <c r="T57" s="1064"/>
      <c r="U57" s="1064"/>
      <c r="V57" s="1064"/>
      <c r="W57" s="1064"/>
      <c r="X57" s="1064"/>
      <c r="Y57" s="1064"/>
      <c r="Z57" s="1064"/>
      <c r="AA57" s="1064"/>
      <c r="AB57" s="1064"/>
      <c r="AC57" s="1064"/>
      <c r="AD57" s="1064"/>
      <c r="AE57" s="1073"/>
      <c r="AF57" s="1074"/>
      <c r="AG57" s="1075"/>
      <c r="AH57" s="1075"/>
      <c r="AI57" s="1075"/>
      <c r="AJ57" s="1076"/>
      <c r="AK57" s="1063"/>
      <c r="AL57" s="1064"/>
      <c r="AM57" s="1064"/>
      <c r="AN57" s="1064"/>
      <c r="AO57" s="1064"/>
      <c r="AP57" s="1064"/>
      <c r="AQ57" s="1064"/>
      <c r="AR57" s="1064"/>
      <c r="AS57" s="1064"/>
      <c r="AT57" s="1064"/>
      <c r="AU57" s="1064"/>
      <c r="AV57" s="1064"/>
      <c r="AW57" s="1064"/>
      <c r="AX57" s="1064"/>
      <c r="AY57" s="1064"/>
      <c r="AZ57" s="1065"/>
      <c r="BA57" s="1065"/>
      <c r="BB57" s="1065"/>
      <c r="BC57" s="1065"/>
      <c r="BD57" s="1065"/>
      <c r="BE57" s="1008"/>
      <c r="BF57" s="1008"/>
      <c r="BG57" s="1008"/>
      <c r="BH57" s="1008"/>
      <c r="BI57" s="1009"/>
      <c r="BJ57" s="232"/>
      <c r="BK57" s="232"/>
      <c r="BL57" s="232"/>
      <c r="BM57" s="232"/>
      <c r="BN57" s="232"/>
      <c r="BO57" s="241"/>
      <c r="BP57" s="241"/>
      <c r="BQ57" s="238">
        <v>51</v>
      </c>
      <c r="BR57" s="239"/>
      <c r="BS57" s="1031"/>
      <c r="BT57" s="1032"/>
      <c r="BU57" s="1032"/>
      <c r="BV57" s="1032"/>
      <c r="BW57" s="1032"/>
      <c r="BX57" s="1032"/>
      <c r="BY57" s="1032"/>
      <c r="BZ57" s="1032"/>
      <c r="CA57" s="1032"/>
      <c r="CB57" s="1032"/>
      <c r="CC57" s="1032"/>
      <c r="CD57" s="1032"/>
      <c r="CE57" s="1032"/>
      <c r="CF57" s="1032"/>
      <c r="CG57" s="1053"/>
      <c r="CH57" s="1028"/>
      <c r="CI57" s="1029"/>
      <c r="CJ57" s="1029"/>
      <c r="CK57" s="1029"/>
      <c r="CL57" s="1030"/>
      <c r="CM57" s="1028"/>
      <c r="CN57" s="1029"/>
      <c r="CO57" s="1029"/>
      <c r="CP57" s="1029"/>
      <c r="CQ57" s="1030"/>
      <c r="CR57" s="1028"/>
      <c r="CS57" s="1029"/>
      <c r="CT57" s="1029"/>
      <c r="CU57" s="1029"/>
      <c r="CV57" s="1030"/>
      <c r="CW57" s="1028"/>
      <c r="CX57" s="1029"/>
      <c r="CY57" s="1029"/>
      <c r="CZ57" s="1029"/>
      <c r="DA57" s="1030"/>
      <c r="DB57" s="1028"/>
      <c r="DC57" s="1029"/>
      <c r="DD57" s="1029"/>
      <c r="DE57" s="1029"/>
      <c r="DF57" s="1030"/>
      <c r="DG57" s="1028"/>
      <c r="DH57" s="1029"/>
      <c r="DI57" s="1029"/>
      <c r="DJ57" s="1029"/>
      <c r="DK57" s="1030"/>
      <c r="DL57" s="1028"/>
      <c r="DM57" s="1029"/>
      <c r="DN57" s="1029"/>
      <c r="DO57" s="1029"/>
      <c r="DP57" s="1030"/>
      <c r="DQ57" s="1028"/>
      <c r="DR57" s="1029"/>
      <c r="DS57" s="1029"/>
      <c r="DT57" s="1029"/>
      <c r="DU57" s="1030"/>
      <c r="DV57" s="1031"/>
      <c r="DW57" s="1032"/>
      <c r="DX57" s="1032"/>
      <c r="DY57" s="1032"/>
      <c r="DZ57" s="1033"/>
      <c r="EA57" s="230"/>
    </row>
    <row r="58" spans="1:131" ht="26.25" customHeight="1" x14ac:dyDescent="0.2">
      <c r="A58" s="238">
        <v>31</v>
      </c>
      <c r="B58" s="1069"/>
      <c r="C58" s="1070"/>
      <c r="D58" s="1070"/>
      <c r="E58" s="1070"/>
      <c r="F58" s="1070"/>
      <c r="G58" s="1070"/>
      <c r="H58" s="1070"/>
      <c r="I58" s="1070"/>
      <c r="J58" s="1070"/>
      <c r="K58" s="1070"/>
      <c r="L58" s="1070"/>
      <c r="M58" s="1070"/>
      <c r="N58" s="1070"/>
      <c r="O58" s="1070"/>
      <c r="P58" s="1071"/>
      <c r="Q58" s="1072"/>
      <c r="R58" s="1064"/>
      <c r="S58" s="1064"/>
      <c r="T58" s="1064"/>
      <c r="U58" s="1064"/>
      <c r="V58" s="1064"/>
      <c r="W58" s="1064"/>
      <c r="X58" s="1064"/>
      <c r="Y58" s="1064"/>
      <c r="Z58" s="1064"/>
      <c r="AA58" s="1064"/>
      <c r="AB58" s="1064"/>
      <c r="AC58" s="1064"/>
      <c r="AD58" s="1064"/>
      <c r="AE58" s="1073"/>
      <c r="AF58" s="1074"/>
      <c r="AG58" s="1075"/>
      <c r="AH58" s="1075"/>
      <c r="AI58" s="1075"/>
      <c r="AJ58" s="1076"/>
      <c r="AK58" s="1063"/>
      <c r="AL58" s="1064"/>
      <c r="AM58" s="1064"/>
      <c r="AN58" s="1064"/>
      <c r="AO58" s="1064"/>
      <c r="AP58" s="1064"/>
      <c r="AQ58" s="1064"/>
      <c r="AR58" s="1064"/>
      <c r="AS58" s="1064"/>
      <c r="AT58" s="1064"/>
      <c r="AU58" s="1064"/>
      <c r="AV58" s="1064"/>
      <c r="AW58" s="1064"/>
      <c r="AX58" s="1064"/>
      <c r="AY58" s="1064"/>
      <c r="AZ58" s="1065"/>
      <c r="BA58" s="1065"/>
      <c r="BB58" s="1065"/>
      <c r="BC58" s="1065"/>
      <c r="BD58" s="1065"/>
      <c r="BE58" s="1008"/>
      <c r="BF58" s="1008"/>
      <c r="BG58" s="1008"/>
      <c r="BH58" s="1008"/>
      <c r="BI58" s="1009"/>
      <c r="BJ58" s="232"/>
      <c r="BK58" s="232"/>
      <c r="BL58" s="232"/>
      <c r="BM58" s="232"/>
      <c r="BN58" s="232"/>
      <c r="BO58" s="241"/>
      <c r="BP58" s="241"/>
      <c r="BQ58" s="238">
        <v>52</v>
      </c>
      <c r="BR58" s="239"/>
      <c r="BS58" s="1031"/>
      <c r="BT58" s="1032"/>
      <c r="BU58" s="1032"/>
      <c r="BV58" s="1032"/>
      <c r="BW58" s="1032"/>
      <c r="BX58" s="1032"/>
      <c r="BY58" s="1032"/>
      <c r="BZ58" s="1032"/>
      <c r="CA58" s="1032"/>
      <c r="CB58" s="1032"/>
      <c r="CC58" s="1032"/>
      <c r="CD58" s="1032"/>
      <c r="CE58" s="1032"/>
      <c r="CF58" s="1032"/>
      <c r="CG58" s="1053"/>
      <c r="CH58" s="1028"/>
      <c r="CI58" s="1029"/>
      <c r="CJ58" s="1029"/>
      <c r="CK58" s="1029"/>
      <c r="CL58" s="1030"/>
      <c r="CM58" s="1028"/>
      <c r="CN58" s="1029"/>
      <c r="CO58" s="1029"/>
      <c r="CP58" s="1029"/>
      <c r="CQ58" s="1030"/>
      <c r="CR58" s="1028"/>
      <c r="CS58" s="1029"/>
      <c r="CT58" s="1029"/>
      <c r="CU58" s="1029"/>
      <c r="CV58" s="1030"/>
      <c r="CW58" s="1028"/>
      <c r="CX58" s="1029"/>
      <c r="CY58" s="1029"/>
      <c r="CZ58" s="1029"/>
      <c r="DA58" s="1030"/>
      <c r="DB58" s="1028"/>
      <c r="DC58" s="1029"/>
      <c r="DD58" s="1029"/>
      <c r="DE58" s="1029"/>
      <c r="DF58" s="1030"/>
      <c r="DG58" s="1028"/>
      <c r="DH58" s="1029"/>
      <c r="DI58" s="1029"/>
      <c r="DJ58" s="1029"/>
      <c r="DK58" s="1030"/>
      <c r="DL58" s="1028"/>
      <c r="DM58" s="1029"/>
      <c r="DN58" s="1029"/>
      <c r="DO58" s="1029"/>
      <c r="DP58" s="1030"/>
      <c r="DQ58" s="1028"/>
      <c r="DR58" s="1029"/>
      <c r="DS58" s="1029"/>
      <c r="DT58" s="1029"/>
      <c r="DU58" s="1030"/>
      <c r="DV58" s="1031"/>
      <c r="DW58" s="1032"/>
      <c r="DX58" s="1032"/>
      <c r="DY58" s="1032"/>
      <c r="DZ58" s="1033"/>
      <c r="EA58" s="230"/>
    </row>
    <row r="59" spans="1:131" ht="26.25" customHeight="1" x14ac:dyDescent="0.2">
      <c r="A59" s="238">
        <v>32</v>
      </c>
      <c r="B59" s="1069"/>
      <c r="C59" s="1070"/>
      <c r="D59" s="1070"/>
      <c r="E59" s="1070"/>
      <c r="F59" s="1070"/>
      <c r="G59" s="1070"/>
      <c r="H59" s="1070"/>
      <c r="I59" s="1070"/>
      <c r="J59" s="1070"/>
      <c r="K59" s="1070"/>
      <c r="L59" s="1070"/>
      <c r="M59" s="1070"/>
      <c r="N59" s="1070"/>
      <c r="O59" s="1070"/>
      <c r="P59" s="1071"/>
      <c r="Q59" s="1072"/>
      <c r="R59" s="1064"/>
      <c r="S59" s="1064"/>
      <c r="T59" s="1064"/>
      <c r="U59" s="1064"/>
      <c r="V59" s="1064"/>
      <c r="W59" s="1064"/>
      <c r="X59" s="1064"/>
      <c r="Y59" s="1064"/>
      <c r="Z59" s="1064"/>
      <c r="AA59" s="1064"/>
      <c r="AB59" s="1064"/>
      <c r="AC59" s="1064"/>
      <c r="AD59" s="1064"/>
      <c r="AE59" s="1073"/>
      <c r="AF59" s="1074"/>
      <c r="AG59" s="1075"/>
      <c r="AH59" s="1075"/>
      <c r="AI59" s="1075"/>
      <c r="AJ59" s="1076"/>
      <c r="AK59" s="1063"/>
      <c r="AL59" s="1064"/>
      <c r="AM59" s="1064"/>
      <c r="AN59" s="1064"/>
      <c r="AO59" s="1064"/>
      <c r="AP59" s="1064"/>
      <c r="AQ59" s="1064"/>
      <c r="AR59" s="1064"/>
      <c r="AS59" s="1064"/>
      <c r="AT59" s="1064"/>
      <c r="AU59" s="1064"/>
      <c r="AV59" s="1064"/>
      <c r="AW59" s="1064"/>
      <c r="AX59" s="1064"/>
      <c r="AY59" s="1064"/>
      <c r="AZ59" s="1065"/>
      <c r="BA59" s="1065"/>
      <c r="BB59" s="1065"/>
      <c r="BC59" s="1065"/>
      <c r="BD59" s="1065"/>
      <c r="BE59" s="1008"/>
      <c r="BF59" s="1008"/>
      <c r="BG59" s="1008"/>
      <c r="BH59" s="1008"/>
      <c r="BI59" s="1009"/>
      <c r="BJ59" s="232"/>
      <c r="BK59" s="232"/>
      <c r="BL59" s="232"/>
      <c r="BM59" s="232"/>
      <c r="BN59" s="232"/>
      <c r="BO59" s="241"/>
      <c r="BP59" s="241"/>
      <c r="BQ59" s="238">
        <v>53</v>
      </c>
      <c r="BR59" s="239"/>
      <c r="BS59" s="1031"/>
      <c r="BT59" s="1032"/>
      <c r="BU59" s="1032"/>
      <c r="BV59" s="1032"/>
      <c r="BW59" s="1032"/>
      <c r="BX59" s="1032"/>
      <c r="BY59" s="1032"/>
      <c r="BZ59" s="1032"/>
      <c r="CA59" s="1032"/>
      <c r="CB59" s="1032"/>
      <c r="CC59" s="1032"/>
      <c r="CD59" s="1032"/>
      <c r="CE59" s="1032"/>
      <c r="CF59" s="1032"/>
      <c r="CG59" s="1053"/>
      <c r="CH59" s="1028"/>
      <c r="CI59" s="1029"/>
      <c r="CJ59" s="1029"/>
      <c r="CK59" s="1029"/>
      <c r="CL59" s="1030"/>
      <c r="CM59" s="1028"/>
      <c r="CN59" s="1029"/>
      <c r="CO59" s="1029"/>
      <c r="CP59" s="1029"/>
      <c r="CQ59" s="1030"/>
      <c r="CR59" s="1028"/>
      <c r="CS59" s="1029"/>
      <c r="CT59" s="1029"/>
      <c r="CU59" s="1029"/>
      <c r="CV59" s="1030"/>
      <c r="CW59" s="1028"/>
      <c r="CX59" s="1029"/>
      <c r="CY59" s="1029"/>
      <c r="CZ59" s="1029"/>
      <c r="DA59" s="1030"/>
      <c r="DB59" s="1028"/>
      <c r="DC59" s="1029"/>
      <c r="DD59" s="1029"/>
      <c r="DE59" s="1029"/>
      <c r="DF59" s="1030"/>
      <c r="DG59" s="1028"/>
      <c r="DH59" s="1029"/>
      <c r="DI59" s="1029"/>
      <c r="DJ59" s="1029"/>
      <c r="DK59" s="1030"/>
      <c r="DL59" s="1028"/>
      <c r="DM59" s="1029"/>
      <c r="DN59" s="1029"/>
      <c r="DO59" s="1029"/>
      <c r="DP59" s="1030"/>
      <c r="DQ59" s="1028"/>
      <c r="DR59" s="1029"/>
      <c r="DS59" s="1029"/>
      <c r="DT59" s="1029"/>
      <c r="DU59" s="1030"/>
      <c r="DV59" s="1031"/>
      <c r="DW59" s="1032"/>
      <c r="DX59" s="1032"/>
      <c r="DY59" s="1032"/>
      <c r="DZ59" s="1033"/>
      <c r="EA59" s="230"/>
    </row>
    <row r="60" spans="1:131" ht="26.25" customHeight="1" x14ac:dyDescent="0.2">
      <c r="A60" s="238">
        <v>33</v>
      </c>
      <c r="B60" s="1069"/>
      <c r="C60" s="1070"/>
      <c r="D60" s="1070"/>
      <c r="E60" s="1070"/>
      <c r="F60" s="1070"/>
      <c r="G60" s="1070"/>
      <c r="H60" s="1070"/>
      <c r="I60" s="1070"/>
      <c r="J60" s="1070"/>
      <c r="K60" s="1070"/>
      <c r="L60" s="1070"/>
      <c r="M60" s="1070"/>
      <c r="N60" s="1070"/>
      <c r="O60" s="1070"/>
      <c r="P60" s="1071"/>
      <c r="Q60" s="1072"/>
      <c r="R60" s="1064"/>
      <c r="S60" s="1064"/>
      <c r="T60" s="1064"/>
      <c r="U60" s="1064"/>
      <c r="V60" s="1064"/>
      <c r="W60" s="1064"/>
      <c r="X60" s="1064"/>
      <c r="Y60" s="1064"/>
      <c r="Z60" s="1064"/>
      <c r="AA60" s="1064"/>
      <c r="AB60" s="1064"/>
      <c r="AC60" s="1064"/>
      <c r="AD60" s="1064"/>
      <c r="AE60" s="1073"/>
      <c r="AF60" s="1074"/>
      <c r="AG60" s="1075"/>
      <c r="AH60" s="1075"/>
      <c r="AI60" s="1075"/>
      <c r="AJ60" s="1076"/>
      <c r="AK60" s="1063"/>
      <c r="AL60" s="1064"/>
      <c r="AM60" s="1064"/>
      <c r="AN60" s="1064"/>
      <c r="AO60" s="1064"/>
      <c r="AP60" s="1064"/>
      <c r="AQ60" s="1064"/>
      <c r="AR60" s="1064"/>
      <c r="AS60" s="1064"/>
      <c r="AT60" s="1064"/>
      <c r="AU60" s="1064"/>
      <c r="AV60" s="1064"/>
      <c r="AW60" s="1064"/>
      <c r="AX60" s="1064"/>
      <c r="AY60" s="1064"/>
      <c r="AZ60" s="1065"/>
      <c r="BA60" s="1065"/>
      <c r="BB60" s="1065"/>
      <c r="BC60" s="1065"/>
      <c r="BD60" s="1065"/>
      <c r="BE60" s="1008"/>
      <c r="BF60" s="1008"/>
      <c r="BG60" s="1008"/>
      <c r="BH60" s="1008"/>
      <c r="BI60" s="1009"/>
      <c r="BJ60" s="232"/>
      <c r="BK60" s="232"/>
      <c r="BL60" s="232"/>
      <c r="BM60" s="232"/>
      <c r="BN60" s="232"/>
      <c r="BO60" s="241"/>
      <c r="BP60" s="241"/>
      <c r="BQ60" s="238">
        <v>54</v>
      </c>
      <c r="BR60" s="239"/>
      <c r="BS60" s="1031"/>
      <c r="BT60" s="1032"/>
      <c r="BU60" s="1032"/>
      <c r="BV60" s="1032"/>
      <c r="BW60" s="1032"/>
      <c r="BX60" s="1032"/>
      <c r="BY60" s="1032"/>
      <c r="BZ60" s="1032"/>
      <c r="CA60" s="1032"/>
      <c r="CB60" s="1032"/>
      <c r="CC60" s="1032"/>
      <c r="CD60" s="1032"/>
      <c r="CE60" s="1032"/>
      <c r="CF60" s="1032"/>
      <c r="CG60" s="1053"/>
      <c r="CH60" s="1028"/>
      <c r="CI60" s="1029"/>
      <c r="CJ60" s="1029"/>
      <c r="CK60" s="1029"/>
      <c r="CL60" s="1030"/>
      <c r="CM60" s="1028"/>
      <c r="CN60" s="1029"/>
      <c r="CO60" s="1029"/>
      <c r="CP60" s="1029"/>
      <c r="CQ60" s="1030"/>
      <c r="CR60" s="1028"/>
      <c r="CS60" s="1029"/>
      <c r="CT60" s="1029"/>
      <c r="CU60" s="1029"/>
      <c r="CV60" s="1030"/>
      <c r="CW60" s="1028"/>
      <c r="CX60" s="1029"/>
      <c r="CY60" s="1029"/>
      <c r="CZ60" s="1029"/>
      <c r="DA60" s="1030"/>
      <c r="DB60" s="1028"/>
      <c r="DC60" s="1029"/>
      <c r="DD60" s="1029"/>
      <c r="DE60" s="1029"/>
      <c r="DF60" s="1030"/>
      <c r="DG60" s="1028"/>
      <c r="DH60" s="1029"/>
      <c r="DI60" s="1029"/>
      <c r="DJ60" s="1029"/>
      <c r="DK60" s="1030"/>
      <c r="DL60" s="1028"/>
      <c r="DM60" s="1029"/>
      <c r="DN60" s="1029"/>
      <c r="DO60" s="1029"/>
      <c r="DP60" s="1030"/>
      <c r="DQ60" s="1028"/>
      <c r="DR60" s="1029"/>
      <c r="DS60" s="1029"/>
      <c r="DT60" s="1029"/>
      <c r="DU60" s="1030"/>
      <c r="DV60" s="1031"/>
      <c r="DW60" s="1032"/>
      <c r="DX60" s="1032"/>
      <c r="DY60" s="1032"/>
      <c r="DZ60" s="1033"/>
      <c r="EA60" s="230"/>
    </row>
    <row r="61" spans="1:131" ht="26.25" customHeight="1" thickBot="1" x14ac:dyDescent="0.25">
      <c r="A61" s="238">
        <v>34</v>
      </c>
      <c r="B61" s="1069"/>
      <c r="C61" s="1070"/>
      <c r="D61" s="1070"/>
      <c r="E61" s="1070"/>
      <c r="F61" s="1070"/>
      <c r="G61" s="1070"/>
      <c r="H61" s="1070"/>
      <c r="I61" s="1070"/>
      <c r="J61" s="1070"/>
      <c r="K61" s="1070"/>
      <c r="L61" s="1070"/>
      <c r="M61" s="1070"/>
      <c r="N61" s="1070"/>
      <c r="O61" s="1070"/>
      <c r="P61" s="1071"/>
      <c r="Q61" s="1072"/>
      <c r="R61" s="1064"/>
      <c r="S61" s="1064"/>
      <c r="T61" s="1064"/>
      <c r="U61" s="1064"/>
      <c r="V61" s="1064"/>
      <c r="W61" s="1064"/>
      <c r="X61" s="1064"/>
      <c r="Y61" s="1064"/>
      <c r="Z61" s="1064"/>
      <c r="AA61" s="1064"/>
      <c r="AB61" s="1064"/>
      <c r="AC61" s="1064"/>
      <c r="AD61" s="1064"/>
      <c r="AE61" s="1073"/>
      <c r="AF61" s="1074"/>
      <c r="AG61" s="1075"/>
      <c r="AH61" s="1075"/>
      <c r="AI61" s="1075"/>
      <c r="AJ61" s="1076"/>
      <c r="AK61" s="1063"/>
      <c r="AL61" s="1064"/>
      <c r="AM61" s="1064"/>
      <c r="AN61" s="1064"/>
      <c r="AO61" s="1064"/>
      <c r="AP61" s="1064"/>
      <c r="AQ61" s="1064"/>
      <c r="AR61" s="1064"/>
      <c r="AS61" s="1064"/>
      <c r="AT61" s="1064"/>
      <c r="AU61" s="1064"/>
      <c r="AV61" s="1064"/>
      <c r="AW61" s="1064"/>
      <c r="AX61" s="1064"/>
      <c r="AY61" s="1064"/>
      <c r="AZ61" s="1065"/>
      <c r="BA61" s="1065"/>
      <c r="BB61" s="1065"/>
      <c r="BC61" s="1065"/>
      <c r="BD61" s="1065"/>
      <c r="BE61" s="1008"/>
      <c r="BF61" s="1008"/>
      <c r="BG61" s="1008"/>
      <c r="BH61" s="1008"/>
      <c r="BI61" s="1009"/>
      <c r="BJ61" s="232"/>
      <c r="BK61" s="232"/>
      <c r="BL61" s="232"/>
      <c r="BM61" s="232"/>
      <c r="BN61" s="232"/>
      <c r="BO61" s="241"/>
      <c r="BP61" s="241"/>
      <c r="BQ61" s="238">
        <v>55</v>
      </c>
      <c r="BR61" s="239"/>
      <c r="BS61" s="1031"/>
      <c r="BT61" s="1032"/>
      <c r="BU61" s="1032"/>
      <c r="BV61" s="1032"/>
      <c r="BW61" s="1032"/>
      <c r="BX61" s="1032"/>
      <c r="BY61" s="1032"/>
      <c r="BZ61" s="1032"/>
      <c r="CA61" s="1032"/>
      <c r="CB61" s="1032"/>
      <c r="CC61" s="1032"/>
      <c r="CD61" s="1032"/>
      <c r="CE61" s="1032"/>
      <c r="CF61" s="1032"/>
      <c r="CG61" s="1053"/>
      <c r="CH61" s="1028"/>
      <c r="CI61" s="1029"/>
      <c r="CJ61" s="1029"/>
      <c r="CK61" s="1029"/>
      <c r="CL61" s="1030"/>
      <c r="CM61" s="1028"/>
      <c r="CN61" s="1029"/>
      <c r="CO61" s="1029"/>
      <c r="CP61" s="1029"/>
      <c r="CQ61" s="1030"/>
      <c r="CR61" s="1028"/>
      <c r="CS61" s="1029"/>
      <c r="CT61" s="1029"/>
      <c r="CU61" s="1029"/>
      <c r="CV61" s="1030"/>
      <c r="CW61" s="1028"/>
      <c r="CX61" s="1029"/>
      <c r="CY61" s="1029"/>
      <c r="CZ61" s="1029"/>
      <c r="DA61" s="1030"/>
      <c r="DB61" s="1028"/>
      <c r="DC61" s="1029"/>
      <c r="DD61" s="1029"/>
      <c r="DE61" s="1029"/>
      <c r="DF61" s="1030"/>
      <c r="DG61" s="1028"/>
      <c r="DH61" s="1029"/>
      <c r="DI61" s="1029"/>
      <c r="DJ61" s="1029"/>
      <c r="DK61" s="1030"/>
      <c r="DL61" s="1028"/>
      <c r="DM61" s="1029"/>
      <c r="DN61" s="1029"/>
      <c r="DO61" s="1029"/>
      <c r="DP61" s="1030"/>
      <c r="DQ61" s="1028"/>
      <c r="DR61" s="1029"/>
      <c r="DS61" s="1029"/>
      <c r="DT61" s="1029"/>
      <c r="DU61" s="1030"/>
      <c r="DV61" s="1031"/>
      <c r="DW61" s="1032"/>
      <c r="DX61" s="1032"/>
      <c r="DY61" s="1032"/>
      <c r="DZ61" s="1033"/>
      <c r="EA61" s="230"/>
    </row>
    <row r="62" spans="1:131" ht="26.25" customHeight="1" x14ac:dyDescent="0.2">
      <c r="A62" s="238">
        <v>35</v>
      </c>
      <c r="B62" s="1069"/>
      <c r="C62" s="1070"/>
      <c r="D62" s="1070"/>
      <c r="E62" s="1070"/>
      <c r="F62" s="1070"/>
      <c r="G62" s="1070"/>
      <c r="H62" s="1070"/>
      <c r="I62" s="1070"/>
      <c r="J62" s="1070"/>
      <c r="K62" s="1070"/>
      <c r="L62" s="1070"/>
      <c r="M62" s="1070"/>
      <c r="N62" s="1070"/>
      <c r="O62" s="1070"/>
      <c r="P62" s="1071"/>
      <c r="Q62" s="1072"/>
      <c r="R62" s="1064"/>
      <c r="S62" s="1064"/>
      <c r="T62" s="1064"/>
      <c r="U62" s="1064"/>
      <c r="V62" s="1064"/>
      <c r="W62" s="1064"/>
      <c r="X62" s="1064"/>
      <c r="Y62" s="1064"/>
      <c r="Z62" s="1064"/>
      <c r="AA62" s="1064"/>
      <c r="AB62" s="1064"/>
      <c r="AC62" s="1064"/>
      <c r="AD62" s="1064"/>
      <c r="AE62" s="1073"/>
      <c r="AF62" s="1074"/>
      <c r="AG62" s="1075"/>
      <c r="AH62" s="1075"/>
      <c r="AI62" s="1075"/>
      <c r="AJ62" s="1076"/>
      <c r="AK62" s="1063"/>
      <c r="AL62" s="1064"/>
      <c r="AM62" s="1064"/>
      <c r="AN62" s="1064"/>
      <c r="AO62" s="1064"/>
      <c r="AP62" s="1064"/>
      <c r="AQ62" s="1064"/>
      <c r="AR62" s="1064"/>
      <c r="AS62" s="1064"/>
      <c r="AT62" s="1064"/>
      <c r="AU62" s="1064"/>
      <c r="AV62" s="1064"/>
      <c r="AW62" s="1064"/>
      <c r="AX62" s="1064"/>
      <c r="AY62" s="1064"/>
      <c r="AZ62" s="1065"/>
      <c r="BA62" s="1065"/>
      <c r="BB62" s="1065"/>
      <c r="BC62" s="1065"/>
      <c r="BD62" s="1065"/>
      <c r="BE62" s="1008"/>
      <c r="BF62" s="1008"/>
      <c r="BG62" s="1008"/>
      <c r="BH62" s="1008"/>
      <c r="BI62" s="1009"/>
      <c r="BJ62" s="1066" t="s">
        <v>413</v>
      </c>
      <c r="BK62" s="1067"/>
      <c r="BL62" s="1067"/>
      <c r="BM62" s="1067"/>
      <c r="BN62" s="1068"/>
      <c r="BO62" s="241"/>
      <c r="BP62" s="241"/>
      <c r="BQ62" s="238">
        <v>56</v>
      </c>
      <c r="BR62" s="239"/>
      <c r="BS62" s="1031"/>
      <c r="BT62" s="1032"/>
      <c r="BU62" s="1032"/>
      <c r="BV62" s="1032"/>
      <c r="BW62" s="1032"/>
      <c r="BX62" s="1032"/>
      <c r="BY62" s="1032"/>
      <c r="BZ62" s="1032"/>
      <c r="CA62" s="1032"/>
      <c r="CB62" s="1032"/>
      <c r="CC62" s="1032"/>
      <c r="CD62" s="1032"/>
      <c r="CE62" s="1032"/>
      <c r="CF62" s="1032"/>
      <c r="CG62" s="1053"/>
      <c r="CH62" s="1028"/>
      <c r="CI62" s="1029"/>
      <c r="CJ62" s="1029"/>
      <c r="CK62" s="1029"/>
      <c r="CL62" s="1030"/>
      <c r="CM62" s="1028"/>
      <c r="CN62" s="1029"/>
      <c r="CO62" s="1029"/>
      <c r="CP62" s="1029"/>
      <c r="CQ62" s="1030"/>
      <c r="CR62" s="1028"/>
      <c r="CS62" s="1029"/>
      <c r="CT62" s="1029"/>
      <c r="CU62" s="1029"/>
      <c r="CV62" s="1030"/>
      <c r="CW62" s="1028"/>
      <c r="CX62" s="1029"/>
      <c r="CY62" s="1029"/>
      <c r="CZ62" s="1029"/>
      <c r="DA62" s="1030"/>
      <c r="DB62" s="1028"/>
      <c r="DC62" s="1029"/>
      <c r="DD62" s="1029"/>
      <c r="DE62" s="1029"/>
      <c r="DF62" s="1030"/>
      <c r="DG62" s="1028"/>
      <c r="DH62" s="1029"/>
      <c r="DI62" s="1029"/>
      <c r="DJ62" s="1029"/>
      <c r="DK62" s="1030"/>
      <c r="DL62" s="1028"/>
      <c r="DM62" s="1029"/>
      <c r="DN62" s="1029"/>
      <c r="DO62" s="1029"/>
      <c r="DP62" s="1030"/>
      <c r="DQ62" s="1028"/>
      <c r="DR62" s="1029"/>
      <c r="DS62" s="1029"/>
      <c r="DT62" s="1029"/>
      <c r="DU62" s="1030"/>
      <c r="DV62" s="1031"/>
      <c r="DW62" s="1032"/>
      <c r="DX62" s="1032"/>
      <c r="DY62" s="1032"/>
      <c r="DZ62" s="1033"/>
      <c r="EA62" s="230"/>
    </row>
    <row r="63" spans="1:131" ht="26.25" customHeight="1" thickBot="1" x14ac:dyDescent="0.25">
      <c r="A63" s="240" t="s">
        <v>395</v>
      </c>
      <c r="B63" s="973" t="s">
        <v>414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9"/>
      <c r="AF63" s="1060">
        <v>2224</v>
      </c>
      <c r="AG63" s="995"/>
      <c r="AH63" s="995"/>
      <c r="AI63" s="995"/>
      <c r="AJ63" s="1061"/>
      <c r="AK63" s="1062"/>
      <c r="AL63" s="999"/>
      <c r="AM63" s="999"/>
      <c r="AN63" s="999"/>
      <c r="AO63" s="999"/>
      <c r="AP63" s="995">
        <v>22946</v>
      </c>
      <c r="AQ63" s="995"/>
      <c r="AR63" s="995"/>
      <c r="AS63" s="995"/>
      <c r="AT63" s="995"/>
      <c r="AU63" s="995">
        <v>4995</v>
      </c>
      <c r="AV63" s="995"/>
      <c r="AW63" s="995"/>
      <c r="AX63" s="995"/>
      <c r="AY63" s="995"/>
      <c r="AZ63" s="1056"/>
      <c r="BA63" s="1056"/>
      <c r="BB63" s="1056"/>
      <c r="BC63" s="1056"/>
      <c r="BD63" s="1056"/>
      <c r="BE63" s="996"/>
      <c r="BF63" s="996"/>
      <c r="BG63" s="996"/>
      <c r="BH63" s="996"/>
      <c r="BI63" s="997"/>
      <c r="BJ63" s="1057" t="s">
        <v>131</v>
      </c>
      <c r="BK63" s="989"/>
      <c r="BL63" s="989"/>
      <c r="BM63" s="989"/>
      <c r="BN63" s="1058"/>
      <c r="BO63" s="241"/>
      <c r="BP63" s="241"/>
      <c r="BQ63" s="238">
        <v>57</v>
      </c>
      <c r="BR63" s="239"/>
      <c r="BS63" s="1031"/>
      <c r="BT63" s="1032"/>
      <c r="BU63" s="1032"/>
      <c r="BV63" s="1032"/>
      <c r="BW63" s="1032"/>
      <c r="BX63" s="1032"/>
      <c r="BY63" s="1032"/>
      <c r="BZ63" s="1032"/>
      <c r="CA63" s="1032"/>
      <c r="CB63" s="1032"/>
      <c r="CC63" s="1032"/>
      <c r="CD63" s="1032"/>
      <c r="CE63" s="1032"/>
      <c r="CF63" s="1032"/>
      <c r="CG63" s="1053"/>
      <c r="CH63" s="1028"/>
      <c r="CI63" s="1029"/>
      <c r="CJ63" s="1029"/>
      <c r="CK63" s="1029"/>
      <c r="CL63" s="1030"/>
      <c r="CM63" s="1028"/>
      <c r="CN63" s="1029"/>
      <c r="CO63" s="1029"/>
      <c r="CP63" s="1029"/>
      <c r="CQ63" s="1030"/>
      <c r="CR63" s="1028"/>
      <c r="CS63" s="1029"/>
      <c r="CT63" s="1029"/>
      <c r="CU63" s="1029"/>
      <c r="CV63" s="1030"/>
      <c r="CW63" s="1028"/>
      <c r="CX63" s="1029"/>
      <c r="CY63" s="1029"/>
      <c r="CZ63" s="1029"/>
      <c r="DA63" s="1030"/>
      <c r="DB63" s="1028"/>
      <c r="DC63" s="1029"/>
      <c r="DD63" s="1029"/>
      <c r="DE63" s="1029"/>
      <c r="DF63" s="1030"/>
      <c r="DG63" s="1028"/>
      <c r="DH63" s="1029"/>
      <c r="DI63" s="1029"/>
      <c r="DJ63" s="1029"/>
      <c r="DK63" s="1030"/>
      <c r="DL63" s="1028"/>
      <c r="DM63" s="1029"/>
      <c r="DN63" s="1029"/>
      <c r="DO63" s="1029"/>
      <c r="DP63" s="1030"/>
      <c r="DQ63" s="1028"/>
      <c r="DR63" s="1029"/>
      <c r="DS63" s="1029"/>
      <c r="DT63" s="1029"/>
      <c r="DU63" s="1030"/>
      <c r="DV63" s="1031"/>
      <c r="DW63" s="1032"/>
      <c r="DX63" s="1032"/>
      <c r="DY63" s="1032"/>
      <c r="DZ63" s="1033"/>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31"/>
      <c r="BT64" s="1032"/>
      <c r="BU64" s="1032"/>
      <c r="BV64" s="1032"/>
      <c r="BW64" s="1032"/>
      <c r="BX64" s="1032"/>
      <c r="BY64" s="1032"/>
      <c r="BZ64" s="1032"/>
      <c r="CA64" s="1032"/>
      <c r="CB64" s="1032"/>
      <c r="CC64" s="1032"/>
      <c r="CD64" s="1032"/>
      <c r="CE64" s="1032"/>
      <c r="CF64" s="1032"/>
      <c r="CG64" s="1053"/>
      <c r="CH64" s="1028"/>
      <c r="CI64" s="1029"/>
      <c r="CJ64" s="1029"/>
      <c r="CK64" s="1029"/>
      <c r="CL64" s="1030"/>
      <c r="CM64" s="1028"/>
      <c r="CN64" s="1029"/>
      <c r="CO64" s="1029"/>
      <c r="CP64" s="1029"/>
      <c r="CQ64" s="1030"/>
      <c r="CR64" s="1028"/>
      <c r="CS64" s="1029"/>
      <c r="CT64" s="1029"/>
      <c r="CU64" s="1029"/>
      <c r="CV64" s="1030"/>
      <c r="CW64" s="1028"/>
      <c r="CX64" s="1029"/>
      <c r="CY64" s="1029"/>
      <c r="CZ64" s="1029"/>
      <c r="DA64" s="1030"/>
      <c r="DB64" s="1028"/>
      <c r="DC64" s="1029"/>
      <c r="DD64" s="1029"/>
      <c r="DE64" s="1029"/>
      <c r="DF64" s="1030"/>
      <c r="DG64" s="1028"/>
      <c r="DH64" s="1029"/>
      <c r="DI64" s="1029"/>
      <c r="DJ64" s="1029"/>
      <c r="DK64" s="1030"/>
      <c r="DL64" s="1028"/>
      <c r="DM64" s="1029"/>
      <c r="DN64" s="1029"/>
      <c r="DO64" s="1029"/>
      <c r="DP64" s="1030"/>
      <c r="DQ64" s="1028"/>
      <c r="DR64" s="1029"/>
      <c r="DS64" s="1029"/>
      <c r="DT64" s="1029"/>
      <c r="DU64" s="1030"/>
      <c r="DV64" s="1031"/>
      <c r="DW64" s="1032"/>
      <c r="DX64" s="1032"/>
      <c r="DY64" s="1032"/>
      <c r="DZ64" s="1033"/>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31"/>
      <c r="BT65" s="1032"/>
      <c r="BU65" s="1032"/>
      <c r="BV65" s="1032"/>
      <c r="BW65" s="1032"/>
      <c r="BX65" s="1032"/>
      <c r="BY65" s="1032"/>
      <c r="BZ65" s="1032"/>
      <c r="CA65" s="1032"/>
      <c r="CB65" s="1032"/>
      <c r="CC65" s="1032"/>
      <c r="CD65" s="1032"/>
      <c r="CE65" s="1032"/>
      <c r="CF65" s="1032"/>
      <c r="CG65" s="1053"/>
      <c r="CH65" s="1028"/>
      <c r="CI65" s="1029"/>
      <c r="CJ65" s="1029"/>
      <c r="CK65" s="1029"/>
      <c r="CL65" s="1030"/>
      <c r="CM65" s="1028"/>
      <c r="CN65" s="1029"/>
      <c r="CO65" s="1029"/>
      <c r="CP65" s="1029"/>
      <c r="CQ65" s="1030"/>
      <c r="CR65" s="1028"/>
      <c r="CS65" s="1029"/>
      <c r="CT65" s="1029"/>
      <c r="CU65" s="1029"/>
      <c r="CV65" s="1030"/>
      <c r="CW65" s="1028"/>
      <c r="CX65" s="1029"/>
      <c r="CY65" s="1029"/>
      <c r="CZ65" s="1029"/>
      <c r="DA65" s="1030"/>
      <c r="DB65" s="1028"/>
      <c r="DC65" s="1029"/>
      <c r="DD65" s="1029"/>
      <c r="DE65" s="1029"/>
      <c r="DF65" s="1030"/>
      <c r="DG65" s="1028"/>
      <c r="DH65" s="1029"/>
      <c r="DI65" s="1029"/>
      <c r="DJ65" s="1029"/>
      <c r="DK65" s="1030"/>
      <c r="DL65" s="1028"/>
      <c r="DM65" s="1029"/>
      <c r="DN65" s="1029"/>
      <c r="DO65" s="1029"/>
      <c r="DP65" s="1030"/>
      <c r="DQ65" s="1028"/>
      <c r="DR65" s="1029"/>
      <c r="DS65" s="1029"/>
      <c r="DT65" s="1029"/>
      <c r="DU65" s="1030"/>
      <c r="DV65" s="1031"/>
      <c r="DW65" s="1032"/>
      <c r="DX65" s="1032"/>
      <c r="DY65" s="1032"/>
      <c r="DZ65" s="1033"/>
      <c r="EA65" s="230"/>
    </row>
    <row r="66" spans="1:131" ht="26.25" customHeight="1" x14ac:dyDescent="0.2">
      <c r="A66" s="1034" t="s">
        <v>416</v>
      </c>
      <c r="B66" s="1035"/>
      <c r="C66" s="1035"/>
      <c r="D66" s="1035"/>
      <c r="E66" s="1035"/>
      <c r="F66" s="1035"/>
      <c r="G66" s="1035"/>
      <c r="H66" s="1035"/>
      <c r="I66" s="1035"/>
      <c r="J66" s="1035"/>
      <c r="K66" s="1035"/>
      <c r="L66" s="1035"/>
      <c r="M66" s="1035"/>
      <c r="N66" s="1035"/>
      <c r="O66" s="1035"/>
      <c r="P66" s="1036"/>
      <c r="Q66" s="1040" t="s">
        <v>399</v>
      </c>
      <c r="R66" s="1041"/>
      <c r="S66" s="1041"/>
      <c r="T66" s="1041"/>
      <c r="U66" s="1042"/>
      <c r="V66" s="1040" t="s">
        <v>417</v>
      </c>
      <c r="W66" s="1041"/>
      <c r="X66" s="1041"/>
      <c r="Y66" s="1041"/>
      <c r="Z66" s="1042"/>
      <c r="AA66" s="1040" t="s">
        <v>401</v>
      </c>
      <c r="AB66" s="1041"/>
      <c r="AC66" s="1041"/>
      <c r="AD66" s="1041"/>
      <c r="AE66" s="1042"/>
      <c r="AF66" s="1046" t="s">
        <v>402</v>
      </c>
      <c r="AG66" s="1047"/>
      <c r="AH66" s="1047"/>
      <c r="AI66" s="1047"/>
      <c r="AJ66" s="1048"/>
      <c r="AK66" s="1040" t="s">
        <v>403</v>
      </c>
      <c r="AL66" s="1035"/>
      <c r="AM66" s="1035"/>
      <c r="AN66" s="1035"/>
      <c r="AO66" s="1036"/>
      <c r="AP66" s="1040" t="s">
        <v>404</v>
      </c>
      <c r="AQ66" s="1041"/>
      <c r="AR66" s="1041"/>
      <c r="AS66" s="1041"/>
      <c r="AT66" s="1042"/>
      <c r="AU66" s="1040" t="s">
        <v>418</v>
      </c>
      <c r="AV66" s="1041"/>
      <c r="AW66" s="1041"/>
      <c r="AX66" s="1041"/>
      <c r="AY66" s="1042"/>
      <c r="AZ66" s="1040" t="s">
        <v>383</v>
      </c>
      <c r="BA66" s="1041"/>
      <c r="BB66" s="1041"/>
      <c r="BC66" s="1041"/>
      <c r="BD66" s="1054"/>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7"/>
      <c r="B67" s="1038"/>
      <c r="C67" s="1038"/>
      <c r="D67" s="1038"/>
      <c r="E67" s="1038"/>
      <c r="F67" s="1038"/>
      <c r="G67" s="1038"/>
      <c r="H67" s="1038"/>
      <c r="I67" s="1038"/>
      <c r="J67" s="1038"/>
      <c r="K67" s="1038"/>
      <c r="L67" s="1038"/>
      <c r="M67" s="1038"/>
      <c r="N67" s="1038"/>
      <c r="O67" s="1038"/>
      <c r="P67" s="1039"/>
      <c r="Q67" s="1043"/>
      <c r="R67" s="1044"/>
      <c r="S67" s="1044"/>
      <c r="T67" s="1044"/>
      <c r="U67" s="1045"/>
      <c r="V67" s="1043"/>
      <c r="W67" s="1044"/>
      <c r="X67" s="1044"/>
      <c r="Y67" s="1044"/>
      <c r="Z67" s="1045"/>
      <c r="AA67" s="1043"/>
      <c r="AB67" s="1044"/>
      <c r="AC67" s="1044"/>
      <c r="AD67" s="1044"/>
      <c r="AE67" s="1045"/>
      <c r="AF67" s="1049"/>
      <c r="AG67" s="1050"/>
      <c r="AH67" s="1050"/>
      <c r="AI67" s="1050"/>
      <c r="AJ67" s="1051"/>
      <c r="AK67" s="1052"/>
      <c r="AL67" s="1038"/>
      <c r="AM67" s="1038"/>
      <c r="AN67" s="1038"/>
      <c r="AO67" s="1039"/>
      <c r="AP67" s="1043"/>
      <c r="AQ67" s="1044"/>
      <c r="AR67" s="1044"/>
      <c r="AS67" s="1044"/>
      <c r="AT67" s="1045"/>
      <c r="AU67" s="1043"/>
      <c r="AV67" s="1044"/>
      <c r="AW67" s="1044"/>
      <c r="AX67" s="1044"/>
      <c r="AY67" s="1045"/>
      <c r="AZ67" s="1043"/>
      <c r="BA67" s="1044"/>
      <c r="BB67" s="1044"/>
      <c r="BC67" s="1044"/>
      <c r="BD67" s="1055"/>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4" t="s">
        <v>573</v>
      </c>
      <c r="C68" s="1025"/>
      <c r="D68" s="1025"/>
      <c r="E68" s="1025"/>
      <c r="F68" s="1025"/>
      <c r="G68" s="1025"/>
      <c r="H68" s="1025"/>
      <c r="I68" s="1025"/>
      <c r="J68" s="1025"/>
      <c r="K68" s="1025"/>
      <c r="L68" s="1025"/>
      <c r="M68" s="1025"/>
      <c r="N68" s="1025"/>
      <c r="O68" s="1025"/>
      <c r="P68" s="1026"/>
      <c r="Q68" s="1027">
        <v>6320</v>
      </c>
      <c r="R68" s="1021"/>
      <c r="S68" s="1021"/>
      <c r="T68" s="1021"/>
      <c r="U68" s="1021"/>
      <c r="V68" s="1021">
        <v>6212</v>
      </c>
      <c r="W68" s="1021"/>
      <c r="X68" s="1021"/>
      <c r="Y68" s="1021"/>
      <c r="Z68" s="1021"/>
      <c r="AA68" s="1021">
        <v>108</v>
      </c>
      <c r="AB68" s="1021"/>
      <c r="AC68" s="1021"/>
      <c r="AD68" s="1021"/>
      <c r="AE68" s="1021"/>
      <c r="AF68" s="1021">
        <v>67</v>
      </c>
      <c r="AG68" s="1021"/>
      <c r="AH68" s="1021"/>
      <c r="AI68" s="1021"/>
      <c r="AJ68" s="1021"/>
      <c r="AK68" s="1021">
        <v>168</v>
      </c>
      <c r="AL68" s="1021"/>
      <c r="AM68" s="1021"/>
      <c r="AN68" s="1021"/>
      <c r="AO68" s="1021"/>
      <c r="AP68" s="1021">
        <v>6683</v>
      </c>
      <c r="AQ68" s="1021"/>
      <c r="AR68" s="1021"/>
      <c r="AS68" s="1021"/>
      <c r="AT68" s="1021"/>
      <c r="AU68" s="1021">
        <v>1290</v>
      </c>
      <c r="AV68" s="1021"/>
      <c r="AW68" s="1021"/>
      <c r="AX68" s="1021"/>
      <c r="AY68" s="1021"/>
      <c r="AZ68" s="1022"/>
      <c r="BA68" s="1022"/>
      <c r="BB68" s="1022"/>
      <c r="BC68" s="1022"/>
      <c r="BD68" s="1023"/>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8" t="s">
        <v>574</v>
      </c>
      <c r="C69" s="1019"/>
      <c r="D69" s="1019"/>
      <c r="E69" s="1019"/>
      <c r="F69" s="1019"/>
      <c r="G69" s="1019"/>
      <c r="H69" s="1019"/>
      <c r="I69" s="1019"/>
      <c r="J69" s="1019"/>
      <c r="K69" s="1019"/>
      <c r="L69" s="1019"/>
      <c r="M69" s="1019"/>
      <c r="N69" s="1019"/>
      <c r="O69" s="1019"/>
      <c r="P69" s="1020"/>
      <c r="Q69" s="1013">
        <v>1240</v>
      </c>
      <c r="R69" s="1007"/>
      <c r="S69" s="1007"/>
      <c r="T69" s="1007"/>
      <c r="U69" s="1007"/>
      <c r="V69" s="1007">
        <v>1117</v>
      </c>
      <c r="W69" s="1007"/>
      <c r="X69" s="1007"/>
      <c r="Y69" s="1007"/>
      <c r="Z69" s="1007"/>
      <c r="AA69" s="1007">
        <v>123</v>
      </c>
      <c r="AB69" s="1007"/>
      <c r="AC69" s="1007"/>
      <c r="AD69" s="1007"/>
      <c r="AE69" s="1007"/>
      <c r="AF69" s="1007">
        <v>123</v>
      </c>
      <c r="AG69" s="1007"/>
      <c r="AH69" s="1007"/>
      <c r="AI69" s="1007"/>
      <c r="AJ69" s="1007"/>
      <c r="AK69" s="1007">
        <v>29</v>
      </c>
      <c r="AL69" s="1007"/>
      <c r="AM69" s="1007"/>
      <c r="AN69" s="1007"/>
      <c r="AO69" s="1007"/>
      <c r="AP69" s="1007" t="s">
        <v>580</v>
      </c>
      <c r="AQ69" s="1007"/>
      <c r="AR69" s="1007"/>
      <c r="AS69" s="1007"/>
      <c r="AT69" s="1007"/>
      <c r="AU69" s="1007" t="s">
        <v>580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8" t="s">
        <v>575</v>
      </c>
      <c r="C70" s="1019"/>
      <c r="D70" s="1019"/>
      <c r="E70" s="1019"/>
      <c r="F70" s="1019"/>
      <c r="G70" s="1019"/>
      <c r="H70" s="1019"/>
      <c r="I70" s="1019"/>
      <c r="J70" s="1019"/>
      <c r="K70" s="1019"/>
      <c r="L70" s="1019"/>
      <c r="M70" s="1019"/>
      <c r="N70" s="1019"/>
      <c r="O70" s="1019"/>
      <c r="P70" s="1020"/>
      <c r="Q70" s="1013">
        <v>398526</v>
      </c>
      <c r="R70" s="1007"/>
      <c r="S70" s="1007"/>
      <c r="T70" s="1007"/>
      <c r="U70" s="1007"/>
      <c r="V70" s="1007">
        <v>388109</v>
      </c>
      <c r="W70" s="1007"/>
      <c r="X70" s="1007"/>
      <c r="Y70" s="1007"/>
      <c r="Z70" s="1007"/>
      <c r="AA70" s="1007">
        <v>10417</v>
      </c>
      <c r="AB70" s="1007"/>
      <c r="AC70" s="1007"/>
      <c r="AD70" s="1007"/>
      <c r="AE70" s="1007"/>
      <c r="AF70" s="1007">
        <v>10417</v>
      </c>
      <c r="AG70" s="1007"/>
      <c r="AH70" s="1007"/>
      <c r="AI70" s="1007"/>
      <c r="AJ70" s="1007"/>
      <c r="AK70" s="1007">
        <v>77</v>
      </c>
      <c r="AL70" s="1007"/>
      <c r="AM70" s="1007"/>
      <c r="AN70" s="1007"/>
      <c r="AO70" s="1007"/>
      <c r="AP70" s="1007" t="s">
        <v>580</v>
      </c>
      <c r="AQ70" s="1007"/>
      <c r="AR70" s="1007"/>
      <c r="AS70" s="1007"/>
      <c r="AT70" s="1007"/>
      <c r="AU70" s="1007" t="s">
        <v>580</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8" t="s">
        <v>576</v>
      </c>
      <c r="C71" s="1019"/>
      <c r="D71" s="1019"/>
      <c r="E71" s="1019"/>
      <c r="F71" s="1019"/>
      <c r="G71" s="1019"/>
      <c r="H71" s="1019"/>
      <c r="I71" s="1019"/>
      <c r="J71" s="1019"/>
      <c r="K71" s="1019"/>
      <c r="L71" s="1019"/>
      <c r="M71" s="1019"/>
      <c r="N71" s="1019"/>
      <c r="O71" s="1019"/>
      <c r="P71" s="1020"/>
      <c r="Q71" s="1013">
        <v>15</v>
      </c>
      <c r="R71" s="1007"/>
      <c r="S71" s="1007"/>
      <c r="T71" s="1007"/>
      <c r="U71" s="1007"/>
      <c r="V71" s="1007">
        <v>10</v>
      </c>
      <c r="W71" s="1007"/>
      <c r="X71" s="1007"/>
      <c r="Y71" s="1007"/>
      <c r="Z71" s="1007"/>
      <c r="AA71" s="1007">
        <v>4</v>
      </c>
      <c r="AB71" s="1007"/>
      <c r="AC71" s="1007"/>
      <c r="AD71" s="1007"/>
      <c r="AE71" s="1007"/>
      <c r="AF71" s="1007">
        <v>4</v>
      </c>
      <c r="AG71" s="1007"/>
      <c r="AH71" s="1007"/>
      <c r="AI71" s="1007"/>
      <c r="AJ71" s="1007"/>
      <c r="AK71" s="1007" t="s">
        <v>580</v>
      </c>
      <c r="AL71" s="1007"/>
      <c r="AM71" s="1007"/>
      <c r="AN71" s="1007"/>
      <c r="AO71" s="1007"/>
      <c r="AP71" s="1007" t="s">
        <v>580</v>
      </c>
      <c r="AQ71" s="1007"/>
      <c r="AR71" s="1007"/>
      <c r="AS71" s="1007"/>
      <c r="AT71" s="1007"/>
      <c r="AU71" s="1007" t="s">
        <v>580</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8" t="s">
        <v>577</v>
      </c>
      <c r="C72" s="1019"/>
      <c r="D72" s="1019"/>
      <c r="E72" s="1019"/>
      <c r="F72" s="1019"/>
      <c r="G72" s="1019"/>
      <c r="H72" s="1019"/>
      <c r="I72" s="1019"/>
      <c r="J72" s="1019"/>
      <c r="K72" s="1019"/>
      <c r="L72" s="1019"/>
      <c r="M72" s="1019"/>
      <c r="N72" s="1019"/>
      <c r="O72" s="1019"/>
      <c r="P72" s="1020"/>
      <c r="Q72" s="1013">
        <v>97</v>
      </c>
      <c r="R72" s="1007"/>
      <c r="S72" s="1007"/>
      <c r="T72" s="1007"/>
      <c r="U72" s="1007"/>
      <c r="V72" s="1007">
        <v>94</v>
      </c>
      <c r="W72" s="1007"/>
      <c r="X72" s="1007"/>
      <c r="Y72" s="1007"/>
      <c r="Z72" s="1007"/>
      <c r="AA72" s="1007">
        <v>3</v>
      </c>
      <c r="AB72" s="1007"/>
      <c r="AC72" s="1007"/>
      <c r="AD72" s="1007"/>
      <c r="AE72" s="1007"/>
      <c r="AF72" s="1007">
        <v>3</v>
      </c>
      <c r="AG72" s="1007"/>
      <c r="AH72" s="1007"/>
      <c r="AI72" s="1007"/>
      <c r="AJ72" s="1007"/>
      <c r="AK72" s="1007" t="s">
        <v>580</v>
      </c>
      <c r="AL72" s="1007"/>
      <c r="AM72" s="1007"/>
      <c r="AN72" s="1007"/>
      <c r="AO72" s="1007"/>
      <c r="AP72" s="1007" t="s">
        <v>580</v>
      </c>
      <c r="AQ72" s="1007"/>
      <c r="AR72" s="1007"/>
      <c r="AS72" s="1007"/>
      <c r="AT72" s="1007"/>
      <c r="AU72" s="1007" t="s">
        <v>580</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8" t="s">
        <v>578</v>
      </c>
      <c r="C73" s="1019"/>
      <c r="D73" s="1019"/>
      <c r="E73" s="1019"/>
      <c r="F73" s="1019"/>
      <c r="G73" s="1019"/>
      <c r="H73" s="1019"/>
      <c r="I73" s="1019"/>
      <c r="J73" s="1019"/>
      <c r="K73" s="1019"/>
      <c r="L73" s="1019"/>
      <c r="M73" s="1019"/>
      <c r="N73" s="1019"/>
      <c r="O73" s="1019"/>
      <c r="P73" s="1020"/>
      <c r="Q73" s="1013">
        <v>2469</v>
      </c>
      <c r="R73" s="1007"/>
      <c r="S73" s="1007"/>
      <c r="T73" s="1007"/>
      <c r="U73" s="1007"/>
      <c r="V73" s="1007">
        <v>2468</v>
      </c>
      <c r="W73" s="1007"/>
      <c r="X73" s="1007"/>
      <c r="Y73" s="1007"/>
      <c r="Z73" s="1007"/>
      <c r="AA73" s="1007">
        <v>1</v>
      </c>
      <c r="AB73" s="1007"/>
      <c r="AC73" s="1007"/>
      <c r="AD73" s="1007"/>
      <c r="AE73" s="1007"/>
      <c r="AF73" s="1007">
        <v>1</v>
      </c>
      <c r="AG73" s="1007"/>
      <c r="AH73" s="1007"/>
      <c r="AI73" s="1007"/>
      <c r="AJ73" s="1007"/>
      <c r="AK73" s="1007" t="s">
        <v>580</v>
      </c>
      <c r="AL73" s="1007"/>
      <c r="AM73" s="1007"/>
      <c r="AN73" s="1007"/>
      <c r="AO73" s="1007"/>
      <c r="AP73" s="1007" t="s">
        <v>580</v>
      </c>
      <c r="AQ73" s="1007"/>
      <c r="AR73" s="1007"/>
      <c r="AS73" s="1007"/>
      <c r="AT73" s="1007"/>
      <c r="AU73" s="1007" t="s">
        <v>580</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395</v>
      </c>
      <c r="B88" s="973" t="s">
        <v>419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10616</v>
      </c>
      <c r="AG88" s="995"/>
      <c r="AH88" s="995"/>
      <c r="AI88" s="995"/>
      <c r="AJ88" s="995"/>
      <c r="AK88" s="999"/>
      <c r="AL88" s="999"/>
      <c r="AM88" s="999"/>
      <c r="AN88" s="999"/>
      <c r="AO88" s="999"/>
      <c r="AP88" s="995">
        <v>6683</v>
      </c>
      <c r="AQ88" s="995"/>
      <c r="AR88" s="995"/>
      <c r="AS88" s="995"/>
      <c r="AT88" s="995"/>
      <c r="AU88" s="995">
        <v>1290</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420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84</v>
      </c>
      <c r="CS102" s="989"/>
      <c r="CT102" s="989"/>
      <c r="CU102" s="989"/>
      <c r="CV102" s="990"/>
      <c r="CW102" s="988">
        <v>46</v>
      </c>
      <c r="CX102" s="989"/>
      <c r="CY102" s="989"/>
      <c r="CZ102" s="989"/>
      <c r="DA102" s="990"/>
      <c r="DB102" s="988"/>
      <c r="DC102" s="989"/>
      <c r="DD102" s="989"/>
      <c r="DE102" s="989"/>
      <c r="DF102" s="990"/>
      <c r="DG102" s="988">
        <v>46</v>
      </c>
      <c r="DH102" s="989"/>
      <c r="DI102" s="989"/>
      <c r="DJ102" s="989"/>
      <c r="DK102" s="990"/>
      <c r="DL102" s="988" t="s">
        <v>587</v>
      </c>
      <c r="DM102" s="989"/>
      <c r="DN102" s="989"/>
      <c r="DO102" s="989"/>
      <c r="DP102" s="990"/>
      <c r="DQ102" s="988" t="s">
        <v>587</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427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428</v>
      </c>
      <c r="AB109" s="932"/>
      <c r="AC109" s="932"/>
      <c r="AD109" s="932"/>
      <c r="AE109" s="933"/>
      <c r="AF109" s="934" t="s">
        <v>429</v>
      </c>
      <c r="AG109" s="932"/>
      <c r="AH109" s="932"/>
      <c r="AI109" s="932"/>
      <c r="AJ109" s="933"/>
      <c r="AK109" s="934" t="s">
        <v>313</v>
      </c>
      <c r="AL109" s="932"/>
      <c r="AM109" s="932"/>
      <c r="AN109" s="932"/>
      <c r="AO109" s="933"/>
      <c r="AP109" s="934" t="s">
        <v>430</v>
      </c>
      <c r="AQ109" s="932"/>
      <c r="AR109" s="932"/>
      <c r="AS109" s="932"/>
      <c r="AT109" s="965"/>
      <c r="AU109" s="931" t="s">
        <v>427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428</v>
      </c>
      <c r="BR109" s="932"/>
      <c r="BS109" s="932"/>
      <c r="BT109" s="932"/>
      <c r="BU109" s="933"/>
      <c r="BV109" s="934" t="s">
        <v>429</v>
      </c>
      <c r="BW109" s="932"/>
      <c r="BX109" s="932"/>
      <c r="BY109" s="932"/>
      <c r="BZ109" s="933"/>
      <c r="CA109" s="934" t="s">
        <v>313</v>
      </c>
      <c r="CB109" s="932"/>
      <c r="CC109" s="932"/>
      <c r="CD109" s="932"/>
      <c r="CE109" s="933"/>
      <c r="CF109" s="972" t="s">
        <v>430</v>
      </c>
      <c r="CG109" s="972"/>
      <c r="CH109" s="972"/>
      <c r="CI109" s="972"/>
      <c r="CJ109" s="972"/>
      <c r="CK109" s="934" t="s">
        <v>431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428</v>
      </c>
      <c r="DH109" s="932"/>
      <c r="DI109" s="932"/>
      <c r="DJ109" s="932"/>
      <c r="DK109" s="933"/>
      <c r="DL109" s="934" t="s">
        <v>429</v>
      </c>
      <c r="DM109" s="932"/>
      <c r="DN109" s="932"/>
      <c r="DO109" s="932"/>
      <c r="DP109" s="933"/>
      <c r="DQ109" s="934" t="s">
        <v>313</v>
      </c>
      <c r="DR109" s="932"/>
      <c r="DS109" s="932"/>
      <c r="DT109" s="932"/>
      <c r="DU109" s="933"/>
      <c r="DV109" s="934" t="s">
        <v>430</v>
      </c>
      <c r="DW109" s="932"/>
      <c r="DX109" s="932"/>
      <c r="DY109" s="932"/>
      <c r="DZ109" s="965"/>
    </row>
    <row r="110" spans="1:131" s="230" customFormat="1" ht="26.25" customHeight="1" x14ac:dyDescent="0.2">
      <c r="A110" s="843" t="s">
        <v>432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2780165</v>
      </c>
      <c r="AB110" s="925"/>
      <c r="AC110" s="925"/>
      <c r="AD110" s="925"/>
      <c r="AE110" s="926"/>
      <c r="AF110" s="927">
        <v>2808710</v>
      </c>
      <c r="AG110" s="925"/>
      <c r="AH110" s="925"/>
      <c r="AI110" s="925"/>
      <c r="AJ110" s="926"/>
      <c r="AK110" s="927">
        <v>3032514</v>
      </c>
      <c r="AL110" s="925"/>
      <c r="AM110" s="925"/>
      <c r="AN110" s="925"/>
      <c r="AO110" s="926"/>
      <c r="AP110" s="928">
        <v>20.9</v>
      </c>
      <c r="AQ110" s="929"/>
      <c r="AR110" s="929"/>
      <c r="AS110" s="929"/>
      <c r="AT110" s="930"/>
      <c r="AU110" s="966" t="s">
        <v>74</v>
      </c>
      <c r="AV110" s="967"/>
      <c r="AW110" s="967"/>
      <c r="AX110" s="967"/>
      <c r="AY110" s="967"/>
      <c r="AZ110" s="896" t="s">
        <v>433</v>
      </c>
      <c r="BA110" s="844"/>
      <c r="BB110" s="844"/>
      <c r="BC110" s="844"/>
      <c r="BD110" s="844"/>
      <c r="BE110" s="844"/>
      <c r="BF110" s="844"/>
      <c r="BG110" s="844"/>
      <c r="BH110" s="844"/>
      <c r="BI110" s="844"/>
      <c r="BJ110" s="844"/>
      <c r="BK110" s="844"/>
      <c r="BL110" s="844"/>
      <c r="BM110" s="844"/>
      <c r="BN110" s="844"/>
      <c r="BO110" s="844"/>
      <c r="BP110" s="845"/>
      <c r="BQ110" s="897">
        <v>40252242</v>
      </c>
      <c r="BR110" s="878"/>
      <c r="BS110" s="878"/>
      <c r="BT110" s="878"/>
      <c r="BU110" s="878"/>
      <c r="BV110" s="878">
        <v>40879738</v>
      </c>
      <c r="BW110" s="878"/>
      <c r="BX110" s="878"/>
      <c r="BY110" s="878"/>
      <c r="BZ110" s="878"/>
      <c r="CA110" s="878">
        <v>40520549</v>
      </c>
      <c r="CB110" s="878"/>
      <c r="CC110" s="878"/>
      <c r="CD110" s="878"/>
      <c r="CE110" s="878"/>
      <c r="CF110" s="902">
        <v>279.3</v>
      </c>
      <c r="CG110" s="903"/>
      <c r="CH110" s="903"/>
      <c r="CI110" s="903"/>
      <c r="CJ110" s="903"/>
      <c r="CK110" s="962" t="s">
        <v>434</v>
      </c>
      <c r="CL110" s="855"/>
      <c r="CM110" s="896" t="s">
        <v>435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131</v>
      </c>
      <c r="DH110" s="878"/>
      <c r="DI110" s="878"/>
      <c r="DJ110" s="878"/>
      <c r="DK110" s="878"/>
      <c r="DL110" s="878" t="s">
        <v>131</v>
      </c>
      <c r="DM110" s="878"/>
      <c r="DN110" s="878"/>
      <c r="DO110" s="878"/>
      <c r="DP110" s="878"/>
      <c r="DQ110" s="878" t="s">
        <v>131</v>
      </c>
      <c r="DR110" s="878"/>
      <c r="DS110" s="878"/>
      <c r="DT110" s="878"/>
      <c r="DU110" s="878"/>
      <c r="DV110" s="879" t="s">
        <v>131</v>
      </c>
      <c r="DW110" s="879"/>
      <c r="DX110" s="879"/>
      <c r="DY110" s="879"/>
      <c r="DZ110" s="880"/>
    </row>
    <row r="111" spans="1:131" s="230" customFormat="1" ht="26.25" customHeight="1" x14ac:dyDescent="0.2">
      <c r="A111" s="810" t="s">
        <v>436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131</v>
      </c>
      <c r="AB111" s="955"/>
      <c r="AC111" s="955"/>
      <c r="AD111" s="955"/>
      <c r="AE111" s="956"/>
      <c r="AF111" s="957" t="s">
        <v>131</v>
      </c>
      <c r="AG111" s="955"/>
      <c r="AH111" s="955"/>
      <c r="AI111" s="955"/>
      <c r="AJ111" s="956"/>
      <c r="AK111" s="957" t="s">
        <v>131</v>
      </c>
      <c r="AL111" s="955"/>
      <c r="AM111" s="955"/>
      <c r="AN111" s="955"/>
      <c r="AO111" s="956"/>
      <c r="AP111" s="958" t="s">
        <v>131</v>
      </c>
      <c r="AQ111" s="959"/>
      <c r="AR111" s="959"/>
      <c r="AS111" s="959"/>
      <c r="AT111" s="960"/>
      <c r="AU111" s="968"/>
      <c r="AV111" s="969"/>
      <c r="AW111" s="969"/>
      <c r="AX111" s="969"/>
      <c r="AY111" s="969"/>
      <c r="AZ111" s="851" t="s">
        <v>437</v>
      </c>
      <c r="BA111" s="788"/>
      <c r="BB111" s="788"/>
      <c r="BC111" s="788"/>
      <c r="BD111" s="788"/>
      <c r="BE111" s="788"/>
      <c r="BF111" s="788"/>
      <c r="BG111" s="788"/>
      <c r="BH111" s="788"/>
      <c r="BI111" s="788"/>
      <c r="BJ111" s="788"/>
      <c r="BK111" s="788"/>
      <c r="BL111" s="788"/>
      <c r="BM111" s="788"/>
      <c r="BN111" s="788"/>
      <c r="BO111" s="788"/>
      <c r="BP111" s="789"/>
      <c r="BQ111" s="852">
        <v>9279169</v>
      </c>
      <c r="BR111" s="853"/>
      <c r="BS111" s="853"/>
      <c r="BT111" s="853"/>
      <c r="BU111" s="853"/>
      <c r="BV111" s="853">
        <v>9251709</v>
      </c>
      <c r="BW111" s="853"/>
      <c r="BX111" s="853"/>
      <c r="BY111" s="853"/>
      <c r="BZ111" s="853"/>
      <c r="CA111" s="853">
        <v>8786963</v>
      </c>
      <c r="CB111" s="853"/>
      <c r="CC111" s="853"/>
      <c r="CD111" s="853"/>
      <c r="CE111" s="853"/>
      <c r="CF111" s="911">
        <v>60.6</v>
      </c>
      <c r="CG111" s="912"/>
      <c r="CH111" s="912"/>
      <c r="CI111" s="912"/>
      <c r="CJ111" s="912"/>
      <c r="CK111" s="963"/>
      <c r="CL111" s="857"/>
      <c r="CM111" s="851" t="s">
        <v>438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131</v>
      </c>
      <c r="DH111" s="853"/>
      <c r="DI111" s="853"/>
      <c r="DJ111" s="853"/>
      <c r="DK111" s="853"/>
      <c r="DL111" s="853" t="s">
        <v>131</v>
      </c>
      <c r="DM111" s="853"/>
      <c r="DN111" s="853"/>
      <c r="DO111" s="853"/>
      <c r="DP111" s="853"/>
      <c r="DQ111" s="853" t="s">
        <v>131</v>
      </c>
      <c r="DR111" s="853"/>
      <c r="DS111" s="853"/>
      <c r="DT111" s="853"/>
      <c r="DU111" s="853"/>
      <c r="DV111" s="830" t="s">
        <v>131</v>
      </c>
      <c r="DW111" s="830"/>
      <c r="DX111" s="830"/>
      <c r="DY111" s="830"/>
      <c r="DZ111" s="831"/>
    </row>
    <row r="112" spans="1:131" s="230" customFormat="1" ht="26.25" customHeight="1" x14ac:dyDescent="0.2">
      <c r="A112" s="948" t="s">
        <v>439</v>
      </c>
      <c r="B112" s="949"/>
      <c r="C112" s="788" t="s">
        <v>440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131</v>
      </c>
      <c r="AB112" s="816"/>
      <c r="AC112" s="816"/>
      <c r="AD112" s="816"/>
      <c r="AE112" s="817"/>
      <c r="AF112" s="818" t="s">
        <v>131</v>
      </c>
      <c r="AG112" s="816"/>
      <c r="AH112" s="816"/>
      <c r="AI112" s="816"/>
      <c r="AJ112" s="817"/>
      <c r="AK112" s="818" t="s">
        <v>131</v>
      </c>
      <c r="AL112" s="816"/>
      <c r="AM112" s="816"/>
      <c r="AN112" s="816"/>
      <c r="AO112" s="817"/>
      <c r="AP112" s="860" t="s">
        <v>131</v>
      </c>
      <c r="AQ112" s="861"/>
      <c r="AR112" s="861"/>
      <c r="AS112" s="861"/>
      <c r="AT112" s="862"/>
      <c r="AU112" s="968"/>
      <c r="AV112" s="969"/>
      <c r="AW112" s="969"/>
      <c r="AX112" s="969"/>
      <c r="AY112" s="969"/>
      <c r="AZ112" s="851" t="s">
        <v>441</v>
      </c>
      <c r="BA112" s="788"/>
      <c r="BB112" s="788"/>
      <c r="BC112" s="788"/>
      <c r="BD112" s="788"/>
      <c r="BE112" s="788"/>
      <c r="BF112" s="788"/>
      <c r="BG112" s="788"/>
      <c r="BH112" s="788"/>
      <c r="BI112" s="788"/>
      <c r="BJ112" s="788"/>
      <c r="BK112" s="788"/>
      <c r="BL112" s="788"/>
      <c r="BM112" s="788"/>
      <c r="BN112" s="788"/>
      <c r="BO112" s="788"/>
      <c r="BP112" s="789"/>
      <c r="BQ112" s="852">
        <v>4537326</v>
      </c>
      <c r="BR112" s="853"/>
      <c r="BS112" s="853"/>
      <c r="BT112" s="853"/>
      <c r="BU112" s="853"/>
      <c r="BV112" s="853">
        <v>4673165</v>
      </c>
      <c r="BW112" s="853"/>
      <c r="BX112" s="853"/>
      <c r="BY112" s="853"/>
      <c r="BZ112" s="853"/>
      <c r="CA112" s="853">
        <v>4994709</v>
      </c>
      <c r="CB112" s="853"/>
      <c r="CC112" s="853"/>
      <c r="CD112" s="853"/>
      <c r="CE112" s="853"/>
      <c r="CF112" s="911">
        <v>34.4</v>
      </c>
      <c r="CG112" s="912"/>
      <c r="CH112" s="912"/>
      <c r="CI112" s="912"/>
      <c r="CJ112" s="912"/>
      <c r="CK112" s="963"/>
      <c r="CL112" s="857"/>
      <c r="CM112" s="851" t="s">
        <v>442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131</v>
      </c>
      <c r="DH112" s="853"/>
      <c r="DI112" s="853"/>
      <c r="DJ112" s="853"/>
      <c r="DK112" s="853"/>
      <c r="DL112" s="853" t="s">
        <v>131</v>
      </c>
      <c r="DM112" s="853"/>
      <c r="DN112" s="853"/>
      <c r="DO112" s="853"/>
      <c r="DP112" s="853"/>
      <c r="DQ112" s="853" t="s">
        <v>131</v>
      </c>
      <c r="DR112" s="853"/>
      <c r="DS112" s="853"/>
      <c r="DT112" s="853"/>
      <c r="DU112" s="853"/>
      <c r="DV112" s="830" t="s">
        <v>131</v>
      </c>
      <c r="DW112" s="830"/>
      <c r="DX112" s="830"/>
      <c r="DY112" s="830"/>
      <c r="DZ112" s="831"/>
    </row>
    <row r="113" spans="1:130" s="230" customFormat="1" ht="26.25" customHeight="1" x14ac:dyDescent="0.2">
      <c r="A113" s="950"/>
      <c r="B113" s="951"/>
      <c r="C113" s="788" t="s">
        <v>443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574261</v>
      </c>
      <c r="AB113" s="955"/>
      <c r="AC113" s="955"/>
      <c r="AD113" s="955"/>
      <c r="AE113" s="956"/>
      <c r="AF113" s="957">
        <v>563345</v>
      </c>
      <c r="AG113" s="955"/>
      <c r="AH113" s="955"/>
      <c r="AI113" s="955"/>
      <c r="AJ113" s="956"/>
      <c r="AK113" s="957">
        <v>699659</v>
      </c>
      <c r="AL113" s="955"/>
      <c r="AM113" s="955"/>
      <c r="AN113" s="955"/>
      <c r="AO113" s="956"/>
      <c r="AP113" s="958">
        <v>4.8</v>
      </c>
      <c r="AQ113" s="959"/>
      <c r="AR113" s="959"/>
      <c r="AS113" s="959"/>
      <c r="AT113" s="960"/>
      <c r="AU113" s="968"/>
      <c r="AV113" s="969"/>
      <c r="AW113" s="969"/>
      <c r="AX113" s="969"/>
      <c r="AY113" s="969"/>
      <c r="AZ113" s="851" t="s">
        <v>444</v>
      </c>
      <c r="BA113" s="788"/>
      <c r="BB113" s="788"/>
      <c r="BC113" s="788"/>
      <c r="BD113" s="788"/>
      <c r="BE113" s="788"/>
      <c r="BF113" s="788"/>
      <c r="BG113" s="788"/>
      <c r="BH113" s="788"/>
      <c r="BI113" s="788"/>
      <c r="BJ113" s="788"/>
      <c r="BK113" s="788"/>
      <c r="BL113" s="788"/>
      <c r="BM113" s="788"/>
      <c r="BN113" s="788"/>
      <c r="BO113" s="788"/>
      <c r="BP113" s="789"/>
      <c r="BQ113" s="852">
        <v>1366540</v>
      </c>
      <c r="BR113" s="853"/>
      <c r="BS113" s="853"/>
      <c r="BT113" s="853"/>
      <c r="BU113" s="853"/>
      <c r="BV113" s="853">
        <v>1297797</v>
      </c>
      <c r="BW113" s="853"/>
      <c r="BX113" s="853"/>
      <c r="BY113" s="853"/>
      <c r="BZ113" s="853"/>
      <c r="CA113" s="853">
        <v>1290036</v>
      </c>
      <c r="CB113" s="853"/>
      <c r="CC113" s="853"/>
      <c r="CD113" s="853"/>
      <c r="CE113" s="853"/>
      <c r="CF113" s="911">
        <v>8.9</v>
      </c>
      <c r="CG113" s="912"/>
      <c r="CH113" s="912"/>
      <c r="CI113" s="912"/>
      <c r="CJ113" s="912"/>
      <c r="CK113" s="963"/>
      <c r="CL113" s="857"/>
      <c r="CM113" s="851" t="s">
        <v>445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131</v>
      </c>
      <c r="DH113" s="816"/>
      <c r="DI113" s="816"/>
      <c r="DJ113" s="816"/>
      <c r="DK113" s="817"/>
      <c r="DL113" s="818" t="s">
        <v>131</v>
      </c>
      <c r="DM113" s="816"/>
      <c r="DN113" s="816"/>
      <c r="DO113" s="816"/>
      <c r="DP113" s="817"/>
      <c r="DQ113" s="818" t="s">
        <v>131</v>
      </c>
      <c r="DR113" s="816"/>
      <c r="DS113" s="816"/>
      <c r="DT113" s="816"/>
      <c r="DU113" s="817"/>
      <c r="DV113" s="860" t="s">
        <v>131</v>
      </c>
      <c r="DW113" s="861"/>
      <c r="DX113" s="861"/>
      <c r="DY113" s="861"/>
      <c r="DZ113" s="862"/>
    </row>
    <row r="114" spans="1:130" s="230" customFormat="1" ht="26.25" customHeight="1" x14ac:dyDescent="0.2">
      <c r="A114" s="950"/>
      <c r="B114" s="951"/>
      <c r="C114" s="788" t="s">
        <v>446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146702</v>
      </c>
      <c r="AB114" s="816"/>
      <c r="AC114" s="816"/>
      <c r="AD114" s="816"/>
      <c r="AE114" s="817"/>
      <c r="AF114" s="818">
        <v>125987</v>
      </c>
      <c r="AG114" s="816"/>
      <c r="AH114" s="816"/>
      <c r="AI114" s="816"/>
      <c r="AJ114" s="817"/>
      <c r="AK114" s="818">
        <v>127556</v>
      </c>
      <c r="AL114" s="816"/>
      <c r="AM114" s="816"/>
      <c r="AN114" s="816"/>
      <c r="AO114" s="817"/>
      <c r="AP114" s="860">
        <v>0.9</v>
      </c>
      <c r="AQ114" s="861"/>
      <c r="AR114" s="861"/>
      <c r="AS114" s="861"/>
      <c r="AT114" s="862"/>
      <c r="AU114" s="968"/>
      <c r="AV114" s="969"/>
      <c r="AW114" s="969"/>
      <c r="AX114" s="969"/>
      <c r="AY114" s="969"/>
      <c r="AZ114" s="851" t="s">
        <v>447</v>
      </c>
      <c r="BA114" s="788"/>
      <c r="BB114" s="788"/>
      <c r="BC114" s="788"/>
      <c r="BD114" s="788"/>
      <c r="BE114" s="788"/>
      <c r="BF114" s="788"/>
      <c r="BG114" s="788"/>
      <c r="BH114" s="788"/>
      <c r="BI114" s="788"/>
      <c r="BJ114" s="788"/>
      <c r="BK114" s="788"/>
      <c r="BL114" s="788"/>
      <c r="BM114" s="788"/>
      <c r="BN114" s="788"/>
      <c r="BO114" s="788"/>
      <c r="BP114" s="789"/>
      <c r="BQ114" s="852">
        <v>2134741</v>
      </c>
      <c r="BR114" s="853"/>
      <c r="BS114" s="853"/>
      <c r="BT114" s="853"/>
      <c r="BU114" s="853"/>
      <c r="BV114" s="853">
        <v>2159488</v>
      </c>
      <c r="BW114" s="853"/>
      <c r="BX114" s="853"/>
      <c r="BY114" s="853"/>
      <c r="BZ114" s="853"/>
      <c r="CA114" s="853">
        <v>2239013</v>
      </c>
      <c r="CB114" s="853"/>
      <c r="CC114" s="853"/>
      <c r="CD114" s="853"/>
      <c r="CE114" s="853"/>
      <c r="CF114" s="911">
        <v>15.4</v>
      </c>
      <c r="CG114" s="912"/>
      <c r="CH114" s="912"/>
      <c r="CI114" s="912"/>
      <c r="CJ114" s="912"/>
      <c r="CK114" s="963"/>
      <c r="CL114" s="857"/>
      <c r="CM114" s="851" t="s">
        <v>448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131</v>
      </c>
      <c r="DH114" s="816"/>
      <c r="DI114" s="816"/>
      <c r="DJ114" s="816"/>
      <c r="DK114" s="817"/>
      <c r="DL114" s="818" t="s">
        <v>131</v>
      </c>
      <c r="DM114" s="816"/>
      <c r="DN114" s="816"/>
      <c r="DO114" s="816"/>
      <c r="DP114" s="817"/>
      <c r="DQ114" s="818" t="s">
        <v>131</v>
      </c>
      <c r="DR114" s="816"/>
      <c r="DS114" s="816"/>
      <c r="DT114" s="816"/>
      <c r="DU114" s="817"/>
      <c r="DV114" s="860" t="s">
        <v>131</v>
      </c>
      <c r="DW114" s="861"/>
      <c r="DX114" s="861"/>
      <c r="DY114" s="861"/>
      <c r="DZ114" s="862"/>
    </row>
    <row r="115" spans="1:130" s="230" customFormat="1" ht="26.25" customHeight="1" x14ac:dyDescent="0.2">
      <c r="A115" s="950"/>
      <c r="B115" s="951"/>
      <c r="C115" s="788" t="s">
        <v>449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476749</v>
      </c>
      <c r="AB115" s="955"/>
      <c r="AC115" s="955"/>
      <c r="AD115" s="955"/>
      <c r="AE115" s="956"/>
      <c r="AF115" s="957">
        <v>470296</v>
      </c>
      <c r="AG115" s="955"/>
      <c r="AH115" s="955"/>
      <c r="AI115" s="955"/>
      <c r="AJ115" s="956"/>
      <c r="AK115" s="957">
        <v>470172</v>
      </c>
      <c r="AL115" s="955"/>
      <c r="AM115" s="955"/>
      <c r="AN115" s="955"/>
      <c r="AO115" s="956"/>
      <c r="AP115" s="958">
        <v>3.2</v>
      </c>
      <c r="AQ115" s="959"/>
      <c r="AR115" s="959"/>
      <c r="AS115" s="959"/>
      <c r="AT115" s="960"/>
      <c r="AU115" s="968"/>
      <c r="AV115" s="969"/>
      <c r="AW115" s="969"/>
      <c r="AX115" s="969"/>
      <c r="AY115" s="969"/>
      <c r="AZ115" s="851" t="s">
        <v>450</v>
      </c>
      <c r="BA115" s="788"/>
      <c r="BB115" s="788"/>
      <c r="BC115" s="788"/>
      <c r="BD115" s="788"/>
      <c r="BE115" s="788"/>
      <c r="BF115" s="788"/>
      <c r="BG115" s="788"/>
      <c r="BH115" s="788"/>
      <c r="BI115" s="788"/>
      <c r="BJ115" s="788"/>
      <c r="BK115" s="788"/>
      <c r="BL115" s="788"/>
      <c r="BM115" s="788"/>
      <c r="BN115" s="788"/>
      <c r="BO115" s="788"/>
      <c r="BP115" s="789"/>
      <c r="BQ115" s="852" t="s">
        <v>131</v>
      </c>
      <c r="BR115" s="853"/>
      <c r="BS115" s="853"/>
      <c r="BT115" s="853"/>
      <c r="BU115" s="853"/>
      <c r="BV115" s="853" t="s">
        <v>131</v>
      </c>
      <c r="BW115" s="853"/>
      <c r="BX115" s="853"/>
      <c r="BY115" s="853"/>
      <c r="BZ115" s="853"/>
      <c r="CA115" s="853" t="s">
        <v>131</v>
      </c>
      <c r="CB115" s="853"/>
      <c r="CC115" s="853"/>
      <c r="CD115" s="853"/>
      <c r="CE115" s="853"/>
      <c r="CF115" s="911" t="s">
        <v>131</v>
      </c>
      <c r="CG115" s="912"/>
      <c r="CH115" s="912"/>
      <c r="CI115" s="912"/>
      <c r="CJ115" s="912"/>
      <c r="CK115" s="963"/>
      <c r="CL115" s="857"/>
      <c r="CM115" s="851" t="s">
        <v>451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46203</v>
      </c>
      <c r="DH115" s="816"/>
      <c r="DI115" s="816"/>
      <c r="DJ115" s="816"/>
      <c r="DK115" s="817"/>
      <c r="DL115" s="818">
        <v>46203</v>
      </c>
      <c r="DM115" s="816"/>
      <c r="DN115" s="816"/>
      <c r="DO115" s="816"/>
      <c r="DP115" s="817"/>
      <c r="DQ115" s="818">
        <v>46203</v>
      </c>
      <c r="DR115" s="816"/>
      <c r="DS115" s="816"/>
      <c r="DT115" s="816"/>
      <c r="DU115" s="817"/>
      <c r="DV115" s="860">
        <v>0.3</v>
      </c>
      <c r="DW115" s="861"/>
      <c r="DX115" s="861"/>
      <c r="DY115" s="861"/>
      <c r="DZ115" s="862"/>
    </row>
    <row r="116" spans="1:130" s="230" customFormat="1" ht="26.25" customHeight="1" x14ac:dyDescent="0.2">
      <c r="A116" s="952"/>
      <c r="B116" s="953"/>
      <c r="C116" s="875" t="s">
        <v>452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131</v>
      </c>
      <c r="AB116" s="816"/>
      <c r="AC116" s="816"/>
      <c r="AD116" s="816"/>
      <c r="AE116" s="817"/>
      <c r="AF116" s="818" t="s">
        <v>131</v>
      </c>
      <c r="AG116" s="816"/>
      <c r="AH116" s="816"/>
      <c r="AI116" s="816"/>
      <c r="AJ116" s="817"/>
      <c r="AK116" s="818" t="s">
        <v>131</v>
      </c>
      <c r="AL116" s="816"/>
      <c r="AM116" s="816"/>
      <c r="AN116" s="816"/>
      <c r="AO116" s="817"/>
      <c r="AP116" s="860" t="s">
        <v>131</v>
      </c>
      <c r="AQ116" s="861"/>
      <c r="AR116" s="861"/>
      <c r="AS116" s="861"/>
      <c r="AT116" s="862"/>
      <c r="AU116" s="968"/>
      <c r="AV116" s="969"/>
      <c r="AW116" s="969"/>
      <c r="AX116" s="969"/>
      <c r="AY116" s="969"/>
      <c r="AZ116" s="945" t="s">
        <v>453</v>
      </c>
      <c r="BA116" s="946"/>
      <c r="BB116" s="946"/>
      <c r="BC116" s="946"/>
      <c r="BD116" s="946"/>
      <c r="BE116" s="946"/>
      <c r="BF116" s="946"/>
      <c r="BG116" s="946"/>
      <c r="BH116" s="946"/>
      <c r="BI116" s="946"/>
      <c r="BJ116" s="946"/>
      <c r="BK116" s="946"/>
      <c r="BL116" s="946"/>
      <c r="BM116" s="946"/>
      <c r="BN116" s="946"/>
      <c r="BO116" s="946"/>
      <c r="BP116" s="947"/>
      <c r="BQ116" s="852" t="s">
        <v>131</v>
      </c>
      <c r="BR116" s="853"/>
      <c r="BS116" s="853"/>
      <c r="BT116" s="853"/>
      <c r="BU116" s="853"/>
      <c r="BV116" s="853" t="s">
        <v>131</v>
      </c>
      <c r="BW116" s="853"/>
      <c r="BX116" s="853"/>
      <c r="BY116" s="853"/>
      <c r="BZ116" s="853"/>
      <c r="CA116" s="853" t="s">
        <v>131</v>
      </c>
      <c r="CB116" s="853"/>
      <c r="CC116" s="853"/>
      <c r="CD116" s="853"/>
      <c r="CE116" s="853"/>
      <c r="CF116" s="911" t="s">
        <v>131</v>
      </c>
      <c r="CG116" s="912"/>
      <c r="CH116" s="912"/>
      <c r="CI116" s="912"/>
      <c r="CJ116" s="912"/>
      <c r="CK116" s="963"/>
      <c r="CL116" s="857"/>
      <c r="CM116" s="851" t="s">
        <v>454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416280</v>
      </c>
      <c r="DH116" s="816"/>
      <c r="DI116" s="816"/>
      <c r="DJ116" s="816"/>
      <c r="DK116" s="817"/>
      <c r="DL116" s="818">
        <v>799747</v>
      </c>
      <c r="DM116" s="816"/>
      <c r="DN116" s="816"/>
      <c r="DO116" s="816"/>
      <c r="DP116" s="817"/>
      <c r="DQ116" s="818">
        <v>745928</v>
      </c>
      <c r="DR116" s="816"/>
      <c r="DS116" s="816"/>
      <c r="DT116" s="816"/>
      <c r="DU116" s="817"/>
      <c r="DV116" s="860">
        <v>5.0999999999999996</v>
      </c>
      <c r="DW116" s="861"/>
      <c r="DX116" s="861"/>
      <c r="DY116" s="861"/>
      <c r="DZ116" s="862"/>
    </row>
    <row r="117" spans="1:130" s="230" customFormat="1" ht="26.25" customHeight="1" x14ac:dyDescent="0.2">
      <c r="A117" s="931" t="s">
        <v>192</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455</v>
      </c>
      <c r="Z117" s="933"/>
      <c r="AA117" s="938">
        <v>3977877</v>
      </c>
      <c r="AB117" s="939"/>
      <c r="AC117" s="939"/>
      <c r="AD117" s="939"/>
      <c r="AE117" s="940"/>
      <c r="AF117" s="941">
        <v>3968338</v>
      </c>
      <c r="AG117" s="939"/>
      <c r="AH117" s="939"/>
      <c r="AI117" s="939"/>
      <c r="AJ117" s="940"/>
      <c r="AK117" s="941">
        <v>4329901</v>
      </c>
      <c r="AL117" s="939"/>
      <c r="AM117" s="939"/>
      <c r="AN117" s="939"/>
      <c r="AO117" s="940"/>
      <c r="AP117" s="942"/>
      <c r="AQ117" s="943"/>
      <c r="AR117" s="943"/>
      <c r="AS117" s="943"/>
      <c r="AT117" s="944"/>
      <c r="AU117" s="968"/>
      <c r="AV117" s="969"/>
      <c r="AW117" s="969"/>
      <c r="AX117" s="969"/>
      <c r="AY117" s="969"/>
      <c r="AZ117" s="899" t="s">
        <v>456</v>
      </c>
      <c r="BA117" s="900"/>
      <c r="BB117" s="900"/>
      <c r="BC117" s="900"/>
      <c r="BD117" s="900"/>
      <c r="BE117" s="900"/>
      <c r="BF117" s="900"/>
      <c r="BG117" s="900"/>
      <c r="BH117" s="900"/>
      <c r="BI117" s="900"/>
      <c r="BJ117" s="900"/>
      <c r="BK117" s="900"/>
      <c r="BL117" s="900"/>
      <c r="BM117" s="900"/>
      <c r="BN117" s="900"/>
      <c r="BO117" s="900"/>
      <c r="BP117" s="901"/>
      <c r="BQ117" s="852" t="s">
        <v>131</v>
      </c>
      <c r="BR117" s="853"/>
      <c r="BS117" s="853"/>
      <c r="BT117" s="853"/>
      <c r="BU117" s="853"/>
      <c r="BV117" s="853" t="s">
        <v>131</v>
      </c>
      <c r="BW117" s="853"/>
      <c r="BX117" s="853"/>
      <c r="BY117" s="853"/>
      <c r="BZ117" s="853"/>
      <c r="CA117" s="853" t="s">
        <v>131</v>
      </c>
      <c r="CB117" s="853"/>
      <c r="CC117" s="853"/>
      <c r="CD117" s="853"/>
      <c r="CE117" s="853"/>
      <c r="CF117" s="911" t="s">
        <v>131</v>
      </c>
      <c r="CG117" s="912"/>
      <c r="CH117" s="912"/>
      <c r="CI117" s="912"/>
      <c r="CJ117" s="912"/>
      <c r="CK117" s="963"/>
      <c r="CL117" s="857"/>
      <c r="CM117" s="851" t="s">
        <v>457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131</v>
      </c>
      <c r="DH117" s="816"/>
      <c r="DI117" s="816"/>
      <c r="DJ117" s="816"/>
      <c r="DK117" s="817"/>
      <c r="DL117" s="818" t="s">
        <v>131</v>
      </c>
      <c r="DM117" s="816"/>
      <c r="DN117" s="816"/>
      <c r="DO117" s="816"/>
      <c r="DP117" s="817"/>
      <c r="DQ117" s="818" t="s">
        <v>131</v>
      </c>
      <c r="DR117" s="816"/>
      <c r="DS117" s="816"/>
      <c r="DT117" s="816"/>
      <c r="DU117" s="817"/>
      <c r="DV117" s="860" t="s">
        <v>131</v>
      </c>
      <c r="DW117" s="861"/>
      <c r="DX117" s="861"/>
      <c r="DY117" s="861"/>
      <c r="DZ117" s="862"/>
    </row>
    <row r="118" spans="1:130" s="230" customFormat="1" ht="26.25" customHeight="1" x14ac:dyDescent="0.2">
      <c r="A118" s="931" t="s">
        <v>431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428</v>
      </c>
      <c r="AB118" s="932"/>
      <c r="AC118" s="932"/>
      <c r="AD118" s="932"/>
      <c r="AE118" s="933"/>
      <c r="AF118" s="934" t="s">
        <v>429</v>
      </c>
      <c r="AG118" s="932"/>
      <c r="AH118" s="932"/>
      <c r="AI118" s="932"/>
      <c r="AJ118" s="933"/>
      <c r="AK118" s="934" t="s">
        <v>313</v>
      </c>
      <c r="AL118" s="932"/>
      <c r="AM118" s="932"/>
      <c r="AN118" s="932"/>
      <c r="AO118" s="933"/>
      <c r="AP118" s="935" t="s">
        <v>430</v>
      </c>
      <c r="AQ118" s="936"/>
      <c r="AR118" s="936"/>
      <c r="AS118" s="936"/>
      <c r="AT118" s="937"/>
      <c r="AU118" s="968"/>
      <c r="AV118" s="969"/>
      <c r="AW118" s="969"/>
      <c r="AX118" s="969"/>
      <c r="AY118" s="969"/>
      <c r="AZ118" s="874" t="s">
        <v>458</v>
      </c>
      <c r="BA118" s="875"/>
      <c r="BB118" s="875"/>
      <c r="BC118" s="875"/>
      <c r="BD118" s="875"/>
      <c r="BE118" s="875"/>
      <c r="BF118" s="875"/>
      <c r="BG118" s="875"/>
      <c r="BH118" s="875"/>
      <c r="BI118" s="875"/>
      <c r="BJ118" s="875"/>
      <c r="BK118" s="875"/>
      <c r="BL118" s="875"/>
      <c r="BM118" s="875"/>
      <c r="BN118" s="875"/>
      <c r="BO118" s="875"/>
      <c r="BP118" s="876"/>
      <c r="BQ118" s="915" t="s">
        <v>131</v>
      </c>
      <c r="BR118" s="881"/>
      <c r="BS118" s="881"/>
      <c r="BT118" s="881"/>
      <c r="BU118" s="881"/>
      <c r="BV118" s="881" t="s">
        <v>131</v>
      </c>
      <c r="BW118" s="881"/>
      <c r="BX118" s="881"/>
      <c r="BY118" s="881"/>
      <c r="BZ118" s="881"/>
      <c r="CA118" s="881" t="s">
        <v>131</v>
      </c>
      <c r="CB118" s="881"/>
      <c r="CC118" s="881"/>
      <c r="CD118" s="881"/>
      <c r="CE118" s="881"/>
      <c r="CF118" s="911" t="s">
        <v>131</v>
      </c>
      <c r="CG118" s="912"/>
      <c r="CH118" s="912"/>
      <c r="CI118" s="912"/>
      <c r="CJ118" s="912"/>
      <c r="CK118" s="963"/>
      <c r="CL118" s="857"/>
      <c r="CM118" s="851" t="s">
        <v>459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131</v>
      </c>
      <c r="DH118" s="816"/>
      <c r="DI118" s="816"/>
      <c r="DJ118" s="816"/>
      <c r="DK118" s="817"/>
      <c r="DL118" s="818" t="s">
        <v>131</v>
      </c>
      <c r="DM118" s="816"/>
      <c r="DN118" s="816"/>
      <c r="DO118" s="816"/>
      <c r="DP118" s="817"/>
      <c r="DQ118" s="818" t="s">
        <v>131</v>
      </c>
      <c r="DR118" s="816"/>
      <c r="DS118" s="816"/>
      <c r="DT118" s="816"/>
      <c r="DU118" s="817"/>
      <c r="DV118" s="860" t="s">
        <v>131</v>
      </c>
      <c r="DW118" s="861"/>
      <c r="DX118" s="861"/>
      <c r="DY118" s="861"/>
      <c r="DZ118" s="862"/>
    </row>
    <row r="119" spans="1:130" s="230" customFormat="1" ht="26.25" customHeight="1" x14ac:dyDescent="0.2">
      <c r="A119" s="854" t="s">
        <v>434</v>
      </c>
      <c r="B119" s="855"/>
      <c r="C119" s="896" t="s">
        <v>435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131</v>
      </c>
      <c r="AB119" s="925"/>
      <c r="AC119" s="925"/>
      <c r="AD119" s="925"/>
      <c r="AE119" s="926"/>
      <c r="AF119" s="927" t="s">
        <v>131</v>
      </c>
      <c r="AG119" s="925"/>
      <c r="AH119" s="925"/>
      <c r="AI119" s="925"/>
      <c r="AJ119" s="926"/>
      <c r="AK119" s="927" t="s">
        <v>131</v>
      </c>
      <c r="AL119" s="925"/>
      <c r="AM119" s="925"/>
      <c r="AN119" s="925"/>
      <c r="AO119" s="926"/>
      <c r="AP119" s="928" t="s">
        <v>131</v>
      </c>
      <c r="AQ119" s="929"/>
      <c r="AR119" s="929"/>
      <c r="AS119" s="929"/>
      <c r="AT119" s="930"/>
      <c r="AU119" s="970"/>
      <c r="AV119" s="971"/>
      <c r="AW119" s="971"/>
      <c r="AX119" s="971"/>
      <c r="AY119" s="971"/>
      <c r="AZ119" s="251" t="s">
        <v>192</v>
      </c>
      <c r="BA119" s="251"/>
      <c r="BB119" s="251"/>
      <c r="BC119" s="251"/>
      <c r="BD119" s="251"/>
      <c r="BE119" s="251"/>
      <c r="BF119" s="251"/>
      <c r="BG119" s="251"/>
      <c r="BH119" s="251"/>
      <c r="BI119" s="251"/>
      <c r="BJ119" s="251"/>
      <c r="BK119" s="251"/>
      <c r="BL119" s="251"/>
      <c r="BM119" s="251"/>
      <c r="BN119" s="251"/>
      <c r="BO119" s="913" t="s">
        <v>460</v>
      </c>
      <c r="BP119" s="914"/>
      <c r="BQ119" s="915">
        <v>57570018</v>
      </c>
      <c r="BR119" s="881"/>
      <c r="BS119" s="881"/>
      <c r="BT119" s="881"/>
      <c r="BU119" s="881"/>
      <c r="BV119" s="881">
        <v>58261897</v>
      </c>
      <c r="BW119" s="881"/>
      <c r="BX119" s="881"/>
      <c r="BY119" s="881"/>
      <c r="BZ119" s="881"/>
      <c r="CA119" s="881">
        <v>57831270</v>
      </c>
      <c r="CB119" s="881"/>
      <c r="CC119" s="881"/>
      <c r="CD119" s="881"/>
      <c r="CE119" s="881"/>
      <c r="CF119" s="784"/>
      <c r="CG119" s="785"/>
      <c r="CH119" s="785"/>
      <c r="CI119" s="785"/>
      <c r="CJ119" s="870"/>
      <c r="CK119" s="964"/>
      <c r="CL119" s="859"/>
      <c r="CM119" s="874" t="s">
        <v>461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8816686</v>
      </c>
      <c r="DH119" s="800"/>
      <c r="DI119" s="800"/>
      <c r="DJ119" s="800"/>
      <c r="DK119" s="801"/>
      <c r="DL119" s="802">
        <v>8405759</v>
      </c>
      <c r="DM119" s="800"/>
      <c r="DN119" s="800"/>
      <c r="DO119" s="800"/>
      <c r="DP119" s="801"/>
      <c r="DQ119" s="802">
        <v>7994832</v>
      </c>
      <c r="DR119" s="800"/>
      <c r="DS119" s="800"/>
      <c r="DT119" s="800"/>
      <c r="DU119" s="801"/>
      <c r="DV119" s="884">
        <v>55.1</v>
      </c>
      <c r="DW119" s="885"/>
      <c r="DX119" s="885"/>
      <c r="DY119" s="885"/>
      <c r="DZ119" s="886"/>
    </row>
    <row r="120" spans="1:130" s="230" customFormat="1" ht="26.25" customHeight="1" x14ac:dyDescent="0.2">
      <c r="A120" s="856"/>
      <c r="B120" s="857"/>
      <c r="C120" s="851" t="s">
        <v>438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131</v>
      </c>
      <c r="AB120" s="816"/>
      <c r="AC120" s="816"/>
      <c r="AD120" s="816"/>
      <c r="AE120" s="817"/>
      <c r="AF120" s="818" t="s">
        <v>131</v>
      </c>
      <c r="AG120" s="816"/>
      <c r="AH120" s="816"/>
      <c r="AI120" s="816"/>
      <c r="AJ120" s="817"/>
      <c r="AK120" s="818" t="s">
        <v>131</v>
      </c>
      <c r="AL120" s="816"/>
      <c r="AM120" s="816"/>
      <c r="AN120" s="816"/>
      <c r="AO120" s="817"/>
      <c r="AP120" s="860" t="s">
        <v>131</v>
      </c>
      <c r="AQ120" s="861"/>
      <c r="AR120" s="861"/>
      <c r="AS120" s="861"/>
      <c r="AT120" s="862"/>
      <c r="AU120" s="916" t="s">
        <v>462</v>
      </c>
      <c r="AV120" s="917"/>
      <c r="AW120" s="917"/>
      <c r="AX120" s="917"/>
      <c r="AY120" s="918"/>
      <c r="AZ120" s="896" t="s">
        <v>463</v>
      </c>
      <c r="BA120" s="844"/>
      <c r="BB120" s="844"/>
      <c r="BC120" s="844"/>
      <c r="BD120" s="844"/>
      <c r="BE120" s="844"/>
      <c r="BF120" s="844"/>
      <c r="BG120" s="844"/>
      <c r="BH120" s="844"/>
      <c r="BI120" s="844"/>
      <c r="BJ120" s="844"/>
      <c r="BK120" s="844"/>
      <c r="BL120" s="844"/>
      <c r="BM120" s="844"/>
      <c r="BN120" s="844"/>
      <c r="BO120" s="844"/>
      <c r="BP120" s="845"/>
      <c r="BQ120" s="897">
        <v>8190863</v>
      </c>
      <c r="BR120" s="878"/>
      <c r="BS120" s="878"/>
      <c r="BT120" s="878"/>
      <c r="BU120" s="878"/>
      <c r="BV120" s="878">
        <v>8644253</v>
      </c>
      <c r="BW120" s="878"/>
      <c r="BX120" s="878"/>
      <c r="BY120" s="878"/>
      <c r="BZ120" s="878"/>
      <c r="CA120" s="878">
        <v>7909874</v>
      </c>
      <c r="CB120" s="878"/>
      <c r="CC120" s="878"/>
      <c r="CD120" s="878"/>
      <c r="CE120" s="878"/>
      <c r="CF120" s="902">
        <v>54.5</v>
      </c>
      <c r="CG120" s="903"/>
      <c r="CH120" s="903"/>
      <c r="CI120" s="903"/>
      <c r="CJ120" s="903"/>
      <c r="CK120" s="904" t="s">
        <v>464</v>
      </c>
      <c r="CL120" s="888"/>
      <c r="CM120" s="888"/>
      <c r="CN120" s="888"/>
      <c r="CO120" s="889"/>
      <c r="CP120" s="908" t="s">
        <v>412</v>
      </c>
      <c r="CQ120" s="909"/>
      <c r="CR120" s="909"/>
      <c r="CS120" s="909"/>
      <c r="CT120" s="909"/>
      <c r="CU120" s="909"/>
      <c r="CV120" s="909"/>
      <c r="CW120" s="909"/>
      <c r="CX120" s="909"/>
      <c r="CY120" s="909"/>
      <c r="CZ120" s="909"/>
      <c r="DA120" s="909"/>
      <c r="DB120" s="909"/>
      <c r="DC120" s="909"/>
      <c r="DD120" s="909"/>
      <c r="DE120" s="909"/>
      <c r="DF120" s="910"/>
      <c r="DG120" s="897">
        <v>4537326</v>
      </c>
      <c r="DH120" s="878"/>
      <c r="DI120" s="878"/>
      <c r="DJ120" s="878"/>
      <c r="DK120" s="878"/>
      <c r="DL120" s="878">
        <v>4673165</v>
      </c>
      <c r="DM120" s="878"/>
      <c r="DN120" s="878"/>
      <c r="DO120" s="878"/>
      <c r="DP120" s="878"/>
      <c r="DQ120" s="878">
        <v>4994709</v>
      </c>
      <c r="DR120" s="878"/>
      <c r="DS120" s="878"/>
      <c r="DT120" s="878"/>
      <c r="DU120" s="878"/>
      <c r="DV120" s="879">
        <v>34.4</v>
      </c>
      <c r="DW120" s="879"/>
      <c r="DX120" s="879"/>
      <c r="DY120" s="879"/>
      <c r="DZ120" s="880"/>
    </row>
    <row r="121" spans="1:130" s="230" customFormat="1" ht="26.25" customHeight="1" x14ac:dyDescent="0.2">
      <c r="A121" s="856"/>
      <c r="B121" s="857"/>
      <c r="C121" s="899" t="s">
        <v>465</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131</v>
      </c>
      <c r="AB121" s="816"/>
      <c r="AC121" s="816"/>
      <c r="AD121" s="816"/>
      <c r="AE121" s="817"/>
      <c r="AF121" s="818" t="s">
        <v>131</v>
      </c>
      <c r="AG121" s="816"/>
      <c r="AH121" s="816"/>
      <c r="AI121" s="816"/>
      <c r="AJ121" s="817"/>
      <c r="AK121" s="818" t="s">
        <v>131</v>
      </c>
      <c r="AL121" s="816"/>
      <c r="AM121" s="816"/>
      <c r="AN121" s="816"/>
      <c r="AO121" s="817"/>
      <c r="AP121" s="860" t="s">
        <v>131</v>
      </c>
      <c r="AQ121" s="861"/>
      <c r="AR121" s="861"/>
      <c r="AS121" s="861"/>
      <c r="AT121" s="862"/>
      <c r="AU121" s="919"/>
      <c r="AV121" s="920"/>
      <c r="AW121" s="920"/>
      <c r="AX121" s="920"/>
      <c r="AY121" s="921"/>
      <c r="AZ121" s="851" t="s">
        <v>466</v>
      </c>
      <c r="BA121" s="788"/>
      <c r="BB121" s="788"/>
      <c r="BC121" s="788"/>
      <c r="BD121" s="788"/>
      <c r="BE121" s="788"/>
      <c r="BF121" s="788"/>
      <c r="BG121" s="788"/>
      <c r="BH121" s="788"/>
      <c r="BI121" s="788"/>
      <c r="BJ121" s="788"/>
      <c r="BK121" s="788"/>
      <c r="BL121" s="788"/>
      <c r="BM121" s="788"/>
      <c r="BN121" s="788"/>
      <c r="BO121" s="788"/>
      <c r="BP121" s="789"/>
      <c r="BQ121" s="852">
        <v>5189650</v>
      </c>
      <c r="BR121" s="853"/>
      <c r="BS121" s="853"/>
      <c r="BT121" s="853"/>
      <c r="BU121" s="853"/>
      <c r="BV121" s="853">
        <v>5020204</v>
      </c>
      <c r="BW121" s="853"/>
      <c r="BX121" s="853"/>
      <c r="BY121" s="853"/>
      <c r="BZ121" s="853"/>
      <c r="CA121" s="853">
        <v>4931630</v>
      </c>
      <c r="CB121" s="853"/>
      <c r="CC121" s="853"/>
      <c r="CD121" s="853"/>
      <c r="CE121" s="853"/>
      <c r="CF121" s="911">
        <v>34</v>
      </c>
      <c r="CG121" s="912"/>
      <c r="CH121" s="912"/>
      <c r="CI121" s="912"/>
      <c r="CJ121" s="912"/>
      <c r="CK121" s="905"/>
      <c r="CL121" s="891"/>
      <c r="CM121" s="891"/>
      <c r="CN121" s="891"/>
      <c r="CO121" s="892"/>
      <c r="CP121" s="871" t="s">
        <v>410</v>
      </c>
      <c r="CQ121" s="872"/>
      <c r="CR121" s="872"/>
      <c r="CS121" s="872"/>
      <c r="CT121" s="872"/>
      <c r="CU121" s="872"/>
      <c r="CV121" s="872"/>
      <c r="CW121" s="872"/>
      <c r="CX121" s="872"/>
      <c r="CY121" s="872"/>
      <c r="CZ121" s="872"/>
      <c r="DA121" s="872"/>
      <c r="DB121" s="872"/>
      <c r="DC121" s="872"/>
      <c r="DD121" s="872"/>
      <c r="DE121" s="872"/>
      <c r="DF121" s="873"/>
      <c r="DG121" s="852" t="s">
        <v>131</v>
      </c>
      <c r="DH121" s="853"/>
      <c r="DI121" s="853"/>
      <c r="DJ121" s="853"/>
      <c r="DK121" s="853"/>
      <c r="DL121" s="853" t="s">
        <v>131</v>
      </c>
      <c r="DM121" s="853"/>
      <c r="DN121" s="853"/>
      <c r="DO121" s="853"/>
      <c r="DP121" s="853"/>
      <c r="DQ121" s="853" t="s">
        <v>131</v>
      </c>
      <c r="DR121" s="853"/>
      <c r="DS121" s="853"/>
      <c r="DT121" s="853"/>
      <c r="DU121" s="853"/>
      <c r="DV121" s="830" t="s">
        <v>131</v>
      </c>
      <c r="DW121" s="830"/>
      <c r="DX121" s="830"/>
      <c r="DY121" s="830"/>
      <c r="DZ121" s="831"/>
    </row>
    <row r="122" spans="1:130" s="230" customFormat="1" ht="26.25" customHeight="1" x14ac:dyDescent="0.2">
      <c r="A122" s="856"/>
      <c r="B122" s="857"/>
      <c r="C122" s="851" t="s">
        <v>448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131</v>
      </c>
      <c r="AB122" s="816"/>
      <c r="AC122" s="816"/>
      <c r="AD122" s="816"/>
      <c r="AE122" s="817"/>
      <c r="AF122" s="818" t="s">
        <v>131</v>
      </c>
      <c r="AG122" s="816"/>
      <c r="AH122" s="816"/>
      <c r="AI122" s="816"/>
      <c r="AJ122" s="817"/>
      <c r="AK122" s="818" t="s">
        <v>131</v>
      </c>
      <c r="AL122" s="816"/>
      <c r="AM122" s="816"/>
      <c r="AN122" s="816"/>
      <c r="AO122" s="817"/>
      <c r="AP122" s="860" t="s">
        <v>131</v>
      </c>
      <c r="AQ122" s="861"/>
      <c r="AR122" s="861"/>
      <c r="AS122" s="861"/>
      <c r="AT122" s="862"/>
      <c r="AU122" s="919"/>
      <c r="AV122" s="920"/>
      <c r="AW122" s="920"/>
      <c r="AX122" s="920"/>
      <c r="AY122" s="921"/>
      <c r="AZ122" s="874" t="s">
        <v>467</v>
      </c>
      <c r="BA122" s="875"/>
      <c r="BB122" s="875"/>
      <c r="BC122" s="875"/>
      <c r="BD122" s="875"/>
      <c r="BE122" s="875"/>
      <c r="BF122" s="875"/>
      <c r="BG122" s="875"/>
      <c r="BH122" s="875"/>
      <c r="BI122" s="875"/>
      <c r="BJ122" s="875"/>
      <c r="BK122" s="875"/>
      <c r="BL122" s="875"/>
      <c r="BM122" s="875"/>
      <c r="BN122" s="875"/>
      <c r="BO122" s="875"/>
      <c r="BP122" s="876"/>
      <c r="BQ122" s="915">
        <v>29441208</v>
      </c>
      <c r="BR122" s="881"/>
      <c r="BS122" s="881"/>
      <c r="BT122" s="881"/>
      <c r="BU122" s="881"/>
      <c r="BV122" s="881">
        <v>29230822</v>
      </c>
      <c r="BW122" s="881"/>
      <c r="BX122" s="881"/>
      <c r="BY122" s="881"/>
      <c r="BZ122" s="881"/>
      <c r="CA122" s="881">
        <v>28891474</v>
      </c>
      <c r="CB122" s="881"/>
      <c r="CC122" s="881"/>
      <c r="CD122" s="881"/>
      <c r="CE122" s="881"/>
      <c r="CF122" s="882">
        <v>199.1</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2">
      <c r="A123" s="856"/>
      <c r="B123" s="857"/>
      <c r="C123" s="851" t="s">
        <v>454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65822</v>
      </c>
      <c r="AB123" s="816"/>
      <c r="AC123" s="816"/>
      <c r="AD123" s="816"/>
      <c r="AE123" s="817"/>
      <c r="AF123" s="818">
        <v>59369</v>
      </c>
      <c r="AG123" s="816"/>
      <c r="AH123" s="816"/>
      <c r="AI123" s="816"/>
      <c r="AJ123" s="817"/>
      <c r="AK123" s="818">
        <v>59245</v>
      </c>
      <c r="AL123" s="816"/>
      <c r="AM123" s="816"/>
      <c r="AN123" s="816"/>
      <c r="AO123" s="817"/>
      <c r="AP123" s="860">
        <v>0.4</v>
      </c>
      <c r="AQ123" s="861"/>
      <c r="AR123" s="861"/>
      <c r="AS123" s="861"/>
      <c r="AT123" s="862"/>
      <c r="AU123" s="922"/>
      <c r="AV123" s="923"/>
      <c r="AW123" s="923"/>
      <c r="AX123" s="923"/>
      <c r="AY123" s="923"/>
      <c r="AZ123" s="251" t="s">
        <v>192</v>
      </c>
      <c r="BA123" s="251"/>
      <c r="BB123" s="251"/>
      <c r="BC123" s="251"/>
      <c r="BD123" s="251"/>
      <c r="BE123" s="251"/>
      <c r="BF123" s="251"/>
      <c r="BG123" s="251"/>
      <c r="BH123" s="251"/>
      <c r="BI123" s="251"/>
      <c r="BJ123" s="251"/>
      <c r="BK123" s="251"/>
      <c r="BL123" s="251"/>
      <c r="BM123" s="251"/>
      <c r="BN123" s="251"/>
      <c r="BO123" s="913" t="s">
        <v>468</v>
      </c>
      <c r="BP123" s="914"/>
      <c r="BQ123" s="868">
        <v>42821721</v>
      </c>
      <c r="BR123" s="869"/>
      <c r="BS123" s="869"/>
      <c r="BT123" s="869"/>
      <c r="BU123" s="869"/>
      <c r="BV123" s="869">
        <v>42895279</v>
      </c>
      <c r="BW123" s="869"/>
      <c r="BX123" s="869"/>
      <c r="BY123" s="869"/>
      <c r="BZ123" s="869"/>
      <c r="CA123" s="869">
        <v>41732978</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5">
      <c r="A124" s="856"/>
      <c r="B124" s="857"/>
      <c r="C124" s="851" t="s">
        <v>457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131</v>
      </c>
      <c r="AB124" s="816"/>
      <c r="AC124" s="816"/>
      <c r="AD124" s="816"/>
      <c r="AE124" s="817"/>
      <c r="AF124" s="818" t="s">
        <v>131</v>
      </c>
      <c r="AG124" s="816"/>
      <c r="AH124" s="816"/>
      <c r="AI124" s="816"/>
      <c r="AJ124" s="817"/>
      <c r="AK124" s="818" t="s">
        <v>131</v>
      </c>
      <c r="AL124" s="816"/>
      <c r="AM124" s="816"/>
      <c r="AN124" s="816"/>
      <c r="AO124" s="817"/>
      <c r="AP124" s="860" t="s">
        <v>131</v>
      </c>
      <c r="AQ124" s="861"/>
      <c r="AR124" s="861"/>
      <c r="AS124" s="861"/>
      <c r="AT124" s="862"/>
      <c r="AU124" s="863" t="s">
        <v>469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105.2</v>
      </c>
      <c r="BR124" s="867"/>
      <c r="BS124" s="867"/>
      <c r="BT124" s="867"/>
      <c r="BU124" s="867"/>
      <c r="BV124" s="867">
        <v>105.1</v>
      </c>
      <c r="BW124" s="867"/>
      <c r="BX124" s="867"/>
      <c r="BY124" s="867"/>
      <c r="BZ124" s="867"/>
      <c r="CA124" s="867">
        <v>110.9</v>
      </c>
      <c r="CB124" s="867"/>
      <c r="CC124" s="867"/>
      <c r="CD124" s="867"/>
      <c r="CE124" s="867"/>
      <c r="CF124" s="762"/>
      <c r="CG124" s="763"/>
      <c r="CH124" s="763"/>
      <c r="CI124" s="763"/>
      <c r="CJ124" s="898"/>
      <c r="CK124" s="906"/>
      <c r="CL124" s="906"/>
      <c r="CM124" s="906"/>
      <c r="CN124" s="906"/>
      <c r="CO124" s="907"/>
      <c r="CP124" s="871" t="s">
        <v>470</v>
      </c>
      <c r="CQ124" s="872"/>
      <c r="CR124" s="872"/>
      <c r="CS124" s="872"/>
      <c r="CT124" s="872"/>
      <c r="CU124" s="872"/>
      <c r="CV124" s="872"/>
      <c r="CW124" s="872"/>
      <c r="CX124" s="872"/>
      <c r="CY124" s="872"/>
      <c r="CZ124" s="872"/>
      <c r="DA124" s="872"/>
      <c r="DB124" s="872"/>
      <c r="DC124" s="872"/>
      <c r="DD124" s="872"/>
      <c r="DE124" s="872"/>
      <c r="DF124" s="873"/>
      <c r="DG124" s="799" t="s">
        <v>131</v>
      </c>
      <c r="DH124" s="800"/>
      <c r="DI124" s="800"/>
      <c r="DJ124" s="800"/>
      <c r="DK124" s="801"/>
      <c r="DL124" s="802" t="s">
        <v>131</v>
      </c>
      <c r="DM124" s="800"/>
      <c r="DN124" s="800"/>
      <c r="DO124" s="800"/>
      <c r="DP124" s="801"/>
      <c r="DQ124" s="802" t="s">
        <v>131</v>
      </c>
      <c r="DR124" s="800"/>
      <c r="DS124" s="800"/>
      <c r="DT124" s="800"/>
      <c r="DU124" s="801"/>
      <c r="DV124" s="884" t="s">
        <v>131</v>
      </c>
      <c r="DW124" s="885"/>
      <c r="DX124" s="885"/>
      <c r="DY124" s="885"/>
      <c r="DZ124" s="886"/>
    </row>
    <row r="125" spans="1:130" s="230" customFormat="1" ht="26.25" customHeight="1" x14ac:dyDescent="0.2">
      <c r="A125" s="856"/>
      <c r="B125" s="857"/>
      <c r="C125" s="851" t="s">
        <v>459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131</v>
      </c>
      <c r="AB125" s="816"/>
      <c r="AC125" s="816"/>
      <c r="AD125" s="816"/>
      <c r="AE125" s="817"/>
      <c r="AF125" s="818" t="s">
        <v>131</v>
      </c>
      <c r="AG125" s="816"/>
      <c r="AH125" s="816"/>
      <c r="AI125" s="816"/>
      <c r="AJ125" s="817"/>
      <c r="AK125" s="818" t="s">
        <v>131</v>
      </c>
      <c r="AL125" s="816"/>
      <c r="AM125" s="816"/>
      <c r="AN125" s="816"/>
      <c r="AO125" s="817"/>
      <c r="AP125" s="860" t="s">
        <v>131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471</v>
      </c>
      <c r="CL125" s="888"/>
      <c r="CM125" s="888"/>
      <c r="CN125" s="888"/>
      <c r="CO125" s="889"/>
      <c r="CP125" s="896" t="s">
        <v>472</v>
      </c>
      <c r="CQ125" s="844"/>
      <c r="CR125" s="844"/>
      <c r="CS125" s="844"/>
      <c r="CT125" s="844"/>
      <c r="CU125" s="844"/>
      <c r="CV125" s="844"/>
      <c r="CW125" s="844"/>
      <c r="CX125" s="844"/>
      <c r="CY125" s="844"/>
      <c r="CZ125" s="844"/>
      <c r="DA125" s="844"/>
      <c r="DB125" s="844"/>
      <c r="DC125" s="844"/>
      <c r="DD125" s="844"/>
      <c r="DE125" s="844"/>
      <c r="DF125" s="845"/>
      <c r="DG125" s="897" t="s">
        <v>131</v>
      </c>
      <c r="DH125" s="878"/>
      <c r="DI125" s="878"/>
      <c r="DJ125" s="878"/>
      <c r="DK125" s="878"/>
      <c r="DL125" s="878" t="s">
        <v>131</v>
      </c>
      <c r="DM125" s="878"/>
      <c r="DN125" s="878"/>
      <c r="DO125" s="878"/>
      <c r="DP125" s="878"/>
      <c r="DQ125" s="878" t="s">
        <v>131</v>
      </c>
      <c r="DR125" s="878"/>
      <c r="DS125" s="878"/>
      <c r="DT125" s="878"/>
      <c r="DU125" s="878"/>
      <c r="DV125" s="879" t="s">
        <v>131</v>
      </c>
      <c r="DW125" s="879"/>
      <c r="DX125" s="879"/>
      <c r="DY125" s="879"/>
      <c r="DZ125" s="880"/>
    </row>
    <row r="126" spans="1:130" s="230" customFormat="1" ht="26.25" customHeight="1" thickBot="1" x14ac:dyDescent="0.25">
      <c r="A126" s="856"/>
      <c r="B126" s="857"/>
      <c r="C126" s="851" t="s">
        <v>461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410927</v>
      </c>
      <c r="AB126" s="816"/>
      <c r="AC126" s="816"/>
      <c r="AD126" s="816"/>
      <c r="AE126" s="817"/>
      <c r="AF126" s="818">
        <v>410927</v>
      </c>
      <c r="AG126" s="816"/>
      <c r="AH126" s="816"/>
      <c r="AI126" s="816"/>
      <c r="AJ126" s="817"/>
      <c r="AK126" s="818">
        <v>410927</v>
      </c>
      <c r="AL126" s="816"/>
      <c r="AM126" s="816"/>
      <c r="AN126" s="816"/>
      <c r="AO126" s="817"/>
      <c r="AP126" s="860">
        <v>2.8</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473</v>
      </c>
      <c r="CQ126" s="788"/>
      <c r="CR126" s="788"/>
      <c r="CS126" s="788"/>
      <c r="CT126" s="788"/>
      <c r="CU126" s="788"/>
      <c r="CV126" s="788"/>
      <c r="CW126" s="788"/>
      <c r="CX126" s="788"/>
      <c r="CY126" s="788"/>
      <c r="CZ126" s="788"/>
      <c r="DA126" s="788"/>
      <c r="DB126" s="788"/>
      <c r="DC126" s="788"/>
      <c r="DD126" s="788"/>
      <c r="DE126" s="788"/>
      <c r="DF126" s="789"/>
      <c r="DG126" s="852" t="s">
        <v>131</v>
      </c>
      <c r="DH126" s="853"/>
      <c r="DI126" s="853"/>
      <c r="DJ126" s="853"/>
      <c r="DK126" s="853"/>
      <c r="DL126" s="853" t="s">
        <v>131</v>
      </c>
      <c r="DM126" s="853"/>
      <c r="DN126" s="853"/>
      <c r="DO126" s="853"/>
      <c r="DP126" s="853"/>
      <c r="DQ126" s="853" t="s">
        <v>131</v>
      </c>
      <c r="DR126" s="853"/>
      <c r="DS126" s="853"/>
      <c r="DT126" s="853"/>
      <c r="DU126" s="853"/>
      <c r="DV126" s="830" t="s">
        <v>131</v>
      </c>
      <c r="DW126" s="830"/>
      <c r="DX126" s="830"/>
      <c r="DY126" s="830"/>
      <c r="DZ126" s="831"/>
    </row>
    <row r="127" spans="1:130" s="230" customFormat="1" ht="26.25" customHeight="1" x14ac:dyDescent="0.2">
      <c r="A127" s="858"/>
      <c r="B127" s="859"/>
      <c r="C127" s="874" t="s">
        <v>474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131</v>
      </c>
      <c r="AB127" s="816"/>
      <c r="AC127" s="816"/>
      <c r="AD127" s="816"/>
      <c r="AE127" s="817"/>
      <c r="AF127" s="818" t="s">
        <v>131</v>
      </c>
      <c r="AG127" s="816"/>
      <c r="AH127" s="816"/>
      <c r="AI127" s="816"/>
      <c r="AJ127" s="817"/>
      <c r="AK127" s="818" t="s">
        <v>131</v>
      </c>
      <c r="AL127" s="816"/>
      <c r="AM127" s="816"/>
      <c r="AN127" s="816"/>
      <c r="AO127" s="817"/>
      <c r="AP127" s="860" t="s">
        <v>131</v>
      </c>
      <c r="AQ127" s="861"/>
      <c r="AR127" s="861"/>
      <c r="AS127" s="861"/>
      <c r="AT127" s="862"/>
      <c r="AU127" s="232"/>
      <c r="AV127" s="232"/>
      <c r="AW127" s="232"/>
      <c r="AX127" s="877" t="s">
        <v>475</v>
      </c>
      <c r="AY127" s="848"/>
      <c r="AZ127" s="848"/>
      <c r="BA127" s="848"/>
      <c r="BB127" s="848"/>
      <c r="BC127" s="848"/>
      <c r="BD127" s="848"/>
      <c r="BE127" s="849"/>
      <c r="BF127" s="847" t="s">
        <v>476</v>
      </c>
      <c r="BG127" s="848"/>
      <c r="BH127" s="848"/>
      <c r="BI127" s="848"/>
      <c r="BJ127" s="848"/>
      <c r="BK127" s="848"/>
      <c r="BL127" s="849"/>
      <c r="BM127" s="847" t="s">
        <v>477</v>
      </c>
      <c r="BN127" s="848"/>
      <c r="BO127" s="848"/>
      <c r="BP127" s="848"/>
      <c r="BQ127" s="848"/>
      <c r="BR127" s="848"/>
      <c r="BS127" s="849"/>
      <c r="BT127" s="847" t="s">
        <v>478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479</v>
      </c>
      <c r="CQ127" s="788"/>
      <c r="CR127" s="788"/>
      <c r="CS127" s="788"/>
      <c r="CT127" s="788"/>
      <c r="CU127" s="788"/>
      <c r="CV127" s="788"/>
      <c r="CW127" s="788"/>
      <c r="CX127" s="788"/>
      <c r="CY127" s="788"/>
      <c r="CZ127" s="788"/>
      <c r="DA127" s="788"/>
      <c r="DB127" s="788"/>
      <c r="DC127" s="788"/>
      <c r="DD127" s="788"/>
      <c r="DE127" s="788"/>
      <c r="DF127" s="789"/>
      <c r="DG127" s="852" t="s">
        <v>131</v>
      </c>
      <c r="DH127" s="853"/>
      <c r="DI127" s="853"/>
      <c r="DJ127" s="853"/>
      <c r="DK127" s="853"/>
      <c r="DL127" s="853" t="s">
        <v>131</v>
      </c>
      <c r="DM127" s="853"/>
      <c r="DN127" s="853"/>
      <c r="DO127" s="853"/>
      <c r="DP127" s="853"/>
      <c r="DQ127" s="853" t="s">
        <v>131</v>
      </c>
      <c r="DR127" s="853"/>
      <c r="DS127" s="853"/>
      <c r="DT127" s="853"/>
      <c r="DU127" s="853"/>
      <c r="DV127" s="830" t="s">
        <v>131</v>
      </c>
      <c r="DW127" s="830"/>
      <c r="DX127" s="830"/>
      <c r="DY127" s="830"/>
      <c r="DZ127" s="831"/>
    </row>
    <row r="128" spans="1:130" s="230" customFormat="1" ht="26.25" customHeight="1" thickBot="1" x14ac:dyDescent="0.25">
      <c r="A128" s="832" t="s">
        <v>480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481</v>
      </c>
      <c r="X128" s="834"/>
      <c r="Y128" s="834"/>
      <c r="Z128" s="835"/>
      <c r="AA128" s="836">
        <v>594935</v>
      </c>
      <c r="AB128" s="837"/>
      <c r="AC128" s="837"/>
      <c r="AD128" s="837"/>
      <c r="AE128" s="838"/>
      <c r="AF128" s="839">
        <v>532983</v>
      </c>
      <c r="AG128" s="837"/>
      <c r="AH128" s="837"/>
      <c r="AI128" s="837"/>
      <c r="AJ128" s="838"/>
      <c r="AK128" s="839">
        <v>576555</v>
      </c>
      <c r="AL128" s="837"/>
      <c r="AM128" s="837"/>
      <c r="AN128" s="837"/>
      <c r="AO128" s="838"/>
      <c r="AP128" s="840"/>
      <c r="AQ128" s="841"/>
      <c r="AR128" s="841"/>
      <c r="AS128" s="841"/>
      <c r="AT128" s="842"/>
      <c r="AU128" s="232"/>
      <c r="AV128" s="232"/>
      <c r="AW128" s="232"/>
      <c r="AX128" s="843" t="s">
        <v>482</v>
      </c>
      <c r="AY128" s="844"/>
      <c r="AZ128" s="844"/>
      <c r="BA128" s="844"/>
      <c r="BB128" s="844"/>
      <c r="BC128" s="844"/>
      <c r="BD128" s="844"/>
      <c r="BE128" s="845"/>
      <c r="BF128" s="822" t="s">
        <v>131</v>
      </c>
      <c r="BG128" s="823"/>
      <c r="BH128" s="823"/>
      <c r="BI128" s="823"/>
      <c r="BJ128" s="823"/>
      <c r="BK128" s="823"/>
      <c r="BL128" s="846"/>
      <c r="BM128" s="822">
        <v>12.67</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483</v>
      </c>
      <c r="CQ128" s="766"/>
      <c r="CR128" s="766"/>
      <c r="CS128" s="766"/>
      <c r="CT128" s="766"/>
      <c r="CU128" s="766"/>
      <c r="CV128" s="766"/>
      <c r="CW128" s="766"/>
      <c r="CX128" s="766"/>
      <c r="CY128" s="766"/>
      <c r="CZ128" s="766"/>
      <c r="DA128" s="766"/>
      <c r="DB128" s="766"/>
      <c r="DC128" s="766"/>
      <c r="DD128" s="766"/>
      <c r="DE128" s="766"/>
      <c r="DF128" s="767"/>
      <c r="DG128" s="826" t="s">
        <v>131</v>
      </c>
      <c r="DH128" s="827"/>
      <c r="DI128" s="827"/>
      <c r="DJ128" s="827"/>
      <c r="DK128" s="827"/>
      <c r="DL128" s="827" t="s">
        <v>131</v>
      </c>
      <c r="DM128" s="827"/>
      <c r="DN128" s="827"/>
      <c r="DO128" s="827"/>
      <c r="DP128" s="827"/>
      <c r="DQ128" s="827" t="s">
        <v>131</v>
      </c>
      <c r="DR128" s="827"/>
      <c r="DS128" s="827"/>
      <c r="DT128" s="827"/>
      <c r="DU128" s="827"/>
      <c r="DV128" s="828" t="s">
        <v>131</v>
      </c>
      <c r="DW128" s="828"/>
      <c r="DX128" s="828"/>
      <c r="DY128" s="828"/>
      <c r="DZ128" s="829"/>
    </row>
    <row r="129" spans="1:131" s="230" customFormat="1" ht="26.25" customHeight="1" x14ac:dyDescent="0.2">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484</v>
      </c>
      <c r="X129" s="813"/>
      <c r="Y129" s="813"/>
      <c r="Z129" s="814"/>
      <c r="AA129" s="815">
        <v>16100365</v>
      </c>
      <c r="AB129" s="816"/>
      <c r="AC129" s="816"/>
      <c r="AD129" s="816"/>
      <c r="AE129" s="817"/>
      <c r="AF129" s="818">
        <v>16714271</v>
      </c>
      <c r="AG129" s="816"/>
      <c r="AH129" s="816"/>
      <c r="AI129" s="816"/>
      <c r="AJ129" s="817"/>
      <c r="AK129" s="818">
        <v>16596411</v>
      </c>
      <c r="AL129" s="816"/>
      <c r="AM129" s="816"/>
      <c r="AN129" s="816"/>
      <c r="AO129" s="817"/>
      <c r="AP129" s="819"/>
      <c r="AQ129" s="820"/>
      <c r="AR129" s="820"/>
      <c r="AS129" s="820"/>
      <c r="AT129" s="821"/>
      <c r="AU129" s="233"/>
      <c r="AV129" s="233"/>
      <c r="AW129" s="233"/>
      <c r="AX129" s="787" t="s">
        <v>485</v>
      </c>
      <c r="AY129" s="788"/>
      <c r="AZ129" s="788"/>
      <c r="BA129" s="788"/>
      <c r="BB129" s="788"/>
      <c r="BC129" s="788"/>
      <c r="BD129" s="788"/>
      <c r="BE129" s="789"/>
      <c r="BF129" s="806" t="s">
        <v>131</v>
      </c>
      <c r="BG129" s="807"/>
      <c r="BH129" s="807"/>
      <c r="BI129" s="807"/>
      <c r="BJ129" s="807"/>
      <c r="BK129" s="807"/>
      <c r="BL129" s="808"/>
      <c r="BM129" s="806">
        <v>17.670000000000002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486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487</v>
      </c>
      <c r="X130" s="813"/>
      <c r="Y130" s="813"/>
      <c r="Z130" s="814"/>
      <c r="AA130" s="815">
        <v>2088519</v>
      </c>
      <c r="AB130" s="816"/>
      <c r="AC130" s="816"/>
      <c r="AD130" s="816"/>
      <c r="AE130" s="817"/>
      <c r="AF130" s="818">
        <v>2104941</v>
      </c>
      <c r="AG130" s="816"/>
      <c r="AH130" s="816"/>
      <c r="AI130" s="816"/>
      <c r="AJ130" s="817"/>
      <c r="AK130" s="818">
        <v>2088619</v>
      </c>
      <c r="AL130" s="816"/>
      <c r="AM130" s="816"/>
      <c r="AN130" s="816"/>
      <c r="AO130" s="817"/>
      <c r="AP130" s="819"/>
      <c r="AQ130" s="820"/>
      <c r="AR130" s="820"/>
      <c r="AS130" s="820"/>
      <c r="AT130" s="821"/>
      <c r="AU130" s="233"/>
      <c r="AV130" s="233"/>
      <c r="AW130" s="233"/>
      <c r="AX130" s="787" t="s">
        <v>488</v>
      </c>
      <c r="AY130" s="788"/>
      <c r="AZ130" s="788"/>
      <c r="BA130" s="788"/>
      <c r="BB130" s="788"/>
      <c r="BC130" s="788"/>
      <c r="BD130" s="788"/>
      <c r="BE130" s="789"/>
      <c r="BF130" s="790">
        <v>9.9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489</v>
      </c>
      <c r="X131" s="797"/>
      <c r="Y131" s="797"/>
      <c r="Z131" s="798"/>
      <c r="AA131" s="799">
        <v>14011846</v>
      </c>
      <c r="AB131" s="800"/>
      <c r="AC131" s="800"/>
      <c r="AD131" s="800"/>
      <c r="AE131" s="801"/>
      <c r="AF131" s="802">
        <v>14609330</v>
      </c>
      <c r="AG131" s="800"/>
      <c r="AH131" s="800"/>
      <c r="AI131" s="800"/>
      <c r="AJ131" s="801"/>
      <c r="AK131" s="802">
        <v>14507792</v>
      </c>
      <c r="AL131" s="800"/>
      <c r="AM131" s="800"/>
      <c r="AN131" s="800"/>
      <c r="AO131" s="801"/>
      <c r="AP131" s="803"/>
      <c r="AQ131" s="804"/>
      <c r="AR131" s="804"/>
      <c r="AS131" s="804"/>
      <c r="AT131" s="805"/>
      <c r="AU131" s="233"/>
      <c r="AV131" s="233"/>
      <c r="AW131" s="233"/>
      <c r="AX131" s="765" t="s">
        <v>490</v>
      </c>
      <c r="AY131" s="766"/>
      <c r="AZ131" s="766"/>
      <c r="BA131" s="766"/>
      <c r="BB131" s="766"/>
      <c r="BC131" s="766"/>
      <c r="BD131" s="766"/>
      <c r="BE131" s="767"/>
      <c r="BF131" s="768">
        <v>110.9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491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492</v>
      </c>
      <c r="W132" s="778"/>
      <c r="X132" s="778"/>
      <c r="Y132" s="778"/>
      <c r="Z132" s="779"/>
      <c r="AA132" s="780">
        <v>9.2380618509999994</v>
      </c>
      <c r="AB132" s="781"/>
      <c r="AC132" s="781"/>
      <c r="AD132" s="781"/>
      <c r="AE132" s="782"/>
      <c r="AF132" s="783">
        <v>9.1066051629999993</v>
      </c>
      <c r="AG132" s="781"/>
      <c r="AH132" s="781"/>
      <c r="AI132" s="781"/>
      <c r="AJ132" s="782"/>
      <c r="AK132" s="783">
        <v>11.47470959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493</v>
      </c>
      <c r="W133" s="757"/>
      <c r="X133" s="757"/>
      <c r="Y133" s="757"/>
      <c r="Z133" s="758"/>
      <c r="AA133" s="759">
        <v>9.4</v>
      </c>
      <c r="AB133" s="760"/>
      <c r="AC133" s="760"/>
      <c r="AD133" s="760"/>
      <c r="AE133" s="761"/>
      <c r="AF133" s="759">
        <v>9.6999999999999993</v>
      </c>
      <c r="AG133" s="760"/>
      <c r="AH133" s="760"/>
      <c r="AI133" s="760"/>
      <c r="AJ133" s="761"/>
      <c r="AK133" s="759">
        <v>9.9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BENqb2nmiYbD2ehvieFf5dT43DW4aF82eRaZccz84eVyejLnd5CIlB31UML0tpJtED86N5plxh7wwglu2krBg==" saltValue="ppaPV4tyzhl0Jp2wz6TTh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D941A-64E9-4B37-B744-60EF6E8180A5}">
  <sheetPr>
    <pageSetUpPr fitToPage="1"/>
  </sheetPr>
  <dimension ref="A1:DQ105"/>
  <sheetViews>
    <sheetView showGridLines="0" view="pageBreakPreview" topLeftCell="C1" zoomScale="80" zoomScaleNormal="85" zoomScaleSheetLayoutView="8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494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VLdwntRuuyQB2i/FqTI7Av6II4NDoS+0aTnftbKLCn85vAAjp+DM/twNtO38fbp57a7aGVqXVmTZ7qeVTt3Rw==" saltValue="LU8JnARj1kestbi9+cQNw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DBlp91MW/jDI2R43+pacGJblaQy2Hp0tld5xuhIWYWomDaKyaeQucIr6LQ3YeCI8RXDhJl+hosP77tJMSFeZQ==" saltValue="ROOIzV47ICANO7ApWZw0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495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62" t="s">
        <v>497</v>
      </c>
      <c r="AP7" s="272"/>
      <c r="AQ7" s="273" t="s">
        <v>498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63"/>
      <c r="AP8" s="278" t="s">
        <v>499</v>
      </c>
      <c r="AQ8" s="279" t="s">
        <v>500</v>
      </c>
      <c r="AR8" s="280" t="s">
        <v>501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74" t="s">
        <v>502</v>
      </c>
      <c r="AL9" s="1175"/>
      <c r="AM9" s="1175"/>
      <c r="AN9" s="1176"/>
      <c r="AO9" s="281">
        <v>4869961</v>
      </c>
      <c r="AP9" s="281">
        <v>65289</v>
      </c>
      <c r="AQ9" s="282">
        <v>65316</v>
      </c>
      <c r="AR9" s="283">
        <v>0</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74" t="s">
        <v>503</v>
      </c>
      <c r="AL10" s="1175"/>
      <c r="AM10" s="1175"/>
      <c r="AN10" s="1176"/>
      <c r="AO10" s="284">
        <v>100850</v>
      </c>
      <c r="AP10" s="284">
        <v>1352</v>
      </c>
      <c r="AQ10" s="285">
        <v>6075</v>
      </c>
      <c r="AR10" s="286">
        <v>-77.7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74" t="s">
        <v>504</v>
      </c>
      <c r="AL11" s="1175"/>
      <c r="AM11" s="1175"/>
      <c r="AN11" s="1176"/>
      <c r="AO11" s="284">
        <v>3058</v>
      </c>
      <c r="AP11" s="284">
        <v>41</v>
      </c>
      <c r="AQ11" s="285">
        <v>1232</v>
      </c>
      <c r="AR11" s="286">
        <v>-96.7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74" t="s">
        <v>505</v>
      </c>
      <c r="AL12" s="1175"/>
      <c r="AM12" s="1175"/>
      <c r="AN12" s="1176"/>
      <c r="AO12" s="284" t="s">
        <v>506</v>
      </c>
      <c r="AP12" s="284" t="s">
        <v>506</v>
      </c>
      <c r="AQ12" s="285">
        <v>18</v>
      </c>
      <c r="AR12" s="286" t="s">
        <v>506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74" t="s">
        <v>507</v>
      </c>
      <c r="AL13" s="1175"/>
      <c r="AM13" s="1175"/>
      <c r="AN13" s="1176"/>
      <c r="AO13" s="284">
        <v>122050</v>
      </c>
      <c r="AP13" s="284">
        <v>1636</v>
      </c>
      <c r="AQ13" s="285">
        <v>2791</v>
      </c>
      <c r="AR13" s="286">
        <v>-41.4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74" t="s">
        <v>508</v>
      </c>
      <c r="AL14" s="1175"/>
      <c r="AM14" s="1175"/>
      <c r="AN14" s="1176"/>
      <c r="AO14" s="284">
        <v>95556</v>
      </c>
      <c r="AP14" s="284">
        <v>1281</v>
      </c>
      <c r="AQ14" s="285">
        <v>1364</v>
      </c>
      <c r="AR14" s="286">
        <v>-6.1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7" t="s">
        <v>509</v>
      </c>
      <c r="AL15" s="1178"/>
      <c r="AM15" s="1178"/>
      <c r="AN15" s="1179"/>
      <c r="AO15" s="284">
        <v>-199584</v>
      </c>
      <c r="AP15" s="284">
        <v>-2676</v>
      </c>
      <c r="AQ15" s="285">
        <v>-4006</v>
      </c>
      <c r="AR15" s="286">
        <v>-33.200000000000003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7" t="s">
        <v>192</v>
      </c>
      <c r="AL16" s="1178"/>
      <c r="AM16" s="1178"/>
      <c r="AN16" s="1179"/>
      <c r="AO16" s="284">
        <v>4991891</v>
      </c>
      <c r="AP16" s="284">
        <v>66924</v>
      </c>
      <c r="AQ16" s="285">
        <v>72790</v>
      </c>
      <c r="AR16" s="286">
        <v>-8.1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511</v>
      </c>
      <c r="AP20" s="293" t="s">
        <v>512</v>
      </c>
      <c r="AQ20" s="294" t="s">
        <v>513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80" t="s">
        <v>514</v>
      </c>
      <c r="AL21" s="1181"/>
      <c r="AM21" s="1181"/>
      <c r="AN21" s="1182"/>
      <c r="AO21" s="297">
        <v>6.23</v>
      </c>
      <c r="AP21" s="298">
        <v>6.54</v>
      </c>
      <c r="AQ21" s="299">
        <v>-0.31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80" t="s">
        <v>515</v>
      </c>
      <c r="AL22" s="1181"/>
      <c r="AM22" s="1181"/>
      <c r="AN22" s="1182"/>
      <c r="AO22" s="302">
        <v>99.2</v>
      </c>
      <c r="AP22" s="303">
        <v>98.3</v>
      </c>
      <c r="AQ22" s="304">
        <v>0.9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73" t="s">
        <v>516</v>
      </c>
      <c r="B26" s="1173"/>
      <c r="C26" s="1173"/>
      <c r="D26" s="1173"/>
      <c r="E26" s="1173"/>
      <c r="F26" s="1173"/>
      <c r="G26" s="1173"/>
      <c r="H26" s="1173"/>
      <c r="I26" s="1173"/>
      <c r="J26" s="1173"/>
      <c r="K26" s="1173"/>
      <c r="L26" s="1173"/>
      <c r="M26" s="1173"/>
      <c r="N26" s="1173"/>
      <c r="O26" s="1173"/>
      <c r="P26" s="1173"/>
      <c r="Q26" s="1173"/>
      <c r="R26" s="1173"/>
      <c r="S26" s="1173"/>
      <c r="T26" s="1173"/>
      <c r="U26" s="1173"/>
      <c r="V26" s="1173"/>
      <c r="W26" s="1173"/>
      <c r="X26" s="1173"/>
      <c r="Y26" s="1173"/>
      <c r="Z26" s="1173"/>
      <c r="AA26" s="1173"/>
      <c r="AB26" s="1173"/>
      <c r="AC26" s="1173"/>
      <c r="AD26" s="1173"/>
      <c r="AE26" s="1173"/>
      <c r="AF26" s="1173"/>
      <c r="AG26" s="1173"/>
      <c r="AH26" s="1173"/>
      <c r="AI26" s="1173"/>
      <c r="AJ26" s="1173"/>
      <c r="AK26" s="1173"/>
      <c r="AL26" s="1173"/>
      <c r="AM26" s="1173"/>
      <c r="AN26" s="1173"/>
      <c r="AO26" s="1173"/>
      <c r="AP26" s="1173"/>
      <c r="AQ26" s="1173"/>
      <c r="AR26" s="1173"/>
      <c r="AS26" s="1173"/>
      <c r="AT26" s="267"/>
    </row>
    <row r="27" spans="1:46" ht="13" x14ac:dyDescent="0.2">
      <c r="A27" s="309"/>
      <c r="AO27" s="262"/>
      <c r="AP27" s="262"/>
      <c r="AQ27" s="262"/>
      <c r="AR27" s="262"/>
      <c r="AS27" s="262"/>
      <c r="AT27" s="262"/>
    </row>
    <row r="28" spans="1:46" ht="16.5" x14ac:dyDescent="0.2">
      <c r="A28" s="263" t="s">
        <v>517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62" t="s">
        <v>497</v>
      </c>
      <c r="AP30" s="272"/>
      <c r="AQ30" s="273" t="s">
        <v>498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63"/>
      <c r="AP31" s="278" t="s">
        <v>499</v>
      </c>
      <c r="AQ31" s="279" t="s">
        <v>500</v>
      </c>
      <c r="AR31" s="280" t="s">
        <v>501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4" t="s">
        <v>519</v>
      </c>
      <c r="AL32" s="1165"/>
      <c r="AM32" s="1165"/>
      <c r="AN32" s="1166"/>
      <c r="AO32" s="312">
        <v>3032514</v>
      </c>
      <c r="AP32" s="312">
        <v>40655</v>
      </c>
      <c r="AQ32" s="313">
        <v>35011</v>
      </c>
      <c r="AR32" s="314">
        <v>16.100000000000001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4" t="s">
        <v>520</v>
      </c>
      <c r="AL33" s="1165"/>
      <c r="AM33" s="1165"/>
      <c r="AN33" s="1166"/>
      <c r="AO33" s="312" t="s">
        <v>506</v>
      </c>
      <c r="AP33" s="312" t="s">
        <v>506</v>
      </c>
      <c r="AQ33" s="313" t="s">
        <v>506</v>
      </c>
      <c r="AR33" s="314" t="s">
        <v>506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4" t="s">
        <v>521</v>
      </c>
      <c r="AL34" s="1165"/>
      <c r="AM34" s="1165"/>
      <c r="AN34" s="1166"/>
      <c r="AO34" s="312" t="s">
        <v>506</v>
      </c>
      <c r="AP34" s="312" t="s">
        <v>506</v>
      </c>
      <c r="AQ34" s="313">
        <v>4</v>
      </c>
      <c r="AR34" s="314" t="s">
        <v>506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4" t="s">
        <v>522</v>
      </c>
      <c r="AL35" s="1165"/>
      <c r="AM35" s="1165"/>
      <c r="AN35" s="1166"/>
      <c r="AO35" s="312">
        <v>699659</v>
      </c>
      <c r="AP35" s="312">
        <v>9380</v>
      </c>
      <c r="AQ35" s="313">
        <v>8351</v>
      </c>
      <c r="AR35" s="314">
        <v>12.3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4" t="s">
        <v>523</v>
      </c>
      <c r="AL36" s="1165"/>
      <c r="AM36" s="1165"/>
      <c r="AN36" s="1166"/>
      <c r="AO36" s="312">
        <v>127556</v>
      </c>
      <c r="AP36" s="312">
        <v>1710</v>
      </c>
      <c r="AQ36" s="313">
        <v>1645</v>
      </c>
      <c r="AR36" s="314">
        <v>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4" t="s">
        <v>524</v>
      </c>
      <c r="AL37" s="1165"/>
      <c r="AM37" s="1165"/>
      <c r="AN37" s="1166"/>
      <c r="AO37" s="312">
        <v>470172</v>
      </c>
      <c r="AP37" s="312">
        <v>6303</v>
      </c>
      <c r="AQ37" s="313">
        <v>1050</v>
      </c>
      <c r="AR37" s="314">
        <v>500.3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7" t="s">
        <v>525</v>
      </c>
      <c r="AL38" s="1168"/>
      <c r="AM38" s="1168"/>
      <c r="AN38" s="1169"/>
      <c r="AO38" s="315" t="s">
        <v>506</v>
      </c>
      <c r="AP38" s="315" t="s">
        <v>506</v>
      </c>
      <c r="AQ38" s="316">
        <v>1</v>
      </c>
      <c r="AR38" s="304" t="s">
        <v>506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7" t="s">
        <v>526</v>
      </c>
      <c r="AL39" s="1168"/>
      <c r="AM39" s="1168"/>
      <c r="AN39" s="1169"/>
      <c r="AO39" s="312">
        <v>-576555</v>
      </c>
      <c r="AP39" s="312">
        <v>-7730</v>
      </c>
      <c r="AQ39" s="313">
        <v>-5851</v>
      </c>
      <c r="AR39" s="314">
        <v>32.1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4" t="s">
        <v>527</v>
      </c>
      <c r="AL40" s="1165"/>
      <c r="AM40" s="1165"/>
      <c r="AN40" s="1166"/>
      <c r="AO40" s="312">
        <v>-2088619</v>
      </c>
      <c r="AP40" s="312">
        <v>-28001</v>
      </c>
      <c r="AQ40" s="313">
        <v>-27858</v>
      </c>
      <c r="AR40" s="314">
        <v>0.5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0" t="s">
        <v>306</v>
      </c>
      <c r="AL41" s="1171"/>
      <c r="AM41" s="1171"/>
      <c r="AN41" s="1172"/>
      <c r="AO41" s="312">
        <v>1664727</v>
      </c>
      <c r="AP41" s="312">
        <v>22318</v>
      </c>
      <c r="AQ41" s="313">
        <v>12351</v>
      </c>
      <c r="AR41" s="314">
        <v>80.7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528</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7" t="s">
        <v>497</v>
      </c>
      <c r="AN49" s="1159" t="s">
        <v>531</v>
      </c>
      <c r="AO49" s="1160"/>
      <c r="AP49" s="1160"/>
      <c r="AQ49" s="1160"/>
      <c r="AR49" s="1161"/>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8"/>
      <c r="AN50" s="328" t="s">
        <v>532</v>
      </c>
      <c r="AO50" s="329" t="s">
        <v>533</v>
      </c>
      <c r="AP50" s="330" t="s">
        <v>534</v>
      </c>
      <c r="AQ50" s="331" t="s">
        <v>535</v>
      </c>
      <c r="AR50" s="332" t="s">
        <v>536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537</v>
      </c>
      <c r="AL51" s="325"/>
      <c r="AM51" s="333">
        <v>5976062</v>
      </c>
      <c r="AN51" s="334">
        <v>78211</v>
      </c>
      <c r="AO51" s="335">
        <v>25.8</v>
      </c>
      <c r="AP51" s="336">
        <v>41934</v>
      </c>
      <c r="AQ51" s="337">
        <v>-12.3</v>
      </c>
      <c r="AR51" s="338">
        <v>38.1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538</v>
      </c>
      <c r="AM52" s="341">
        <v>5370492</v>
      </c>
      <c r="AN52" s="342">
        <v>70286</v>
      </c>
      <c r="AO52" s="343">
        <v>35.9</v>
      </c>
      <c r="AP52" s="344">
        <v>23352</v>
      </c>
      <c r="AQ52" s="345">
        <v>-9.6999999999999993</v>
      </c>
      <c r="AR52" s="346">
        <v>45.6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539</v>
      </c>
      <c r="AL53" s="325"/>
      <c r="AM53" s="333">
        <v>5062009</v>
      </c>
      <c r="AN53" s="334">
        <v>66571</v>
      </c>
      <c r="AO53" s="335">
        <v>-14.9</v>
      </c>
      <c r="AP53" s="336">
        <v>45588</v>
      </c>
      <c r="AQ53" s="337">
        <v>8.6999999999999993</v>
      </c>
      <c r="AR53" s="338">
        <v>-23.6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538</v>
      </c>
      <c r="AM54" s="341">
        <v>4196022</v>
      </c>
      <c r="AN54" s="342">
        <v>55182</v>
      </c>
      <c r="AO54" s="343">
        <v>-21.5</v>
      </c>
      <c r="AP54" s="344">
        <v>24150</v>
      </c>
      <c r="AQ54" s="345">
        <v>3.4</v>
      </c>
      <c r="AR54" s="346">
        <v>-24.9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540</v>
      </c>
      <c r="AL55" s="325"/>
      <c r="AM55" s="333">
        <v>3844820</v>
      </c>
      <c r="AN55" s="334">
        <v>50767</v>
      </c>
      <c r="AO55" s="335">
        <v>-23.7</v>
      </c>
      <c r="AP55" s="336">
        <v>45483</v>
      </c>
      <c r="AQ55" s="337">
        <v>-0.2</v>
      </c>
      <c r="AR55" s="338">
        <v>-23.5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538</v>
      </c>
      <c r="AM56" s="341">
        <v>2779835</v>
      </c>
      <c r="AN56" s="342">
        <v>36705</v>
      </c>
      <c r="AO56" s="343">
        <v>-33.5</v>
      </c>
      <c r="AP56" s="344">
        <v>24241</v>
      </c>
      <c r="AQ56" s="345">
        <v>0.4</v>
      </c>
      <c r="AR56" s="346">
        <v>-33.9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541</v>
      </c>
      <c r="AL57" s="325"/>
      <c r="AM57" s="333">
        <v>5449945</v>
      </c>
      <c r="AN57" s="334">
        <v>72401</v>
      </c>
      <c r="AO57" s="335">
        <v>42.6</v>
      </c>
      <c r="AP57" s="336">
        <v>45945</v>
      </c>
      <c r="AQ57" s="337">
        <v>1</v>
      </c>
      <c r="AR57" s="338">
        <v>41.6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538</v>
      </c>
      <c r="AM58" s="341">
        <v>2914852</v>
      </c>
      <c r="AN58" s="342">
        <v>38723</v>
      </c>
      <c r="AO58" s="343">
        <v>5.5</v>
      </c>
      <c r="AP58" s="344">
        <v>25180</v>
      </c>
      <c r="AQ58" s="345">
        <v>3.9</v>
      </c>
      <c r="AR58" s="346">
        <v>1.6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542</v>
      </c>
      <c r="AL59" s="325"/>
      <c r="AM59" s="333">
        <v>5604575</v>
      </c>
      <c r="AN59" s="334">
        <v>75137</v>
      </c>
      <c r="AO59" s="335">
        <v>3.8</v>
      </c>
      <c r="AP59" s="336">
        <v>44475</v>
      </c>
      <c r="AQ59" s="337">
        <v>-3.2</v>
      </c>
      <c r="AR59" s="338">
        <v>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538</v>
      </c>
      <c r="AM60" s="341">
        <v>2934442</v>
      </c>
      <c r="AN60" s="342">
        <v>39340</v>
      </c>
      <c r="AO60" s="343">
        <v>1.6</v>
      </c>
      <c r="AP60" s="344">
        <v>24780</v>
      </c>
      <c r="AQ60" s="345">
        <v>-1.6</v>
      </c>
      <c r="AR60" s="346">
        <v>3.2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543</v>
      </c>
      <c r="AL61" s="347"/>
      <c r="AM61" s="348">
        <v>5187482</v>
      </c>
      <c r="AN61" s="349">
        <v>68617</v>
      </c>
      <c r="AO61" s="350">
        <v>6.7</v>
      </c>
      <c r="AP61" s="351">
        <v>44685</v>
      </c>
      <c r="AQ61" s="352">
        <v>-1.2</v>
      </c>
      <c r="AR61" s="338">
        <v>7.9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538</v>
      </c>
      <c r="AM62" s="341">
        <v>3639129</v>
      </c>
      <c r="AN62" s="342">
        <v>48047</v>
      </c>
      <c r="AO62" s="343">
        <v>-2.4</v>
      </c>
      <c r="AP62" s="344">
        <v>24341</v>
      </c>
      <c r="AQ62" s="345">
        <v>-0.7</v>
      </c>
      <c r="AR62" s="346">
        <v>-1.7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fL86hmQyo3lRJpK56HpPsujWCvfAwH7a1mhUPBtMgf56RJBX0L7qvMPOQAT5VUlODIMSA/zfOw3wj3OwePdCSQ==" saltValue="0ZU4O8/cQdZc1cfM1ZM5V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545</v>
      </c>
    </row>
    <row r="120" spans="125:125" ht="13.5" hidden="1" customHeight="1" x14ac:dyDescent="0.2"/>
    <row r="121" spans="125:125" ht="13.5" hidden="1" customHeight="1" x14ac:dyDescent="0.2">
      <c r="DU121" s="259"/>
    </row>
  </sheetData>
  <sheetProtection algorithmName="SHA-512" hashValue="3z/fQw8lBAn/85eC/OG4LtzoJwJw7V+HkLYGCjEfFJUd7MDayFSxVSKPpgo34RmRMEulJb+ycUC3T2N+uSTz+Q==" saltValue="YCd/W5xJDJ0UYUGgADtL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546</v>
      </c>
    </row>
  </sheetData>
  <sheetProtection algorithmName="SHA-512" hashValue="/BpfA7mvovtsjdqhemHbod5xZ+8hQCqk0bjVxA04//w+glzUyCgtHwaZjej1o4Gx3Q1oibR9OwSpGqWxK2VccQ==" saltValue="TIK0dczvzWQ85xCop3pG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547</v>
      </c>
      <c r="G46" s="8" t="s">
        <v>548</v>
      </c>
      <c r="H46" s="8" t="s">
        <v>549</v>
      </c>
      <c r="I46" s="8" t="s">
        <v>550</v>
      </c>
      <c r="J46" s="9" t="s">
        <v>551</v>
      </c>
    </row>
    <row r="47" spans="2:10" ht="57.75" customHeight="1" x14ac:dyDescent="0.2">
      <c r="B47" s="10"/>
      <c r="C47" s="1183" t="s">
        <v>3</v>
      </c>
      <c r="D47" s="1183"/>
      <c r="E47" s="1184"/>
      <c r="F47" s="11">
        <v>4.68</v>
      </c>
      <c r="G47" s="12">
        <v>2.85</v>
      </c>
      <c r="H47" s="12">
        <v>3.92</v>
      </c>
      <c r="I47" s="12">
        <v>5.29</v>
      </c>
      <c r="J47" s="13">
        <v>5.41</v>
      </c>
    </row>
    <row r="48" spans="2:10" ht="57.75" customHeight="1" x14ac:dyDescent="0.2">
      <c r="B48" s="14"/>
      <c r="C48" s="1185" t="s">
        <v>4</v>
      </c>
      <c r="D48" s="1185"/>
      <c r="E48" s="1186"/>
      <c r="F48" s="15">
        <v>0.43</v>
      </c>
      <c r="G48" s="16">
        <v>0.47</v>
      </c>
      <c r="H48" s="16">
        <v>0.45</v>
      </c>
      <c r="I48" s="16">
        <v>0.45</v>
      </c>
      <c r="J48" s="17">
        <v>0.45</v>
      </c>
    </row>
    <row r="49" spans="2:10" ht="57.75" customHeight="1" thickBot="1" x14ac:dyDescent="0.25">
      <c r="B49" s="18"/>
      <c r="C49" s="1187" t="s">
        <v>5</v>
      </c>
      <c r="D49" s="1187"/>
      <c r="E49" s="1188"/>
      <c r="F49" s="19" t="s">
        <v>552</v>
      </c>
      <c r="G49" s="20" t="s">
        <v>553</v>
      </c>
      <c r="H49" s="20">
        <v>9.34</v>
      </c>
      <c r="I49" s="20">
        <v>1.52</v>
      </c>
      <c r="J49" s="21">
        <v>0.08</v>
      </c>
    </row>
    <row r="50" spans="2:10" ht="13" x14ac:dyDescent="0.2"/>
  </sheetData>
  <sheetProtection algorithmName="SHA-512" hashValue="XUSALzDRHQbbC/Aw629uN8XzmHMUHIk+l8lWufvBdgnptDbtLPbP5Bp9rmMq8nX2ZTkMKA0JCDSx9OlPv8Yu4w==" saltValue="0VIzjdngDpJo1yVmp5b3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195" t="s">
        <v>554</v>
      </c>
      <c r="D34" s="1195"/>
      <c r="E34" s="1196"/>
      <c r="F34" s="32">
        <v>10.37</v>
      </c>
      <c r="G34" s="33">
        <v>13.14</v>
      </c>
      <c r="H34" s="33">
        <v>14.36</v>
      </c>
      <c r="I34" s="33">
        <v>12.47</v>
      </c>
      <c r="J34" s="34">
        <v>11.38</v>
      </c>
      <c r="K34" s="22"/>
      <c r="L34" s="22"/>
      <c r="M34" s="22"/>
      <c r="N34" s="22"/>
      <c r="O34" s="22"/>
      <c r="P34" s="22"/>
    </row>
    <row r="35" spans="1:16" ht="39" customHeight="1" x14ac:dyDescent="0.2">
      <c r="A35" s="22"/>
      <c r="B35" s="35"/>
      <c r="C35" s="1189" t="s">
        <v>555</v>
      </c>
      <c r="D35" s="1190"/>
      <c r="E35" s="1191"/>
      <c r="F35" s="36">
        <v>2.37</v>
      </c>
      <c r="G35" s="37">
        <v>1.79</v>
      </c>
      <c r="H35" s="37">
        <v>0.88</v>
      </c>
      <c r="I35" s="37">
        <v>0.67</v>
      </c>
      <c r="J35" s="38">
        <v>1.47</v>
      </c>
      <c r="K35" s="22"/>
      <c r="L35" s="22"/>
      <c r="M35" s="22"/>
      <c r="N35" s="22"/>
      <c r="O35" s="22"/>
      <c r="P35" s="22"/>
    </row>
    <row r="36" spans="1:16" ht="39" customHeight="1" x14ac:dyDescent="0.2">
      <c r="A36" s="22"/>
      <c r="B36" s="35"/>
      <c r="C36" s="1189" t="s">
        <v>556</v>
      </c>
      <c r="D36" s="1190"/>
      <c r="E36" s="1191"/>
      <c r="F36" s="36">
        <v>0.42</v>
      </c>
      <c r="G36" s="37">
        <v>0.46</v>
      </c>
      <c r="H36" s="37">
        <v>0.45</v>
      </c>
      <c r="I36" s="37">
        <v>0.44</v>
      </c>
      <c r="J36" s="38">
        <v>0.45</v>
      </c>
      <c r="K36" s="22"/>
      <c r="L36" s="22"/>
      <c r="M36" s="22"/>
      <c r="N36" s="22"/>
      <c r="O36" s="22"/>
      <c r="P36" s="22"/>
    </row>
    <row r="37" spans="1:16" ht="39" customHeight="1" x14ac:dyDescent="0.2">
      <c r="A37" s="22"/>
      <c r="B37" s="35"/>
      <c r="C37" s="1189" t="s">
        <v>557</v>
      </c>
      <c r="D37" s="1190"/>
      <c r="E37" s="1191"/>
      <c r="F37" s="36">
        <v>0.84</v>
      </c>
      <c r="G37" s="37">
        <v>0.38</v>
      </c>
      <c r="H37" s="37">
        <v>0.14000000000000001</v>
      </c>
      <c r="I37" s="37">
        <v>0.35</v>
      </c>
      <c r="J37" s="38">
        <v>0.31</v>
      </c>
      <c r="K37" s="22"/>
      <c r="L37" s="22"/>
      <c r="M37" s="22"/>
      <c r="N37" s="22"/>
      <c r="O37" s="22"/>
      <c r="P37" s="22"/>
    </row>
    <row r="38" spans="1:16" ht="39" customHeight="1" x14ac:dyDescent="0.2">
      <c r="A38" s="22"/>
      <c r="B38" s="35"/>
      <c r="C38" s="1189" t="s">
        <v>558</v>
      </c>
      <c r="D38" s="1190"/>
      <c r="E38" s="1191"/>
      <c r="F38" s="36">
        <v>0.18</v>
      </c>
      <c r="G38" s="37">
        <v>0.17</v>
      </c>
      <c r="H38" s="37">
        <v>0.18</v>
      </c>
      <c r="I38" s="37">
        <v>0.17</v>
      </c>
      <c r="J38" s="38">
        <v>0.22</v>
      </c>
      <c r="K38" s="22"/>
      <c r="L38" s="22"/>
      <c r="M38" s="22"/>
      <c r="N38" s="22"/>
      <c r="O38" s="22"/>
      <c r="P38" s="22"/>
    </row>
    <row r="39" spans="1:16" ht="39" customHeight="1" x14ac:dyDescent="0.2">
      <c r="A39" s="22"/>
      <c r="B39" s="35"/>
      <c r="C39" s="1189" t="s">
        <v>559</v>
      </c>
      <c r="D39" s="1190"/>
      <c r="E39" s="1191"/>
      <c r="F39" s="36">
        <v>0</v>
      </c>
      <c r="G39" s="37">
        <v>0</v>
      </c>
      <c r="H39" s="37">
        <v>0</v>
      </c>
      <c r="I39" s="37">
        <v>0</v>
      </c>
      <c r="J39" s="38">
        <v>0</v>
      </c>
      <c r="K39" s="22"/>
      <c r="L39" s="22"/>
      <c r="M39" s="22"/>
      <c r="N39" s="22"/>
      <c r="O39" s="22"/>
      <c r="P39" s="22"/>
    </row>
    <row r="40" spans="1:16" ht="39" customHeight="1" x14ac:dyDescent="0.2">
      <c r="A40" s="22"/>
      <c r="B40" s="35"/>
      <c r="C40" s="1189"/>
      <c r="D40" s="1190"/>
      <c r="E40" s="1191"/>
      <c r="F40" s="36"/>
      <c r="G40" s="37"/>
      <c r="H40" s="37"/>
      <c r="I40" s="37"/>
      <c r="J40" s="38"/>
      <c r="K40" s="22"/>
      <c r="L40" s="22"/>
      <c r="M40" s="22"/>
      <c r="N40" s="22"/>
      <c r="O40" s="22"/>
      <c r="P40" s="22"/>
    </row>
    <row r="41" spans="1:16" ht="39" customHeight="1" x14ac:dyDescent="0.2">
      <c r="A41" s="22"/>
      <c r="B41" s="35"/>
      <c r="C41" s="1189"/>
      <c r="D41" s="1190"/>
      <c r="E41" s="1191"/>
      <c r="F41" s="36"/>
      <c r="G41" s="37"/>
      <c r="H41" s="37"/>
      <c r="I41" s="37"/>
      <c r="J41" s="38"/>
      <c r="K41" s="22"/>
      <c r="L41" s="22"/>
      <c r="M41" s="22"/>
      <c r="N41" s="22"/>
      <c r="O41" s="22"/>
      <c r="P41" s="22"/>
    </row>
    <row r="42" spans="1:16" ht="39" customHeight="1" x14ac:dyDescent="0.2">
      <c r="A42" s="22"/>
      <c r="B42" s="39"/>
      <c r="C42" s="1189" t="s">
        <v>560</v>
      </c>
      <c r="D42" s="1190"/>
      <c r="E42" s="1191"/>
      <c r="F42" s="36" t="s">
        <v>506</v>
      </c>
      <c r="G42" s="37" t="s">
        <v>506</v>
      </c>
      <c r="H42" s="37" t="s">
        <v>506</v>
      </c>
      <c r="I42" s="37" t="s">
        <v>506</v>
      </c>
      <c r="J42" s="38" t="s">
        <v>506</v>
      </c>
      <c r="K42" s="22"/>
      <c r="L42" s="22"/>
      <c r="M42" s="22"/>
      <c r="N42" s="22"/>
      <c r="O42" s="22"/>
      <c r="P42" s="22"/>
    </row>
    <row r="43" spans="1:16" ht="39" customHeight="1" thickBot="1" x14ac:dyDescent="0.25">
      <c r="A43" s="22"/>
      <c r="B43" s="40"/>
      <c r="C43" s="1192" t="s">
        <v>561</v>
      </c>
      <c r="D43" s="1193"/>
      <c r="E43" s="1194"/>
      <c r="F43" s="41">
        <v>0</v>
      </c>
      <c r="G43" s="42" t="s">
        <v>506</v>
      </c>
      <c r="H43" s="42" t="s">
        <v>506</v>
      </c>
      <c r="I43" s="42" t="s">
        <v>506</v>
      </c>
      <c r="J43" s="43" t="s">
        <v>506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5ebbhvdO+E1E6xCclUZ02GMWe1jNzyITPubmO1s4GXt2VHwc5+8VJdWCWgQq4DmnQtwjtaM/O1pYti6V4XTE4g==" saltValue="Qj6CEzNjqozjnzrH6hvW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220" t="s">
        <v>11</v>
      </c>
      <c r="C45" s="1221"/>
      <c r="D45" s="58"/>
      <c r="E45" s="1226" t="s">
        <v>12</v>
      </c>
      <c r="F45" s="1226"/>
      <c r="G45" s="1226"/>
      <c r="H45" s="1226"/>
      <c r="I45" s="1226"/>
      <c r="J45" s="1227"/>
      <c r="K45" s="59">
        <v>2585</v>
      </c>
      <c r="L45" s="60">
        <v>2693</v>
      </c>
      <c r="M45" s="60">
        <v>2780</v>
      </c>
      <c r="N45" s="60">
        <v>2809</v>
      </c>
      <c r="O45" s="61">
        <v>3033</v>
      </c>
      <c r="P45" s="48"/>
      <c r="Q45" s="48"/>
      <c r="R45" s="48"/>
      <c r="S45" s="48"/>
      <c r="T45" s="48"/>
      <c r="U45" s="48"/>
    </row>
    <row r="46" spans="1:21" ht="30.75" customHeight="1" x14ac:dyDescent="0.2">
      <c r="A46" s="48"/>
      <c r="B46" s="1222"/>
      <c r="C46" s="1223"/>
      <c r="D46" s="62"/>
      <c r="E46" s="1199" t="s">
        <v>13</v>
      </c>
      <c r="F46" s="1199"/>
      <c r="G46" s="1199"/>
      <c r="H46" s="1199"/>
      <c r="I46" s="1199"/>
      <c r="J46" s="1200"/>
      <c r="K46" s="63" t="s">
        <v>506</v>
      </c>
      <c r="L46" s="64" t="s">
        <v>506</v>
      </c>
      <c r="M46" s="64" t="s">
        <v>506</v>
      </c>
      <c r="N46" s="64" t="s">
        <v>506</v>
      </c>
      <c r="O46" s="65" t="s">
        <v>506</v>
      </c>
      <c r="P46" s="48"/>
      <c r="Q46" s="48"/>
      <c r="R46" s="48"/>
      <c r="S46" s="48"/>
      <c r="T46" s="48"/>
      <c r="U46" s="48"/>
    </row>
    <row r="47" spans="1:21" ht="30.75" customHeight="1" x14ac:dyDescent="0.2">
      <c r="A47" s="48"/>
      <c r="B47" s="1222"/>
      <c r="C47" s="1223"/>
      <c r="D47" s="62"/>
      <c r="E47" s="1199" t="s">
        <v>14</v>
      </c>
      <c r="F47" s="1199"/>
      <c r="G47" s="1199"/>
      <c r="H47" s="1199"/>
      <c r="I47" s="1199"/>
      <c r="J47" s="1200"/>
      <c r="K47" s="63" t="s">
        <v>506</v>
      </c>
      <c r="L47" s="64" t="s">
        <v>506</v>
      </c>
      <c r="M47" s="64" t="s">
        <v>506</v>
      </c>
      <c r="N47" s="64" t="s">
        <v>506</v>
      </c>
      <c r="O47" s="65" t="s">
        <v>506</v>
      </c>
      <c r="P47" s="48"/>
      <c r="Q47" s="48"/>
      <c r="R47" s="48"/>
      <c r="S47" s="48"/>
      <c r="T47" s="48"/>
      <c r="U47" s="48"/>
    </row>
    <row r="48" spans="1:21" ht="30.75" customHeight="1" x14ac:dyDescent="0.2">
      <c r="A48" s="48"/>
      <c r="B48" s="1222"/>
      <c r="C48" s="1223"/>
      <c r="D48" s="62"/>
      <c r="E48" s="1199" t="s">
        <v>15</v>
      </c>
      <c r="F48" s="1199"/>
      <c r="G48" s="1199"/>
      <c r="H48" s="1199"/>
      <c r="I48" s="1199"/>
      <c r="J48" s="1200"/>
      <c r="K48" s="63">
        <v>601</v>
      </c>
      <c r="L48" s="64">
        <v>601</v>
      </c>
      <c r="M48" s="64">
        <v>574</v>
      </c>
      <c r="N48" s="64">
        <v>563</v>
      </c>
      <c r="O48" s="65">
        <v>700</v>
      </c>
      <c r="P48" s="48"/>
      <c r="Q48" s="48"/>
      <c r="R48" s="48"/>
      <c r="S48" s="48"/>
      <c r="T48" s="48"/>
      <c r="U48" s="48"/>
    </row>
    <row r="49" spans="1:21" ht="30.75" customHeight="1" x14ac:dyDescent="0.2">
      <c r="A49" s="48"/>
      <c r="B49" s="1222"/>
      <c r="C49" s="1223"/>
      <c r="D49" s="62"/>
      <c r="E49" s="1199" t="s">
        <v>16</v>
      </c>
      <c r="F49" s="1199"/>
      <c r="G49" s="1199"/>
      <c r="H49" s="1199"/>
      <c r="I49" s="1199"/>
      <c r="J49" s="1200"/>
      <c r="K49" s="63">
        <v>109</v>
      </c>
      <c r="L49" s="64">
        <v>103</v>
      </c>
      <c r="M49" s="64">
        <v>147</v>
      </c>
      <c r="N49" s="64">
        <v>126</v>
      </c>
      <c r="O49" s="65">
        <v>128</v>
      </c>
      <c r="P49" s="48"/>
      <c r="Q49" s="48"/>
      <c r="R49" s="48"/>
      <c r="S49" s="48"/>
      <c r="T49" s="48"/>
      <c r="U49" s="48"/>
    </row>
    <row r="50" spans="1:21" ht="30.75" customHeight="1" x14ac:dyDescent="0.2">
      <c r="A50" s="48"/>
      <c r="B50" s="1222"/>
      <c r="C50" s="1223"/>
      <c r="D50" s="62"/>
      <c r="E50" s="1199" t="s">
        <v>17</v>
      </c>
      <c r="F50" s="1199"/>
      <c r="G50" s="1199"/>
      <c r="H50" s="1199"/>
      <c r="I50" s="1199"/>
      <c r="J50" s="1200"/>
      <c r="K50" s="63">
        <v>471</v>
      </c>
      <c r="L50" s="64">
        <v>474</v>
      </c>
      <c r="M50" s="64">
        <v>477</v>
      </c>
      <c r="N50" s="64">
        <v>470</v>
      </c>
      <c r="O50" s="65">
        <v>470</v>
      </c>
      <c r="P50" s="48"/>
      <c r="Q50" s="48"/>
      <c r="R50" s="48"/>
      <c r="S50" s="48"/>
      <c r="T50" s="48"/>
      <c r="U50" s="48"/>
    </row>
    <row r="51" spans="1:21" ht="30.75" customHeight="1" x14ac:dyDescent="0.2">
      <c r="A51" s="48"/>
      <c r="B51" s="1224"/>
      <c r="C51" s="1225"/>
      <c r="D51" s="66"/>
      <c r="E51" s="1199" t="s">
        <v>18</v>
      </c>
      <c r="F51" s="1199"/>
      <c r="G51" s="1199"/>
      <c r="H51" s="1199"/>
      <c r="I51" s="1199"/>
      <c r="J51" s="1200"/>
      <c r="K51" s="63" t="s">
        <v>506</v>
      </c>
      <c r="L51" s="64" t="s">
        <v>506</v>
      </c>
      <c r="M51" s="64" t="s">
        <v>506</v>
      </c>
      <c r="N51" s="64" t="s">
        <v>506</v>
      </c>
      <c r="O51" s="65" t="s">
        <v>506</v>
      </c>
      <c r="P51" s="48"/>
      <c r="Q51" s="48"/>
      <c r="R51" s="48"/>
      <c r="S51" s="48"/>
      <c r="T51" s="48"/>
      <c r="U51" s="48"/>
    </row>
    <row r="52" spans="1:21" ht="30.75" customHeight="1" x14ac:dyDescent="0.2">
      <c r="A52" s="48"/>
      <c r="B52" s="1197" t="s">
        <v>19</v>
      </c>
      <c r="C52" s="1198"/>
      <c r="D52" s="66"/>
      <c r="E52" s="1199" t="s">
        <v>20</v>
      </c>
      <c r="F52" s="1199"/>
      <c r="G52" s="1199"/>
      <c r="H52" s="1199"/>
      <c r="I52" s="1199"/>
      <c r="J52" s="1200"/>
      <c r="K52" s="63">
        <v>2668</v>
      </c>
      <c r="L52" s="64">
        <v>2405</v>
      </c>
      <c r="M52" s="64">
        <v>2684</v>
      </c>
      <c r="N52" s="64">
        <v>2638</v>
      </c>
      <c r="O52" s="65">
        <v>2666</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1098</v>
      </c>
      <c r="L53" s="69">
        <v>1466</v>
      </c>
      <c r="M53" s="69">
        <v>1294</v>
      </c>
      <c r="N53" s="69">
        <v>1330</v>
      </c>
      <c r="O53" s="70">
        <v>1665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562</v>
      </c>
      <c r="P56" s="48"/>
      <c r="Q56" s="48"/>
      <c r="R56" s="48"/>
      <c r="S56" s="48"/>
      <c r="T56" s="48"/>
      <c r="U56" s="48"/>
    </row>
    <row r="57" spans="1:21" ht="31.5" customHeight="1" thickBot="1" x14ac:dyDescent="0.3">
      <c r="A57" s="48"/>
      <c r="B57" s="76"/>
      <c r="C57" s="77"/>
      <c r="D57" s="77"/>
      <c r="E57" s="78"/>
      <c r="F57" s="78"/>
      <c r="G57" s="78"/>
      <c r="H57" s="78"/>
      <c r="I57" s="78"/>
      <c r="J57" s="79" t="s">
        <v>2</v>
      </c>
      <c r="K57" s="80" t="s">
        <v>563</v>
      </c>
      <c r="L57" s="81" t="s">
        <v>564</v>
      </c>
      <c r="M57" s="81" t="s">
        <v>565</v>
      </c>
      <c r="N57" s="81" t="s">
        <v>566</v>
      </c>
      <c r="O57" s="82" t="s">
        <v>567</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sWvTJu7vFEVspT1ILAzVqmym4c3FjB00wg9UdNxzyRwBUT1bt+iPLSoYh0svfZR9cwHJ9cYymDW9y+AnWeBmg==" saltValue="TMOTZVuYv13g59X/BpyUT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547</v>
      </c>
      <c r="J40" s="103" t="s">
        <v>548</v>
      </c>
      <c r="K40" s="103" t="s">
        <v>549</v>
      </c>
      <c r="L40" s="103" t="s">
        <v>550</v>
      </c>
      <c r="M40" s="104" t="s">
        <v>551</v>
      </c>
    </row>
    <row r="41" spans="2:13" ht="27.75" customHeight="1" x14ac:dyDescent="0.2">
      <c r="B41" s="1240" t="s">
        <v>32</v>
      </c>
      <c r="C41" s="1241"/>
      <c r="D41" s="105"/>
      <c r="E41" s="1242" t="s">
        <v>33</v>
      </c>
      <c r="F41" s="1242"/>
      <c r="G41" s="1242"/>
      <c r="H41" s="1243"/>
      <c r="I41" s="355">
        <v>37931</v>
      </c>
      <c r="J41" s="356">
        <v>39792</v>
      </c>
      <c r="K41" s="356">
        <v>40252</v>
      </c>
      <c r="L41" s="356">
        <v>40880</v>
      </c>
      <c r="M41" s="357">
        <v>40521</v>
      </c>
    </row>
    <row r="42" spans="2:13" ht="27.75" customHeight="1" x14ac:dyDescent="0.2">
      <c r="B42" s="1230"/>
      <c r="C42" s="1231"/>
      <c r="D42" s="106"/>
      <c r="E42" s="1234" t="s">
        <v>34</v>
      </c>
      <c r="F42" s="1234"/>
      <c r="G42" s="1234"/>
      <c r="H42" s="1235"/>
      <c r="I42" s="358">
        <v>10225</v>
      </c>
      <c r="J42" s="359">
        <v>9752</v>
      </c>
      <c r="K42" s="359">
        <v>9279</v>
      </c>
      <c r="L42" s="359">
        <v>9252</v>
      </c>
      <c r="M42" s="360">
        <v>8787</v>
      </c>
    </row>
    <row r="43" spans="2:13" ht="27.75" customHeight="1" x14ac:dyDescent="0.2">
      <c r="B43" s="1230"/>
      <c r="C43" s="1231"/>
      <c r="D43" s="106"/>
      <c r="E43" s="1234" t="s">
        <v>35</v>
      </c>
      <c r="F43" s="1234"/>
      <c r="G43" s="1234"/>
      <c r="H43" s="1235"/>
      <c r="I43" s="358">
        <v>4700</v>
      </c>
      <c r="J43" s="359">
        <v>4149</v>
      </c>
      <c r="K43" s="359">
        <v>4537</v>
      </c>
      <c r="L43" s="359">
        <v>4673</v>
      </c>
      <c r="M43" s="360">
        <v>4995</v>
      </c>
    </row>
    <row r="44" spans="2:13" ht="27.75" customHeight="1" x14ac:dyDescent="0.2">
      <c r="B44" s="1230"/>
      <c r="C44" s="1231"/>
      <c r="D44" s="106"/>
      <c r="E44" s="1234" t="s">
        <v>36</v>
      </c>
      <c r="F44" s="1234"/>
      <c r="G44" s="1234"/>
      <c r="H44" s="1235"/>
      <c r="I44" s="358">
        <v>1530</v>
      </c>
      <c r="J44" s="359">
        <v>1512</v>
      </c>
      <c r="K44" s="359">
        <v>1367</v>
      </c>
      <c r="L44" s="359">
        <v>1298</v>
      </c>
      <c r="M44" s="360">
        <v>1290</v>
      </c>
    </row>
    <row r="45" spans="2:13" ht="27.75" customHeight="1" x14ac:dyDescent="0.2">
      <c r="B45" s="1230"/>
      <c r="C45" s="1231"/>
      <c r="D45" s="106"/>
      <c r="E45" s="1234" t="s">
        <v>37</v>
      </c>
      <c r="F45" s="1234"/>
      <c r="G45" s="1234"/>
      <c r="H45" s="1235"/>
      <c r="I45" s="358">
        <v>2052</v>
      </c>
      <c r="J45" s="359">
        <v>2030</v>
      </c>
      <c r="K45" s="359">
        <v>2135</v>
      </c>
      <c r="L45" s="359">
        <v>2159</v>
      </c>
      <c r="M45" s="360">
        <v>2239</v>
      </c>
    </row>
    <row r="46" spans="2:13" ht="27.75" customHeight="1" x14ac:dyDescent="0.2">
      <c r="B46" s="1230"/>
      <c r="C46" s="1231"/>
      <c r="D46" s="107"/>
      <c r="E46" s="1234" t="s">
        <v>38</v>
      </c>
      <c r="F46" s="1234"/>
      <c r="G46" s="1234"/>
      <c r="H46" s="1235"/>
      <c r="I46" s="358" t="s">
        <v>506</v>
      </c>
      <c r="J46" s="359" t="s">
        <v>506</v>
      </c>
      <c r="K46" s="359" t="s">
        <v>506</v>
      </c>
      <c r="L46" s="359" t="s">
        <v>506</v>
      </c>
      <c r="M46" s="360" t="s">
        <v>506</v>
      </c>
    </row>
    <row r="47" spans="2:13" ht="27.75" customHeight="1" x14ac:dyDescent="0.2">
      <c r="B47" s="1230"/>
      <c r="C47" s="1231"/>
      <c r="D47" s="108"/>
      <c r="E47" s="1244" t="s">
        <v>39</v>
      </c>
      <c r="F47" s="1245"/>
      <c r="G47" s="1245"/>
      <c r="H47" s="1246"/>
      <c r="I47" s="358" t="s">
        <v>506</v>
      </c>
      <c r="J47" s="359" t="s">
        <v>506</v>
      </c>
      <c r="K47" s="359" t="s">
        <v>506</v>
      </c>
      <c r="L47" s="359" t="s">
        <v>506</v>
      </c>
      <c r="M47" s="360" t="s">
        <v>506</v>
      </c>
    </row>
    <row r="48" spans="2:13" ht="27.75" customHeight="1" x14ac:dyDescent="0.2">
      <c r="B48" s="1230"/>
      <c r="C48" s="1231"/>
      <c r="D48" s="106"/>
      <c r="E48" s="1234" t="s">
        <v>40</v>
      </c>
      <c r="F48" s="1234"/>
      <c r="G48" s="1234"/>
      <c r="H48" s="1235"/>
      <c r="I48" s="358" t="s">
        <v>506</v>
      </c>
      <c r="J48" s="359" t="s">
        <v>506</v>
      </c>
      <c r="K48" s="359" t="s">
        <v>506</v>
      </c>
      <c r="L48" s="359" t="s">
        <v>506</v>
      </c>
      <c r="M48" s="360" t="s">
        <v>506</v>
      </c>
    </row>
    <row r="49" spans="2:13" ht="27.75" customHeight="1" x14ac:dyDescent="0.2">
      <c r="B49" s="1232"/>
      <c r="C49" s="1233"/>
      <c r="D49" s="106"/>
      <c r="E49" s="1234" t="s">
        <v>41</v>
      </c>
      <c r="F49" s="1234"/>
      <c r="G49" s="1234"/>
      <c r="H49" s="1235"/>
      <c r="I49" s="358" t="s">
        <v>506</v>
      </c>
      <c r="J49" s="359" t="s">
        <v>506</v>
      </c>
      <c r="K49" s="359" t="s">
        <v>506</v>
      </c>
      <c r="L49" s="359" t="s">
        <v>506</v>
      </c>
      <c r="M49" s="360" t="s">
        <v>506</v>
      </c>
    </row>
    <row r="50" spans="2:13" ht="27.75" customHeight="1" x14ac:dyDescent="0.2">
      <c r="B50" s="1228" t="s">
        <v>42</v>
      </c>
      <c r="C50" s="1229"/>
      <c r="D50" s="109"/>
      <c r="E50" s="1234" t="s">
        <v>43</v>
      </c>
      <c r="F50" s="1234"/>
      <c r="G50" s="1234"/>
      <c r="H50" s="1235"/>
      <c r="I50" s="358">
        <v>8883</v>
      </c>
      <c r="J50" s="359">
        <v>8096</v>
      </c>
      <c r="K50" s="359">
        <v>8191</v>
      </c>
      <c r="L50" s="359">
        <v>8644</v>
      </c>
      <c r="M50" s="360">
        <v>7910</v>
      </c>
    </row>
    <row r="51" spans="2:13" ht="27.75" customHeight="1" x14ac:dyDescent="0.2">
      <c r="B51" s="1230"/>
      <c r="C51" s="1231"/>
      <c r="D51" s="106"/>
      <c r="E51" s="1234" t="s">
        <v>44</v>
      </c>
      <c r="F51" s="1234"/>
      <c r="G51" s="1234"/>
      <c r="H51" s="1235"/>
      <c r="I51" s="358">
        <v>5771</v>
      </c>
      <c r="J51" s="359">
        <v>5977</v>
      </c>
      <c r="K51" s="359">
        <v>5190</v>
      </c>
      <c r="L51" s="359">
        <v>5020</v>
      </c>
      <c r="M51" s="360">
        <v>4932</v>
      </c>
    </row>
    <row r="52" spans="2:13" ht="27.75" customHeight="1" x14ac:dyDescent="0.2">
      <c r="B52" s="1232"/>
      <c r="C52" s="1233"/>
      <c r="D52" s="106"/>
      <c r="E52" s="1234" t="s">
        <v>45</v>
      </c>
      <c r="F52" s="1234"/>
      <c r="G52" s="1234"/>
      <c r="H52" s="1235"/>
      <c r="I52" s="358">
        <v>28831</v>
      </c>
      <c r="J52" s="359">
        <v>28633</v>
      </c>
      <c r="K52" s="359">
        <v>29441</v>
      </c>
      <c r="L52" s="359">
        <v>29231</v>
      </c>
      <c r="M52" s="360">
        <v>28891</v>
      </c>
    </row>
    <row r="53" spans="2:13" ht="27.75" customHeight="1" thickBot="1" x14ac:dyDescent="0.25">
      <c r="B53" s="1236" t="s">
        <v>46</v>
      </c>
      <c r="C53" s="1237"/>
      <c r="D53" s="110"/>
      <c r="E53" s="1238" t="s">
        <v>47</v>
      </c>
      <c r="F53" s="1238"/>
      <c r="G53" s="1238"/>
      <c r="H53" s="1239"/>
      <c r="I53" s="361">
        <v>12954</v>
      </c>
      <c r="J53" s="362">
        <v>14528</v>
      </c>
      <c r="K53" s="362">
        <v>14748</v>
      </c>
      <c r="L53" s="362">
        <v>15367</v>
      </c>
      <c r="M53" s="363">
        <v>16098</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tc/o/qSU6vEUgCnhb/XcX+i5P4obbp23jdD6uoS8CgL90e9dp7d2NWRLxcM1I1NlQST/LIy6t0+3mlrMjD4gGQ==" saltValue="u4d5vynQKAAwvth+ussN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549</v>
      </c>
      <c r="G54" s="119" t="s">
        <v>550</v>
      </c>
      <c r="H54" s="120" t="s">
        <v>551</v>
      </c>
    </row>
    <row r="55" spans="2:8" ht="52.5" customHeight="1" x14ac:dyDescent="0.2">
      <c r="B55" s="121"/>
      <c r="C55" s="1255" t="s">
        <v>50</v>
      </c>
      <c r="D55" s="1255"/>
      <c r="E55" s="1256"/>
      <c r="F55" s="122">
        <v>632</v>
      </c>
      <c r="G55" s="122">
        <v>885</v>
      </c>
      <c r="H55" s="123">
        <v>897</v>
      </c>
    </row>
    <row r="56" spans="2:8" ht="52.5" customHeight="1" x14ac:dyDescent="0.2">
      <c r="B56" s="124"/>
      <c r="C56" s="1257" t="s">
        <v>51</v>
      </c>
      <c r="D56" s="1257"/>
      <c r="E56" s="1258"/>
      <c r="F56" s="125">
        <v>0</v>
      </c>
      <c r="G56" s="125">
        <v>359</v>
      </c>
      <c r="H56" s="126">
        <v>359</v>
      </c>
    </row>
    <row r="57" spans="2:8" ht="53.25" customHeight="1" x14ac:dyDescent="0.2">
      <c r="B57" s="124"/>
      <c r="C57" s="1259" t="s">
        <v>52</v>
      </c>
      <c r="D57" s="1259"/>
      <c r="E57" s="1260"/>
      <c r="F57" s="127">
        <v>5936</v>
      </c>
      <c r="G57" s="127">
        <v>5218</v>
      </c>
      <c r="H57" s="128">
        <v>4451</v>
      </c>
    </row>
    <row r="58" spans="2:8" ht="45.75" customHeight="1" x14ac:dyDescent="0.2">
      <c r="B58" s="129"/>
      <c r="C58" s="1247" t="s">
        <v>582</v>
      </c>
      <c r="D58" s="1248"/>
      <c r="E58" s="1249"/>
      <c r="F58" s="130">
        <v>3297</v>
      </c>
      <c r="G58" s="130">
        <v>2856</v>
      </c>
      <c r="H58" s="131">
        <v>2212</v>
      </c>
    </row>
    <row r="59" spans="2:8" ht="45.75" customHeight="1" x14ac:dyDescent="0.2">
      <c r="B59" s="129"/>
      <c r="C59" s="1247" t="s">
        <v>583</v>
      </c>
      <c r="D59" s="1248"/>
      <c r="E59" s="1249"/>
      <c r="F59" s="130">
        <v>1921</v>
      </c>
      <c r="G59" s="130">
        <v>1558</v>
      </c>
      <c r="H59" s="131">
        <v>1372</v>
      </c>
    </row>
    <row r="60" spans="2:8" ht="45.75" customHeight="1" x14ac:dyDescent="0.2">
      <c r="B60" s="129"/>
      <c r="C60" s="1247" t="s">
        <v>584</v>
      </c>
      <c r="D60" s="1248"/>
      <c r="E60" s="1249"/>
      <c r="F60" s="130">
        <v>393</v>
      </c>
      <c r="G60" s="130">
        <v>398</v>
      </c>
      <c r="H60" s="131">
        <v>398</v>
      </c>
    </row>
    <row r="61" spans="2:8" ht="45.75" customHeight="1" x14ac:dyDescent="0.2">
      <c r="B61" s="129"/>
      <c r="C61" s="1247" t="s">
        <v>585</v>
      </c>
      <c r="D61" s="1248"/>
      <c r="E61" s="1249"/>
      <c r="F61" s="130">
        <v>90</v>
      </c>
      <c r="G61" s="130">
        <v>173</v>
      </c>
      <c r="H61" s="131">
        <v>234</v>
      </c>
    </row>
    <row r="62" spans="2:8" ht="45.75" customHeight="1" thickBot="1" x14ac:dyDescent="0.25">
      <c r="B62" s="132"/>
      <c r="C62" s="1250" t="s">
        <v>586</v>
      </c>
      <c r="D62" s="1251"/>
      <c r="E62" s="1252"/>
      <c r="F62" s="133">
        <v>191</v>
      </c>
      <c r="G62" s="133">
        <v>188</v>
      </c>
      <c r="H62" s="134">
        <v>194</v>
      </c>
    </row>
    <row r="63" spans="2:8" ht="52.5" customHeight="1" thickBot="1" x14ac:dyDescent="0.25">
      <c r="B63" s="135"/>
      <c r="C63" s="1253" t="s">
        <v>53</v>
      </c>
      <c r="D63" s="1253"/>
      <c r="E63" s="1254"/>
      <c r="F63" s="136">
        <v>6568</v>
      </c>
      <c r="G63" s="136">
        <v>6461</v>
      </c>
      <c r="H63" s="137">
        <v>5708</v>
      </c>
    </row>
    <row r="64" spans="2:8" ht="13" x14ac:dyDescent="0.2"/>
  </sheetData>
  <sheetProtection algorithmName="SHA-512" hashValue="JdEWnLjLKNJPRy/pAfGRXxw/GkqUAkrYcriFwNcIrXx/tI8xgyAvSDVPHUWVpmZBhb1qJ6HFuRNgybyBgWQzag==" saltValue="g+q4Jkhtj9EUlleC5R2U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9ACE0-DB66-420D-B193-E6F3C1BB25A7}">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598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594</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73" t="s">
        <v>597</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5"/>
    </row>
    <row r="44" spans="2:109" ht="13" x14ac:dyDescent="0.2">
      <c r="B44" s="365"/>
      <c r="AN44" s="1276"/>
      <c r="AO44" s="1277"/>
      <c r="AP44" s="1277"/>
      <c r="AQ44" s="1277"/>
      <c r="AR44" s="1277"/>
      <c r="AS44" s="1277"/>
      <c r="AT44" s="1277"/>
      <c r="AU44" s="1277"/>
      <c r="AV44" s="1277"/>
      <c r="AW44" s="1277"/>
      <c r="AX44" s="1277"/>
      <c r="AY44" s="1277"/>
      <c r="AZ44" s="1277"/>
      <c r="BA44" s="1277"/>
      <c r="BB44" s="1277"/>
      <c r="BC44" s="1277"/>
      <c r="BD44" s="1277"/>
      <c r="BE44" s="1277"/>
      <c r="BF44" s="1277"/>
      <c r="BG44" s="1277"/>
      <c r="BH44" s="1277"/>
      <c r="BI44" s="1277"/>
      <c r="BJ44" s="1277"/>
      <c r="BK44" s="1277"/>
      <c r="BL44" s="1277"/>
      <c r="BM44" s="1277"/>
      <c r="BN44" s="1277"/>
      <c r="BO44" s="1277"/>
      <c r="BP44" s="1277"/>
      <c r="BQ44" s="1277"/>
      <c r="BR44" s="1277"/>
      <c r="BS44" s="1277"/>
      <c r="BT44" s="1277"/>
      <c r="BU44" s="1277"/>
      <c r="BV44" s="1277"/>
      <c r="BW44" s="1277"/>
      <c r="BX44" s="1277"/>
      <c r="BY44" s="1277"/>
      <c r="BZ44" s="1277"/>
      <c r="CA44" s="1277"/>
      <c r="CB44" s="1277"/>
      <c r="CC44" s="1277"/>
      <c r="CD44" s="1277"/>
      <c r="CE44" s="1277"/>
      <c r="CF44" s="1277"/>
      <c r="CG44" s="1277"/>
      <c r="CH44" s="1277"/>
      <c r="CI44" s="1277"/>
      <c r="CJ44" s="1277"/>
      <c r="CK44" s="1277"/>
      <c r="CL44" s="1277"/>
      <c r="CM44" s="1277"/>
      <c r="CN44" s="1277"/>
      <c r="CO44" s="1277"/>
      <c r="CP44" s="1277"/>
      <c r="CQ44" s="1277"/>
      <c r="CR44" s="1277"/>
      <c r="CS44" s="1277"/>
      <c r="CT44" s="1277"/>
      <c r="CU44" s="1277"/>
      <c r="CV44" s="1277"/>
      <c r="CW44" s="1277"/>
      <c r="CX44" s="1277"/>
      <c r="CY44" s="1277"/>
      <c r="CZ44" s="1277"/>
      <c r="DA44" s="1277"/>
      <c r="DB44" s="1277"/>
      <c r="DC44" s="1278"/>
    </row>
    <row r="45" spans="2:109" ht="13" x14ac:dyDescent="0.2">
      <c r="B45" s="365"/>
      <c r="AN45" s="1276"/>
      <c r="AO45" s="1277"/>
      <c r="AP45" s="1277"/>
      <c r="AQ45" s="1277"/>
      <c r="AR45" s="1277"/>
      <c r="AS45" s="1277"/>
      <c r="AT45" s="1277"/>
      <c r="AU45" s="1277"/>
      <c r="AV45" s="1277"/>
      <c r="AW45" s="1277"/>
      <c r="AX45" s="1277"/>
      <c r="AY45" s="1277"/>
      <c r="AZ45" s="1277"/>
      <c r="BA45" s="1277"/>
      <c r="BB45" s="1277"/>
      <c r="BC45" s="1277"/>
      <c r="BD45" s="1277"/>
      <c r="BE45" s="1277"/>
      <c r="BF45" s="1277"/>
      <c r="BG45" s="1277"/>
      <c r="BH45" s="1277"/>
      <c r="BI45" s="1277"/>
      <c r="BJ45" s="1277"/>
      <c r="BK45" s="1277"/>
      <c r="BL45" s="1277"/>
      <c r="BM45" s="1277"/>
      <c r="BN45" s="1277"/>
      <c r="BO45" s="1277"/>
      <c r="BP45" s="1277"/>
      <c r="BQ45" s="1277"/>
      <c r="BR45" s="1277"/>
      <c r="BS45" s="1277"/>
      <c r="BT45" s="1277"/>
      <c r="BU45" s="1277"/>
      <c r="BV45" s="1277"/>
      <c r="BW45" s="1277"/>
      <c r="BX45" s="1277"/>
      <c r="BY45" s="1277"/>
      <c r="BZ45" s="1277"/>
      <c r="CA45" s="1277"/>
      <c r="CB45" s="1277"/>
      <c r="CC45" s="1277"/>
      <c r="CD45" s="1277"/>
      <c r="CE45" s="1277"/>
      <c r="CF45" s="1277"/>
      <c r="CG45" s="1277"/>
      <c r="CH45" s="1277"/>
      <c r="CI45" s="1277"/>
      <c r="CJ45" s="1277"/>
      <c r="CK45" s="1277"/>
      <c r="CL45" s="1277"/>
      <c r="CM45" s="1277"/>
      <c r="CN45" s="1277"/>
      <c r="CO45" s="1277"/>
      <c r="CP45" s="1277"/>
      <c r="CQ45" s="1277"/>
      <c r="CR45" s="1277"/>
      <c r="CS45" s="1277"/>
      <c r="CT45" s="1277"/>
      <c r="CU45" s="1277"/>
      <c r="CV45" s="1277"/>
      <c r="CW45" s="1277"/>
      <c r="CX45" s="1277"/>
      <c r="CY45" s="1277"/>
      <c r="CZ45" s="1277"/>
      <c r="DA45" s="1277"/>
      <c r="DB45" s="1277"/>
      <c r="DC45" s="1278"/>
    </row>
    <row r="46" spans="2:109" ht="13" x14ac:dyDescent="0.2">
      <c r="B46" s="365"/>
      <c r="AN46" s="1276"/>
      <c r="AO46" s="1277"/>
      <c r="AP46" s="1277"/>
      <c r="AQ46" s="1277"/>
      <c r="AR46" s="1277"/>
      <c r="AS46" s="1277"/>
      <c r="AT46" s="1277"/>
      <c r="AU46" s="1277"/>
      <c r="AV46" s="1277"/>
      <c r="AW46" s="1277"/>
      <c r="AX46" s="1277"/>
      <c r="AY46" s="1277"/>
      <c r="AZ46" s="1277"/>
      <c r="BA46" s="1277"/>
      <c r="BB46" s="1277"/>
      <c r="BC46" s="1277"/>
      <c r="BD46" s="1277"/>
      <c r="BE46" s="1277"/>
      <c r="BF46" s="1277"/>
      <c r="BG46" s="1277"/>
      <c r="BH46" s="1277"/>
      <c r="BI46" s="1277"/>
      <c r="BJ46" s="1277"/>
      <c r="BK46" s="1277"/>
      <c r="BL46" s="1277"/>
      <c r="BM46" s="1277"/>
      <c r="BN46" s="1277"/>
      <c r="BO46" s="1277"/>
      <c r="BP46" s="1277"/>
      <c r="BQ46" s="1277"/>
      <c r="BR46" s="1277"/>
      <c r="BS46" s="1277"/>
      <c r="BT46" s="1277"/>
      <c r="BU46" s="1277"/>
      <c r="BV46" s="1277"/>
      <c r="BW46" s="1277"/>
      <c r="BX46" s="1277"/>
      <c r="BY46" s="1277"/>
      <c r="BZ46" s="1277"/>
      <c r="CA46" s="1277"/>
      <c r="CB46" s="1277"/>
      <c r="CC46" s="1277"/>
      <c r="CD46" s="1277"/>
      <c r="CE46" s="1277"/>
      <c r="CF46" s="1277"/>
      <c r="CG46" s="1277"/>
      <c r="CH46" s="1277"/>
      <c r="CI46" s="1277"/>
      <c r="CJ46" s="1277"/>
      <c r="CK46" s="1277"/>
      <c r="CL46" s="1277"/>
      <c r="CM46" s="1277"/>
      <c r="CN46" s="1277"/>
      <c r="CO46" s="1277"/>
      <c r="CP46" s="1277"/>
      <c r="CQ46" s="1277"/>
      <c r="CR46" s="1277"/>
      <c r="CS46" s="1277"/>
      <c r="CT46" s="1277"/>
      <c r="CU46" s="1277"/>
      <c r="CV46" s="1277"/>
      <c r="CW46" s="1277"/>
      <c r="CX46" s="1277"/>
      <c r="CY46" s="1277"/>
      <c r="CZ46" s="1277"/>
      <c r="DA46" s="1277"/>
      <c r="DB46" s="1277"/>
      <c r="DC46" s="1278"/>
    </row>
    <row r="47" spans="2:109" ht="13" x14ac:dyDescent="0.2">
      <c r="B47" s="365"/>
      <c r="AN47" s="1279"/>
      <c r="AO47" s="1280"/>
      <c r="AP47" s="1280"/>
      <c r="AQ47" s="1280"/>
      <c r="AR47" s="1280"/>
      <c r="AS47" s="1280"/>
      <c r="AT47" s="1280"/>
      <c r="AU47" s="1280"/>
      <c r="AV47" s="1280"/>
      <c r="AW47" s="1280"/>
      <c r="AX47" s="1280"/>
      <c r="AY47" s="1280"/>
      <c r="AZ47" s="1280"/>
      <c r="BA47" s="1280"/>
      <c r="BB47" s="1280"/>
      <c r="BC47" s="1280"/>
      <c r="BD47" s="1280"/>
      <c r="BE47" s="1280"/>
      <c r="BF47" s="1280"/>
      <c r="BG47" s="1280"/>
      <c r="BH47" s="1280"/>
      <c r="BI47" s="1280"/>
      <c r="BJ47" s="1280"/>
      <c r="BK47" s="1280"/>
      <c r="BL47" s="1280"/>
      <c r="BM47" s="1280"/>
      <c r="BN47" s="1280"/>
      <c r="BO47" s="1280"/>
      <c r="BP47" s="1280"/>
      <c r="BQ47" s="1280"/>
      <c r="BR47" s="1280"/>
      <c r="BS47" s="1280"/>
      <c r="BT47" s="1280"/>
      <c r="BU47" s="1280"/>
      <c r="BV47" s="1280"/>
      <c r="BW47" s="1280"/>
      <c r="BX47" s="1280"/>
      <c r="BY47" s="1280"/>
      <c r="BZ47" s="1280"/>
      <c r="CA47" s="1280"/>
      <c r="CB47" s="1280"/>
      <c r="CC47" s="1280"/>
      <c r="CD47" s="1280"/>
      <c r="CE47" s="1280"/>
      <c r="CF47" s="1280"/>
      <c r="CG47" s="1280"/>
      <c r="CH47" s="1280"/>
      <c r="CI47" s="1280"/>
      <c r="CJ47" s="1280"/>
      <c r="CK47" s="1280"/>
      <c r="CL47" s="1280"/>
      <c r="CM47" s="1280"/>
      <c r="CN47" s="1280"/>
      <c r="CO47" s="1280"/>
      <c r="CP47" s="1280"/>
      <c r="CQ47" s="1280"/>
      <c r="CR47" s="1280"/>
      <c r="CS47" s="1280"/>
      <c r="CT47" s="1280"/>
      <c r="CU47" s="1280"/>
      <c r="CV47" s="1280"/>
      <c r="CW47" s="1280"/>
      <c r="CX47" s="1280"/>
      <c r="CY47" s="1280"/>
      <c r="CZ47" s="1280"/>
      <c r="DA47" s="1280"/>
      <c r="DB47" s="1280"/>
      <c r="DC47" s="1281"/>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592</v>
      </c>
    </row>
    <row r="50" spans="1:109" ht="13" x14ac:dyDescent="0.2">
      <c r="B50" s="365"/>
      <c r="G50" s="1261"/>
      <c r="H50" s="1261"/>
      <c r="I50" s="1261"/>
      <c r="J50" s="1261"/>
      <c r="K50" s="373"/>
      <c r="L50" s="373"/>
      <c r="M50" s="372"/>
      <c r="N50" s="372"/>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64" t="s">
        <v>547</v>
      </c>
      <c r="BQ50" s="1264"/>
      <c r="BR50" s="1264"/>
      <c r="BS50" s="1264"/>
      <c r="BT50" s="1264"/>
      <c r="BU50" s="1264"/>
      <c r="BV50" s="1264"/>
      <c r="BW50" s="1264"/>
      <c r="BX50" s="1264" t="s">
        <v>548</v>
      </c>
      <c r="BY50" s="1264"/>
      <c r="BZ50" s="1264"/>
      <c r="CA50" s="1264"/>
      <c r="CB50" s="1264"/>
      <c r="CC50" s="1264"/>
      <c r="CD50" s="1264"/>
      <c r="CE50" s="1264"/>
      <c r="CF50" s="1264" t="s">
        <v>549</v>
      </c>
      <c r="CG50" s="1264"/>
      <c r="CH50" s="1264"/>
      <c r="CI50" s="1264"/>
      <c r="CJ50" s="1264"/>
      <c r="CK50" s="1264"/>
      <c r="CL50" s="1264"/>
      <c r="CM50" s="1264"/>
      <c r="CN50" s="1264" t="s">
        <v>550</v>
      </c>
      <c r="CO50" s="1264"/>
      <c r="CP50" s="1264"/>
      <c r="CQ50" s="1264"/>
      <c r="CR50" s="1264"/>
      <c r="CS50" s="1264"/>
      <c r="CT50" s="1264"/>
      <c r="CU50" s="1264"/>
      <c r="CV50" s="1264" t="s">
        <v>551</v>
      </c>
      <c r="CW50" s="1264"/>
      <c r="CX50" s="1264"/>
      <c r="CY50" s="1264"/>
      <c r="CZ50" s="1264"/>
      <c r="DA50" s="1264"/>
      <c r="DB50" s="1264"/>
      <c r="DC50" s="1264"/>
    </row>
    <row r="51" spans="1:109" ht="13.5" customHeight="1" x14ac:dyDescent="0.2">
      <c r="B51" s="365"/>
      <c r="G51" s="1272"/>
      <c r="H51" s="1272"/>
      <c r="I51" s="1282"/>
      <c r="J51" s="1282"/>
      <c r="K51" s="1266"/>
      <c r="L51" s="1266"/>
      <c r="M51" s="1266"/>
      <c r="N51" s="1266"/>
      <c r="AM51" s="371"/>
      <c r="AN51" s="1265" t="s">
        <v>591</v>
      </c>
      <c r="AO51" s="1265"/>
      <c r="AP51" s="1265"/>
      <c r="AQ51" s="1265"/>
      <c r="AR51" s="1265"/>
      <c r="AS51" s="1265"/>
      <c r="AT51" s="1265"/>
      <c r="AU51" s="1265"/>
      <c r="AV51" s="1265"/>
      <c r="AW51" s="1265"/>
      <c r="AX51" s="1265"/>
      <c r="AY51" s="1265"/>
      <c r="AZ51" s="1265"/>
      <c r="BA51" s="1265"/>
      <c r="BB51" s="1265" t="s">
        <v>589</v>
      </c>
      <c r="BC51" s="1265"/>
      <c r="BD51" s="1265"/>
      <c r="BE51" s="1265"/>
      <c r="BF51" s="1265"/>
      <c r="BG51" s="1265"/>
      <c r="BH51" s="1265"/>
      <c r="BI51" s="1265"/>
      <c r="BJ51" s="1265"/>
      <c r="BK51" s="1265"/>
      <c r="BL51" s="1265"/>
      <c r="BM51" s="1265"/>
      <c r="BN51" s="1265"/>
      <c r="BO51" s="1265"/>
      <c r="BP51" s="1263">
        <v>97.3</v>
      </c>
      <c r="BQ51" s="1263"/>
      <c r="BR51" s="1263"/>
      <c r="BS51" s="1263"/>
      <c r="BT51" s="1263"/>
      <c r="BU51" s="1263"/>
      <c r="BV51" s="1263"/>
      <c r="BW51" s="1263"/>
      <c r="BX51" s="1263">
        <v>107.2</v>
      </c>
      <c r="BY51" s="1263"/>
      <c r="BZ51" s="1263"/>
      <c r="CA51" s="1263"/>
      <c r="CB51" s="1263"/>
      <c r="CC51" s="1263"/>
      <c r="CD51" s="1263"/>
      <c r="CE51" s="1263"/>
      <c r="CF51" s="1263">
        <v>105.2</v>
      </c>
      <c r="CG51" s="1263"/>
      <c r="CH51" s="1263"/>
      <c r="CI51" s="1263"/>
      <c r="CJ51" s="1263"/>
      <c r="CK51" s="1263"/>
      <c r="CL51" s="1263"/>
      <c r="CM51" s="1263"/>
      <c r="CN51" s="1263">
        <v>105.1</v>
      </c>
      <c r="CO51" s="1263"/>
      <c r="CP51" s="1263"/>
      <c r="CQ51" s="1263"/>
      <c r="CR51" s="1263"/>
      <c r="CS51" s="1263"/>
      <c r="CT51" s="1263"/>
      <c r="CU51" s="1263"/>
      <c r="CV51" s="1263">
        <v>110.9</v>
      </c>
      <c r="CW51" s="1263"/>
      <c r="CX51" s="1263"/>
      <c r="CY51" s="1263"/>
      <c r="CZ51" s="1263"/>
      <c r="DA51" s="1263"/>
      <c r="DB51" s="1263"/>
      <c r="DC51" s="1263"/>
    </row>
    <row r="52" spans="1:109" ht="13" x14ac:dyDescent="0.2">
      <c r="B52" s="365"/>
      <c r="G52" s="1272"/>
      <c r="H52" s="1272"/>
      <c r="I52" s="1282"/>
      <c r="J52" s="1282"/>
      <c r="K52" s="1266"/>
      <c r="L52" s="1266"/>
      <c r="M52" s="1266"/>
      <c r="N52" s="1266"/>
      <c r="AM52" s="371"/>
      <c r="AN52" s="1265"/>
      <c r="AO52" s="1265"/>
      <c r="AP52" s="1265"/>
      <c r="AQ52" s="1265"/>
      <c r="AR52" s="1265"/>
      <c r="AS52" s="1265"/>
      <c r="AT52" s="1265"/>
      <c r="AU52" s="1265"/>
      <c r="AV52" s="1265"/>
      <c r="AW52" s="1265"/>
      <c r="AX52" s="1265"/>
      <c r="AY52" s="1265"/>
      <c r="AZ52" s="1265"/>
      <c r="BA52" s="1265"/>
      <c r="BB52" s="1265"/>
      <c r="BC52" s="1265"/>
      <c r="BD52" s="1265"/>
      <c r="BE52" s="1265"/>
      <c r="BF52" s="1265"/>
      <c r="BG52" s="1265"/>
      <c r="BH52" s="1265"/>
      <c r="BI52" s="1265"/>
      <c r="BJ52" s="1265"/>
      <c r="BK52" s="1265"/>
      <c r="BL52" s="1265"/>
      <c r="BM52" s="1265"/>
      <c r="BN52" s="1265"/>
      <c r="BO52" s="1265"/>
      <c r="BP52" s="1263"/>
      <c r="BQ52" s="1263"/>
      <c r="BR52" s="1263"/>
      <c r="BS52" s="1263"/>
      <c r="BT52" s="1263"/>
      <c r="BU52" s="1263"/>
      <c r="BV52" s="1263"/>
      <c r="BW52" s="1263"/>
      <c r="BX52" s="1263"/>
      <c r="BY52" s="1263"/>
      <c r="BZ52" s="1263"/>
      <c r="CA52" s="1263"/>
      <c r="CB52" s="1263"/>
      <c r="CC52" s="1263"/>
      <c r="CD52" s="1263"/>
      <c r="CE52" s="1263"/>
      <c r="CF52" s="1263"/>
      <c r="CG52" s="1263"/>
      <c r="CH52" s="1263"/>
      <c r="CI52" s="1263"/>
      <c r="CJ52" s="1263"/>
      <c r="CK52" s="1263"/>
      <c r="CL52" s="1263"/>
      <c r="CM52" s="1263"/>
      <c r="CN52" s="1263"/>
      <c r="CO52" s="1263"/>
      <c r="CP52" s="1263"/>
      <c r="CQ52" s="1263"/>
      <c r="CR52" s="1263"/>
      <c r="CS52" s="1263"/>
      <c r="CT52" s="1263"/>
      <c r="CU52" s="1263"/>
      <c r="CV52" s="1263"/>
      <c r="CW52" s="1263"/>
      <c r="CX52" s="1263"/>
      <c r="CY52" s="1263"/>
      <c r="CZ52" s="1263"/>
      <c r="DA52" s="1263"/>
      <c r="DB52" s="1263"/>
      <c r="DC52" s="1263"/>
    </row>
    <row r="53" spans="1:109" ht="13" x14ac:dyDescent="0.2">
      <c r="A53" s="379"/>
      <c r="B53" s="365"/>
      <c r="G53" s="1272"/>
      <c r="H53" s="1272"/>
      <c r="I53" s="1261"/>
      <c r="J53" s="1261"/>
      <c r="K53" s="1266"/>
      <c r="L53" s="1266"/>
      <c r="M53" s="1266"/>
      <c r="N53" s="1266"/>
      <c r="AM53" s="371"/>
      <c r="AN53" s="1265"/>
      <c r="AO53" s="1265"/>
      <c r="AP53" s="1265"/>
      <c r="AQ53" s="1265"/>
      <c r="AR53" s="1265"/>
      <c r="AS53" s="1265"/>
      <c r="AT53" s="1265"/>
      <c r="AU53" s="1265"/>
      <c r="AV53" s="1265"/>
      <c r="AW53" s="1265"/>
      <c r="AX53" s="1265"/>
      <c r="AY53" s="1265"/>
      <c r="AZ53" s="1265"/>
      <c r="BA53" s="1265"/>
      <c r="BB53" s="1265" t="s">
        <v>596</v>
      </c>
      <c r="BC53" s="1265"/>
      <c r="BD53" s="1265"/>
      <c r="BE53" s="1265"/>
      <c r="BF53" s="1265"/>
      <c r="BG53" s="1265"/>
      <c r="BH53" s="1265"/>
      <c r="BI53" s="1265"/>
      <c r="BJ53" s="1265"/>
      <c r="BK53" s="1265"/>
      <c r="BL53" s="1265"/>
      <c r="BM53" s="1265"/>
      <c r="BN53" s="1265"/>
      <c r="BO53" s="1265"/>
      <c r="BP53" s="1263">
        <v>56.8</v>
      </c>
      <c r="BQ53" s="1263"/>
      <c r="BR53" s="1263"/>
      <c r="BS53" s="1263"/>
      <c r="BT53" s="1263"/>
      <c r="BU53" s="1263"/>
      <c r="BV53" s="1263"/>
      <c r="BW53" s="1263"/>
      <c r="BX53" s="1263">
        <v>57.8</v>
      </c>
      <c r="BY53" s="1263"/>
      <c r="BZ53" s="1263"/>
      <c r="CA53" s="1263"/>
      <c r="CB53" s="1263"/>
      <c r="CC53" s="1263"/>
      <c r="CD53" s="1263"/>
      <c r="CE53" s="1263"/>
      <c r="CF53" s="1263">
        <v>57.7</v>
      </c>
      <c r="CG53" s="1263"/>
      <c r="CH53" s="1263"/>
      <c r="CI53" s="1263"/>
      <c r="CJ53" s="1263"/>
      <c r="CK53" s="1263"/>
      <c r="CL53" s="1263"/>
      <c r="CM53" s="1263"/>
      <c r="CN53" s="1263">
        <v>59.3</v>
      </c>
      <c r="CO53" s="1263"/>
      <c r="CP53" s="1263"/>
      <c r="CQ53" s="1263"/>
      <c r="CR53" s="1263"/>
      <c r="CS53" s="1263"/>
      <c r="CT53" s="1263"/>
      <c r="CU53" s="1263"/>
      <c r="CV53" s="1263">
        <v>57.9</v>
      </c>
      <c r="CW53" s="1263"/>
      <c r="CX53" s="1263"/>
      <c r="CY53" s="1263"/>
      <c r="CZ53" s="1263"/>
      <c r="DA53" s="1263"/>
      <c r="DB53" s="1263"/>
      <c r="DC53" s="1263"/>
    </row>
    <row r="54" spans="1:109" ht="13" x14ac:dyDescent="0.2">
      <c r="A54" s="379"/>
      <c r="B54" s="365"/>
      <c r="G54" s="1272"/>
      <c r="H54" s="1272"/>
      <c r="I54" s="1261"/>
      <c r="J54" s="1261"/>
      <c r="K54" s="1266"/>
      <c r="L54" s="1266"/>
      <c r="M54" s="1266"/>
      <c r="N54" s="1266"/>
      <c r="AM54" s="371"/>
      <c r="AN54" s="1265"/>
      <c r="AO54" s="1265"/>
      <c r="AP54" s="1265"/>
      <c r="AQ54" s="1265"/>
      <c r="AR54" s="1265"/>
      <c r="AS54" s="1265"/>
      <c r="AT54" s="1265"/>
      <c r="AU54" s="1265"/>
      <c r="AV54" s="1265"/>
      <c r="AW54" s="1265"/>
      <c r="AX54" s="1265"/>
      <c r="AY54" s="1265"/>
      <c r="AZ54" s="1265"/>
      <c r="BA54" s="1265"/>
      <c r="BB54" s="1265"/>
      <c r="BC54" s="1265"/>
      <c r="BD54" s="1265"/>
      <c r="BE54" s="1265"/>
      <c r="BF54" s="1265"/>
      <c r="BG54" s="1265"/>
      <c r="BH54" s="1265"/>
      <c r="BI54" s="1265"/>
      <c r="BJ54" s="1265"/>
      <c r="BK54" s="1265"/>
      <c r="BL54" s="1265"/>
      <c r="BM54" s="1265"/>
      <c r="BN54" s="1265"/>
      <c r="BO54" s="1265"/>
      <c r="BP54" s="1263"/>
      <c r="BQ54" s="1263"/>
      <c r="BR54" s="1263"/>
      <c r="BS54" s="1263"/>
      <c r="BT54" s="1263"/>
      <c r="BU54" s="1263"/>
      <c r="BV54" s="1263"/>
      <c r="BW54" s="1263"/>
      <c r="BX54" s="1263"/>
      <c r="BY54" s="1263"/>
      <c r="BZ54" s="1263"/>
      <c r="CA54" s="1263"/>
      <c r="CB54" s="1263"/>
      <c r="CC54" s="1263"/>
      <c r="CD54" s="1263"/>
      <c r="CE54" s="1263"/>
      <c r="CF54" s="1263"/>
      <c r="CG54" s="1263"/>
      <c r="CH54" s="1263"/>
      <c r="CI54" s="1263"/>
      <c r="CJ54" s="1263"/>
      <c r="CK54" s="1263"/>
      <c r="CL54" s="1263"/>
      <c r="CM54" s="1263"/>
      <c r="CN54" s="1263"/>
      <c r="CO54" s="1263"/>
      <c r="CP54" s="1263"/>
      <c r="CQ54" s="1263"/>
      <c r="CR54" s="1263"/>
      <c r="CS54" s="1263"/>
      <c r="CT54" s="1263"/>
      <c r="CU54" s="1263"/>
      <c r="CV54" s="1263"/>
      <c r="CW54" s="1263"/>
      <c r="CX54" s="1263"/>
      <c r="CY54" s="1263"/>
      <c r="CZ54" s="1263"/>
      <c r="DA54" s="1263"/>
      <c r="DB54" s="1263"/>
      <c r="DC54" s="1263"/>
    </row>
    <row r="55" spans="1:109" ht="13" x14ac:dyDescent="0.2">
      <c r="A55" s="379"/>
      <c r="B55" s="365"/>
      <c r="G55" s="1261"/>
      <c r="H55" s="1261"/>
      <c r="I55" s="1261"/>
      <c r="J55" s="1261"/>
      <c r="K55" s="1266"/>
      <c r="L55" s="1266"/>
      <c r="M55" s="1266"/>
      <c r="N55" s="1266"/>
      <c r="AN55" s="1264" t="s">
        <v>590</v>
      </c>
      <c r="AO55" s="1264"/>
      <c r="AP55" s="1264"/>
      <c r="AQ55" s="1264"/>
      <c r="AR55" s="1264"/>
      <c r="AS55" s="1264"/>
      <c r="AT55" s="1264"/>
      <c r="AU55" s="1264"/>
      <c r="AV55" s="1264"/>
      <c r="AW55" s="1264"/>
      <c r="AX55" s="1264"/>
      <c r="AY55" s="1264"/>
      <c r="AZ55" s="1264"/>
      <c r="BA55" s="1264"/>
      <c r="BB55" s="1265" t="s">
        <v>589</v>
      </c>
      <c r="BC55" s="1265"/>
      <c r="BD55" s="1265"/>
      <c r="BE55" s="1265"/>
      <c r="BF55" s="1265"/>
      <c r="BG55" s="1265"/>
      <c r="BH55" s="1265"/>
      <c r="BI55" s="1265"/>
      <c r="BJ55" s="1265"/>
      <c r="BK55" s="1265"/>
      <c r="BL55" s="1265"/>
      <c r="BM55" s="1265"/>
      <c r="BN55" s="1265"/>
      <c r="BO55" s="1265"/>
      <c r="BP55" s="1263">
        <v>24.2</v>
      </c>
      <c r="BQ55" s="1263"/>
      <c r="BR55" s="1263"/>
      <c r="BS55" s="1263"/>
      <c r="BT55" s="1263"/>
      <c r="BU55" s="1263"/>
      <c r="BV55" s="1263"/>
      <c r="BW55" s="1263"/>
      <c r="BX55" s="1263">
        <v>22.1</v>
      </c>
      <c r="BY55" s="1263"/>
      <c r="BZ55" s="1263"/>
      <c r="CA55" s="1263"/>
      <c r="CB55" s="1263"/>
      <c r="CC55" s="1263"/>
      <c r="CD55" s="1263"/>
      <c r="CE55" s="1263"/>
      <c r="CF55" s="1263">
        <v>20.399999999999999</v>
      </c>
      <c r="CG55" s="1263"/>
      <c r="CH55" s="1263"/>
      <c r="CI55" s="1263"/>
      <c r="CJ55" s="1263"/>
      <c r="CK55" s="1263"/>
      <c r="CL55" s="1263"/>
      <c r="CM55" s="1263"/>
      <c r="CN55" s="1263">
        <v>11.2</v>
      </c>
      <c r="CO55" s="1263"/>
      <c r="CP55" s="1263"/>
      <c r="CQ55" s="1263"/>
      <c r="CR55" s="1263"/>
      <c r="CS55" s="1263"/>
      <c r="CT55" s="1263"/>
      <c r="CU55" s="1263"/>
      <c r="CV55" s="1263">
        <v>4.5999999999999996</v>
      </c>
      <c r="CW55" s="1263"/>
      <c r="CX55" s="1263"/>
      <c r="CY55" s="1263"/>
      <c r="CZ55" s="1263"/>
      <c r="DA55" s="1263"/>
      <c r="DB55" s="1263"/>
      <c r="DC55" s="1263"/>
    </row>
    <row r="56" spans="1:109" ht="13" x14ac:dyDescent="0.2">
      <c r="A56" s="379"/>
      <c r="B56" s="365"/>
      <c r="G56" s="1261"/>
      <c r="H56" s="1261"/>
      <c r="I56" s="1261"/>
      <c r="J56" s="1261"/>
      <c r="K56" s="1266"/>
      <c r="L56" s="1266"/>
      <c r="M56" s="1266"/>
      <c r="N56" s="1266"/>
      <c r="AN56" s="1264"/>
      <c r="AO56" s="1264"/>
      <c r="AP56" s="1264"/>
      <c r="AQ56" s="1264"/>
      <c r="AR56" s="1264"/>
      <c r="AS56" s="1264"/>
      <c r="AT56" s="1264"/>
      <c r="AU56" s="1264"/>
      <c r="AV56" s="1264"/>
      <c r="AW56" s="1264"/>
      <c r="AX56" s="1264"/>
      <c r="AY56" s="1264"/>
      <c r="AZ56" s="1264"/>
      <c r="BA56" s="1264"/>
      <c r="BB56" s="1265"/>
      <c r="BC56" s="1265"/>
      <c r="BD56" s="1265"/>
      <c r="BE56" s="1265"/>
      <c r="BF56" s="1265"/>
      <c r="BG56" s="1265"/>
      <c r="BH56" s="1265"/>
      <c r="BI56" s="1265"/>
      <c r="BJ56" s="1265"/>
      <c r="BK56" s="1265"/>
      <c r="BL56" s="1265"/>
      <c r="BM56" s="1265"/>
      <c r="BN56" s="1265"/>
      <c r="BO56" s="1265"/>
      <c r="BP56" s="1263"/>
      <c r="BQ56" s="1263"/>
      <c r="BR56" s="1263"/>
      <c r="BS56" s="1263"/>
      <c r="BT56" s="1263"/>
      <c r="BU56" s="1263"/>
      <c r="BV56" s="1263"/>
      <c r="BW56" s="1263"/>
      <c r="BX56" s="1263"/>
      <c r="BY56" s="1263"/>
      <c r="BZ56" s="1263"/>
      <c r="CA56" s="1263"/>
      <c r="CB56" s="1263"/>
      <c r="CC56" s="1263"/>
      <c r="CD56" s="1263"/>
      <c r="CE56" s="1263"/>
      <c r="CF56" s="1263"/>
      <c r="CG56" s="1263"/>
      <c r="CH56" s="1263"/>
      <c r="CI56" s="1263"/>
      <c r="CJ56" s="1263"/>
      <c r="CK56" s="1263"/>
      <c r="CL56" s="1263"/>
      <c r="CM56" s="1263"/>
      <c r="CN56" s="1263"/>
      <c r="CO56" s="1263"/>
      <c r="CP56" s="1263"/>
      <c r="CQ56" s="1263"/>
      <c r="CR56" s="1263"/>
      <c r="CS56" s="1263"/>
      <c r="CT56" s="1263"/>
      <c r="CU56" s="1263"/>
      <c r="CV56" s="1263"/>
      <c r="CW56" s="1263"/>
      <c r="CX56" s="1263"/>
      <c r="CY56" s="1263"/>
      <c r="CZ56" s="1263"/>
      <c r="DA56" s="1263"/>
      <c r="DB56" s="1263"/>
      <c r="DC56" s="1263"/>
    </row>
    <row r="57" spans="1:109" s="379" customFormat="1" ht="13" x14ac:dyDescent="0.2">
      <c r="B57" s="385"/>
      <c r="G57" s="1261"/>
      <c r="H57" s="1261"/>
      <c r="I57" s="1267"/>
      <c r="J57" s="1267"/>
      <c r="K57" s="1266"/>
      <c r="L57" s="1266"/>
      <c r="M57" s="1266"/>
      <c r="N57" s="1266"/>
      <c r="AM57" s="364"/>
      <c r="AN57" s="1264"/>
      <c r="AO57" s="1264"/>
      <c r="AP57" s="1264"/>
      <c r="AQ57" s="1264"/>
      <c r="AR57" s="1264"/>
      <c r="AS57" s="1264"/>
      <c r="AT57" s="1264"/>
      <c r="AU57" s="1264"/>
      <c r="AV57" s="1264"/>
      <c r="AW57" s="1264"/>
      <c r="AX57" s="1264"/>
      <c r="AY57" s="1264"/>
      <c r="AZ57" s="1264"/>
      <c r="BA57" s="1264"/>
      <c r="BB57" s="1265" t="s">
        <v>596</v>
      </c>
      <c r="BC57" s="1265"/>
      <c r="BD57" s="1265"/>
      <c r="BE57" s="1265"/>
      <c r="BF57" s="1265"/>
      <c r="BG57" s="1265"/>
      <c r="BH57" s="1265"/>
      <c r="BI57" s="1265"/>
      <c r="BJ57" s="1265"/>
      <c r="BK57" s="1265"/>
      <c r="BL57" s="1265"/>
      <c r="BM57" s="1265"/>
      <c r="BN57" s="1265"/>
      <c r="BO57" s="1265"/>
      <c r="BP57" s="1263">
        <v>60.1</v>
      </c>
      <c r="BQ57" s="1263"/>
      <c r="BR57" s="1263"/>
      <c r="BS57" s="1263"/>
      <c r="BT57" s="1263"/>
      <c r="BU57" s="1263"/>
      <c r="BV57" s="1263"/>
      <c r="BW57" s="1263"/>
      <c r="BX57" s="1263">
        <v>61.5</v>
      </c>
      <c r="BY57" s="1263"/>
      <c r="BZ57" s="1263"/>
      <c r="CA57" s="1263"/>
      <c r="CB57" s="1263"/>
      <c r="CC57" s="1263"/>
      <c r="CD57" s="1263"/>
      <c r="CE57" s="1263"/>
      <c r="CF57" s="1263">
        <v>63</v>
      </c>
      <c r="CG57" s="1263"/>
      <c r="CH57" s="1263"/>
      <c r="CI57" s="1263"/>
      <c r="CJ57" s="1263"/>
      <c r="CK57" s="1263"/>
      <c r="CL57" s="1263"/>
      <c r="CM57" s="1263"/>
      <c r="CN57" s="1263">
        <v>63.7</v>
      </c>
      <c r="CO57" s="1263"/>
      <c r="CP57" s="1263"/>
      <c r="CQ57" s="1263"/>
      <c r="CR57" s="1263"/>
      <c r="CS57" s="1263"/>
      <c r="CT57" s="1263"/>
      <c r="CU57" s="1263"/>
      <c r="CV57" s="1263">
        <v>64.099999999999994</v>
      </c>
      <c r="CW57" s="1263"/>
      <c r="CX57" s="1263"/>
      <c r="CY57" s="1263"/>
      <c r="CZ57" s="1263"/>
      <c r="DA57" s="1263"/>
      <c r="DB57" s="1263"/>
      <c r="DC57" s="1263"/>
      <c r="DD57" s="390"/>
      <c r="DE57" s="385"/>
    </row>
    <row r="58" spans="1:109" s="379" customFormat="1" ht="13" x14ac:dyDescent="0.2">
      <c r="A58" s="364"/>
      <c r="B58" s="385"/>
      <c r="G58" s="1261"/>
      <c r="H58" s="1261"/>
      <c r="I58" s="1267"/>
      <c r="J58" s="1267"/>
      <c r="K58" s="1266"/>
      <c r="L58" s="1266"/>
      <c r="M58" s="1266"/>
      <c r="N58" s="1266"/>
      <c r="AM58" s="364"/>
      <c r="AN58" s="1264"/>
      <c r="AO58" s="1264"/>
      <c r="AP58" s="1264"/>
      <c r="AQ58" s="1264"/>
      <c r="AR58" s="1264"/>
      <c r="AS58" s="1264"/>
      <c r="AT58" s="1264"/>
      <c r="AU58" s="1264"/>
      <c r="AV58" s="1264"/>
      <c r="AW58" s="1264"/>
      <c r="AX58" s="1264"/>
      <c r="AY58" s="1264"/>
      <c r="AZ58" s="1264"/>
      <c r="BA58" s="1264"/>
      <c r="BB58" s="1265"/>
      <c r="BC58" s="1265"/>
      <c r="BD58" s="1265"/>
      <c r="BE58" s="1265"/>
      <c r="BF58" s="1265"/>
      <c r="BG58" s="1265"/>
      <c r="BH58" s="1265"/>
      <c r="BI58" s="1265"/>
      <c r="BJ58" s="1265"/>
      <c r="BK58" s="1265"/>
      <c r="BL58" s="1265"/>
      <c r="BM58" s="1265"/>
      <c r="BN58" s="1265"/>
      <c r="BO58" s="1265"/>
      <c r="BP58" s="1263"/>
      <c r="BQ58" s="1263"/>
      <c r="BR58" s="1263"/>
      <c r="BS58" s="1263"/>
      <c r="BT58" s="1263"/>
      <c r="BU58" s="1263"/>
      <c r="BV58" s="1263"/>
      <c r="BW58" s="1263"/>
      <c r="BX58" s="1263"/>
      <c r="BY58" s="1263"/>
      <c r="BZ58" s="1263"/>
      <c r="CA58" s="1263"/>
      <c r="CB58" s="1263"/>
      <c r="CC58" s="1263"/>
      <c r="CD58" s="1263"/>
      <c r="CE58" s="1263"/>
      <c r="CF58" s="1263"/>
      <c r="CG58" s="1263"/>
      <c r="CH58" s="1263"/>
      <c r="CI58" s="1263"/>
      <c r="CJ58" s="1263"/>
      <c r="CK58" s="1263"/>
      <c r="CL58" s="1263"/>
      <c r="CM58" s="1263"/>
      <c r="CN58" s="1263"/>
      <c r="CO58" s="1263"/>
      <c r="CP58" s="1263"/>
      <c r="CQ58" s="1263"/>
      <c r="CR58" s="1263"/>
      <c r="CS58" s="1263"/>
      <c r="CT58" s="1263"/>
      <c r="CU58" s="1263"/>
      <c r="CV58" s="1263"/>
      <c r="CW58" s="1263"/>
      <c r="CX58" s="1263"/>
      <c r="CY58" s="1263"/>
      <c r="CZ58" s="1263"/>
      <c r="DA58" s="1263"/>
      <c r="DB58" s="1263"/>
      <c r="DC58" s="1263"/>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595</v>
      </c>
    </row>
    <row r="64" spans="1:109" ht="13" x14ac:dyDescent="0.2">
      <c r="B64" s="365"/>
      <c r="G64" s="380"/>
      <c r="I64" s="382"/>
      <c r="J64" s="382"/>
      <c r="K64" s="382"/>
      <c r="L64" s="382"/>
      <c r="M64" s="382"/>
      <c r="N64" s="381"/>
      <c r="AM64" s="380"/>
      <c r="AN64" s="380" t="s">
        <v>594</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73" t="s">
        <v>593</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5"/>
    </row>
    <row r="66" spans="2:107" ht="13" x14ac:dyDescent="0.2">
      <c r="B66" s="365"/>
      <c r="AN66" s="1276"/>
      <c r="AO66" s="1277"/>
      <c r="AP66" s="1277"/>
      <c r="AQ66" s="1277"/>
      <c r="AR66" s="1277"/>
      <c r="AS66" s="1277"/>
      <c r="AT66" s="1277"/>
      <c r="AU66" s="1277"/>
      <c r="AV66" s="1277"/>
      <c r="AW66" s="1277"/>
      <c r="AX66" s="1277"/>
      <c r="AY66" s="1277"/>
      <c r="AZ66" s="1277"/>
      <c r="BA66" s="1277"/>
      <c r="BB66" s="1277"/>
      <c r="BC66" s="1277"/>
      <c r="BD66" s="1277"/>
      <c r="BE66" s="1277"/>
      <c r="BF66" s="1277"/>
      <c r="BG66" s="1277"/>
      <c r="BH66" s="1277"/>
      <c r="BI66" s="1277"/>
      <c r="BJ66" s="1277"/>
      <c r="BK66" s="1277"/>
      <c r="BL66" s="1277"/>
      <c r="BM66" s="1277"/>
      <c r="BN66" s="1277"/>
      <c r="BO66" s="1277"/>
      <c r="BP66" s="1277"/>
      <c r="BQ66" s="1277"/>
      <c r="BR66" s="1277"/>
      <c r="BS66" s="1277"/>
      <c r="BT66" s="1277"/>
      <c r="BU66" s="1277"/>
      <c r="BV66" s="1277"/>
      <c r="BW66" s="1277"/>
      <c r="BX66" s="1277"/>
      <c r="BY66" s="1277"/>
      <c r="BZ66" s="1277"/>
      <c r="CA66" s="1277"/>
      <c r="CB66" s="1277"/>
      <c r="CC66" s="1277"/>
      <c r="CD66" s="1277"/>
      <c r="CE66" s="1277"/>
      <c r="CF66" s="1277"/>
      <c r="CG66" s="1277"/>
      <c r="CH66" s="1277"/>
      <c r="CI66" s="1277"/>
      <c r="CJ66" s="1277"/>
      <c r="CK66" s="1277"/>
      <c r="CL66" s="1277"/>
      <c r="CM66" s="1277"/>
      <c r="CN66" s="1277"/>
      <c r="CO66" s="1277"/>
      <c r="CP66" s="1277"/>
      <c r="CQ66" s="1277"/>
      <c r="CR66" s="1277"/>
      <c r="CS66" s="1277"/>
      <c r="CT66" s="1277"/>
      <c r="CU66" s="1277"/>
      <c r="CV66" s="1277"/>
      <c r="CW66" s="1277"/>
      <c r="CX66" s="1277"/>
      <c r="CY66" s="1277"/>
      <c r="CZ66" s="1277"/>
      <c r="DA66" s="1277"/>
      <c r="DB66" s="1277"/>
      <c r="DC66" s="1278"/>
    </row>
    <row r="67" spans="2:107" ht="13" x14ac:dyDescent="0.2">
      <c r="B67" s="365"/>
      <c r="AN67" s="1276"/>
      <c r="AO67" s="1277"/>
      <c r="AP67" s="1277"/>
      <c r="AQ67" s="1277"/>
      <c r="AR67" s="1277"/>
      <c r="AS67" s="1277"/>
      <c r="AT67" s="1277"/>
      <c r="AU67" s="1277"/>
      <c r="AV67" s="1277"/>
      <c r="AW67" s="1277"/>
      <c r="AX67" s="1277"/>
      <c r="AY67" s="1277"/>
      <c r="AZ67" s="1277"/>
      <c r="BA67" s="1277"/>
      <c r="BB67" s="1277"/>
      <c r="BC67" s="1277"/>
      <c r="BD67" s="1277"/>
      <c r="BE67" s="1277"/>
      <c r="BF67" s="1277"/>
      <c r="BG67" s="1277"/>
      <c r="BH67" s="1277"/>
      <c r="BI67" s="1277"/>
      <c r="BJ67" s="1277"/>
      <c r="BK67" s="1277"/>
      <c r="BL67" s="1277"/>
      <c r="BM67" s="1277"/>
      <c r="BN67" s="1277"/>
      <c r="BO67" s="1277"/>
      <c r="BP67" s="1277"/>
      <c r="BQ67" s="1277"/>
      <c r="BR67" s="1277"/>
      <c r="BS67" s="1277"/>
      <c r="BT67" s="1277"/>
      <c r="BU67" s="1277"/>
      <c r="BV67" s="1277"/>
      <c r="BW67" s="1277"/>
      <c r="BX67" s="1277"/>
      <c r="BY67" s="1277"/>
      <c r="BZ67" s="1277"/>
      <c r="CA67" s="1277"/>
      <c r="CB67" s="1277"/>
      <c r="CC67" s="1277"/>
      <c r="CD67" s="1277"/>
      <c r="CE67" s="1277"/>
      <c r="CF67" s="1277"/>
      <c r="CG67" s="1277"/>
      <c r="CH67" s="1277"/>
      <c r="CI67" s="1277"/>
      <c r="CJ67" s="1277"/>
      <c r="CK67" s="1277"/>
      <c r="CL67" s="1277"/>
      <c r="CM67" s="1277"/>
      <c r="CN67" s="1277"/>
      <c r="CO67" s="1277"/>
      <c r="CP67" s="1277"/>
      <c r="CQ67" s="1277"/>
      <c r="CR67" s="1277"/>
      <c r="CS67" s="1277"/>
      <c r="CT67" s="1277"/>
      <c r="CU67" s="1277"/>
      <c r="CV67" s="1277"/>
      <c r="CW67" s="1277"/>
      <c r="CX67" s="1277"/>
      <c r="CY67" s="1277"/>
      <c r="CZ67" s="1277"/>
      <c r="DA67" s="1277"/>
      <c r="DB67" s="1277"/>
      <c r="DC67" s="1278"/>
    </row>
    <row r="68" spans="2:107" ht="13" x14ac:dyDescent="0.2">
      <c r="B68" s="365"/>
      <c r="AN68" s="1276"/>
      <c r="AO68" s="1277"/>
      <c r="AP68" s="1277"/>
      <c r="AQ68" s="1277"/>
      <c r="AR68" s="1277"/>
      <c r="AS68" s="1277"/>
      <c r="AT68" s="1277"/>
      <c r="AU68" s="1277"/>
      <c r="AV68" s="1277"/>
      <c r="AW68" s="1277"/>
      <c r="AX68" s="1277"/>
      <c r="AY68" s="1277"/>
      <c r="AZ68" s="1277"/>
      <c r="BA68" s="1277"/>
      <c r="BB68" s="1277"/>
      <c r="BC68" s="1277"/>
      <c r="BD68" s="1277"/>
      <c r="BE68" s="1277"/>
      <c r="BF68" s="1277"/>
      <c r="BG68" s="1277"/>
      <c r="BH68" s="1277"/>
      <c r="BI68" s="1277"/>
      <c r="BJ68" s="1277"/>
      <c r="BK68" s="1277"/>
      <c r="BL68" s="1277"/>
      <c r="BM68" s="1277"/>
      <c r="BN68" s="1277"/>
      <c r="BO68" s="1277"/>
      <c r="BP68" s="1277"/>
      <c r="BQ68" s="1277"/>
      <c r="BR68" s="1277"/>
      <c r="BS68" s="1277"/>
      <c r="BT68" s="1277"/>
      <c r="BU68" s="1277"/>
      <c r="BV68" s="1277"/>
      <c r="BW68" s="1277"/>
      <c r="BX68" s="1277"/>
      <c r="BY68" s="1277"/>
      <c r="BZ68" s="1277"/>
      <c r="CA68" s="1277"/>
      <c r="CB68" s="1277"/>
      <c r="CC68" s="1277"/>
      <c r="CD68" s="1277"/>
      <c r="CE68" s="1277"/>
      <c r="CF68" s="1277"/>
      <c r="CG68" s="1277"/>
      <c r="CH68" s="1277"/>
      <c r="CI68" s="1277"/>
      <c r="CJ68" s="1277"/>
      <c r="CK68" s="1277"/>
      <c r="CL68" s="1277"/>
      <c r="CM68" s="1277"/>
      <c r="CN68" s="1277"/>
      <c r="CO68" s="1277"/>
      <c r="CP68" s="1277"/>
      <c r="CQ68" s="1277"/>
      <c r="CR68" s="1277"/>
      <c r="CS68" s="1277"/>
      <c r="CT68" s="1277"/>
      <c r="CU68" s="1277"/>
      <c r="CV68" s="1277"/>
      <c r="CW68" s="1277"/>
      <c r="CX68" s="1277"/>
      <c r="CY68" s="1277"/>
      <c r="CZ68" s="1277"/>
      <c r="DA68" s="1277"/>
      <c r="DB68" s="1277"/>
      <c r="DC68" s="1278"/>
    </row>
    <row r="69" spans="2:107" ht="13" x14ac:dyDescent="0.2">
      <c r="B69" s="365"/>
      <c r="AN69" s="1279"/>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1"/>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592</v>
      </c>
    </row>
    <row r="72" spans="2:107" ht="13" x14ac:dyDescent="0.2">
      <c r="B72" s="365"/>
      <c r="G72" s="1261"/>
      <c r="H72" s="1261"/>
      <c r="I72" s="1261"/>
      <c r="J72" s="1261"/>
      <c r="K72" s="373"/>
      <c r="L72" s="373"/>
      <c r="M72" s="372"/>
      <c r="N72" s="372"/>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64" t="s">
        <v>547</v>
      </c>
      <c r="BQ72" s="1264"/>
      <c r="BR72" s="1264"/>
      <c r="BS72" s="1264"/>
      <c r="BT72" s="1264"/>
      <c r="BU72" s="1264"/>
      <c r="BV72" s="1264"/>
      <c r="BW72" s="1264"/>
      <c r="BX72" s="1264" t="s">
        <v>548</v>
      </c>
      <c r="BY72" s="1264"/>
      <c r="BZ72" s="1264"/>
      <c r="CA72" s="1264"/>
      <c r="CB72" s="1264"/>
      <c r="CC72" s="1264"/>
      <c r="CD72" s="1264"/>
      <c r="CE72" s="1264"/>
      <c r="CF72" s="1264" t="s">
        <v>549</v>
      </c>
      <c r="CG72" s="1264"/>
      <c r="CH72" s="1264"/>
      <c r="CI72" s="1264"/>
      <c r="CJ72" s="1264"/>
      <c r="CK72" s="1264"/>
      <c r="CL72" s="1264"/>
      <c r="CM72" s="1264"/>
      <c r="CN72" s="1264" t="s">
        <v>550</v>
      </c>
      <c r="CO72" s="1264"/>
      <c r="CP72" s="1264"/>
      <c r="CQ72" s="1264"/>
      <c r="CR72" s="1264"/>
      <c r="CS72" s="1264"/>
      <c r="CT72" s="1264"/>
      <c r="CU72" s="1264"/>
      <c r="CV72" s="1264" t="s">
        <v>551</v>
      </c>
      <c r="CW72" s="1264"/>
      <c r="CX72" s="1264"/>
      <c r="CY72" s="1264"/>
      <c r="CZ72" s="1264"/>
      <c r="DA72" s="1264"/>
      <c r="DB72" s="1264"/>
      <c r="DC72" s="1264"/>
    </row>
    <row r="73" spans="2:107" ht="13" x14ac:dyDescent="0.2">
      <c r="B73" s="365"/>
      <c r="G73" s="1272"/>
      <c r="H73" s="1272"/>
      <c r="I73" s="1272"/>
      <c r="J73" s="1272"/>
      <c r="K73" s="1262"/>
      <c r="L73" s="1262"/>
      <c r="M73" s="1262"/>
      <c r="N73" s="1262"/>
      <c r="AM73" s="371"/>
      <c r="AN73" s="1265" t="s">
        <v>591</v>
      </c>
      <c r="AO73" s="1265"/>
      <c r="AP73" s="1265"/>
      <c r="AQ73" s="1265"/>
      <c r="AR73" s="1265"/>
      <c r="AS73" s="1265"/>
      <c r="AT73" s="1265"/>
      <c r="AU73" s="1265"/>
      <c r="AV73" s="1265"/>
      <c r="AW73" s="1265"/>
      <c r="AX73" s="1265"/>
      <c r="AY73" s="1265"/>
      <c r="AZ73" s="1265"/>
      <c r="BA73" s="1265"/>
      <c r="BB73" s="1265" t="s">
        <v>589</v>
      </c>
      <c r="BC73" s="1265"/>
      <c r="BD73" s="1265"/>
      <c r="BE73" s="1265"/>
      <c r="BF73" s="1265"/>
      <c r="BG73" s="1265"/>
      <c r="BH73" s="1265"/>
      <c r="BI73" s="1265"/>
      <c r="BJ73" s="1265"/>
      <c r="BK73" s="1265"/>
      <c r="BL73" s="1265"/>
      <c r="BM73" s="1265"/>
      <c r="BN73" s="1265"/>
      <c r="BO73" s="1265"/>
      <c r="BP73" s="1263">
        <v>97.3</v>
      </c>
      <c r="BQ73" s="1263"/>
      <c r="BR73" s="1263"/>
      <c r="BS73" s="1263"/>
      <c r="BT73" s="1263"/>
      <c r="BU73" s="1263"/>
      <c r="BV73" s="1263"/>
      <c r="BW73" s="1263"/>
      <c r="BX73" s="1263">
        <v>107.2</v>
      </c>
      <c r="BY73" s="1263"/>
      <c r="BZ73" s="1263"/>
      <c r="CA73" s="1263"/>
      <c r="CB73" s="1263"/>
      <c r="CC73" s="1263"/>
      <c r="CD73" s="1263"/>
      <c r="CE73" s="1263"/>
      <c r="CF73" s="1263">
        <v>105.2</v>
      </c>
      <c r="CG73" s="1263"/>
      <c r="CH73" s="1263"/>
      <c r="CI73" s="1263"/>
      <c r="CJ73" s="1263"/>
      <c r="CK73" s="1263"/>
      <c r="CL73" s="1263"/>
      <c r="CM73" s="1263"/>
      <c r="CN73" s="1263">
        <v>105.1</v>
      </c>
      <c r="CO73" s="1263"/>
      <c r="CP73" s="1263"/>
      <c r="CQ73" s="1263"/>
      <c r="CR73" s="1263"/>
      <c r="CS73" s="1263"/>
      <c r="CT73" s="1263"/>
      <c r="CU73" s="1263"/>
      <c r="CV73" s="1263">
        <v>110.9</v>
      </c>
      <c r="CW73" s="1263"/>
      <c r="CX73" s="1263"/>
      <c r="CY73" s="1263"/>
      <c r="CZ73" s="1263"/>
      <c r="DA73" s="1263"/>
      <c r="DB73" s="1263"/>
      <c r="DC73" s="1263"/>
    </row>
    <row r="74" spans="2:107" ht="13" x14ac:dyDescent="0.2">
      <c r="B74" s="365"/>
      <c r="G74" s="1272"/>
      <c r="H74" s="1272"/>
      <c r="I74" s="1272"/>
      <c r="J74" s="1272"/>
      <c r="K74" s="1262"/>
      <c r="L74" s="1262"/>
      <c r="M74" s="1262"/>
      <c r="N74" s="1262"/>
      <c r="AM74" s="371"/>
      <c r="AN74" s="1265"/>
      <c r="AO74" s="1265"/>
      <c r="AP74" s="1265"/>
      <c r="AQ74" s="1265"/>
      <c r="AR74" s="1265"/>
      <c r="AS74" s="1265"/>
      <c r="AT74" s="1265"/>
      <c r="AU74" s="1265"/>
      <c r="AV74" s="1265"/>
      <c r="AW74" s="1265"/>
      <c r="AX74" s="1265"/>
      <c r="AY74" s="1265"/>
      <c r="AZ74" s="1265"/>
      <c r="BA74" s="1265"/>
      <c r="BB74" s="1265"/>
      <c r="BC74" s="1265"/>
      <c r="BD74" s="1265"/>
      <c r="BE74" s="1265"/>
      <c r="BF74" s="1265"/>
      <c r="BG74" s="1265"/>
      <c r="BH74" s="1265"/>
      <c r="BI74" s="1265"/>
      <c r="BJ74" s="1265"/>
      <c r="BK74" s="1265"/>
      <c r="BL74" s="1265"/>
      <c r="BM74" s="1265"/>
      <c r="BN74" s="1265"/>
      <c r="BO74" s="1265"/>
      <c r="BP74" s="1263"/>
      <c r="BQ74" s="1263"/>
      <c r="BR74" s="1263"/>
      <c r="BS74" s="1263"/>
      <c r="BT74" s="1263"/>
      <c r="BU74" s="1263"/>
      <c r="BV74" s="1263"/>
      <c r="BW74" s="1263"/>
      <c r="BX74" s="1263"/>
      <c r="BY74" s="1263"/>
      <c r="BZ74" s="1263"/>
      <c r="CA74" s="1263"/>
      <c r="CB74" s="1263"/>
      <c r="CC74" s="1263"/>
      <c r="CD74" s="1263"/>
      <c r="CE74" s="1263"/>
      <c r="CF74" s="1263"/>
      <c r="CG74" s="1263"/>
      <c r="CH74" s="1263"/>
      <c r="CI74" s="1263"/>
      <c r="CJ74" s="1263"/>
      <c r="CK74" s="1263"/>
      <c r="CL74" s="1263"/>
      <c r="CM74" s="1263"/>
      <c r="CN74" s="1263"/>
      <c r="CO74" s="1263"/>
      <c r="CP74" s="1263"/>
      <c r="CQ74" s="1263"/>
      <c r="CR74" s="1263"/>
      <c r="CS74" s="1263"/>
      <c r="CT74" s="1263"/>
      <c r="CU74" s="1263"/>
      <c r="CV74" s="1263"/>
      <c r="CW74" s="1263"/>
      <c r="CX74" s="1263"/>
      <c r="CY74" s="1263"/>
      <c r="CZ74" s="1263"/>
      <c r="DA74" s="1263"/>
      <c r="DB74" s="1263"/>
      <c r="DC74" s="1263"/>
    </row>
    <row r="75" spans="2:107" ht="13" x14ac:dyDescent="0.2">
      <c r="B75" s="365"/>
      <c r="G75" s="1272"/>
      <c r="H75" s="1272"/>
      <c r="I75" s="1261"/>
      <c r="J75" s="1261"/>
      <c r="K75" s="1266"/>
      <c r="L75" s="1266"/>
      <c r="M75" s="1266"/>
      <c r="N75" s="1266"/>
      <c r="AM75" s="371"/>
      <c r="AN75" s="1265"/>
      <c r="AO75" s="1265"/>
      <c r="AP75" s="1265"/>
      <c r="AQ75" s="1265"/>
      <c r="AR75" s="1265"/>
      <c r="AS75" s="1265"/>
      <c r="AT75" s="1265"/>
      <c r="AU75" s="1265"/>
      <c r="AV75" s="1265"/>
      <c r="AW75" s="1265"/>
      <c r="AX75" s="1265"/>
      <c r="AY75" s="1265"/>
      <c r="AZ75" s="1265"/>
      <c r="BA75" s="1265"/>
      <c r="BB75" s="1265" t="s">
        <v>588</v>
      </c>
      <c r="BC75" s="1265"/>
      <c r="BD75" s="1265"/>
      <c r="BE75" s="1265"/>
      <c r="BF75" s="1265"/>
      <c r="BG75" s="1265"/>
      <c r="BH75" s="1265"/>
      <c r="BI75" s="1265"/>
      <c r="BJ75" s="1265"/>
      <c r="BK75" s="1265"/>
      <c r="BL75" s="1265"/>
      <c r="BM75" s="1265"/>
      <c r="BN75" s="1265"/>
      <c r="BO75" s="1265"/>
      <c r="BP75" s="1263">
        <v>8.8000000000000007</v>
      </c>
      <c r="BQ75" s="1263"/>
      <c r="BR75" s="1263"/>
      <c r="BS75" s="1263"/>
      <c r="BT75" s="1263"/>
      <c r="BU75" s="1263"/>
      <c r="BV75" s="1263"/>
      <c r="BW75" s="1263"/>
      <c r="BX75" s="1263">
        <v>9.1</v>
      </c>
      <c r="BY75" s="1263"/>
      <c r="BZ75" s="1263"/>
      <c r="CA75" s="1263"/>
      <c r="CB75" s="1263"/>
      <c r="CC75" s="1263"/>
      <c r="CD75" s="1263"/>
      <c r="CE75" s="1263"/>
      <c r="CF75" s="1263">
        <v>9.4</v>
      </c>
      <c r="CG75" s="1263"/>
      <c r="CH75" s="1263"/>
      <c r="CI75" s="1263"/>
      <c r="CJ75" s="1263"/>
      <c r="CK75" s="1263"/>
      <c r="CL75" s="1263"/>
      <c r="CM75" s="1263"/>
      <c r="CN75" s="1263">
        <v>9.6999999999999993</v>
      </c>
      <c r="CO75" s="1263"/>
      <c r="CP75" s="1263"/>
      <c r="CQ75" s="1263"/>
      <c r="CR75" s="1263"/>
      <c r="CS75" s="1263"/>
      <c r="CT75" s="1263"/>
      <c r="CU75" s="1263"/>
      <c r="CV75" s="1263">
        <v>9.9</v>
      </c>
      <c r="CW75" s="1263"/>
      <c r="CX75" s="1263"/>
      <c r="CY75" s="1263"/>
      <c r="CZ75" s="1263"/>
      <c r="DA75" s="1263"/>
      <c r="DB75" s="1263"/>
      <c r="DC75" s="1263"/>
    </row>
    <row r="76" spans="2:107" ht="13" x14ac:dyDescent="0.2">
      <c r="B76" s="365"/>
      <c r="G76" s="1272"/>
      <c r="H76" s="1272"/>
      <c r="I76" s="1261"/>
      <c r="J76" s="1261"/>
      <c r="K76" s="1266"/>
      <c r="L76" s="1266"/>
      <c r="M76" s="1266"/>
      <c r="N76" s="1266"/>
      <c r="AM76" s="371"/>
      <c r="AN76" s="1265"/>
      <c r="AO76" s="1265"/>
      <c r="AP76" s="1265"/>
      <c r="AQ76" s="1265"/>
      <c r="AR76" s="1265"/>
      <c r="AS76" s="1265"/>
      <c r="AT76" s="1265"/>
      <c r="AU76" s="1265"/>
      <c r="AV76" s="1265"/>
      <c r="AW76" s="1265"/>
      <c r="AX76" s="1265"/>
      <c r="AY76" s="1265"/>
      <c r="AZ76" s="1265"/>
      <c r="BA76" s="1265"/>
      <c r="BB76" s="1265"/>
      <c r="BC76" s="1265"/>
      <c r="BD76" s="1265"/>
      <c r="BE76" s="1265"/>
      <c r="BF76" s="1265"/>
      <c r="BG76" s="1265"/>
      <c r="BH76" s="1265"/>
      <c r="BI76" s="1265"/>
      <c r="BJ76" s="1265"/>
      <c r="BK76" s="1265"/>
      <c r="BL76" s="1265"/>
      <c r="BM76" s="1265"/>
      <c r="BN76" s="1265"/>
      <c r="BO76" s="1265"/>
      <c r="BP76" s="1263"/>
      <c r="BQ76" s="1263"/>
      <c r="BR76" s="1263"/>
      <c r="BS76" s="1263"/>
      <c r="BT76" s="1263"/>
      <c r="BU76" s="1263"/>
      <c r="BV76" s="1263"/>
      <c r="BW76" s="1263"/>
      <c r="BX76" s="1263"/>
      <c r="BY76" s="1263"/>
      <c r="BZ76" s="1263"/>
      <c r="CA76" s="1263"/>
      <c r="CB76" s="1263"/>
      <c r="CC76" s="1263"/>
      <c r="CD76" s="1263"/>
      <c r="CE76" s="1263"/>
      <c r="CF76" s="1263"/>
      <c r="CG76" s="1263"/>
      <c r="CH76" s="1263"/>
      <c r="CI76" s="1263"/>
      <c r="CJ76" s="1263"/>
      <c r="CK76" s="1263"/>
      <c r="CL76" s="1263"/>
      <c r="CM76" s="1263"/>
      <c r="CN76" s="1263"/>
      <c r="CO76" s="1263"/>
      <c r="CP76" s="1263"/>
      <c r="CQ76" s="1263"/>
      <c r="CR76" s="1263"/>
      <c r="CS76" s="1263"/>
      <c r="CT76" s="1263"/>
      <c r="CU76" s="1263"/>
      <c r="CV76" s="1263"/>
      <c r="CW76" s="1263"/>
      <c r="CX76" s="1263"/>
      <c r="CY76" s="1263"/>
      <c r="CZ76" s="1263"/>
      <c r="DA76" s="1263"/>
      <c r="DB76" s="1263"/>
      <c r="DC76" s="1263"/>
    </row>
    <row r="77" spans="2:107" ht="13" x14ac:dyDescent="0.2">
      <c r="B77" s="365"/>
      <c r="G77" s="1261"/>
      <c r="H77" s="1261"/>
      <c r="I77" s="1261"/>
      <c r="J77" s="1261"/>
      <c r="K77" s="1262"/>
      <c r="L77" s="1262"/>
      <c r="M77" s="1262"/>
      <c r="N77" s="1262"/>
      <c r="AN77" s="1264" t="s">
        <v>590</v>
      </c>
      <c r="AO77" s="1264"/>
      <c r="AP77" s="1264"/>
      <c r="AQ77" s="1264"/>
      <c r="AR77" s="1264"/>
      <c r="AS77" s="1264"/>
      <c r="AT77" s="1264"/>
      <c r="AU77" s="1264"/>
      <c r="AV77" s="1264"/>
      <c r="AW77" s="1264"/>
      <c r="AX77" s="1264"/>
      <c r="AY77" s="1264"/>
      <c r="AZ77" s="1264"/>
      <c r="BA77" s="1264"/>
      <c r="BB77" s="1265" t="s">
        <v>589</v>
      </c>
      <c r="BC77" s="1265"/>
      <c r="BD77" s="1265"/>
      <c r="BE77" s="1265"/>
      <c r="BF77" s="1265"/>
      <c r="BG77" s="1265"/>
      <c r="BH77" s="1265"/>
      <c r="BI77" s="1265"/>
      <c r="BJ77" s="1265"/>
      <c r="BK77" s="1265"/>
      <c r="BL77" s="1265"/>
      <c r="BM77" s="1265"/>
      <c r="BN77" s="1265"/>
      <c r="BO77" s="1265"/>
      <c r="BP77" s="1263">
        <v>24.2</v>
      </c>
      <c r="BQ77" s="1263"/>
      <c r="BR77" s="1263"/>
      <c r="BS77" s="1263"/>
      <c r="BT77" s="1263"/>
      <c r="BU77" s="1263"/>
      <c r="BV77" s="1263"/>
      <c r="BW77" s="1263"/>
      <c r="BX77" s="1263">
        <v>22.1</v>
      </c>
      <c r="BY77" s="1263"/>
      <c r="BZ77" s="1263"/>
      <c r="CA77" s="1263"/>
      <c r="CB77" s="1263"/>
      <c r="CC77" s="1263"/>
      <c r="CD77" s="1263"/>
      <c r="CE77" s="1263"/>
      <c r="CF77" s="1263">
        <v>20.399999999999999</v>
      </c>
      <c r="CG77" s="1263"/>
      <c r="CH77" s="1263"/>
      <c r="CI77" s="1263"/>
      <c r="CJ77" s="1263"/>
      <c r="CK77" s="1263"/>
      <c r="CL77" s="1263"/>
      <c r="CM77" s="1263"/>
      <c r="CN77" s="1263">
        <v>11.2</v>
      </c>
      <c r="CO77" s="1263"/>
      <c r="CP77" s="1263"/>
      <c r="CQ77" s="1263"/>
      <c r="CR77" s="1263"/>
      <c r="CS77" s="1263"/>
      <c r="CT77" s="1263"/>
      <c r="CU77" s="1263"/>
      <c r="CV77" s="1263">
        <v>4.5999999999999996</v>
      </c>
      <c r="CW77" s="1263"/>
      <c r="CX77" s="1263"/>
      <c r="CY77" s="1263"/>
      <c r="CZ77" s="1263"/>
      <c r="DA77" s="1263"/>
      <c r="DB77" s="1263"/>
      <c r="DC77" s="1263"/>
    </row>
    <row r="78" spans="2:107" ht="13" x14ac:dyDescent="0.2">
      <c r="B78" s="365"/>
      <c r="G78" s="1261"/>
      <c r="H78" s="1261"/>
      <c r="I78" s="1261"/>
      <c r="J78" s="1261"/>
      <c r="K78" s="1262"/>
      <c r="L78" s="1262"/>
      <c r="M78" s="1262"/>
      <c r="N78" s="1262"/>
      <c r="AN78" s="1264"/>
      <c r="AO78" s="1264"/>
      <c r="AP78" s="1264"/>
      <c r="AQ78" s="1264"/>
      <c r="AR78" s="1264"/>
      <c r="AS78" s="1264"/>
      <c r="AT78" s="1264"/>
      <c r="AU78" s="1264"/>
      <c r="AV78" s="1264"/>
      <c r="AW78" s="1264"/>
      <c r="AX78" s="1264"/>
      <c r="AY78" s="1264"/>
      <c r="AZ78" s="1264"/>
      <c r="BA78" s="1264"/>
      <c r="BB78" s="1265"/>
      <c r="BC78" s="1265"/>
      <c r="BD78" s="1265"/>
      <c r="BE78" s="1265"/>
      <c r="BF78" s="1265"/>
      <c r="BG78" s="1265"/>
      <c r="BH78" s="1265"/>
      <c r="BI78" s="1265"/>
      <c r="BJ78" s="1265"/>
      <c r="BK78" s="1265"/>
      <c r="BL78" s="1265"/>
      <c r="BM78" s="1265"/>
      <c r="BN78" s="1265"/>
      <c r="BO78" s="1265"/>
      <c r="BP78" s="1263"/>
      <c r="BQ78" s="1263"/>
      <c r="BR78" s="1263"/>
      <c r="BS78" s="1263"/>
      <c r="BT78" s="1263"/>
      <c r="BU78" s="1263"/>
      <c r="BV78" s="1263"/>
      <c r="BW78" s="1263"/>
      <c r="BX78" s="1263"/>
      <c r="BY78" s="1263"/>
      <c r="BZ78" s="1263"/>
      <c r="CA78" s="1263"/>
      <c r="CB78" s="1263"/>
      <c r="CC78" s="1263"/>
      <c r="CD78" s="1263"/>
      <c r="CE78" s="1263"/>
      <c r="CF78" s="1263"/>
      <c r="CG78" s="1263"/>
      <c r="CH78" s="1263"/>
      <c r="CI78" s="1263"/>
      <c r="CJ78" s="1263"/>
      <c r="CK78" s="1263"/>
      <c r="CL78" s="1263"/>
      <c r="CM78" s="1263"/>
      <c r="CN78" s="1263"/>
      <c r="CO78" s="1263"/>
      <c r="CP78" s="1263"/>
      <c r="CQ78" s="1263"/>
      <c r="CR78" s="1263"/>
      <c r="CS78" s="1263"/>
      <c r="CT78" s="1263"/>
      <c r="CU78" s="1263"/>
      <c r="CV78" s="1263"/>
      <c r="CW78" s="1263"/>
      <c r="CX78" s="1263"/>
      <c r="CY78" s="1263"/>
      <c r="CZ78" s="1263"/>
      <c r="DA78" s="1263"/>
      <c r="DB78" s="1263"/>
      <c r="DC78" s="1263"/>
    </row>
    <row r="79" spans="2:107" ht="13" x14ac:dyDescent="0.2">
      <c r="B79" s="365"/>
      <c r="G79" s="1261"/>
      <c r="H79" s="1261"/>
      <c r="I79" s="1267"/>
      <c r="J79" s="1267"/>
      <c r="K79" s="1268"/>
      <c r="L79" s="1268"/>
      <c r="M79" s="1268"/>
      <c r="N79" s="1268"/>
      <c r="AN79" s="1264"/>
      <c r="AO79" s="1264"/>
      <c r="AP79" s="1264"/>
      <c r="AQ79" s="1264"/>
      <c r="AR79" s="1264"/>
      <c r="AS79" s="1264"/>
      <c r="AT79" s="1264"/>
      <c r="AU79" s="1264"/>
      <c r="AV79" s="1264"/>
      <c r="AW79" s="1264"/>
      <c r="AX79" s="1264"/>
      <c r="AY79" s="1264"/>
      <c r="AZ79" s="1264"/>
      <c r="BA79" s="1264"/>
      <c r="BB79" s="1265" t="s">
        <v>588</v>
      </c>
      <c r="BC79" s="1265"/>
      <c r="BD79" s="1265"/>
      <c r="BE79" s="1265"/>
      <c r="BF79" s="1265"/>
      <c r="BG79" s="1265"/>
      <c r="BH79" s="1265"/>
      <c r="BI79" s="1265"/>
      <c r="BJ79" s="1265"/>
      <c r="BK79" s="1265"/>
      <c r="BL79" s="1265"/>
      <c r="BM79" s="1265"/>
      <c r="BN79" s="1265"/>
      <c r="BO79" s="1265"/>
      <c r="BP79" s="1263">
        <v>6.4</v>
      </c>
      <c r="BQ79" s="1263"/>
      <c r="BR79" s="1263"/>
      <c r="BS79" s="1263"/>
      <c r="BT79" s="1263"/>
      <c r="BU79" s="1263"/>
      <c r="BV79" s="1263"/>
      <c r="BW79" s="1263"/>
      <c r="BX79" s="1263">
        <v>6.3</v>
      </c>
      <c r="BY79" s="1263"/>
      <c r="BZ79" s="1263"/>
      <c r="CA79" s="1263"/>
      <c r="CB79" s="1263"/>
      <c r="CC79" s="1263"/>
      <c r="CD79" s="1263"/>
      <c r="CE79" s="1263"/>
      <c r="CF79" s="1263">
        <v>6.2</v>
      </c>
      <c r="CG79" s="1263"/>
      <c r="CH79" s="1263"/>
      <c r="CI79" s="1263"/>
      <c r="CJ79" s="1263"/>
      <c r="CK79" s="1263"/>
      <c r="CL79" s="1263"/>
      <c r="CM79" s="1263"/>
      <c r="CN79" s="1263">
        <v>5.7</v>
      </c>
      <c r="CO79" s="1263"/>
      <c r="CP79" s="1263"/>
      <c r="CQ79" s="1263"/>
      <c r="CR79" s="1263"/>
      <c r="CS79" s="1263"/>
      <c r="CT79" s="1263"/>
      <c r="CU79" s="1263"/>
      <c r="CV79" s="1263">
        <v>5.8</v>
      </c>
      <c r="CW79" s="1263"/>
      <c r="CX79" s="1263"/>
      <c r="CY79" s="1263"/>
      <c r="CZ79" s="1263"/>
      <c r="DA79" s="1263"/>
      <c r="DB79" s="1263"/>
      <c r="DC79" s="1263"/>
    </row>
    <row r="80" spans="2:107" ht="13" x14ac:dyDescent="0.2">
      <c r="B80" s="365"/>
      <c r="G80" s="1261"/>
      <c r="H80" s="1261"/>
      <c r="I80" s="1267"/>
      <c r="J80" s="1267"/>
      <c r="K80" s="1268"/>
      <c r="L80" s="1268"/>
      <c r="M80" s="1268"/>
      <c r="N80" s="1268"/>
      <c r="AN80" s="1264"/>
      <c r="AO80" s="1264"/>
      <c r="AP80" s="1264"/>
      <c r="AQ80" s="1264"/>
      <c r="AR80" s="1264"/>
      <c r="AS80" s="1264"/>
      <c r="AT80" s="1264"/>
      <c r="AU80" s="1264"/>
      <c r="AV80" s="1264"/>
      <c r="AW80" s="1264"/>
      <c r="AX80" s="1264"/>
      <c r="AY80" s="1264"/>
      <c r="AZ80" s="1264"/>
      <c r="BA80" s="1264"/>
      <c r="BB80" s="1265"/>
      <c r="BC80" s="1265"/>
      <c r="BD80" s="1265"/>
      <c r="BE80" s="1265"/>
      <c r="BF80" s="1265"/>
      <c r="BG80" s="1265"/>
      <c r="BH80" s="1265"/>
      <c r="BI80" s="1265"/>
      <c r="BJ80" s="1265"/>
      <c r="BK80" s="1265"/>
      <c r="BL80" s="1265"/>
      <c r="BM80" s="1265"/>
      <c r="BN80" s="1265"/>
      <c r="BO80" s="1265"/>
      <c r="BP80" s="1263"/>
      <c r="BQ80" s="1263"/>
      <c r="BR80" s="1263"/>
      <c r="BS80" s="1263"/>
      <c r="BT80" s="1263"/>
      <c r="BU80" s="1263"/>
      <c r="BV80" s="1263"/>
      <c r="BW80" s="1263"/>
      <c r="BX80" s="1263"/>
      <c r="BY80" s="1263"/>
      <c r="BZ80" s="1263"/>
      <c r="CA80" s="1263"/>
      <c r="CB80" s="1263"/>
      <c r="CC80" s="1263"/>
      <c r="CD80" s="1263"/>
      <c r="CE80" s="1263"/>
      <c r="CF80" s="1263"/>
      <c r="CG80" s="1263"/>
      <c r="CH80" s="1263"/>
      <c r="CI80" s="1263"/>
      <c r="CJ80" s="1263"/>
      <c r="CK80" s="1263"/>
      <c r="CL80" s="1263"/>
      <c r="CM80" s="1263"/>
      <c r="CN80" s="1263"/>
      <c r="CO80" s="1263"/>
      <c r="CP80" s="1263"/>
      <c r="CQ80" s="1263"/>
      <c r="CR80" s="1263"/>
      <c r="CS80" s="1263"/>
      <c r="CT80" s="1263"/>
      <c r="CU80" s="1263"/>
      <c r="CV80" s="1263"/>
      <c r="CW80" s="1263"/>
      <c r="CX80" s="1263"/>
      <c r="CY80" s="1263"/>
      <c r="CZ80" s="1263"/>
      <c r="DA80" s="1263"/>
      <c r="DB80" s="1263"/>
      <c r="DC80" s="1263"/>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a/DDBNU9pTj44pEHwga0d7Edyq/wWrEBEMsVlNUWxXP6JK8JfiR9Nc+689M099v0HObZndCf5DVTUyKPFo2IzA==" saltValue="JvcKXc4pYaGqYnGxPiemU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G72:J72"/>
    <mergeCell ref="AN72:BO72"/>
    <mergeCell ref="BP72:BW72"/>
    <mergeCell ref="G73:H76"/>
    <mergeCell ref="I73:J74"/>
    <mergeCell ref="K73:K74"/>
    <mergeCell ref="L73:L74"/>
    <mergeCell ref="M73:M74"/>
    <mergeCell ref="N73:N74"/>
    <mergeCell ref="AN73:BA76"/>
    <mergeCell ref="BB73:BO74"/>
    <mergeCell ref="BP73:BW74"/>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23A5-C762-4458-A01B-CC47AE0163DF}">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494</v>
      </c>
    </row>
  </sheetData>
  <sheetProtection algorithmName="SHA-512" hashValue="q1QawsEiYlBTp3KsofrRIJCT4Mve1GoQgSmcpFDU5PXR99n5BjF0RUWRev+JmaWVnzXJmQyu4jgCxcXYNSnMHw==" saltValue="EuKURB48TtB6NRPxYo/q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14F63-FB28-4F89-B048-13D5721F31FB}">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494</v>
      </c>
    </row>
  </sheetData>
  <sheetProtection algorithmName="SHA-512" hashValue="yGOKyGDk7lsq/iHxDw1KOFGQ6QL5CG4RHBd1Aqzd+7WN+JvxU8xWZOixAciRYSt9mUXbDK1L+btX1F2KLW2sDA==" saltValue="XPFT2FpMBtnbeQMeN2vM7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544</v>
      </c>
      <c r="G2" s="151"/>
      <c r="H2" s="152"/>
    </row>
    <row r="3" spans="1:8" x14ac:dyDescent="0.2">
      <c r="A3" s="148" t="s">
        <v>537</v>
      </c>
      <c r="B3" s="153"/>
      <c r="C3" s="154"/>
      <c r="D3" s="155">
        <v>78211</v>
      </c>
      <c r="E3" s="156"/>
      <c r="F3" s="157">
        <v>41934</v>
      </c>
      <c r="G3" s="158"/>
      <c r="H3" s="159"/>
    </row>
    <row r="4" spans="1:8" x14ac:dyDescent="0.2">
      <c r="A4" s="160"/>
      <c r="B4" s="161"/>
      <c r="C4" s="162"/>
      <c r="D4" s="163">
        <v>70286</v>
      </c>
      <c r="E4" s="164"/>
      <c r="F4" s="165">
        <v>23352</v>
      </c>
      <c r="G4" s="166"/>
      <c r="H4" s="167"/>
    </row>
    <row r="5" spans="1:8" x14ac:dyDescent="0.2">
      <c r="A5" s="148" t="s">
        <v>539</v>
      </c>
      <c r="B5" s="153"/>
      <c r="C5" s="154"/>
      <c r="D5" s="155">
        <v>66571</v>
      </c>
      <c r="E5" s="156"/>
      <c r="F5" s="157">
        <v>45588</v>
      </c>
      <c r="G5" s="158"/>
      <c r="H5" s="159"/>
    </row>
    <row r="6" spans="1:8" x14ac:dyDescent="0.2">
      <c r="A6" s="160"/>
      <c r="B6" s="161"/>
      <c r="C6" s="162"/>
      <c r="D6" s="163">
        <v>55182</v>
      </c>
      <c r="E6" s="164"/>
      <c r="F6" s="165">
        <v>24150</v>
      </c>
      <c r="G6" s="166"/>
      <c r="H6" s="167"/>
    </row>
    <row r="7" spans="1:8" x14ac:dyDescent="0.2">
      <c r="A7" s="148" t="s">
        <v>540</v>
      </c>
      <c r="B7" s="153"/>
      <c r="C7" s="154"/>
      <c r="D7" s="155">
        <v>50767</v>
      </c>
      <c r="E7" s="156"/>
      <c r="F7" s="157">
        <v>45483</v>
      </c>
      <c r="G7" s="158"/>
      <c r="H7" s="159"/>
    </row>
    <row r="8" spans="1:8" x14ac:dyDescent="0.2">
      <c r="A8" s="160"/>
      <c r="B8" s="161"/>
      <c r="C8" s="162"/>
      <c r="D8" s="163">
        <v>36705</v>
      </c>
      <c r="E8" s="164"/>
      <c r="F8" s="165">
        <v>24241</v>
      </c>
      <c r="G8" s="166"/>
      <c r="H8" s="167"/>
    </row>
    <row r="9" spans="1:8" x14ac:dyDescent="0.2">
      <c r="A9" s="148" t="s">
        <v>541</v>
      </c>
      <c r="B9" s="153"/>
      <c r="C9" s="154"/>
      <c r="D9" s="155">
        <v>72401</v>
      </c>
      <c r="E9" s="156"/>
      <c r="F9" s="157">
        <v>45945</v>
      </c>
      <c r="G9" s="158"/>
      <c r="H9" s="159"/>
    </row>
    <row r="10" spans="1:8" x14ac:dyDescent="0.2">
      <c r="A10" s="160"/>
      <c r="B10" s="161"/>
      <c r="C10" s="162"/>
      <c r="D10" s="163">
        <v>38723</v>
      </c>
      <c r="E10" s="164"/>
      <c r="F10" s="165">
        <v>25180</v>
      </c>
      <c r="G10" s="166"/>
      <c r="H10" s="167"/>
    </row>
    <row r="11" spans="1:8" x14ac:dyDescent="0.2">
      <c r="A11" s="148" t="s">
        <v>542</v>
      </c>
      <c r="B11" s="153"/>
      <c r="C11" s="154"/>
      <c r="D11" s="155">
        <v>75137</v>
      </c>
      <c r="E11" s="156"/>
      <c r="F11" s="157">
        <v>44475</v>
      </c>
      <c r="G11" s="158"/>
      <c r="H11" s="159"/>
    </row>
    <row r="12" spans="1:8" x14ac:dyDescent="0.2">
      <c r="A12" s="160"/>
      <c r="B12" s="161"/>
      <c r="C12" s="168"/>
      <c r="D12" s="163">
        <v>39340</v>
      </c>
      <c r="E12" s="164"/>
      <c r="F12" s="165">
        <v>24780</v>
      </c>
      <c r="G12" s="166"/>
      <c r="H12" s="167"/>
    </row>
    <row r="13" spans="1:8" x14ac:dyDescent="0.2">
      <c r="A13" s="148"/>
      <c r="B13" s="153"/>
      <c r="C13" s="169"/>
      <c r="D13" s="170">
        <v>68617</v>
      </c>
      <c r="E13" s="171"/>
      <c r="F13" s="172">
        <v>44685</v>
      </c>
      <c r="G13" s="173"/>
      <c r="H13" s="159"/>
    </row>
    <row r="14" spans="1:8" x14ac:dyDescent="0.2">
      <c r="A14" s="160"/>
      <c r="B14" s="161"/>
      <c r="C14" s="162"/>
      <c r="D14" s="163">
        <v>48047</v>
      </c>
      <c r="E14" s="164"/>
      <c r="F14" s="165">
        <v>24341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0.43</v>
      </c>
      <c r="C19" s="174">
        <f>ROUND(VALUE(SUBSTITUTE(実質収支比率等に係る経年分析!G$48,"▲","-")),2)</f>
        <v>0.47</v>
      </c>
      <c r="D19" s="174">
        <f>ROUND(VALUE(SUBSTITUTE(実質収支比率等に係る経年分析!H$48,"▲","-")),2)</f>
        <v>0.45</v>
      </c>
      <c r="E19" s="174">
        <f>ROUND(VALUE(SUBSTITUTE(実質収支比率等に係る経年分析!I$48,"▲","-")),2)</f>
        <v>0.45</v>
      </c>
      <c r="F19" s="174">
        <f>ROUND(VALUE(SUBSTITUTE(実質収支比率等に係る経年分析!J$48,"▲","-")),2)</f>
        <v>0.45</v>
      </c>
    </row>
    <row r="20" spans="1:11" x14ac:dyDescent="0.2">
      <c r="A20" s="174" t="s">
        <v>57</v>
      </c>
      <c r="B20" s="174">
        <f>ROUND(VALUE(SUBSTITUTE(実質収支比率等に係る経年分析!F$47,"▲","-")),2)</f>
        <v>4.68</v>
      </c>
      <c r="C20" s="174">
        <f>ROUND(VALUE(SUBSTITUTE(実質収支比率等に係る経年分析!G$47,"▲","-")),2)</f>
        <v>2.85</v>
      </c>
      <c r="D20" s="174">
        <f>ROUND(VALUE(SUBSTITUTE(実質収支比率等に係る経年分析!H$47,"▲","-")),2)</f>
        <v>3.92</v>
      </c>
      <c r="E20" s="174">
        <f>ROUND(VALUE(SUBSTITUTE(実質収支比率等に係る経年分析!I$47,"▲","-")),2)</f>
        <v>5.29</v>
      </c>
      <c r="F20" s="174">
        <f>ROUND(VALUE(SUBSTITUTE(実質収支比率等に係る経年分析!J$47,"▲","-")),2)</f>
        <v>5.41</v>
      </c>
    </row>
    <row r="21" spans="1:11" x14ac:dyDescent="0.2">
      <c r="A21" s="174" t="s">
        <v>58</v>
      </c>
      <c r="B21" s="174">
        <f>IF(ISNUMBER(VALUE(SUBSTITUTE(実質収支比率等に係る経年分析!F$49,"▲","-"))),ROUND(VALUE(SUBSTITUTE(実質収支比率等に係る経年分析!F$49,"▲","-")),2),NA())</f>
        <v>-39.99</v>
      </c>
      <c r="C21" s="174">
        <f>IF(ISNUMBER(VALUE(SUBSTITUTE(実質収支比率等に係る経年分析!G$49,"▲","-"))),ROUND(VALUE(SUBSTITUTE(実質収支比率等に係る経年分析!G$49,"▲","-")),2),NA())</f>
        <v>-1.54</v>
      </c>
      <c r="D21" s="174">
        <f>IF(ISNUMBER(VALUE(SUBSTITUTE(実質収支比率等に係る経年分析!H$49,"▲","-"))),ROUND(VALUE(SUBSTITUTE(実質収支比率等に係る経年分析!H$49,"▲","-")),2),NA())</f>
        <v>9.34</v>
      </c>
      <c r="E21" s="174">
        <f>IF(ISNUMBER(VALUE(SUBSTITUTE(実質収支比率等に係る経年分析!I$49,"▲","-"))),ROUND(VALUE(SUBSTITUTE(実質収支比率等に係る経年分析!I$49,"▲","-")),2),NA())</f>
        <v>1.52</v>
      </c>
      <c r="F21" s="174">
        <f>IF(ISNUMBER(VALUE(SUBSTITUTE(実質収支比率等に係る経年分析!J$49,"▲","-"))),ROUND(VALUE(SUBSTITUTE(実質収支比率等に係る経年分析!J$49,"▲","-")),2),NA())</f>
        <v>0.08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公共下水道事業会計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0.14000000000000001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0.31</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0.45</v>
      </c>
    </row>
    <row r="35" spans="1:16" x14ac:dyDescent="0.2">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1.47</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10.37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14.36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11.38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2668</v>
      </c>
      <c r="E42" s="176"/>
      <c r="F42" s="176"/>
      <c r="G42" s="176">
        <f>'実質公債費比率（分子）の構造'!L$52</f>
        <v>2405</v>
      </c>
      <c r="H42" s="176"/>
      <c r="I42" s="176"/>
      <c r="J42" s="176">
        <f>'実質公債費比率（分子）の構造'!M$52</f>
        <v>2684</v>
      </c>
      <c r="K42" s="176"/>
      <c r="L42" s="176"/>
      <c r="M42" s="176">
        <f>'実質公債費比率（分子）の構造'!N$52</f>
        <v>2638</v>
      </c>
      <c r="N42" s="176"/>
      <c r="O42" s="176"/>
      <c r="P42" s="176">
        <f>'実質公債費比率（分子）の構造'!O$52</f>
        <v>2666</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471</v>
      </c>
      <c r="C44" s="176"/>
      <c r="D44" s="176"/>
      <c r="E44" s="176">
        <f>'実質公債費比率（分子）の構造'!L$50</f>
        <v>474</v>
      </c>
      <c r="F44" s="176"/>
      <c r="G44" s="176"/>
      <c r="H44" s="176">
        <f>'実質公債費比率（分子）の構造'!M$50</f>
        <v>477</v>
      </c>
      <c r="I44" s="176"/>
      <c r="J44" s="176"/>
      <c r="K44" s="176">
        <f>'実質公債費比率（分子）の構造'!N$50</f>
        <v>470</v>
      </c>
      <c r="L44" s="176"/>
      <c r="M44" s="176"/>
      <c r="N44" s="176">
        <f>'実質公債費比率（分子）の構造'!O$50</f>
        <v>470</v>
      </c>
      <c r="O44" s="176"/>
      <c r="P44" s="176"/>
    </row>
    <row r="45" spans="1:16" x14ac:dyDescent="0.2">
      <c r="A45" s="176" t="s">
        <v>68</v>
      </c>
      <c r="B45" s="176">
        <f>'実質公債費比率（分子）の構造'!K$49</f>
        <v>109</v>
      </c>
      <c r="C45" s="176"/>
      <c r="D45" s="176"/>
      <c r="E45" s="176">
        <f>'実質公債費比率（分子）の構造'!L$49</f>
        <v>103</v>
      </c>
      <c r="F45" s="176"/>
      <c r="G45" s="176"/>
      <c r="H45" s="176">
        <f>'実質公債費比率（分子）の構造'!M$49</f>
        <v>147</v>
      </c>
      <c r="I45" s="176"/>
      <c r="J45" s="176"/>
      <c r="K45" s="176">
        <f>'実質公債費比率（分子）の構造'!N$49</f>
        <v>126</v>
      </c>
      <c r="L45" s="176"/>
      <c r="M45" s="176"/>
      <c r="N45" s="176">
        <f>'実質公債費比率（分子）の構造'!O$49</f>
        <v>128</v>
      </c>
      <c r="O45" s="176"/>
      <c r="P45" s="176"/>
    </row>
    <row r="46" spans="1:16" x14ac:dyDescent="0.2">
      <c r="A46" s="176" t="s">
        <v>69</v>
      </c>
      <c r="B46" s="176">
        <f>'実質公債費比率（分子）の構造'!K$48</f>
        <v>601</v>
      </c>
      <c r="C46" s="176"/>
      <c r="D46" s="176"/>
      <c r="E46" s="176">
        <f>'実質公債費比率（分子）の構造'!L$48</f>
        <v>601</v>
      </c>
      <c r="F46" s="176"/>
      <c r="G46" s="176"/>
      <c r="H46" s="176">
        <f>'実質公債費比率（分子）の構造'!M$48</f>
        <v>574</v>
      </c>
      <c r="I46" s="176"/>
      <c r="J46" s="176"/>
      <c r="K46" s="176">
        <f>'実質公債費比率（分子）の構造'!N$48</f>
        <v>563</v>
      </c>
      <c r="L46" s="176"/>
      <c r="M46" s="176"/>
      <c r="N46" s="176">
        <f>'実質公債費比率（分子）の構造'!O$48</f>
        <v>700</v>
      </c>
      <c r="O46" s="176"/>
      <c r="P46" s="176"/>
    </row>
    <row r="47" spans="1:16" x14ac:dyDescent="0.2">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2585</v>
      </c>
      <c r="C49" s="176"/>
      <c r="D49" s="176"/>
      <c r="E49" s="176">
        <f>'実質公債費比率（分子）の構造'!L$45</f>
        <v>2693</v>
      </c>
      <c r="F49" s="176"/>
      <c r="G49" s="176"/>
      <c r="H49" s="176">
        <f>'実質公債費比率（分子）の構造'!M$45</f>
        <v>2780</v>
      </c>
      <c r="I49" s="176"/>
      <c r="J49" s="176"/>
      <c r="K49" s="176">
        <f>'実質公債費比率（分子）の構造'!N$45</f>
        <v>2809</v>
      </c>
      <c r="L49" s="176"/>
      <c r="M49" s="176"/>
      <c r="N49" s="176">
        <f>'実質公債費比率（分子）の構造'!O$45</f>
        <v>3033</v>
      </c>
      <c r="O49" s="176"/>
      <c r="P49" s="176"/>
    </row>
    <row r="50" spans="1:16" x14ac:dyDescent="0.2">
      <c r="A50" s="176" t="s">
        <v>72</v>
      </c>
      <c r="B50" s="176" t="e">
        <f>NA()</f>
        <v>#N/A</v>
      </c>
      <c r="C50" s="176">
        <f>IF(ISNUMBER('実質公債費比率（分子）の構造'!K$53),'実質公債費比率（分子）の構造'!K$53,NA())</f>
        <v>1098</v>
      </c>
      <c r="D50" s="176" t="e">
        <f>NA()</f>
        <v>#N/A</v>
      </c>
      <c r="E50" s="176" t="e">
        <f>NA()</f>
        <v>#N/A</v>
      </c>
      <c r="F50" s="176">
        <f>IF(ISNUMBER('実質公債費比率（分子）の構造'!L$53),'実質公債費比率（分子）の構造'!L$53,NA())</f>
        <v>1466</v>
      </c>
      <c r="G50" s="176" t="e">
        <f>NA()</f>
        <v>#N/A</v>
      </c>
      <c r="H50" s="176" t="e">
        <f>NA()</f>
        <v>#N/A</v>
      </c>
      <c r="I50" s="176">
        <f>IF(ISNUMBER('実質公債費比率（分子）の構造'!M$53),'実質公債費比率（分子）の構造'!M$53,NA())</f>
        <v>1294</v>
      </c>
      <c r="J50" s="176" t="e">
        <f>NA()</f>
        <v>#N/A</v>
      </c>
      <c r="K50" s="176" t="e">
        <f>NA()</f>
        <v>#N/A</v>
      </c>
      <c r="L50" s="176">
        <f>IF(ISNUMBER('実質公債費比率（分子）の構造'!N$53),'実質公債費比率（分子）の構造'!N$53,NA())</f>
        <v>1330</v>
      </c>
      <c r="M50" s="176" t="e">
        <f>NA()</f>
        <v>#N/A</v>
      </c>
      <c r="N50" s="176" t="e">
        <f>NA()</f>
        <v>#N/A</v>
      </c>
      <c r="O50" s="176">
        <f>IF(ISNUMBER('実質公債費比率（分子）の構造'!O$53),'実質公債費比率（分子）の構造'!O$53,NA())</f>
        <v>1665</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45</v>
      </c>
      <c r="B56" s="175"/>
      <c r="C56" s="175"/>
      <c r="D56" s="175">
        <f>'将来負担比率（分子）の構造'!I$52</f>
        <v>28831</v>
      </c>
      <c r="E56" s="175"/>
      <c r="F56" s="175"/>
      <c r="G56" s="175">
        <f>'将来負担比率（分子）の構造'!J$52</f>
        <v>28633</v>
      </c>
      <c r="H56" s="175"/>
      <c r="I56" s="175"/>
      <c r="J56" s="175">
        <f>'将来負担比率（分子）の構造'!K$52</f>
        <v>29441</v>
      </c>
      <c r="K56" s="175"/>
      <c r="L56" s="175"/>
      <c r="M56" s="175">
        <f>'将来負担比率（分子）の構造'!L$52</f>
        <v>29231</v>
      </c>
      <c r="N56" s="175"/>
      <c r="O56" s="175"/>
      <c r="P56" s="175">
        <f>'将来負担比率（分子）の構造'!M$52</f>
        <v>28891</v>
      </c>
    </row>
    <row r="57" spans="1:16" x14ac:dyDescent="0.2">
      <c r="A57" s="175" t="s">
        <v>44</v>
      </c>
      <c r="B57" s="175"/>
      <c r="C57" s="175"/>
      <c r="D57" s="175">
        <f>'将来負担比率（分子）の構造'!I$51</f>
        <v>5771</v>
      </c>
      <c r="E57" s="175"/>
      <c r="F57" s="175"/>
      <c r="G57" s="175">
        <f>'将来負担比率（分子）の構造'!J$51</f>
        <v>5977</v>
      </c>
      <c r="H57" s="175"/>
      <c r="I57" s="175"/>
      <c r="J57" s="175">
        <f>'将来負担比率（分子）の構造'!K$51</f>
        <v>5190</v>
      </c>
      <c r="K57" s="175"/>
      <c r="L57" s="175"/>
      <c r="M57" s="175">
        <f>'将来負担比率（分子）の構造'!L$51</f>
        <v>5020</v>
      </c>
      <c r="N57" s="175"/>
      <c r="O57" s="175"/>
      <c r="P57" s="175">
        <f>'将来負担比率（分子）の構造'!M$51</f>
        <v>4932</v>
      </c>
    </row>
    <row r="58" spans="1:16" x14ac:dyDescent="0.2">
      <c r="A58" s="175" t="s">
        <v>43</v>
      </c>
      <c r="B58" s="175"/>
      <c r="C58" s="175"/>
      <c r="D58" s="175">
        <f>'将来負担比率（分子）の構造'!I$50</f>
        <v>8883</v>
      </c>
      <c r="E58" s="175"/>
      <c r="F58" s="175"/>
      <c r="G58" s="175">
        <f>'将来負担比率（分子）の構造'!J$50</f>
        <v>8096</v>
      </c>
      <c r="H58" s="175"/>
      <c r="I58" s="175"/>
      <c r="J58" s="175">
        <f>'将来負担比率（分子）の構造'!K$50</f>
        <v>8191</v>
      </c>
      <c r="K58" s="175"/>
      <c r="L58" s="175"/>
      <c r="M58" s="175">
        <f>'将来負担比率（分子）の構造'!L$50</f>
        <v>8644</v>
      </c>
      <c r="N58" s="175"/>
      <c r="O58" s="175"/>
      <c r="P58" s="175">
        <f>'将来負担比率（分子）の構造'!M$50</f>
        <v>7910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2052</v>
      </c>
      <c r="C62" s="175"/>
      <c r="D62" s="175"/>
      <c r="E62" s="175">
        <f>'将来負担比率（分子）の構造'!J$45</f>
        <v>2030</v>
      </c>
      <c r="F62" s="175"/>
      <c r="G62" s="175"/>
      <c r="H62" s="175">
        <f>'将来負担比率（分子）の構造'!K$45</f>
        <v>2135</v>
      </c>
      <c r="I62" s="175"/>
      <c r="J62" s="175"/>
      <c r="K62" s="175">
        <f>'将来負担比率（分子）の構造'!L$45</f>
        <v>2159</v>
      </c>
      <c r="L62" s="175"/>
      <c r="M62" s="175"/>
      <c r="N62" s="175">
        <f>'将来負担比率（分子）の構造'!M$45</f>
        <v>2239</v>
      </c>
      <c r="O62" s="175"/>
      <c r="P62" s="175"/>
    </row>
    <row r="63" spans="1:16" x14ac:dyDescent="0.2">
      <c r="A63" s="175" t="s">
        <v>36</v>
      </c>
      <c r="B63" s="175">
        <f>'将来負担比率（分子）の構造'!I$44</f>
        <v>1530</v>
      </c>
      <c r="C63" s="175"/>
      <c r="D63" s="175"/>
      <c r="E63" s="175">
        <f>'将来負担比率（分子）の構造'!J$44</f>
        <v>1512</v>
      </c>
      <c r="F63" s="175"/>
      <c r="G63" s="175"/>
      <c r="H63" s="175">
        <f>'将来負担比率（分子）の構造'!K$44</f>
        <v>1367</v>
      </c>
      <c r="I63" s="175"/>
      <c r="J63" s="175"/>
      <c r="K63" s="175">
        <f>'将来負担比率（分子）の構造'!L$44</f>
        <v>1298</v>
      </c>
      <c r="L63" s="175"/>
      <c r="M63" s="175"/>
      <c r="N63" s="175">
        <f>'将来負担比率（分子）の構造'!M$44</f>
        <v>1290</v>
      </c>
      <c r="O63" s="175"/>
      <c r="P63" s="175"/>
    </row>
    <row r="64" spans="1:16" x14ac:dyDescent="0.2">
      <c r="A64" s="175" t="s">
        <v>35</v>
      </c>
      <c r="B64" s="175">
        <f>'将来負担比率（分子）の構造'!I$43</f>
        <v>4700</v>
      </c>
      <c r="C64" s="175"/>
      <c r="D64" s="175"/>
      <c r="E64" s="175">
        <f>'将来負担比率（分子）の構造'!J$43</f>
        <v>4149</v>
      </c>
      <c r="F64" s="175"/>
      <c r="G64" s="175"/>
      <c r="H64" s="175">
        <f>'将来負担比率（分子）の構造'!K$43</f>
        <v>4537</v>
      </c>
      <c r="I64" s="175"/>
      <c r="J64" s="175"/>
      <c r="K64" s="175">
        <f>'将来負担比率（分子）の構造'!L$43</f>
        <v>4673</v>
      </c>
      <c r="L64" s="175"/>
      <c r="M64" s="175"/>
      <c r="N64" s="175">
        <f>'将来負担比率（分子）の構造'!M$43</f>
        <v>4995</v>
      </c>
      <c r="O64" s="175"/>
      <c r="P64" s="175"/>
    </row>
    <row r="65" spans="1:16" x14ac:dyDescent="0.2">
      <c r="A65" s="175" t="s">
        <v>34</v>
      </c>
      <c r="B65" s="175">
        <f>'将来負担比率（分子）の構造'!I$42</f>
        <v>10225</v>
      </c>
      <c r="C65" s="175"/>
      <c r="D65" s="175"/>
      <c r="E65" s="175">
        <f>'将来負担比率（分子）の構造'!J$42</f>
        <v>9752</v>
      </c>
      <c r="F65" s="175"/>
      <c r="G65" s="175"/>
      <c r="H65" s="175">
        <f>'将来負担比率（分子）の構造'!K$42</f>
        <v>9279</v>
      </c>
      <c r="I65" s="175"/>
      <c r="J65" s="175"/>
      <c r="K65" s="175">
        <f>'将来負担比率（分子）の構造'!L$42</f>
        <v>9252</v>
      </c>
      <c r="L65" s="175"/>
      <c r="M65" s="175"/>
      <c r="N65" s="175">
        <f>'将来負担比率（分子）の構造'!M$42</f>
        <v>8787</v>
      </c>
      <c r="O65" s="175"/>
      <c r="P65" s="175"/>
    </row>
    <row r="66" spans="1:16" x14ac:dyDescent="0.2">
      <c r="A66" s="175" t="s">
        <v>33</v>
      </c>
      <c r="B66" s="175">
        <f>'将来負担比率（分子）の構造'!I$41</f>
        <v>37931</v>
      </c>
      <c r="C66" s="175"/>
      <c r="D66" s="175"/>
      <c r="E66" s="175">
        <f>'将来負担比率（分子）の構造'!J$41</f>
        <v>39792</v>
      </c>
      <c r="F66" s="175"/>
      <c r="G66" s="175"/>
      <c r="H66" s="175">
        <f>'将来負担比率（分子）の構造'!K$41</f>
        <v>40252</v>
      </c>
      <c r="I66" s="175"/>
      <c r="J66" s="175"/>
      <c r="K66" s="175">
        <f>'将来負担比率（分子）の構造'!L$41</f>
        <v>40880</v>
      </c>
      <c r="L66" s="175"/>
      <c r="M66" s="175"/>
      <c r="N66" s="175">
        <f>'将来負担比率（分子）の構造'!M$41</f>
        <v>40521</v>
      </c>
      <c r="O66" s="175"/>
      <c r="P66" s="175"/>
    </row>
    <row r="67" spans="1:16" x14ac:dyDescent="0.2">
      <c r="A67" s="175" t="s">
        <v>76</v>
      </c>
      <c r="B67" s="175" t="e">
        <f>NA()</f>
        <v>#N/A</v>
      </c>
      <c r="C67" s="175">
        <f>IF(ISNUMBER('将来負担比率（分子）の構造'!I$53), IF('将来負担比率（分子）の構造'!I$53 &lt; 0, 0, '将来負担比率（分子）の構造'!I$53), NA())</f>
        <v>12954</v>
      </c>
      <c r="D67" s="175" t="e">
        <f>NA()</f>
        <v>#N/A</v>
      </c>
      <c r="E67" s="175" t="e">
        <f>NA()</f>
        <v>#N/A</v>
      </c>
      <c r="F67" s="175">
        <f>IF(ISNUMBER('将来負担比率（分子）の構造'!J$53), IF('将来負担比率（分子）の構造'!J$53 &lt; 0, 0, '将来負担比率（分子）の構造'!J$53), NA())</f>
        <v>14528</v>
      </c>
      <c r="G67" s="175" t="e">
        <f>NA()</f>
        <v>#N/A</v>
      </c>
      <c r="H67" s="175" t="e">
        <f>NA()</f>
        <v>#N/A</v>
      </c>
      <c r="I67" s="175">
        <f>IF(ISNUMBER('将来負担比率（分子）の構造'!K$53), IF('将来負担比率（分子）の構造'!K$53 &lt; 0, 0, '将来負担比率（分子）の構造'!K$53), NA())</f>
        <v>14748</v>
      </c>
      <c r="J67" s="175" t="e">
        <f>NA()</f>
        <v>#N/A</v>
      </c>
      <c r="K67" s="175" t="e">
        <f>NA()</f>
        <v>#N/A</v>
      </c>
      <c r="L67" s="175">
        <f>IF(ISNUMBER('将来負担比率（分子）の構造'!L$53), IF('将来負担比率（分子）の構造'!L$53 &lt; 0, 0, '将来負担比率（分子）の構造'!L$53), NA())</f>
        <v>15367</v>
      </c>
      <c r="M67" s="175" t="e">
        <f>NA()</f>
        <v>#N/A</v>
      </c>
      <c r="N67" s="175" t="e">
        <f>NA()</f>
        <v>#N/A</v>
      </c>
      <c r="O67" s="175">
        <f>IF(ISNUMBER('将来負担比率（分子）の構造'!M$53), IF('将来負担比率（分子）の構造'!M$53 &lt; 0, 0, '将来負担比率（分子）の構造'!M$53), NA())</f>
        <v>16098</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632</v>
      </c>
      <c r="C72" s="179">
        <f>基金残高に係る経年分析!G55</f>
        <v>885</v>
      </c>
      <c r="D72" s="179">
        <f>基金残高に係る経年分析!H55</f>
        <v>897</v>
      </c>
    </row>
    <row r="73" spans="1:16" x14ac:dyDescent="0.2">
      <c r="A73" s="178" t="s">
        <v>79</v>
      </c>
      <c r="B73" s="179">
        <f>基金残高に係る経年分析!F56</f>
        <v>0</v>
      </c>
      <c r="C73" s="179">
        <f>基金残高に係る経年分析!G56</f>
        <v>359</v>
      </c>
      <c r="D73" s="179">
        <f>基金残高に係る経年分析!H56</f>
        <v>359</v>
      </c>
    </row>
    <row r="74" spans="1:16" x14ac:dyDescent="0.2">
      <c r="A74" s="178" t="s">
        <v>80</v>
      </c>
      <c r="B74" s="179">
        <f>基金残高に係る経年分析!F57</f>
        <v>5936</v>
      </c>
      <c r="C74" s="179">
        <f>基金残高に係る経年分析!G57</f>
        <v>5218</v>
      </c>
      <c r="D74" s="179">
        <f>基金残高に係る経年分析!H57</f>
        <v>4451</v>
      </c>
    </row>
  </sheetData>
  <sheetProtection algorithmName="SHA-512" hashValue="wihanqIOECEYq2wtsYhBf4TFouSsytBE8rmEjiNRrhJc20zPAf4Thr8BzpIm+VZo/dh8JJCbWj/fQSegj/wy2A==" saltValue="cMvBoHxJINPdtahZHDqC6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久美</dc:creator>
  <cp:lastModifiedBy>荒木　將吉</cp:lastModifiedBy>
  <cp:lastPrinted>2024-03-14T08:25:10Z</cp:lastPrinted>
  <dcterms:created xsi:type="dcterms:W3CDTF">2024-03-19T06:17:42Z</dcterms:created>
  <dcterms:modified xsi:type="dcterms:W3CDTF">2024-09-25T04:15:57Z</dcterms:modified>
</cp:coreProperties>
</file>