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AE6FCBDE-A575-48A8-8C6D-C864D00535F1}" xr6:coauthVersionLast="36" xr6:coauthVersionMax="36" xr10:uidLastSave="{00000000-0000-0000-0000-000000000000}"/>
  <bookViews>
    <workbookView xWindow="0" yWindow="0" windowWidth="19200" windowHeight="80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R102" i="12"/>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BE37" i="10"/>
  <c r="AM37" i="10"/>
  <c r="C37" i="10"/>
  <c r="BE36" i="10"/>
  <c r="C36" i="10"/>
  <c r="BE35" i="10"/>
  <c r="C35" i="10"/>
  <c r="BW34" i="10"/>
  <c r="BW35" i="10" s="1"/>
  <c r="BW36" i="10" s="1"/>
  <c r="BW37" i="10" s="1"/>
  <c r="BW38" i="10" s="1"/>
  <c r="BW39" i="10" s="1"/>
  <c r="BE34" i="10"/>
  <c r="C34" i="10"/>
  <c r="U34" i="10" s="1"/>
  <c r="U35" i="10" s="1"/>
  <c r="U36" i="10" s="1"/>
  <c r="U37" i="10" s="1"/>
  <c r="U38" i="10" s="1"/>
  <c r="CO34" i="10" l="1"/>
  <c r="CO35" i="10" s="1"/>
  <c r="CO36" i="10" s="1"/>
  <c r="CO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<sst xmlns="http://schemas.openxmlformats.org/spreadsheetml/2006/main" count="1105" uniqueCount="619">
  <si>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</si>
  <si>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</si>
  <si>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</si>
  <si>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</si>
  <si>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</si>
  <si>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</si>
  <si>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</si>
  <si>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</si>
  <si>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</si>
  <si>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</si>
  <si>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</si>
  <si>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</si>
  <si>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</si>
  <si>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</si>
  <si>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</si>
  <si>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</si>
  <si>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</si>
  <si>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</si>
  <si>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</si>
  <si>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</si>
  <si>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</si>
  <si>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</si>
  <si>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</si>
  <si>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</si>
  <si>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</si>
  <si>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</si>
  <si>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</si>
  <si>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</si>
  <si>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</si>
  <si>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</si>
  <si>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</si>
  <si>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</si>
  <si>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</si>
  <si>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</si>
  <si>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</si>
  <si>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</si>
  <si>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</si>
  <si>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</si>
  <si>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</si>
  <si>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</si>
  <si>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</si>
  <si>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</si>
  <si>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</si>
  <si>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</si>
  <si>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</si>
  <si>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</si>
  <si>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</si>
  <si>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</si>
  <si>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</si>
  <si>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</si>
  <si>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</si>
  <si>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</si>
  <si>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</si>
  <si>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</si>
  <si>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</si>
  <si>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</si>
  <si>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</si>
  <si>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</si>
  <si>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</si>
  <si>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</si>
  <si>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</si>
  <si>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</si>
  <si>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</si>
  <si>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</si>
  <si>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</si>
  <si>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</si>
  <si>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</si>
  <si>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</si>
  <si>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</si>
  <si>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</si>
  <si>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</si>
  <si>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</si>
  <si>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</si>
  <si>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</si>
  <si>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</si>
  <si>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</si>
  <si>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</si>
  <si>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</si>
  <si>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</si>
  <si>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</si>
  <si>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</si>
  <si>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</si>
  <si>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</si>
  <si>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</si>
  <si>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</si>
  <si>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</si>
  <si>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</si>
  <si>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</si>
  <si>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</si>
  <si>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</si>
  <si>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</si>
  <si>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</si>
  <si>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</si>
  <si>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</si>
  <si>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</si>
  <si>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</si>
  <si>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</si>
  <si>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</si>
  <si>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</si>
  <si>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舞鶴市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</si>
  <si>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</si>
  <si>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</si>
  <si>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</si>
  <si>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</si>
  <si>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</si>
  <si>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</si>
  <si>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</si>
  <si>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</si>
  <si>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</si>
  <si>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</si>
  <si>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</si>
  <si>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</si>
  <si>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</si>
  <si>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</si>
  <si>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</si>
  <si>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</si>
  <si>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</si>
  <si>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</si>
  <si>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</si>
  <si>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</si>
  <si>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</si>
  <si>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</si>
  <si>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</si>
  <si>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</si>
  <si>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</si>
  <si>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</si>
  <si>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</si>
  <si>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</si>
  <si>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</si>
  <si>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</si>
  <si>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</si>
  <si>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</si>
  <si>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</si>
  <si>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</si>
  <si>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</si>
  <si>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</si>
  <si>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</si>
  <si>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</si>
  <si>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</si>
  <si>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</si>
  <si>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</si>
  <si>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</si>
  <si>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</si>
  <si>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</si>
  <si>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</si>
  <si>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</si>
  <si>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</si>
  <si>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</si>
  <si>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</si>
  <si>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</si>
  <si>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</si>
  <si>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</si>
  <si>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</si>
  <si>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</si>
  <si>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</si>
  <si>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</si>
  <si>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</si>
  <si>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</si>
  <si>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</si>
  <si>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</si>
  <si>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</si>
  <si>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</si>
  <si>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</si>
  <si>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</si>
  <si>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</si>
  <si>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</si>
  <si>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</si>
  <si>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</si>
  <si>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</si>
  <si>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</si>
  <si>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</si>
  <si>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</si>
  <si>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</si>
  <si>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</si>
  <si>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</si>
  <si>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</si>
  <si>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</si>
  <si>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</si>
  <si>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</si>
  <si>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</si>
  <si>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</si>
  <si>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</si>
  <si>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</si>
  <si>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</si>
  <si>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</si>
  <si>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</si>
  <si>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</si>
  <si>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</si>
  <si>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</si>
  <si>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</si>
  <si>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</si>
  <si>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</si>
  <si>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</si>
  <si>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</si>
  <si>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</si>
  <si>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</si>
  <si>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</si>
  <si>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</si>
  <si>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</si>
  <si>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</si>
  <si>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</si>
  <si>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</si>
  <si>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</si>
  <si>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</si>
  <si>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</si>
  <si>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</si>
  <si>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</si>
  <si>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</si>
  <si>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</si>
  <si>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</si>
  <si>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</si>
  <si>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</si>
  <si>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</si>
  <si>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</si>
  <si>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</si>
  <si>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</si>
  <si>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</si>
  <si>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</si>
  <si>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京都府舞鶴市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</si>
  <si>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</si>
  <si>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</si>
  <si>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</si>
  <si>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</si>
  <si>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</si>
  <si>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</si>
  <si>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</si>
  <si>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</si>
  <si>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</si>
  <si>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</si>
  <si>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</si>
  <si>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</si>
  <si>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</si>
  <si>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</si>
  <si>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</si>
  <si>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</si>
  <si>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</si>
  <si>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</si>
  <si>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</si>
  <si>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</si>
  <si>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</si>
  <si>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</si>
  <si>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</si>
  <si>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</si>
  <si>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</si>
  <si>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</si>
  <si>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</si>
  <si>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</si>
  <si>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</si>
  <si>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</si>
  <si>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</si>
  <si>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</si>
  <si>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</si>
  <si>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</si>
  <si>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</si>
  <si>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</si>
  <si>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</si>
  <si>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</si>
  <si>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</si>
  <si>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</si>
  <si>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</si>
  <si>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</si>
  <si>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</si>
  <si>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</si>
  <si>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</si>
  <si>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</si>
  <si>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</si>
  <si>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</si>
  <si>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</si>
  <si>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</si>
  <si>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</si>
  <si>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</si>
  <si>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</si>
  <si>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</si>
  <si>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</si>
  <si>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</si>
  <si>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</si>
  <si>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</si>
  <si>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</si>
  <si>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</si>
  <si>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</si>
  <si>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</si>
  <si>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</si>
  <si>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</si>
  <si>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</si>
  <si>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</si>
  <si>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</si>
  <si>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</si>
  <si>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</si>
  <si>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</si>
  <si>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</si>
  <si>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</si>
  <si>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</si>
  <si>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</si>
  <si>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</si>
  <si>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</si>
  <si>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</si>
  <si>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</si>
  <si>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</si>
  <si>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</si>
  <si>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</si>
  <si>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</si>
  <si>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</si>
  <si>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</si>
  <si>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</si>
  <si>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</si>
  <si>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</si>
  <si>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</si>
  <si>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</si>
  <si>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</si>
  <si>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</si>
  <si>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</si>
  <si>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</si>
  <si>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</si>
  <si>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</si>
  <si>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</si>
  <si>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</si>
  <si>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</si>
  <si>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</si>
  <si>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</si>
  <si>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</si>
  <si>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</si>
  <si>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</si>
  <si>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</si>
  <si>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</si>
  <si>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</si>
  <si>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</si>
  <si>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</si>
  <si>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</si>
  <si>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</si>
  <si>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</si>
  <si>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</si>
  <si>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</si>
  <si>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</si>
  <si>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</si>
  <si>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</si>
  <si>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</si>
  <si>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</si>
  <si>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</si>
  <si>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</si>
  <si>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</si>
  <si>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</si>
  <si>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</si>
  <si>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</si>
  <si>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</si>
  <si>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</si>
  <si>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</si>
  <si>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</si>
  <si>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</si>
  <si>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</si>
  <si>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</si>
  <si>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</si>
  <si>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</si>
  <si>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</si>
  <si>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</si>
  <si>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</si>
  <si>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</si>
  <si>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</si>
  <si>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</si>
  <si>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</si>
  <si>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</si>
  <si>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</si>
  <si>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</si>
  <si>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</si>
  <si>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</si>
  <si>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</si>
  <si>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</si>
  <si>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</si>
  <si>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</si>
  <si>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</si>
  <si>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</si>
  <si>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</si>
  <si>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京都府舞鶴市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</si>
  <si>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</si>
  <si>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</si>
  <si>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</si>
  <si>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</si>
  <si>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</si>
  <si>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</si>
  <si>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</si>
  <si>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</si>
  <si>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</si>
  <si>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</si>
  <si>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</si>
  <si>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</si>
  <si>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</si>
  <si>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</si>
  <si>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</si>
  <si>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</si>
  <si>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</si>
  <si>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</si>
  <si>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</si>
  <si>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</si>
  <si>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</si>
  <si>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</si>
  <si>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</si>
  <si>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</si>
  <si>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</si>
  <si>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</si>
  <si>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</si>
  <si>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</si>
  <si>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</si>
  <si>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</si>
  <si>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</si>
  <si>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</si>
  <si>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</si>
  <si>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</si>
  <si>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</si>
  <si>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</si>
  <si>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介護保険事業会計（保険事業勘定）</t>
    <phoneticPr fontId="5"/>
  </si>
  <si>
    <t>介護保険事業会計（サービス事業勘定）</t>
    <phoneticPr fontId="5"/>
  </si>
  <si>
    <t>後期高齢者医療事業会計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</si>
  <si>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</si>
  <si>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</si>
  <si>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</si>
  <si>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</si>
  <si>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</si>
  <si>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</si>
  <si>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</si>
  <si>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</si>
  <si>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</si>
  <si>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</si>
  <si>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</si>
  <si>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</si>
  <si>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</si>
  <si>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</si>
  <si>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</si>
  <si>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</si>
  <si>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</si>
  <si>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</si>
  <si>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</si>
  <si>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</si>
  <si>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</si>
  <si>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</si>
  <si>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</si>
  <si>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</si>
  <si>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</si>
  <si>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</si>
  <si>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</si>
  <si>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</si>
  <si>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</si>
  <si>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</si>
  <si>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</si>
  <si>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</si>
  <si>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</si>
  <si>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</si>
  <si>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</si>
  <si>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</si>
  <si>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</si>
  <si>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</si>
  <si>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</si>
  <si>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</si>
  <si>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</si>
  <si>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</si>
  <si>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</si>
  <si>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</si>
  <si>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</si>
  <si>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</si>
  <si>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</si>
  <si>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</si>
  <si>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</si>
  <si>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</si>
  <si>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</si>
  <si>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</si>
  <si>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</si>
  <si>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</si>
  <si>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</si>
  <si>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</si>
  <si>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</si>
  <si>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</si>
  <si>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</si>
  <si>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</si>
  <si>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</si>
  <si>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</si>
  <si>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</si>
  <si>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</si>
  <si>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</si>
  <si>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</si>
  <si>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</si>
  <si>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</si>
  <si>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</si>
  <si>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</si>
  <si>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</si>
  <si>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</si>
  <si>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</si>
  <si>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</si>
  <si>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駐車場事業会計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</si>
  <si>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</si>
  <si>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</si>
  <si>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</si>
  <si>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</si>
  <si>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</si>
  <si>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</si>
  <si>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</si>
  <si>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</si>
  <si>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</si>
  <si>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</si>
  <si>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</si>
  <si>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</si>
  <si>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</si>
  <si>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</si>
  <si>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</si>
  <si>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</si>
  <si>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</si>
  <si>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</si>
  <si>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</si>
  <si>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</si>
  <si>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</si>
  <si>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</si>
  <si>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</si>
  <si>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</si>
  <si>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</si>
  <si>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</si>
  <si>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</si>
  <si>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</si>
  <si>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</si>
  <si>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</si>
  <si>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</si>
  <si>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</si>
  <si>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</si>
  <si>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</si>
  <si>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</si>
  <si>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</si>
  <si>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</si>
  <si>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</si>
  <si>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</si>
  <si>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</si>
  <si>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</si>
  <si>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</si>
  <si>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</si>
  <si>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</si>
  <si>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</si>
  <si>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</si>
  <si>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</si>
  <si>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</si>
  <si>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</si>
  <si>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</si>
  <si>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</si>
  <si>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</si>
  <si>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</si>
  <si>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</si>
  <si>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</si>
  <si>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</si>
  <si>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</si>
  <si>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</si>
  <si>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</si>
  <si>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</si>
  <si>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</si>
  <si>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</si>
  <si>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</si>
  <si>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</si>
  <si>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</si>
  <si>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</si>
  <si>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</si>
  <si>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</si>
  <si>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</si>
  <si>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</si>
  <si>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</si>
  <si>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</si>
  <si>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</si>
  <si>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</si>
  <si>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</si>
  <si>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</si>
  <si>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</si>
  <si>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</si>
  <si>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</si>
  <si>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</si>
  <si>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</si>
  <si>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</si>
  <si>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</si>
  <si>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</si>
  <si>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</si>
  <si>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0.01</t>
  </si>
  <si>
    <t>▲ 0.79</t>
  </si>
  <si>
    <t>水道事業会計</t>
  </si>
  <si>
    <t>病院事業会計</t>
  </si>
  <si>
    <t>下水道事業会計</t>
  </si>
  <si>
    <t>一般会計</t>
  </si>
  <si>
    <t>介護保険事業会計（保険事業勘定）</t>
  </si>
  <si>
    <t>国民健康保険事業会計</t>
  </si>
  <si>
    <t>後期高齢者医療事業会計</t>
  </si>
  <si>
    <t>介護保険事業会計（サービス事業勘定）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</si>
  <si>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</si>
  <si>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</si>
  <si>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</si>
  <si>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</si>
  <si>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</si>
  <si>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</si>
  <si>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</si>
  <si>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</si>
  <si>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舞鶴勤労者福祉協議会</t>
  </si>
  <si>
    <t>舞鶴市土地開発公社</t>
  </si>
  <si>
    <t>京都府住宅新築資金等貸付事業管理組合（一般会計）</t>
  </si>
  <si>
    <t>京都府住宅新築資金等貸付事業管理組合（特別会計）</t>
  </si>
  <si>
    <t>京都地方税機構</t>
  </si>
  <si>
    <t>京都府後期高齢者医療広域連合（一般会計）</t>
  </si>
  <si>
    <t>京都府後期高齢者医療広域連合（後期高齢者医療特別会計）</t>
  </si>
  <si>
    <t>京都府自治会館管理組合</t>
  </si>
  <si>
    <t>貯木事業会計</t>
    <rPh sb="0" eb="2">
      <t>チョボク</t>
    </rPh>
    <rPh sb="2" eb="6">
      <t>ジギョウカイケイ</t>
    </rPh>
    <phoneticPr fontId="2"/>
  </si>
  <si>
    <t>-</t>
    <phoneticPr fontId="2"/>
  </si>
  <si>
    <t>法非適用企業</t>
    <phoneticPr fontId="5"/>
  </si>
  <si>
    <t>-</t>
    <phoneticPr fontId="2"/>
  </si>
  <si>
    <t>-</t>
    <phoneticPr fontId="2"/>
  </si>
  <si>
    <t>-</t>
    <phoneticPr fontId="2"/>
  </si>
  <si>
    <t>都市開発推進基金</t>
    <rPh sb="0" eb="2">
      <t>トシ</t>
    </rPh>
    <rPh sb="2" eb="4">
      <t>カイハツ</t>
    </rPh>
    <rPh sb="4" eb="6">
      <t>スイシン</t>
    </rPh>
    <rPh sb="6" eb="8">
      <t>キキン</t>
    </rPh>
    <phoneticPr fontId="5"/>
  </si>
  <si>
    <t>職員退職手当基金</t>
    <rPh sb="0" eb="2">
      <t>ショクイン</t>
    </rPh>
    <rPh sb="2" eb="4">
      <t>タイショク</t>
    </rPh>
    <rPh sb="4" eb="6">
      <t>テアテ</t>
    </rPh>
    <rPh sb="6" eb="8">
      <t>キキン</t>
    </rPh>
    <phoneticPr fontId="5"/>
  </si>
  <si>
    <t>市道管理基金</t>
    <rPh sb="0" eb="2">
      <t>シドウ</t>
    </rPh>
    <rPh sb="2" eb="4">
      <t>カンリ</t>
    </rPh>
    <rPh sb="4" eb="6">
      <t>キキン</t>
    </rPh>
    <phoneticPr fontId="5"/>
  </si>
  <si>
    <t>公共施設等整備基金</t>
    <rPh sb="0" eb="2">
      <t>コウキョウ</t>
    </rPh>
    <rPh sb="2" eb="4">
      <t>シセツ</t>
    </rPh>
    <rPh sb="4" eb="5">
      <t>トウ</t>
    </rPh>
    <rPh sb="5" eb="7">
      <t>セイビ</t>
    </rPh>
    <rPh sb="7" eb="9">
      <t>キキン</t>
    </rPh>
    <phoneticPr fontId="5"/>
  </si>
  <si>
    <t>文化・スポーツ振興基金</t>
    <rPh sb="0" eb="2">
      <t>ブンカ</t>
    </rPh>
    <rPh sb="7" eb="9">
      <t>シンコウ</t>
    </rPh>
    <rPh sb="9" eb="11">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</si>
  <si>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</si>
  <si>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</si>
  <si>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</si>
  <si>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</si>
  <si>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</si>
  <si>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を上回る状況が続いており、実質公債費比率については、元利償還金の増加を要因として対前年度比で0.3ポイント悪化している。また、将来負担比率については、基金積立を行ったことによる充当可能財源の増加を主な要因として対前年度比で14.3ポイント改善している。
　いずれの数値についても、創意工夫により歳出の抑制を図るとともに、財政措置のある地方債を活用しつつ、新発債の発行額を償還額以下に抑制するなどにより、持続可能な財政の健全化に努める。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</si>
  <si>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</si>
  <si>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</si>
  <si>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</si>
  <si>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よりもやや低い水準となっている。これは、公共施設等総合管理計画に基づき、公共施設等の延べ床面積を12％削減するという目標を設定し、公共施設等の集約化・複合化及び長寿命化を積極的に進めてきたためであると考えられる。その一方で、これらの公共施設管理や更新に対して防災・減災・国土強靭化に係る交付税措置の有利な地方債を積極的に活用することで建設地方債は増加傾向であるものの、基金の取り崩しを抑制し決算剰余金等を基金に積み立てたことにより、充当可能財源等が増加した結果、類似団体よりも高い水準となる将来負担比率については、対前年度比で14.3ポイント改善している。
　今後、公共施設マネジメントの推進により、公共施設等の維持管理に要する経費の圧縮を推し進め、今後の大型事業の実施を見据え、基金の積立や財政措置のある地方債を活用しつつ、新発債の発行額を償還額以下に抑制するなどにより、将来負担比率の改善を図り、かつ創意工夫による歳出の抑制を図るとともに、持続可能な財政の健全化に努める。</t>
    <rPh sb="95" eb="96">
      <t>オヨ</t>
    </rPh>
    <rPh sb="97" eb="101">
      <t>チョウジュミョウカ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</si>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</sst>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09B30BD-A960-493E-8988-932FF8EB089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A72B-4D53-AA66-68AFDCE4BC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49180</c:v>
                </c:pt>
                <c:pt idx="1">
                  <c:v>43139</c:v>
                </c:pt>
                <c:pt idx="2">
                  <c:v>60990</c:v>
                </c:pt>
                <c:pt idx="3">
                  <c:v>78088</c:v>
                </c:pt>
                <c:pt idx="4">
                  <c:v>54284</c:v>
                </c:pt>
              </c:numCache>
            </c:numRef>
          </c:val>
          <c:smooth val="0"/>
          <c:extLst>
            <c:ext xmlns:c16="http://schemas.microsoft.com/office/drawing/2014/chart" uri="{C3380CC4-5D6E-409C-BE32-E72D297353CC}">
              <c16:uniqueId val="{00000001-A72B-4D53-AA66-68AFDCE4BC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0.19</c:v>
                </c:pt>
                <c:pt idx="1">
                  <c:v>0.39</c:v>
                </c:pt>
                <c:pt idx="2">
                  <c:v>1.55</c:v>
                </c:pt>
                <c:pt idx="3">
                  <c:v>7.19</c:v>
                </c:pt>
                <c:pt idx="4">
                  <c:v>2.86</c:v>
                </c:pt>
              </c:numCache>
            </c:numRef>
          </c:val>
          <c:extLst>
            <c:ext xmlns:c16="http://schemas.microsoft.com/office/drawing/2014/chart" uri="{C3380CC4-5D6E-409C-BE32-E72D297353CC}">
              <c16:uniqueId val="{00000000-251C-4220-8182-2F0FBE0286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15.11</c:v>
                </c:pt>
                <c:pt idx="1">
                  <c:v>15.17</c:v>
                </c:pt>
                <c:pt idx="2">
                  <c:v>15.04</c:v>
                </c:pt>
                <c:pt idx="3">
                  <c:v>16.62</c:v>
                </c:pt>
                <c:pt idx="4">
                  <c:v>20.82</c:v>
                </c:pt>
              </c:numCache>
            </c:numRef>
          </c:val>
          <c:extLst>
            <c:ext xmlns:c16="http://schemas.microsoft.com/office/drawing/2014/chart" uri="{C3380CC4-5D6E-409C-BE32-E72D297353CC}">
              <c16:uniqueId val="{00000001-251C-4220-8182-2F0FBE0286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-0.01</c:v>
                </c:pt>
                <c:pt idx="1">
                  <c:v>0.11</c:v>
                </c:pt>
                <c:pt idx="2">
                  <c:v>1.39</c:v>
                </c:pt>
                <c:pt idx="3">
                  <c:v>8.0299999999999994</c:v>
                </c:pt>
                <c:pt idx="4">
                  <c:v>-0.79</c:v>
                </c:pt>
              </c:numCache>
            </c:numRef>
          </c:val>
          <c:smooth val="0"/>
          <c:extLst>
            <c:ext xmlns:c16="http://schemas.microsoft.com/office/drawing/2014/chart" uri="{C3380CC4-5D6E-409C-BE32-E72D297353CC}">
              <c16:uniqueId val="{00000002-251C-4220-8182-2F0FBE0286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0.1</c:v>
                </c:pt>
                <c:pt idx="4">
                  <c:v>#N/A</c:v>
                </c:pt>
                <c:pt idx="5">
                  <c:v>7.0000000000000007E-2</c:v>
                </c:pt>
                <c:pt idx="6">
                  <c:v>#N/A</c:v>
                </c:pt>
                <c:pt idx="7">
                  <c:v>0.04</c:v>
                </c:pt>
                <c:pt idx="8">
                  <c:v>#N/A</c:v>
                </c:pt>
                <c:pt idx="9">
                  <c:v>0</c:v>
                </c:pt>
              </c:numCache>
            </c:numRef>
          </c:val>
          <c:extLst>
            <c:ext xmlns:c16="http://schemas.microsoft.com/office/drawing/2014/chart" uri="{C3380CC4-5D6E-409C-BE32-E72D297353CC}">
              <c16:uniqueId val="{00000000-F9B3-4AFE-AED5-BB36AC8C62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B3-4AFE-AED5-BB36AC8C62BA}"/>
            </c:ext>
          </c:extLst>
        </c:ser>
        <c:ser>
          <c:idx val="2"/>
          <c:order val="2"/>
          <c:tx>
            <c:strRef>
              <c:f>データシート!$A$29</c:f>
              <c:strCache>
                <c:ptCount val="1"/>
                <c:pt idx="0">
                  <c:v>介護保険事業会計（サービス事業勘定）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F9B3-4AFE-AED5-BB36AC8C62BA}"/>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3-F9B3-4AFE-AED5-BB36AC8C62BA}"/>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0.56000000000000005</c:v>
                </c:pt>
                <c:pt idx="2">
                  <c:v>#N/A</c:v>
                </c:pt>
                <c:pt idx="3">
                  <c:v>0.4</c:v>
                </c:pt>
                <c:pt idx="4">
                  <c:v>#N/A</c:v>
                </c:pt>
                <c:pt idx="5">
                  <c:v>0.79</c:v>
                </c:pt>
                <c:pt idx="6">
                  <c:v>#N/A</c:v>
                </c:pt>
                <c:pt idx="7">
                  <c:v>1.26</c:v>
                </c:pt>
                <c:pt idx="8">
                  <c:v>#N/A</c:v>
                </c:pt>
                <c:pt idx="9">
                  <c:v>0.21</c:v>
                </c:pt>
              </c:numCache>
            </c:numRef>
          </c:val>
          <c:extLst>
            <c:ext xmlns:c16="http://schemas.microsoft.com/office/drawing/2014/chart" uri="{C3380CC4-5D6E-409C-BE32-E72D297353CC}">
              <c16:uniqueId val="{00000004-F9B3-4AFE-AED5-BB36AC8C62BA}"/>
            </c:ext>
          </c:extLst>
        </c:ser>
        <c:ser>
          <c:idx val="5"/>
          <c:order val="5"/>
          <c:tx>
            <c:strRef>
              <c:f>データシート!$A$32</c:f>
              <c:strCache>
                <c:ptCount val="1"/>
                <c:pt idx="0">
                  <c:v>介護保険事業会計（保険事業勘定）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0.48</c:v>
                </c:pt>
                <c:pt idx="2">
                  <c:v>#N/A</c:v>
                </c:pt>
                <c:pt idx="3">
                  <c:v>0.19</c:v>
                </c:pt>
                <c:pt idx="4">
                  <c:v>#N/A</c:v>
                </c:pt>
                <c:pt idx="5">
                  <c:v>0.36</c:v>
                </c:pt>
                <c:pt idx="6">
                  <c:v>#N/A</c:v>
                </c:pt>
                <c:pt idx="7">
                  <c:v>1.41</c:v>
                </c:pt>
                <c:pt idx="8">
                  <c:v>#N/A</c:v>
                </c:pt>
                <c:pt idx="9">
                  <c:v>1.58</c:v>
                </c:pt>
              </c:numCache>
            </c:numRef>
          </c:val>
          <c:extLst>
            <c:ext xmlns:c16="http://schemas.microsoft.com/office/drawing/2014/chart" uri="{C3380CC4-5D6E-409C-BE32-E72D297353CC}">
              <c16:uniqueId val="{00000005-F9B3-4AFE-AED5-BB36AC8C62B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0.19</c:v>
                </c:pt>
                <c:pt idx="2">
                  <c:v>#N/A</c:v>
                </c:pt>
                <c:pt idx="3">
                  <c:v>0.39</c:v>
                </c:pt>
                <c:pt idx="4">
                  <c:v>#N/A</c:v>
                </c:pt>
                <c:pt idx="5">
                  <c:v>1.54</c:v>
                </c:pt>
                <c:pt idx="6">
                  <c:v>#N/A</c:v>
                </c:pt>
                <c:pt idx="7">
                  <c:v>7.19</c:v>
                </c:pt>
                <c:pt idx="8">
                  <c:v>#N/A</c:v>
                </c:pt>
                <c:pt idx="9">
                  <c:v>2.86</c:v>
                </c:pt>
              </c:numCache>
            </c:numRef>
          </c:val>
          <c:extLst>
            <c:ext xmlns:c16="http://schemas.microsoft.com/office/drawing/2014/chart" uri="{C3380CC4-5D6E-409C-BE32-E72D297353CC}">
              <c16:uniqueId val="{00000006-F9B3-4AFE-AED5-BB36AC8C62B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0.95</c:v>
                </c:pt>
                <c:pt idx="2">
                  <c:v>#N/A</c:v>
                </c:pt>
                <c:pt idx="3">
                  <c:v>1.3</c:v>
                </c:pt>
                <c:pt idx="4">
                  <c:v>#N/A</c:v>
                </c:pt>
                <c:pt idx="5">
                  <c:v>1.86</c:v>
                </c:pt>
                <c:pt idx="6">
                  <c:v>#N/A</c:v>
                </c:pt>
                <c:pt idx="7">
                  <c:v>2.52</c:v>
                </c:pt>
                <c:pt idx="8">
                  <c:v>#N/A</c:v>
                </c:pt>
                <c:pt idx="9">
                  <c:v>3.26</c:v>
                </c:pt>
              </c:numCache>
            </c:numRef>
          </c:val>
          <c:extLst>
            <c:ext xmlns:c16="http://schemas.microsoft.com/office/drawing/2014/chart" uri="{C3380CC4-5D6E-409C-BE32-E72D297353CC}">
              <c16:uniqueId val="{00000007-F9B3-4AFE-AED5-BB36AC8C62B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c:v>
                </c:pt>
                <c:pt idx="2">
                  <c:v>#N/A</c:v>
                </c:pt>
                <c:pt idx="3">
                  <c:v>3.12</c:v>
                </c:pt>
                <c:pt idx="4">
                  <c:v>#N/A</c:v>
                </c:pt>
                <c:pt idx="5">
                  <c:v>3.35</c:v>
                </c:pt>
                <c:pt idx="6">
                  <c:v>#N/A</c:v>
                </c:pt>
                <c:pt idx="7">
                  <c:v>3.23</c:v>
                </c:pt>
                <c:pt idx="8">
                  <c:v>#N/A</c:v>
                </c:pt>
                <c:pt idx="9">
                  <c:v>3.33</c:v>
                </c:pt>
              </c:numCache>
            </c:numRef>
          </c:val>
          <c:extLst>
            <c:ext xmlns:c16="http://schemas.microsoft.com/office/drawing/2014/chart" uri="{C3380CC4-5D6E-409C-BE32-E72D297353CC}">
              <c16:uniqueId val="{00000008-F9B3-4AFE-AED5-BB36AC8C62B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3.46</c:v>
                </c:pt>
                <c:pt idx="2">
                  <c:v>#N/A</c:v>
                </c:pt>
                <c:pt idx="3">
                  <c:v>4.3899999999999997</c:v>
                </c:pt>
                <c:pt idx="4">
                  <c:v>#N/A</c:v>
                </c:pt>
                <c:pt idx="5">
                  <c:v>4.62</c:v>
                </c:pt>
                <c:pt idx="6">
                  <c:v>#N/A</c:v>
                </c:pt>
                <c:pt idx="7">
                  <c:v>5.76</c:v>
                </c:pt>
                <c:pt idx="8">
                  <c:v>#N/A</c:v>
                </c:pt>
                <c:pt idx="9">
                  <c:v>5.76</c:v>
                </c:pt>
              </c:numCache>
            </c:numRef>
          </c:val>
          <c:extLst>
            <c:ext xmlns:c16="http://schemas.microsoft.com/office/drawing/2014/chart" uri="{C3380CC4-5D6E-409C-BE32-E72D297353CC}">
              <c16:uniqueId val="{00000009-F9B3-4AFE-AED5-BB36AC8C62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3113</c:v>
                </c:pt>
                <c:pt idx="5">
                  <c:v>3008</c:v>
                </c:pt>
                <c:pt idx="8">
                  <c:v>2999</c:v>
                </c:pt>
                <c:pt idx="11">
                  <c:v>3001</c:v>
                </c:pt>
                <c:pt idx="14">
                  <c:v>2999</c:v>
                </c:pt>
              </c:numCache>
            </c:numRef>
          </c:val>
          <c:extLst>
            <c:ext xmlns:c16="http://schemas.microsoft.com/office/drawing/2014/chart" uri="{C3380CC4-5D6E-409C-BE32-E72D297353CC}">
              <c16:uniqueId val="{00000000-D080-4C5A-8555-F51561515A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80-4C5A-8555-F51561515A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9</c:v>
                </c:pt>
                <c:pt idx="6">
                  <c:v>1</c:v>
                </c:pt>
                <c:pt idx="9">
                  <c:v>2</c:v>
                </c:pt>
                <c:pt idx="12">
                  <c:v>2</c:v>
                </c:pt>
              </c:numCache>
            </c:numRef>
          </c:val>
          <c:extLst>
            <c:ext xmlns:c16="http://schemas.microsoft.com/office/drawing/2014/chart" uri="{C3380CC4-5D6E-409C-BE32-E72D297353CC}">
              <c16:uniqueId val="{00000002-D080-4C5A-8555-F51561515A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80-4C5A-8555-F51561515A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1553</c:v>
                </c:pt>
                <c:pt idx="3">
                  <c:v>1547</c:v>
                </c:pt>
                <c:pt idx="6">
                  <c:v>1524</c:v>
                </c:pt>
                <c:pt idx="9">
                  <c:v>1532</c:v>
                </c:pt>
                <c:pt idx="12">
                  <c:v>1500</c:v>
                </c:pt>
              </c:numCache>
            </c:numRef>
          </c:val>
          <c:extLst>
            <c:ext xmlns:c16="http://schemas.microsoft.com/office/drawing/2014/chart" uri="{C3380CC4-5D6E-409C-BE32-E72D297353CC}">
              <c16:uniqueId val="{00000004-D080-4C5A-8555-F51561515A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80-4C5A-8555-F51561515A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80-4C5A-8555-F51561515A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3476</c:v>
                </c:pt>
                <c:pt idx="3">
                  <c:v>3505</c:v>
                </c:pt>
                <c:pt idx="6">
                  <c:v>3604</c:v>
                </c:pt>
                <c:pt idx="9">
                  <c:v>3771</c:v>
                </c:pt>
                <c:pt idx="12">
                  <c:v>3798</c:v>
                </c:pt>
              </c:numCache>
            </c:numRef>
          </c:val>
          <c:extLst>
            <c:ext xmlns:c16="http://schemas.microsoft.com/office/drawing/2014/chart" uri="{C3380CC4-5D6E-409C-BE32-E72D297353CC}">
              <c16:uniqueId val="{00000007-D080-4C5A-8555-F51561515A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1918</c:v>
                </c:pt>
                <c:pt idx="2">
                  <c:v>#N/A</c:v>
                </c:pt>
                <c:pt idx="3">
                  <c:v>#N/A</c:v>
                </c:pt>
                <c:pt idx="4">
                  <c:v>2053</c:v>
                </c:pt>
                <c:pt idx="5">
                  <c:v>#N/A</c:v>
                </c:pt>
                <c:pt idx="6">
                  <c:v>#N/A</c:v>
                </c:pt>
                <c:pt idx="7">
                  <c:v>2130</c:v>
                </c:pt>
                <c:pt idx="8">
                  <c:v>#N/A</c:v>
                </c:pt>
                <c:pt idx="9">
                  <c:v>#N/A</c:v>
                </c:pt>
                <c:pt idx="10">
                  <c:v>2304</c:v>
                </c:pt>
                <c:pt idx="11">
                  <c:v>#N/A</c:v>
                </c:pt>
                <c:pt idx="12">
                  <c:v>#N/A</c:v>
                </c:pt>
                <c:pt idx="13">
                  <c:v>2301</c:v>
                </c:pt>
                <c:pt idx="14">
                  <c:v>#N/A</c:v>
                </c:pt>
              </c:numCache>
            </c:numRef>
          </c:val>
          <c:smooth val="0"/>
          <c:extLst>
            <c:ext xmlns:c16="http://schemas.microsoft.com/office/drawing/2014/chart" uri="{C3380CC4-5D6E-409C-BE32-E72D297353CC}">
              <c16:uniqueId val="{00000008-D080-4C5A-8555-F51561515A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37313</c:v>
                </c:pt>
                <c:pt idx="5">
                  <c:v>37243</c:v>
                </c:pt>
                <c:pt idx="8">
                  <c:v>36844</c:v>
                </c:pt>
                <c:pt idx="11">
                  <c:v>36904</c:v>
                </c:pt>
                <c:pt idx="14">
                  <c:v>35627</c:v>
                </c:pt>
              </c:numCache>
            </c:numRef>
          </c:val>
          <c:extLst>
            <c:ext xmlns:c16="http://schemas.microsoft.com/office/drawing/2014/chart" uri="{C3380CC4-5D6E-409C-BE32-E72D297353CC}">
              <c16:uniqueId val="{00000000-07C0-4DCC-B1BF-228CB09EDF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949</c:v>
                </c:pt>
                <c:pt idx="5">
                  <c:v>944</c:v>
                </c:pt>
                <c:pt idx="8">
                  <c:v>740</c:v>
                </c:pt>
                <c:pt idx="11">
                  <c:v>649</c:v>
                </c:pt>
                <c:pt idx="14">
                  <c:v>587</c:v>
                </c:pt>
              </c:numCache>
            </c:numRef>
          </c:val>
          <c:extLst>
            <c:ext xmlns:c16="http://schemas.microsoft.com/office/drawing/2014/chart" uri="{C3380CC4-5D6E-409C-BE32-E72D297353CC}">
              <c16:uniqueId val="{00000001-07C0-4DCC-B1BF-228CB09EDF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10174</c:v>
                </c:pt>
                <c:pt idx="5">
                  <c:v>9385</c:v>
                </c:pt>
                <c:pt idx="8">
                  <c:v>9918</c:v>
                </c:pt>
                <c:pt idx="11">
                  <c:v>11410</c:v>
                </c:pt>
                <c:pt idx="14">
                  <c:v>12976</c:v>
                </c:pt>
              </c:numCache>
            </c:numRef>
          </c:val>
          <c:extLst>
            <c:ext xmlns:c16="http://schemas.microsoft.com/office/drawing/2014/chart" uri="{C3380CC4-5D6E-409C-BE32-E72D297353CC}">
              <c16:uniqueId val="{00000002-07C0-4DCC-B1BF-228CB09EDF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C0-4DCC-B1BF-228CB09EDF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C0-4DCC-B1BF-228CB09EDF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c:v>
                </c:pt>
                <c:pt idx="3">
                  <c:v>49</c:v>
                </c:pt>
                <c:pt idx="6">
                  <c:v>4</c:v>
                </c:pt>
                <c:pt idx="9">
                  <c:v>9</c:v>
                </c:pt>
                <c:pt idx="12">
                  <c:v>9</c:v>
                </c:pt>
              </c:numCache>
            </c:numRef>
          </c:val>
          <c:extLst>
            <c:ext xmlns:c16="http://schemas.microsoft.com/office/drawing/2014/chart" uri="{C3380CC4-5D6E-409C-BE32-E72D297353CC}">
              <c16:uniqueId val="{00000005-07C0-4DCC-B1BF-228CB09EDF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5923</c:v>
                </c:pt>
                <c:pt idx="3">
                  <c:v>5718</c:v>
                </c:pt>
                <c:pt idx="6">
                  <c:v>5591</c:v>
                </c:pt>
                <c:pt idx="9">
                  <c:v>5460</c:v>
                </c:pt>
                <c:pt idx="12">
                  <c:v>5226</c:v>
                </c:pt>
              </c:numCache>
            </c:numRef>
          </c:val>
          <c:extLst>
            <c:ext xmlns:c16="http://schemas.microsoft.com/office/drawing/2014/chart" uri="{C3380CC4-5D6E-409C-BE32-E72D297353CC}">
              <c16:uniqueId val="{00000006-07C0-4DCC-B1BF-228CB09EDF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07C0-4DCC-B1BF-228CB09EDF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22172</c:v>
                </c:pt>
                <c:pt idx="3">
                  <c:v>22280</c:v>
                </c:pt>
                <c:pt idx="6">
                  <c:v>21864</c:v>
                </c:pt>
                <c:pt idx="9">
                  <c:v>21322</c:v>
                </c:pt>
                <c:pt idx="12">
                  <c:v>20663</c:v>
                </c:pt>
              </c:numCache>
            </c:numRef>
          </c:val>
          <c:extLst>
            <c:ext xmlns:c16="http://schemas.microsoft.com/office/drawing/2014/chart" uri="{C3380CC4-5D6E-409C-BE32-E72D297353CC}">
              <c16:uniqueId val="{00000008-07C0-4DCC-B1BF-228CB09EDF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477</c:v>
                </c:pt>
                <c:pt idx="3">
                  <c:v>564</c:v>
                </c:pt>
                <c:pt idx="6">
                  <c:v>958</c:v>
                </c:pt>
                <c:pt idx="9">
                  <c:v>1451</c:v>
                </c:pt>
                <c:pt idx="12">
                  <c:v>1730</c:v>
                </c:pt>
              </c:numCache>
            </c:numRef>
          </c:val>
          <c:extLst>
            <c:ext xmlns:c16="http://schemas.microsoft.com/office/drawing/2014/chart" uri="{C3380CC4-5D6E-409C-BE32-E72D297353CC}">
              <c16:uniqueId val="{00000009-07C0-4DCC-B1BF-228CB09EDF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37238</c:v>
                </c:pt>
                <c:pt idx="3">
                  <c:v>36904</c:v>
                </c:pt>
                <c:pt idx="6">
                  <c:v>37133</c:v>
                </c:pt>
                <c:pt idx="9">
                  <c:v>37084</c:v>
                </c:pt>
                <c:pt idx="12">
                  <c:v>34964</c:v>
                </c:pt>
              </c:numCache>
            </c:numRef>
          </c:val>
          <c:extLst>
            <c:ext xmlns:c16="http://schemas.microsoft.com/office/drawing/2014/chart" uri="{C3380CC4-5D6E-409C-BE32-E72D297353CC}">
              <c16:uniqueId val="{0000000A-07C0-4DCC-B1BF-228CB09EDF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17385</c:v>
                </c:pt>
                <c:pt idx="2">
                  <c:v>#N/A</c:v>
                </c:pt>
                <c:pt idx="3">
                  <c:v>#N/A</c:v>
                </c:pt>
                <c:pt idx="4">
                  <c:v>17943</c:v>
                </c:pt>
                <c:pt idx="5">
                  <c:v>#N/A</c:v>
                </c:pt>
                <c:pt idx="6">
                  <c:v>#N/A</c:v>
                </c:pt>
                <c:pt idx="7">
                  <c:v>18048</c:v>
                </c:pt>
                <c:pt idx="8">
                  <c:v>#N/A</c:v>
                </c:pt>
                <c:pt idx="9">
                  <c:v>#N/A</c:v>
                </c:pt>
                <c:pt idx="10">
                  <c:v>16362</c:v>
                </c:pt>
                <c:pt idx="11">
                  <c:v>#N/A</c:v>
                </c:pt>
                <c:pt idx="12">
                  <c:v>#N/A</c:v>
                </c:pt>
                <c:pt idx="13">
                  <c:v>13402</c:v>
                </c:pt>
                <c:pt idx="14">
                  <c:v>#N/A</c:v>
                </c:pt>
              </c:numCache>
            </c:numRef>
          </c:val>
          <c:smooth val="0"/>
          <c:extLst>
            <c:ext xmlns:c16="http://schemas.microsoft.com/office/drawing/2014/chart" uri="{C3380CC4-5D6E-409C-BE32-E72D297353CC}">
              <c16:uniqueId val="{0000000B-07C0-4DCC-B1BF-228CB09EDF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2942</c:v>
                </c:pt>
                <c:pt idx="1">
                  <c:v>3417</c:v>
                </c:pt>
                <c:pt idx="2">
                  <c:v>4164</c:v>
                </c:pt>
              </c:numCache>
            </c:numRef>
          </c:val>
          <c:extLst>
            <c:ext xmlns:c16="http://schemas.microsoft.com/office/drawing/2014/chart" uri="{C3380CC4-5D6E-409C-BE32-E72D297353CC}">
              <c16:uniqueId val="{00000000-0660-40C9-84AC-1F4DF9A2AA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488</c:v>
                </c:pt>
                <c:pt idx="1">
                  <c:v>908</c:v>
                </c:pt>
                <c:pt idx="2">
                  <c:v>909</c:v>
                </c:pt>
              </c:numCache>
            </c:numRef>
          </c:val>
          <c:extLst>
            <c:ext xmlns:c16="http://schemas.microsoft.com/office/drawing/2014/chart" uri="{C3380CC4-5D6E-409C-BE32-E72D297353CC}">
              <c16:uniqueId val="{00000001-0660-40C9-84AC-1F4DF9A2AA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4223</c:v>
                </c:pt>
                <c:pt idx="1">
                  <c:v>4368</c:v>
                </c:pt>
                <c:pt idx="2">
                  <c:v>4708</c:v>
                </c:pt>
              </c:numCache>
            </c:numRef>
          </c:val>
          <c:extLst>
            <c:ext xmlns:c16="http://schemas.microsoft.com/office/drawing/2014/chart" uri="{C3380CC4-5D6E-409C-BE32-E72D297353CC}">
              <c16:uniqueId val="{00000002-0660-40C9-84AC-1F4DF9A2AA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{CCDAAF7D-3069-4CD6-8017-217A66E8AA35}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AB3-4760-BC97-BBCCA2897B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{E7FCA536-02DE-4D1C-93E0-72D7600E8181}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B3-4760-BC97-BBCCA2897B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{1BF3B472-F136-4743-8776-8B2740C8DB6C}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B3-4760-BC97-BBCCA2897B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{34F2F4E4-94A5-49C2-88EE-265A70F6DD9F}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B3-4760-BC97-BBCCA2897B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{82ADD4B1-602E-4BE9-9976-E772A24DFF70}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B3-4760-BC97-BBCCA2897BC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{71F19129-F0E1-442E-8593-ED82BD8321C9}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AB3-4760-BC97-BBCCA2897BC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{143ACBB7-FC5A-4549-ABF7-91A90CBE5E47}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AB3-4760-BC97-BBCCA2897BC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{277FFE46-8256-482B-91C5-3D7F545E1EC7}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AB3-4760-BC97-BBCCA2897BC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{F4561F64-DB74-4767-B377-042557F2C2FA}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AB3-4760-BC97-BBCCA2897B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57.9</c:v>
                </c:pt>
                <c:pt idx="16">
                  <c:v>59.9</c:v>
                </c:pt>
                <c:pt idx="24">
                  <c:v>61.4</c:v>
                </c:pt>
                <c:pt idx="32">
                  <c:v>63.4</c:v>
                </c:pt>
              </c:numCache>
            </c:numRef>
          </c:xVal>
          <c:yVal>
            <c:numRef>
              <c:f>公会計指標分析・財政指標組合せ分析表!$BP$51:$DC$51</c:f>
              <c:numCache>
                <c:formatCode>#,##0.0;"▲ "#,##0.0</c:formatCode>
                <c:ptCount val="40"/>
                <c:pt idx="0">
                  <c:v>107.2</c:v>
                </c:pt>
                <c:pt idx="8">
                  <c:v>111.1</c:v>
                </c:pt>
                <c:pt idx="16">
                  <c:v>108.6</c:v>
                </c:pt>
                <c:pt idx="24">
                  <c:v>92.8</c:v>
                </c:pt>
                <c:pt idx="32">
                  <c:v>78.5</c:v>
                </c:pt>
              </c:numCache>
            </c:numRef>
          </c:yVal>
          <c:smooth val="0"/>
          <c:extLst>
            <c:ext xmlns:c16="http://schemas.microsoft.com/office/drawing/2014/chart" uri="{C3380CC4-5D6E-409C-BE32-E72D297353CC}">
              <c16:uniqueId val="{00000009-7AB3-4760-BC97-BBCCA2897B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{B23BD943-29B4-455D-8F2C-5E271DF7D326}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AB3-4760-BC97-BBCCA2897B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{BD2A6FB8-D494-44E8-B6F7-59EC894ECD13}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B3-4760-BC97-BBCCA2897B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{C8390AE1-F69F-4196-844E-B98B426B1747}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B3-4760-BC97-BBCCA2897B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{2BC92BDF-F350-46FC-9AD3-695F52C3E04C}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B3-4760-BC97-BBCCA2897B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{E81C5121-7FB9-48F8-93DA-C4B2CDA0C7A0}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B3-4760-BC97-BBCCA2897BC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{16E5043F-9CAD-4AEA-BB73-0D016537A044}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AB3-4760-BC97-BBCCA2897BC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{C74FCAE6-B20F-40D9-B280-967B01511E9C}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AB3-4760-BC97-BBCCA2897BC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{3160DC5F-33BB-43A5-9013-C1B62BABACFB}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AB3-4760-BC97-BBCCA2897BC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{3AC066E0-1ABB-4302-8826-6006FFEE0DED}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AB3-4760-BC97-BBCCA2897B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7AB3-4760-BC97-BBCCA2897BC8}"/>
            </c:ext>
          </c:extLst>
        </c:ser>
        <c:dLbls>
          <c:showLegendKey val="0"/>
          <c:showVal val="1"/>
          <c:showCatName val="0"/>
          <c:showSerName val="0"/>
          <c:showPercent val="0"/>
          <c:showBubbleSize val="0"/>
        </c:dLbls>
        <c:axId val="46179840"/>
        <c:axId val="46181760"/>
      </c:scatterChart>
      <c:valAx>
        <c:axId val="46179840"/>
        <c:scaling>
          <c:orientation val="maxMin"/>
          <c:max val="65"/>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{7953A337-B687-4392-8948-12DACD79A75D}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0C5-4D83-8674-3EB8F686F9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{EFBF534B-110E-46AC-89C0-77CCFF5D4E78}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C5-4D83-8674-3EB8F686F9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{2AA72AE6-144B-4638-9934-1EBEB7E8E024}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C5-4D83-8674-3EB8F686F9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{A0FDE082-8118-435D-9B0D-CCF6F23D5E3A}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C5-4D83-8674-3EB8F686F9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{1276FC39-AE0A-4B77-B9B6-55BCF6EDBA4A}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C5-4D83-8674-3EB8F686F99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{9FC0D9B0-2216-4EC7-887B-26D61D96E985}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0C5-4D83-8674-3EB8F686F99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{12393266-938B-4B24-A58B-BC2CD8FDAAD3}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0C5-4D83-8674-3EB8F686F99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{3A6C401B-ACD7-4D6C-8475-536807737994}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0C5-4D83-8674-3EB8F686F99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{9A1023F5-CB4F-47FB-A442-5FB9784CD3B3}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0C5-4D83-8674-3EB8F686F9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12</c:v>
                </c:pt>
                <c:pt idx="16">
                  <c:v>12.4</c:v>
                </c:pt>
                <c:pt idx="24">
                  <c:v>12.8</c:v>
                </c:pt>
                <c:pt idx="32">
                  <c:v>13.1</c:v>
                </c:pt>
              </c:numCache>
            </c:numRef>
          </c:xVal>
          <c:yVal>
            <c:numRef>
              <c:f>公会計指標分析・財政指標組合せ分析表!$BP$73:$DC$73</c:f>
              <c:numCache>
                <c:formatCode>#,##0.0;"▲ "#,##0.0</c:formatCode>
                <c:ptCount val="40"/>
                <c:pt idx="0">
                  <c:v>107.2</c:v>
                </c:pt>
                <c:pt idx="8">
                  <c:v>111.1</c:v>
                </c:pt>
                <c:pt idx="16">
                  <c:v>108.6</c:v>
                </c:pt>
                <c:pt idx="24">
                  <c:v>92.8</c:v>
                </c:pt>
                <c:pt idx="32">
                  <c:v>78.5</c:v>
                </c:pt>
              </c:numCache>
            </c:numRef>
          </c:yVal>
          <c:smooth val="0"/>
          <c:extLst>
            <c:ext xmlns:c16="http://schemas.microsoft.com/office/drawing/2014/chart" uri="{C3380CC4-5D6E-409C-BE32-E72D297353CC}">
              <c16:uniqueId val="{00000009-60C5-4D83-8674-3EB8F686F9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858845881693591E-2"/>
                  <c:y val="-5.336504311576011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{84795F1D-94E0-4E19-B524-21920BFF46E3}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0C5-4D83-8674-3EB8F686F9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{9B425AEA-F137-4AC3-8917-DA0EB193575C}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C5-4D83-8674-3EB8F686F9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{6014FEE0-EEB2-48C8-9C7C-33041E9A953D}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C5-4D83-8674-3EB8F686F9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{BDBF9DBB-14A3-4999-91CA-2FE720CC7EAF}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C5-4D83-8674-3EB8F686F9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{4344F33C-2A2E-40AE-9FF7-956FC64034FA}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C5-4D83-8674-3EB8F686F992}"/>
                </c:ext>
              </c:extLst>
            </c:dLbl>
            <c:dLbl>
              <c:idx val="8"/>
              <c:layout>
                <c:manualLayout>
                  <c:x val="-2.2409488462492896E-2"/>
                  <c:y val="-5.243690180264907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{8C8B8827-F1A9-420F-A7F1-87E4CBC99309}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0C5-4D83-8674-3EB8F686F992}"/>
                </c:ext>
              </c:extLst>
            </c:dLbl>
            <c:dLbl>
              <c:idx val="16"/>
              <c:layout>
                <c:manualLayout>
                  <c:x val="-3.1570342725075584E-2"/>
                  <c:y val="-8.144799634497265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{18790765-8078-4BEF-98E4-53A4E651ACF3}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0C5-4D83-8674-3EB8F686F992}"/>
                </c:ext>
              </c:extLst>
            </c:dLbl>
            <c:dLbl>
              <c:idx val="24"/>
              <c:layout>
                <c:manualLayout>
                  <c:x val="-2.2473312909510289E-2"/>
                  <c:y val="-6.063708167712052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{304A933B-C4B0-4512-BF94-52EBA7E9BD58}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0C5-4D83-8674-3EB8F686F992}"/>
                </c:ext>
              </c:extLst>
            </c:dLbl>
            <c:dLbl>
              <c:idx val="32"/>
              <c:layout>
                <c:manualLayout>
                  <c:x val="-4.066737254064088E-2"/>
                  <c:y val="-6.419621249846736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{1F737542-728E-4BFC-8A83-E79EDF2D6781}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0C5-4D83-8674-3EB8F686F9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60C5-4D83-8674-3EB8F686F992}"/>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B840F69-9FAE-49E2-AEEA-36ABEC064E97}"/>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32D0ECD-4FD8-498B-95E5-9C0E6F13B025}"/>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BB2BEA4-4D30-4477-9D30-5DFE1738B662}"/>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4B9CCB1-489C-43D6-9772-27834C42FE7F}"/>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E2128FE-892D-4CA0-81A8-949F53E55B1D}"/>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3FDCAA5-9687-419B-97B8-2E9C5F50AF02}"/>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AD0E2F8-B315-469C-AB32-BC71FA896965}"/>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26DB60E-8609-4D3F-8BA7-9D1960BFC365}"/>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62F7340-C504-4FF4-BABE-1AE98D0DBD2B}"/>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22B8604-7F0D-4119-978D-F38C85017C10}"/>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78,194
77,191
342.13
39,240,855
38,189,693
572,102
19,996,499
34,964,002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FCC9E46-9B11-44A7-8AD1-21E8E59D7038}"/>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0105A76-5252-4DB6-88BC-4EF4DF6C8DE2}"/>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5226AD3-2A44-424E-9F18-E96216ACB806}"/>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AD96B0E-C95A-4C1F-8187-7CF18032F077}"/>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D140380-7B93-49D9-BE97-A6539D2ECD1C}"/>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13B7AB6-5AFD-4A64-A91D-48294F681486}"/>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2644EBA-A31D-41D3-9B0D-8ED81F59E573}"/>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263CA47-19A4-4168-AA9D-AA645DC32A00}"/>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C14C8C7-CF29-493C-977F-93316A76CE21}"/>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F4AC55A-E856-4B5D-AF0F-F71D5FFCC5C9}"/>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796375E-B1E5-4ACD-A397-28E460AD16D0}"/>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D8C080A-6F4C-4E9F-A897-C8E6E2EE54AE}"/>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BCD9934-555C-4474-900D-28140B0B3C46}"/>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966BD02-4CB9-4BAE-8E8A-E5AEF8CDC342}"/>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959B30A-204D-4039-9E5C-0B424E22330D}"/>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F951A94-DD97-46E4-8E99-E26C9FEACFA8}"/>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9561581-6BB1-4AAA-BB40-F2A03D9DDB58}"/>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B7E393C-58A3-417B-A143-7EAD8DFDA0AC}"/>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FCBE24F-EEB5-4948-9BD5-23D2B1F1249C}"/>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4CFE6EB-2090-43FF-9369-0752826E565D}"/>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02CB5C9-7D82-45C4-B3C1-A6F25C871C07}"/>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E3EB659-64B8-466C-8F17-3BAEB5BF9C9A}"/>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F6AE267-AFB1-4175-851F-6A4D12729899}"/>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551FDF3-D768-4D60-9575-CBE6AB49D83C}"/>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8689FCC-03D8-431D-90CC-76965A0AB9BE}"/>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43A96BA-3D20-4E8C-9452-1139C932BE5C}"/>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BF2111A-DE37-418D-B750-52C9303E53A4}"/>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B657EA5-ED8F-4C5F-A1D1-CB19443D37D0}"/>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796D50B-A483-4AFD-A975-738CB82772DD}"/>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F27E25B-383A-4BBD-A3AB-002E29257FFD}"/>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0DE876F-AC67-4377-9B6D-F7C6D4ED29CA}"/>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CAE0B70-2EC7-4395-B8DF-10EF64186611}"/>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76F3CA4-F61A-44CE-89C4-75B1EB70F368}"/>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382D3AF-F119-4FBB-8D8E-96ACA869F7B4}"/>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A1B6AE8-5732-47C5-B7B1-06E709DE3FFA}"/>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6F608C2-83BF-4960-AC91-7E4F90009966}"/>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A4F8B54-A1D6-4DE2-9011-AED1B07FD2AE}"/>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基準財政収入額については、地価の下落などにより固定資産税は減少したが、一人当たり基準税額の増加や法人税割の精算などにより市税が増加したことから全体として増加となった。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基準財政需要額については、道路橋りょう費における地方債の償還終了に伴う事業費補正の減少となる一方で、普通交付税の再算定において令和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年度に引き続き臨時経済対策費が創設されたことにより増加となった。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B1D64ED-B2EF-460A-9E6D-6D00840F848D}"/>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7565CF1-075A-4C19-A062-C9632E9F02BB}"/>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1DCE822-7AD5-4D64-AF25-519DDF927CD8}"/>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F3480FC-2F12-4C90-90CE-4C47F7D6D57D}"/>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B73095EF-77D6-4F8D-8255-FA3FFE610F4E}"/>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9B6EB7BA-B4D3-43DF-8C12-85C297EBDC06}"/>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A78DABB-0696-49D7-8154-5EEC26D6ECF4}"/>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923A7EF-A7EB-4487-B3E3-48ACD939ECA8}"/>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8A75F6DF-A4C3-4403-8BA1-45BDFADC1E02}"/>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66EDA6B3-2321-4683-BE99-13BB134D64A6}"/>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40DA945-D8FF-45C0-AE2D-DBF249462C4A}"/>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DC5588E4-0117-4B11-84D4-B3D365B61AD0}"/>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060A6FB-3EA1-4B58-A56B-DC3D3CE5A091}"/>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CF9D4311-5DCA-4CDA-81DC-C95F1931A594}"/>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EC8FF23C-9CD6-4788-BEB1-A52617285B27}"/>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BC64DAA9-BF05-46D9-BD2E-39AA8E82402A}"/>
            </a:ext>
          </a:extLst>
        </xdr:cNvPr>
        <xdr:cNvCxnSpPr/>
      </xdr:nvCxnSpPr>
      <xdr:spPr>
        <a:xfrm flipV="1">
          <a:off x="4514850" y="6049433"/>
          <a:ext cx="0" cy="1371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A8678A8-C2F5-4672-B51B-43A9E954EBDF}"/>
            </a:ext>
          </a:extLst>
        </xdr:cNvPr>
        <xdr:cNvSpPr txBox="1"/>
      </xdr:nvSpPr>
      <xdr:spPr>
        <a:xfrm>
          <a:off x="4581525" y="738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2EDED8D7-FFE9-44EA-8177-E9389E19BAB9}"/>
            </a:ext>
          </a:extLst>
        </xdr:cNvPr>
        <xdr:cNvCxnSpPr/>
      </xdr:nvCxnSpPr>
      <xdr:spPr>
        <a:xfrm>
          <a:off x="4429125" y="7421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628DA84C-E9BA-4912-A003-8F4A7792C8A5}"/>
            </a:ext>
          </a:extLst>
        </xdr:cNvPr>
        <xdr:cNvSpPr txBox="1"/>
      </xdr:nvSpPr>
      <xdr:spPr>
        <a:xfrm>
          <a:off x="4581525" y="580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78C76FD5-B649-4556-B1A0-F8CC0A828527}"/>
            </a:ext>
          </a:extLst>
        </xdr:cNvPr>
        <xdr:cNvCxnSpPr/>
      </xdr:nvCxnSpPr>
      <xdr:spPr>
        <a:xfrm>
          <a:off x="4429125" y="60494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75BB646C-9CB6-42F0-B59B-D2F7D8CA05DC}"/>
            </a:ext>
          </a:extLst>
        </xdr:cNvPr>
        <xdr:cNvCxnSpPr/>
      </xdr:nvCxnSpPr>
      <xdr:spPr>
        <a:xfrm>
          <a:off x="3752850" y="6869642"/>
          <a:ext cx="762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E2B05D3-9E5C-4350-92E2-6FE0B94847C4}"/>
            </a:ext>
          </a:extLst>
        </xdr:cNvPr>
        <xdr:cNvSpPr txBox="1"/>
      </xdr:nvSpPr>
      <xdr:spPr>
        <a:xfrm>
          <a:off x="4581525" y="6582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F8B04FDE-A6DD-4641-A9F2-79D92BB61EEA}"/>
            </a:ext>
          </a:extLst>
        </xdr:cNvPr>
        <xdr:cNvSpPr/>
      </xdr:nvSpPr>
      <xdr:spPr>
        <a:xfrm>
          <a:off x="4467225" y="6721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4D47D68A-8D24-479E-94FB-1ABE1116D30B}"/>
            </a:ext>
          </a:extLst>
        </xdr:cNvPr>
        <xdr:cNvCxnSpPr/>
      </xdr:nvCxnSpPr>
      <xdr:spPr>
        <a:xfrm>
          <a:off x="2943225" y="6849533"/>
          <a:ext cx="809625"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7CF37E1A-86A4-4287-88F2-320283A566C8}"/>
            </a:ext>
          </a:extLst>
        </xdr:cNvPr>
        <xdr:cNvSpPr/>
      </xdr:nvSpPr>
      <xdr:spPr>
        <a:xfrm>
          <a:off x="3705225" y="67077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8012991D-338F-4EAE-B82A-C39A1A7AC3A8}"/>
            </a:ext>
          </a:extLst>
        </xdr:cNvPr>
        <xdr:cNvSpPr txBox="1"/>
      </xdr:nvSpPr>
      <xdr:spPr>
        <a:xfrm>
          <a:off x="3409950" y="6486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a:extLst>
            <a:ext uri="{FF2B5EF4-FFF2-40B4-BE49-F238E27FC236}">
              <a16:creationId xmlns:a16="http://schemas.microsoft.com/office/drawing/2014/main" id="{02CF1145-5765-4D1E-84C3-86A869D29F92}"/>
            </a:ext>
          </a:extLst>
        </xdr:cNvPr>
        <xdr:cNvCxnSpPr/>
      </xdr:nvCxnSpPr>
      <xdr:spPr>
        <a:xfrm>
          <a:off x="2124075" y="6829425"/>
          <a:ext cx="8191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FECFA015-11CB-4DF1-8980-096CA29FC864}"/>
            </a:ext>
          </a:extLst>
        </xdr:cNvPr>
        <xdr:cNvSpPr/>
      </xdr:nvSpPr>
      <xdr:spPr>
        <a:xfrm>
          <a:off x="2886075" y="67077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739DD29-C74E-40C7-BCC1-520EF7A13446}"/>
            </a:ext>
          </a:extLst>
        </xdr:cNvPr>
        <xdr:cNvSpPr txBox="1"/>
      </xdr:nvSpPr>
      <xdr:spPr>
        <a:xfrm>
          <a:off x="2600325" y="648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6AA97D9F-BE96-489D-B179-1FDC493CF249}"/>
            </a:ext>
          </a:extLst>
        </xdr:cNvPr>
        <xdr:cNvCxnSpPr/>
      </xdr:nvCxnSpPr>
      <xdr:spPr>
        <a:xfrm>
          <a:off x="1333500" y="6798733"/>
          <a:ext cx="790575"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DE8C9C10-E40F-475B-8254-8A86D3F1D00C}"/>
            </a:ext>
          </a:extLst>
        </xdr:cNvPr>
        <xdr:cNvSpPr/>
      </xdr:nvSpPr>
      <xdr:spPr>
        <a:xfrm>
          <a:off x="2095500" y="66675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C5B89452-21E8-40A8-B5E9-AC90CEA50DD6}"/>
            </a:ext>
          </a:extLst>
        </xdr:cNvPr>
        <xdr:cNvSpPr txBox="1"/>
      </xdr:nvSpPr>
      <xdr:spPr>
        <a:xfrm>
          <a:off x="1781175"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58D2E110-2B8E-4218-B32C-F20FEC75D44D}"/>
            </a:ext>
          </a:extLst>
        </xdr:cNvPr>
        <xdr:cNvSpPr/>
      </xdr:nvSpPr>
      <xdr:spPr>
        <a:xfrm>
          <a:off x="1285875" y="66675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DFA4711B-72FF-456C-8B0E-0FF83FB566A6}"/>
            </a:ext>
          </a:extLst>
        </xdr:cNvPr>
        <xdr:cNvSpPr txBox="1"/>
      </xdr:nvSpPr>
      <xdr:spPr>
        <a:xfrm>
          <a:off x="9715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C45B6FA-0DAD-4AB3-AD4A-62F43A273A5B}"/>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F6F7EF3-AE06-48CC-82B5-6178EBDBEE52}"/>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9A91E8D-E439-466F-9677-9BC101316B77}"/>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D1DE2C0-99FD-48DC-9515-1DD5341F4A78}"/>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848AB60-D867-4124-AAA3-6149308DD610}"/>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F94A797F-5E17-4DDF-B7B0-276E8FD1815D}"/>
            </a:ext>
          </a:extLst>
        </xdr:cNvPr>
        <xdr:cNvSpPr/>
      </xdr:nvSpPr>
      <xdr:spPr>
        <a:xfrm>
          <a:off x="4467225" y="68558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D96B39B2-1121-4F08-924A-24599C89CCBC}"/>
            </a:ext>
          </a:extLst>
        </xdr:cNvPr>
        <xdr:cNvSpPr txBox="1"/>
      </xdr:nvSpPr>
      <xdr:spPr>
        <a:xfrm>
          <a:off x="4581525" y="68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7FA32A62-4252-4879-A92A-568BB6123824}"/>
            </a:ext>
          </a:extLst>
        </xdr:cNvPr>
        <xdr:cNvSpPr/>
      </xdr:nvSpPr>
      <xdr:spPr>
        <a:xfrm>
          <a:off x="3705225" y="68124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9A038581-DDD4-41D6-BAE3-33CC148A3D09}"/>
            </a:ext>
          </a:extLst>
        </xdr:cNvPr>
        <xdr:cNvSpPr txBox="1"/>
      </xdr:nvSpPr>
      <xdr:spPr>
        <a:xfrm>
          <a:off x="3409950" y="690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2522E8E9-D8ED-4F7C-987D-E18D449706D6}"/>
            </a:ext>
          </a:extLst>
        </xdr:cNvPr>
        <xdr:cNvSpPr/>
      </xdr:nvSpPr>
      <xdr:spPr>
        <a:xfrm>
          <a:off x="2886075" y="68019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a:extLst>
            <a:ext uri="{FF2B5EF4-FFF2-40B4-BE49-F238E27FC236}">
              <a16:creationId xmlns:a16="http://schemas.microsoft.com/office/drawing/2014/main" id="{C06935DD-910C-4AE1-ABCF-95141DFD1E63}"/>
            </a:ext>
          </a:extLst>
        </xdr:cNvPr>
        <xdr:cNvSpPr txBox="1"/>
      </xdr:nvSpPr>
      <xdr:spPr>
        <a:xfrm>
          <a:off x="2600325" y="688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F16ACCAA-E787-4D6E-8302-C70AB5B49674}"/>
            </a:ext>
          </a:extLst>
        </xdr:cNvPr>
        <xdr:cNvSpPr/>
      </xdr:nvSpPr>
      <xdr:spPr>
        <a:xfrm>
          <a:off x="2095500" y="6781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A1835FFB-08C8-4620-9728-A380CAD8249E}"/>
            </a:ext>
          </a:extLst>
        </xdr:cNvPr>
        <xdr:cNvSpPr txBox="1"/>
      </xdr:nvSpPr>
      <xdr:spPr>
        <a:xfrm>
          <a:off x="1781175" y="686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60588022-94EE-412F-A2F5-5069DB8DF3A0}"/>
            </a:ext>
          </a:extLst>
        </xdr:cNvPr>
        <xdr:cNvSpPr/>
      </xdr:nvSpPr>
      <xdr:spPr>
        <a:xfrm>
          <a:off x="1285875" y="674158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A9DDAC0A-2D0C-460F-8333-26EF67A45EBE}"/>
            </a:ext>
          </a:extLst>
        </xdr:cNvPr>
        <xdr:cNvSpPr txBox="1"/>
      </xdr:nvSpPr>
      <xdr:spPr>
        <a:xfrm>
          <a:off x="971550" y="68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AA889EDD-C093-482F-8EB4-90A9E0CED35F}"/>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DD99293C-F094-4DAB-9CD1-B329B1D2603D}"/>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14994536-815C-499B-A3B2-85FF70560FD0}"/>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B980BA1-51BF-4B51-90BC-B23D0E937292}"/>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4ADABC10-8768-42DE-8207-C2836AC71E07}"/>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C5C708AE-DFB5-44BB-A7D6-61835BA11068}"/>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6370BAF9-58BE-4C03-B270-23C7FC02CA3B}"/>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C074A34-F5E1-491C-9403-954F1AF6D1A3}"/>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2297F1B-C972-4D58-BEEC-0D890F941D70}"/>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96DBC73C-AC8A-478A-B954-CE439EFB51D0}"/>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385455A4-EC8A-4FCF-8FBA-8E9643AE649C}"/>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8709E9EA-9316-4CC2-959D-290E4E7F09E6}"/>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53C0D35C-FD18-4362-9140-282841EB34EB}"/>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歳出面は退職手当等の増加で人件費が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億円、光熱費の増加等により物件費が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億円となるなど、前年度比で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他方、歳入では、地方交付税が普通交付税で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億円増加したが、市税収入のうち固定資産税が△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億円となるなど、市税収入全体で前年度比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億円の減収、臨時財政対策債は△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億円となり、経常一般財源は前年度比で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来年度以降についても一般財源総額は減少することも考えられることから、公共施設の見直しや既存事業の見直しなどの改革に取り組んでいく。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44D5B2F-1ABE-4D0E-B440-654FEEC8E40C}"/>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CCAC28D-3EE3-4B68-9E04-C14E1FDE39C5}"/>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C8449D3F-C4C1-4274-A748-941FBC7D3FFC}"/>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FBE0E4C5-E5F1-420B-BB72-B350B0D88460}"/>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F799BE5F-8E5E-4C89-8390-26B88FF84B24}"/>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EA018F1D-2A9C-451F-B077-30D4E6170976}"/>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FBE0898D-52A7-45C9-AC60-65AABC57FA5C}"/>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36A6FD1B-D932-4F7D-876F-55F0E5D5DB0F}"/>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B4A28B10-84E2-42D6-A868-A912E40CC000}"/>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8CDA383D-8A03-4DCD-8074-969D92E58FBC}"/>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F11C9FB9-64E7-4656-9137-E0A484331E0D}"/>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19CEF5CA-DE63-489A-8375-E56CA0BAEA44}"/>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E49A8561-2743-4D46-A3A4-A49CD5A43F7E}"/>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59A5B724-6F63-4256-97DE-64D647A126D7}"/>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C432CB7A-DC02-490A-AC5C-4FF52F87F84D}"/>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AF1BA884-5232-4574-9723-6B687CD9CBDD}"/>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73E59589-46A9-49FD-95BA-F79A0F43894C}"/>
            </a:ext>
          </a:extLst>
        </xdr:cNvPr>
        <xdr:cNvCxnSpPr/>
      </xdr:nvCxnSpPr>
      <xdr:spPr>
        <a:xfrm flipV="1">
          <a:off x="4514850" y="9573471"/>
          <a:ext cx="0" cy="1342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EAB59D94-673D-4CD1-A9A3-D32A8F4143C2}"/>
            </a:ext>
          </a:extLst>
        </xdr:cNvPr>
        <xdr:cNvSpPr txBox="1"/>
      </xdr:nvSpPr>
      <xdr:spPr>
        <a:xfrm>
          <a:off x="4581525" y="1088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BC8D1220-C94B-492A-B30B-ED41B8C0B22A}"/>
            </a:ext>
          </a:extLst>
        </xdr:cNvPr>
        <xdr:cNvCxnSpPr/>
      </xdr:nvCxnSpPr>
      <xdr:spPr>
        <a:xfrm>
          <a:off x="4429125" y="109160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D67DF8D-1B67-457C-9FFE-CAE18611A475}"/>
            </a:ext>
          </a:extLst>
        </xdr:cNvPr>
        <xdr:cNvSpPr txBox="1"/>
      </xdr:nvSpPr>
      <xdr:spPr>
        <a:xfrm>
          <a:off x="4581525" y="93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5BA19522-D340-4FC9-A25B-70CA607FC1AC}"/>
            </a:ext>
          </a:extLst>
        </xdr:cNvPr>
        <xdr:cNvCxnSpPr/>
      </xdr:nvCxnSpPr>
      <xdr:spPr>
        <a:xfrm>
          <a:off x="4429125" y="95734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65</xdr:row>
      <xdr:rowOff>85090</xdr:rowOff>
    </xdr:to>
    <xdr:cxnSp macro="">
      <xdr:nvCxnSpPr>
        <xdr:cNvPr id="132" name="直線コネクタ 131">
          <a:extLst>
            <a:ext uri="{FF2B5EF4-FFF2-40B4-BE49-F238E27FC236}">
              <a16:creationId xmlns:a16="http://schemas.microsoft.com/office/drawing/2014/main" id="{75EAB28A-4E96-4DF0-847A-E075C038EBF1}"/>
            </a:ext>
          </a:extLst>
        </xdr:cNvPr>
        <xdr:cNvCxnSpPr/>
      </xdr:nvCxnSpPr>
      <xdr:spPr>
        <a:xfrm>
          <a:off x="3752850" y="10172277"/>
          <a:ext cx="762000" cy="44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BD281F05-F434-463E-8AD9-967C26356A23}"/>
            </a:ext>
          </a:extLst>
        </xdr:cNvPr>
        <xdr:cNvSpPr txBox="1"/>
      </xdr:nvSpPr>
      <xdr:spPr>
        <a:xfrm>
          <a:off x="4581525" y="10164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E00E8063-1770-4E65-B24C-CB4A71B50C2B}"/>
            </a:ext>
          </a:extLst>
        </xdr:cNvPr>
        <xdr:cNvSpPr/>
      </xdr:nvSpPr>
      <xdr:spPr>
        <a:xfrm>
          <a:off x="4467225" y="103130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65</xdr:row>
      <xdr:rowOff>60960</xdr:rowOff>
    </xdr:to>
    <xdr:cxnSp macro="">
      <xdr:nvCxnSpPr>
        <xdr:cNvPr id="135" name="直線コネクタ 134">
          <a:extLst>
            <a:ext uri="{FF2B5EF4-FFF2-40B4-BE49-F238E27FC236}">
              <a16:creationId xmlns:a16="http://schemas.microsoft.com/office/drawing/2014/main" id="{1FF767AB-D904-4D00-B930-E43CD23BD852}"/>
            </a:ext>
          </a:extLst>
        </xdr:cNvPr>
        <xdr:cNvCxnSpPr/>
      </xdr:nvCxnSpPr>
      <xdr:spPr>
        <a:xfrm flipV="1">
          <a:off x="2943225" y="10172277"/>
          <a:ext cx="809625" cy="41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7227F438-EBEC-4525-A93D-840C9BE20235}"/>
            </a:ext>
          </a:extLst>
        </xdr:cNvPr>
        <xdr:cNvSpPr/>
      </xdr:nvSpPr>
      <xdr:spPr>
        <a:xfrm>
          <a:off x="3705225" y="10039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C0510A8D-FE3A-4147-B35D-40D6AB22F078}"/>
            </a:ext>
          </a:extLst>
        </xdr:cNvPr>
        <xdr:cNvSpPr txBox="1"/>
      </xdr:nvSpPr>
      <xdr:spPr>
        <a:xfrm>
          <a:off x="3409950" y="981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60960</xdr:rowOff>
    </xdr:to>
    <xdr:cxnSp macro="">
      <xdr:nvCxnSpPr>
        <xdr:cNvPr id="138" name="直線コネクタ 137">
          <a:extLst>
            <a:ext uri="{FF2B5EF4-FFF2-40B4-BE49-F238E27FC236}">
              <a16:creationId xmlns:a16="http://schemas.microsoft.com/office/drawing/2014/main" id="{8AF5F988-7276-4C7B-9EDE-C0EF834B813F}"/>
            </a:ext>
          </a:extLst>
        </xdr:cNvPr>
        <xdr:cNvCxnSpPr/>
      </xdr:nvCxnSpPr>
      <xdr:spPr>
        <a:xfrm>
          <a:off x="2124075" y="10589260"/>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4214501C-59A1-4731-A65B-FC77A461DCEA}"/>
            </a:ext>
          </a:extLst>
        </xdr:cNvPr>
        <xdr:cNvSpPr/>
      </xdr:nvSpPr>
      <xdr:spPr>
        <a:xfrm>
          <a:off x="2886075" y="104129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AFA288A6-D0A8-49CB-8197-53FA79E34BE2}"/>
            </a:ext>
          </a:extLst>
        </xdr:cNvPr>
        <xdr:cNvSpPr txBox="1"/>
      </xdr:nvSpPr>
      <xdr:spPr>
        <a:xfrm>
          <a:off x="2600325" y="102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2117</xdr:rowOff>
    </xdr:to>
    <xdr:cxnSp macro="">
      <xdr:nvCxnSpPr>
        <xdr:cNvPr id="141" name="直線コネクタ 140">
          <a:extLst>
            <a:ext uri="{FF2B5EF4-FFF2-40B4-BE49-F238E27FC236}">
              <a16:creationId xmlns:a16="http://schemas.microsoft.com/office/drawing/2014/main" id="{E02E1ACD-FD69-44C6-9458-A554F4ED34FB}"/>
            </a:ext>
          </a:extLst>
        </xdr:cNvPr>
        <xdr:cNvCxnSpPr/>
      </xdr:nvCxnSpPr>
      <xdr:spPr>
        <a:xfrm flipV="1">
          <a:off x="1333500" y="10589260"/>
          <a:ext cx="790575" cy="9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5F2B5880-71C1-4358-811E-7E16B6C87FEB}"/>
            </a:ext>
          </a:extLst>
        </xdr:cNvPr>
        <xdr:cNvSpPr/>
      </xdr:nvSpPr>
      <xdr:spPr>
        <a:xfrm>
          <a:off x="2095500" y="1045146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83915D3E-C1B5-4F2F-B6B5-FFB80F352E47}"/>
            </a:ext>
          </a:extLst>
        </xdr:cNvPr>
        <xdr:cNvSpPr txBox="1"/>
      </xdr:nvSpPr>
      <xdr:spPr>
        <a:xfrm>
          <a:off x="1781175" y="1022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13E65995-8A6C-4A7C-BF40-4C5C7091F31B}"/>
            </a:ext>
          </a:extLst>
        </xdr:cNvPr>
        <xdr:cNvSpPr/>
      </xdr:nvSpPr>
      <xdr:spPr>
        <a:xfrm>
          <a:off x="1285875" y="1042902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66EB8BA6-F903-4FC6-AE72-5CC476E64818}"/>
            </a:ext>
          </a:extLst>
        </xdr:cNvPr>
        <xdr:cNvSpPr txBox="1"/>
      </xdr:nvSpPr>
      <xdr:spPr>
        <a:xfrm>
          <a:off x="971550" y="1021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65B2043-9445-4ADB-BAE3-BAFE14275D2C}"/>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A12675E-4BD2-42CA-B486-23B570DB322D}"/>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7F9505E-85EB-4C58-A916-AD45709970C9}"/>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59214D1-353B-4825-8527-79280BB0B4CE}"/>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A646257D-0719-47A3-B610-B45A75A5F03F}"/>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51" name="楕円 150">
          <a:extLst>
            <a:ext uri="{FF2B5EF4-FFF2-40B4-BE49-F238E27FC236}">
              <a16:creationId xmlns:a16="http://schemas.microsoft.com/office/drawing/2014/main" id="{98A30579-5BCA-437C-9061-47485551A21F}"/>
            </a:ext>
          </a:extLst>
        </xdr:cNvPr>
        <xdr:cNvSpPr/>
      </xdr:nvSpPr>
      <xdr:spPr>
        <a:xfrm>
          <a:off x="4467225" y="105562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52" name="財政構造の弾力性該当値テキスト">
          <a:extLst>
            <a:ext uri="{FF2B5EF4-FFF2-40B4-BE49-F238E27FC236}">
              <a16:creationId xmlns:a16="http://schemas.microsoft.com/office/drawing/2014/main" id="{E1A8A848-B8A0-4511-8A57-A8E802178755}"/>
            </a:ext>
          </a:extLst>
        </xdr:cNvPr>
        <xdr:cNvSpPr txBox="1"/>
      </xdr:nvSpPr>
      <xdr:spPr>
        <a:xfrm>
          <a:off x="4581525" y="1053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a:extLst>
            <a:ext uri="{FF2B5EF4-FFF2-40B4-BE49-F238E27FC236}">
              <a16:creationId xmlns:a16="http://schemas.microsoft.com/office/drawing/2014/main" id="{3EFFC84C-4C4F-4231-9160-EB73BDE5B6C3}"/>
            </a:ext>
          </a:extLst>
        </xdr:cNvPr>
        <xdr:cNvSpPr/>
      </xdr:nvSpPr>
      <xdr:spPr>
        <a:xfrm>
          <a:off x="3705225" y="101246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4" name="テキスト ボックス 153">
          <a:extLst>
            <a:ext uri="{FF2B5EF4-FFF2-40B4-BE49-F238E27FC236}">
              <a16:creationId xmlns:a16="http://schemas.microsoft.com/office/drawing/2014/main" id="{6CB2BBB0-919E-453B-BB45-F822F1579E97}"/>
            </a:ext>
          </a:extLst>
        </xdr:cNvPr>
        <xdr:cNvSpPr txBox="1"/>
      </xdr:nvSpPr>
      <xdr:spPr>
        <a:xfrm>
          <a:off x="3409950" y="10198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5" name="楕円 154">
          <a:extLst>
            <a:ext uri="{FF2B5EF4-FFF2-40B4-BE49-F238E27FC236}">
              <a16:creationId xmlns:a16="http://schemas.microsoft.com/office/drawing/2014/main" id="{5D4B5F5F-A2DD-4469-B95A-716919CFCB30}"/>
            </a:ext>
          </a:extLst>
        </xdr:cNvPr>
        <xdr:cNvSpPr/>
      </xdr:nvSpPr>
      <xdr:spPr>
        <a:xfrm>
          <a:off x="2886075" y="105321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18CBF767-EF26-4BB1-B5A6-0F65084D2F95}"/>
            </a:ext>
          </a:extLst>
        </xdr:cNvPr>
        <xdr:cNvSpPr txBox="1"/>
      </xdr:nvSpPr>
      <xdr:spPr>
        <a:xfrm>
          <a:off x="2600325"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a:extLst>
            <a:ext uri="{FF2B5EF4-FFF2-40B4-BE49-F238E27FC236}">
              <a16:creationId xmlns:a16="http://schemas.microsoft.com/office/drawing/2014/main" id="{D09F66E2-E151-4538-8D6A-D293F484586E}"/>
            </a:ext>
          </a:extLst>
        </xdr:cNvPr>
        <xdr:cNvSpPr/>
      </xdr:nvSpPr>
      <xdr:spPr>
        <a:xfrm>
          <a:off x="2095500" y="105321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129EBFAD-BC63-484A-8B63-4CF8B7CAF6D1}"/>
            </a:ext>
          </a:extLst>
        </xdr:cNvPr>
        <xdr:cNvSpPr txBox="1"/>
      </xdr:nvSpPr>
      <xdr:spPr>
        <a:xfrm>
          <a:off x="1781175"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122767</xdr:rowOff>
    </xdr:from>
    <xdr:to>
      <xdr:col>7</xdr:col>
      <xdr:colOff>31750</xdr:colOff>
      <xdr:row>66</xdr:row>
      <xdr:rowOff>52917</xdr:rowOff>
    </xdr:to>
    <xdr:sp macro="" textlink="">
      <xdr:nvSpPr>
        <xdr:cNvPr id="159" name="楕円 158">
          <a:extLst>
            <a:ext uri="{FF2B5EF4-FFF2-40B4-BE49-F238E27FC236}">
              <a16:creationId xmlns:a16="http://schemas.microsoft.com/office/drawing/2014/main" id="{1BE1124B-1A73-49AB-9E57-077BFDF8624A}"/>
            </a:ext>
          </a:extLst>
        </xdr:cNvPr>
        <xdr:cNvSpPr/>
      </xdr:nvSpPr>
      <xdr:spPr>
        <a:xfrm>
          <a:off x="1285875" y="1065106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37694</xdr:rowOff>
    </xdr:from>
    <xdr:ext cx="762000" cy="259045"/>
    <xdr:sp macro="" textlink="">
      <xdr:nvSpPr>
        <xdr:cNvPr id="160" name="テキスト ボックス 159">
          <a:extLst>
            <a:ext uri="{FF2B5EF4-FFF2-40B4-BE49-F238E27FC236}">
              <a16:creationId xmlns:a16="http://schemas.microsoft.com/office/drawing/2014/main" id="{8B3729AE-1A5D-4418-997F-0C52F1B4F31C}"/>
            </a:ext>
          </a:extLst>
        </xdr:cNvPr>
        <xdr:cNvSpPr txBox="1"/>
      </xdr:nvSpPr>
      <xdr:spPr>
        <a:xfrm>
          <a:off x="971550" y="1072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255C9A4-7CDC-4832-99E4-70079A2443F5}"/>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D503A7D-9CC9-4DD2-842A-8EEC8C3BEB5E}"/>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96B700F-5A60-40F1-BDE7-9A784B73E4FD}"/>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F5496669-98DA-4BDF-98C1-6AD05C9C9737}"/>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DF03501D-3A9F-4C2F-9BEA-5C4572E71BB6}"/>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56DFF1C5-78F9-4155-9FCD-2998750A5375}"/>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3C2EAB65-B3F6-4621-A100-526745C39205}"/>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59CE6CAD-DAAC-4C0F-9C8A-F290D6EFFB3A}"/>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E056A989-33DB-405D-8855-5A33FB882B43}"/>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ABAB449E-CBFF-419F-8EF5-A0DE8C82C388}"/>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A0F31235-3042-4B87-824A-3072A521C6C1}"/>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5419CFE-C23D-4D0D-B7C6-D7E9980C0826}"/>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F4D5523A-363D-412D-A8A8-504A8CA35776}"/>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人件費については、持続可能な財政運営を図るため、定員管理と効率的な人材運用を行っているものの、会計年度任用職員に係る費用や退職手当等で増加している。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新型コロナウイルスワクチン接種に係る経費が減となったが、ふるさと応援寄附金の返礼等に係る経費や原油価格・物価高騰の影響で光熱水費が増加となり、全体的に前年度比で増加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41B605D9-485B-4338-826B-DA1A53505308}"/>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2154C9B-E840-4F22-904E-1B13607A344E}"/>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10CABDA6-7C71-43CF-92D3-2057D7C252C8}"/>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A242A15F-464F-4BE0-9D7F-FC46FF983986}"/>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B310D532-EA06-4FA4-9F5F-0B009BF8DB9B}"/>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E632AFF-7927-49FD-BD39-CBA5A6FEA4CF}"/>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F8AC8E89-0BE4-431A-A233-07BEFA9F349B}"/>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7D58803D-0BD9-4EDE-9A94-DF3B64C660A0}"/>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F6FE7CE2-B4A7-4A4B-9ABD-26B7B70A57AE}"/>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1E60C83F-D13C-4719-94D1-B5E819F5032F}"/>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6986F116-2059-4AD0-9E5E-077393DDDE93}"/>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F3208B89-F039-4095-BBDE-2518422FF2ED}"/>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9573B332-3FAF-42A2-8AD1-152CBABF8068}"/>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F8C19A00-B245-43F9-86D7-762A978736F5}"/>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D79DA59F-A8F8-42F1-87BA-B513A0378B04}"/>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FBDDA8C5-90C8-47CA-BAD2-32A10298AB0F}"/>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F1B6D986-97D6-4EC2-AEE8-716D529AAA89}"/>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5347BB55-DFBF-47A1-974F-0C1A289E276D}"/>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D2124A63-50AB-40A9-87D4-7729DCBE2458}"/>
            </a:ext>
          </a:extLst>
        </xdr:cNvPr>
        <xdr:cNvCxnSpPr/>
      </xdr:nvCxnSpPr>
      <xdr:spPr>
        <a:xfrm flipV="1">
          <a:off x="4514850" y="13098207"/>
          <a:ext cx="0" cy="1578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FDE2D751-5481-4D0E-867D-B5624C445030}"/>
            </a:ext>
          </a:extLst>
        </xdr:cNvPr>
        <xdr:cNvSpPr txBox="1"/>
      </xdr:nvSpPr>
      <xdr:spPr>
        <a:xfrm>
          <a:off x="4581525" y="146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4B02F535-6B45-4937-A3BD-6614F34156BA}"/>
            </a:ext>
          </a:extLst>
        </xdr:cNvPr>
        <xdr:cNvCxnSpPr/>
      </xdr:nvCxnSpPr>
      <xdr:spPr>
        <a:xfrm>
          <a:off x="4429125" y="146762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9C4ED23E-69E6-46E4-B4FB-9EF4B733B37A}"/>
            </a:ext>
          </a:extLst>
        </xdr:cNvPr>
        <xdr:cNvSpPr txBox="1"/>
      </xdr:nvSpPr>
      <xdr:spPr>
        <a:xfrm>
          <a:off x="4581525" y="1285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A86A6120-3962-4FD7-904F-ADAAC6300F36}"/>
            </a:ext>
          </a:extLst>
        </xdr:cNvPr>
        <xdr:cNvCxnSpPr/>
      </xdr:nvCxnSpPr>
      <xdr:spPr>
        <a:xfrm>
          <a:off x="4429125" y="130982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159986</xdr:rowOff>
    </xdr:from>
    <xdr:to>
      <xdr:col>23</xdr:col>
      <xdr:colOff>133350</xdr:colOff>
      <xdr:row>84</xdr:row>
      <xdr:rowOff>65246</xdr:rowOff>
    </xdr:to>
    <xdr:cxnSp macro="">
      <xdr:nvCxnSpPr>
        <xdr:cNvPr id="197" name="直線コネクタ 196">
          <a:extLst>
            <a:ext uri="{FF2B5EF4-FFF2-40B4-BE49-F238E27FC236}">
              <a16:creationId xmlns:a16="http://schemas.microsoft.com/office/drawing/2014/main" id="{7D731633-597D-4F79-99A3-BBC5C295FA29}"/>
            </a:ext>
          </a:extLst>
        </xdr:cNvPr>
        <xdr:cNvCxnSpPr/>
      </xdr:nvCxnSpPr>
      <xdr:spPr>
        <a:xfrm>
          <a:off x="3752850" y="13602936"/>
          <a:ext cx="762000" cy="6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2A0EBECA-1099-4FD9-AFF7-414559B33E05}"/>
            </a:ext>
          </a:extLst>
        </xdr:cNvPr>
        <xdr:cNvSpPr txBox="1"/>
      </xdr:nvSpPr>
      <xdr:spPr>
        <a:xfrm>
          <a:off x="4581525" y="13288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C73F4976-FCB6-4670-9AEC-FF21C8BAF707}"/>
            </a:ext>
          </a:extLst>
        </xdr:cNvPr>
        <xdr:cNvSpPr/>
      </xdr:nvSpPr>
      <xdr:spPr>
        <a:xfrm>
          <a:off x="4467225" y="134371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87376</xdr:rowOff>
    </xdr:from>
    <xdr:to>
      <xdr:col>19</xdr:col>
      <xdr:colOff>133350</xdr:colOff>
      <xdr:row>83</xdr:row>
      <xdr:rowOff>159986</xdr:rowOff>
    </xdr:to>
    <xdr:cxnSp macro="">
      <xdr:nvCxnSpPr>
        <xdr:cNvPr id="200" name="直線コネクタ 199">
          <a:extLst>
            <a:ext uri="{FF2B5EF4-FFF2-40B4-BE49-F238E27FC236}">
              <a16:creationId xmlns:a16="http://schemas.microsoft.com/office/drawing/2014/main" id="{C398644C-49D3-49FB-A811-8A59107020BA}"/>
            </a:ext>
          </a:extLst>
        </xdr:cNvPr>
        <xdr:cNvCxnSpPr/>
      </xdr:nvCxnSpPr>
      <xdr:spPr>
        <a:xfrm>
          <a:off x="2943225" y="13523976"/>
          <a:ext cx="809625" cy="7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82873F46-B4C1-4AD2-B357-BB654B1DBB35}"/>
            </a:ext>
          </a:extLst>
        </xdr:cNvPr>
        <xdr:cNvSpPr/>
      </xdr:nvSpPr>
      <xdr:spPr>
        <a:xfrm>
          <a:off x="3705225" y="1340455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97C4D656-D5AC-4BD3-BF4E-C1929DF99E4D}"/>
            </a:ext>
          </a:extLst>
        </xdr:cNvPr>
        <xdr:cNvSpPr txBox="1"/>
      </xdr:nvSpPr>
      <xdr:spPr>
        <a:xfrm>
          <a:off x="3409950" y="1318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130639</xdr:rowOff>
    </xdr:from>
    <xdr:to>
      <xdr:col>15</xdr:col>
      <xdr:colOff>82550</xdr:colOff>
      <xdr:row>83</xdr:row>
      <xdr:rowOff>87376</xdr:rowOff>
    </xdr:to>
    <xdr:cxnSp macro="">
      <xdr:nvCxnSpPr>
        <xdr:cNvPr id="203" name="直線コネクタ 202">
          <a:extLst>
            <a:ext uri="{FF2B5EF4-FFF2-40B4-BE49-F238E27FC236}">
              <a16:creationId xmlns:a16="http://schemas.microsoft.com/office/drawing/2014/main" id="{3BB55E32-F342-434A-9C2A-9BBA6DAE93DC}"/>
            </a:ext>
          </a:extLst>
        </xdr:cNvPr>
        <xdr:cNvCxnSpPr/>
      </xdr:nvCxnSpPr>
      <xdr:spPr>
        <a:xfrm>
          <a:off x="2124075" y="13408489"/>
          <a:ext cx="819150" cy="1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17C32172-D455-4077-896C-14FBCDFF5BBC}"/>
            </a:ext>
          </a:extLst>
        </xdr:cNvPr>
        <xdr:cNvSpPr/>
      </xdr:nvSpPr>
      <xdr:spPr>
        <a:xfrm>
          <a:off x="2886075" y="133052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4FB70FF-CE91-4FD4-B08B-35824A2EDD8A}"/>
            </a:ext>
          </a:extLst>
        </xdr:cNvPr>
        <xdr:cNvSpPr txBox="1"/>
      </xdr:nvSpPr>
      <xdr:spPr>
        <a:xfrm>
          <a:off x="2600325" y="1309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129581</xdr:rowOff>
    </xdr:from>
    <xdr:to>
      <xdr:col>11</xdr:col>
      <xdr:colOff>31750</xdr:colOff>
      <xdr:row>82</xdr:row>
      <xdr:rowOff>130639</xdr:rowOff>
    </xdr:to>
    <xdr:cxnSp macro="">
      <xdr:nvCxnSpPr>
        <xdr:cNvPr id="206" name="直線コネクタ 205">
          <a:extLst>
            <a:ext uri="{FF2B5EF4-FFF2-40B4-BE49-F238E27FC236}">
              <a16:creationId xmlns:a16="http://schemas.microsoft.com/office/drawing/2014/main" id="{68F85F97-29CD-447D-B546-089EEB5143F1}"/>
            </a:ext>
          </a:extLst>
        </xdr:cNvPr>
        <xdr:cNvCxnSpPr/>
      </xdr:nvCxnSpPr>
      <xdr:spPr>
        <a:xfrm>
          <a:off x="1333500" y="13404256"/>
          <a:ext cx="790575"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994C022F-FDFB-4E30-87B1-68C0A0E1AC9B}"/>
            </a:ext>
          </a:extLst>
        </xdr:cNvPr>
        <xdr:cNvSpPr/>
      </xdr:nvSpPr>
      <xdr:spPr>
        <a:xfrm>
          <a:off x="2095500" y="131842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8569C029-7FA1-4A59-8294-BD7F7AA854EA}"/>
            </a:ext>
          </a:extLst>
        </xdr:cNvPr>
        <xdr:cNvSpPr txBox="1"/>
      </xdr:nvSpPr>
      <xdr:spPr>
        <a:xfrm>
          <a:off x="1781175" y="1296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D71FA2DA-39A6-450A-9858-317730666A0B}"/>
            </a:ext>
          </a:extLst>
        </xdr:cNvPr>
        <xdr:cNvSpPr/>
      </xdr:nvSpPr>
      <xdr:spPr>
        <a:xfrm>
          <a:off x="1285875" y="1314727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50A167A6-A889-45BA-B72C-A0E7ECCB73C3}"/>
            </a:ext>
          </a:extLst>
        </xdr:cNvPr>
        <xdr:cNvSpPr txBox="1"/>
      </xdr:nvSpPr>
      <xdr:spPr>
        <a:xfrm>
          <a:off x="971550" y="129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AA05424-0DE4-4703-AFCB-5236B3A0B968}"/>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8633374-B73D-4893-AB8D-76CE5B7450EB}"/>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2A2801B-1087-48FA-8C5D-CBA94B9DFFD4}"/>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F485E1E4-056E-469A-A9F6-670654BE80C2}"/>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925A6521-6280-4996-B79F-7A7FDCE84E78}"/>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14446</xdr:rowOff>
    </xdr:from>
    <xdr:to>
      <xdr:col>23</xdr:col>
      <xdr:colOff>184150</xdr:colOff>
      <xdr:row>84</xdr:row>
      <xdr:rowOff>116046</xdr:rowOff>
    </xdr:to>
    <xdr:sp macro="" textlink="">
      <xdr:nvSpPr>
        <xdr:cNvPr id="216" name="楕円 215">
          <a:extLst>
            <a:ext uri="{FF2B5EF4-FFF2-40B4-BE49-F238E27FC236}">
              <a16:creationId xmlns:a16="http://schemas.microsoft.com/office/drawing/2014/main" id="{4DC40C06-C9B2-4F67-9CBC-0FBDA1C6EB17}"/>
            </a:ext>
          </a:extLst>
        </xdr:cNvPr>
        <xdr:cNvSpPr/>
      </xdr:nvSpPr>
      <xdr:spPr>
        <a:xfrm>
          <a:off x="4467225" y="136129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157973</xdr:rowOff>
    </xdr:from>
    <xdr:ext cx="762000" cy="259045"/>
    <xdr:sp macro="" textlink="">
      <xdr:nvSpPr>
        <xdr:cNvPr id="217" name="人件費・物件費等の状況該当値テキスト">
          <a:extLst>
            <a:ext uri="{FF2B5EF4-FFF2-40B4-BE49-F238E27FC236}">
              <a16:creationId xmlns:a16="http://schemas.microsoft.com/office/drawing/2014/main" id="{17B0E871-7454-4DE5-A9B8-041B7CC97BE5}"/>
            </a:ext>
          </a:extLst>
        </xdr:cNvPr>
        <xdr:cNvSpPr txBox="1"/>
      </xdr:nvSpPr>
      <xdr:spPr>
        <a:xfrm>
          <a:off x="4581525" y="1360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109186</xdr:rowOff>
    </xdr:from>
    <xdr:to>
      <xdr:col>19</xdr:col>
      <xdr:colOff>184150</xdr:colOff>
      <xdr:row>84</xdr:row>
      <xdr:rowOff>39336</xdr:rowOff>
    </xdr:to>
    <xdr:sp macro="" textlink="">
      <xdr:nvSpPr>
        <xdr:cNvPr id="218" name="楕円 217">
          <a:extLst>
            <a:ext uri="{FF2B5EF4-FFF2-40B4-BE49-F238E27FC236}">
              <a16:creationId xmlns:a16="http://schemas.microsoft.com/office/drawing/2014/main" id="{DD0732F2-A42A-4CFF-A97C-C88E93906457}"/>
            </a:ext>
          </a:extLst>
        </xdr:cNvPr>
        <xdr:cNvSpPr/>
      </xdr:nvSpPr>
      <xdr:spPr>
        <a:xfrm>
          <a:off x="3705225" y="135457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24113</xdr:rowOff>
    </xdr:from>
    <xdr:ext cx="736600" cy="259045"/>
    <xdr:sp macro="" textlink="">
      <xdr:nvSpPr>
        <xdr:cNvPr id="219" name="テキスト ボックス 218">
          <a:extLst>
            <a:ext uri="{FF2B5EF4-FFF2-40B4-BE49-F238E27FC236}">
              <a16:creationId xmlns:a16="http://schemas.microsoft.com/office/drawing/2014/main" id="{EC06E0CA-1358-4992-B334-9A1B2DCADEB4}"/>
            </a:ext>
          </a:extLst>
        </xdr:cNvPr>
        <xdr:cNvSpPr txBox="1"/>
      </xdr:nvSpPr>
      <xdr:spPr>
        <a:xfrm>
          <a:off x="3409950" y="1362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36576</xdr:rowOff>
    </xdr:from>
    <xdr:to>
      <xdr:col>15</xdr:col>
      <xdr:colOff>133350</xdr:colOff>
      <xdr:row>83</xdr:row>
      <xdr:rowOff>138176</xdr:rowOff>
    </xdr:to>
    <xdr:sp macro="" textlink="">
      <xdr:nvSpPr>
        <xdr:cNvPr id="220" name="楕円 219">
          <a:extLst>
            <a:ext uri="{FF2B5EF4-FFF2-40B4-BE49-F238E27FC236}">
              <a16:creationId xmlns:a16="http://schemas.microsoft.com/office/drawing/2014/main" id="{3C2BCA55-CABB-4F0D-BCC3-ED8DEB70A894}"/>
            </a:ext>
          </a:extLst>
        </xdr:cNvPr>
        <xdr:cNvSpPr/>
      </xdr:nvSpPr>
      <xdr:spPr>
        <a:xfrm>
          <a:off x="2886075" y="134763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122953</xdr:rowOff>
    </xdr:from>
    <xdr:ext cx="762000" cy="259045"/>
    <xdr:sp macro="" textlink="">
      <xdr:nvSpPr>
        <xdr:cNvPr id="221" name="テキスト ボックス 220">
          <a:extLst>
            <a:ext uri="{FF2B5EF4-FFF2-40B4-BE49-F238E27FC236}">
              <a16:creationId xmlns:a16="http://schemas.microsoft.com/office/drawing/2014/main" id="{71026C8C-9C86-414B-AA8C-B50F785F1953}"/>
            </a:ext>
          </a:extLst>
        </xdr:cNvPr>
        <xdr:cNvSpPr txBox="1"/>
      </xdr:nvSpPr>
      <xdr:spPr>
        <a:xfrm>
          <a:off x="2600325" y="1356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79839</xdr:rowOff>
    </xdr:from>
    <xdr:to>
      <xdr:col>11</xdr:col>
      <xdr:colOff>82550</xdr:colOff>
      <xdr:row>83</xdr:row>
      <xdr:rowOff>9989</xdr:rowOff>
    </xdr:to>
    <xdr:sp macro="" textlink="">
      <xdr:nvSpPr>
        <xdr:cNvPr id="222" name="楕円 221">
          <a:extLst>
            <a:ext uri="{FF2B5EF4-FFF2-40B4-BE49-F238E27FC236}">
              <a16:creationId xmlns:a16="http://schemas.microsoft.com/office/drawing/2014/main" id="{306ED391-1CBD-422E-A357-A22AF9BF8995}"/>
            </a:ext>
          </a:extLst>
        </xdr:cNvPr>
        <xdr:cNvSpPr/>
      </xdr:nvSpPr>
      <xdr:spPr>
        <a:xfrm>
          <a:off x="2095500" y="1336086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166216</xdr:rowOff>
    </xdr:from>
    <xdr:ext cx="762000" cy="259045"/>
    <xdr:sp macro="" textlink="">
      <xdr:nvSpPr>
        <xdr:cNvPr id="223" name="テキスト ボックス 222">
          <a:extLst>
            <a:ext uri="{FF2B5EF4-FFF2-40B4-BE49-F238E27FC236}">
              <a16:creationId xmlns:a16="http://schemas.microsoft.com/office/drawing/2014/main" id="{73B2F60E-DC4C-40C3-917E-E184E2600B33}"/>
            </a:ext>
          </a:extLst>
        </xdr:cNvPr>
        <xdr:cNvSpPr txBox="1"/>
      </xdr:nvSpPr>
      <xdr:spPr>
        <a:xfrm>
          <a:off x="1781175" y="134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78781</xdr:rowOff>
    </xdr:from>
    <xdr:to>
      <xdr:col>7</xdr:col>
      <xdr:colOff>31750</xdr:colOff>
      <xdr:row>83</xdr:row>
      <xdr:rowOff>8931</xdr:rowOff>
    </xdr:to>
    <xdr:sp macro="" textlink="">
      <xdr:nvSpPr>
        <xdr:cNvPr id="224" name="楕円 223">
          <a:extLst>
            <a:ext uri="{FF2B5EF4-FFF2-40B4-BE49-F238E27FC236}">
              <a16:creationId xmlns:a16="http://schemas.microsoft.com/office/drawing/2014/main" id="{4FE60CD5-D748-4C50-9D00-F692BD34459D}"/>
            </a:ext>
          </a:extLst>
        </xdr:cNvPr>
        <xdr:cNvSpPr/>
      </xdr:nvSpPr>
      <xdr:spPr>
        <a:xfrm>
          <a:off x="1285875" y="1335663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165158</xdr:rowOff>
    </xdr:from>
    <xdr:ext cx="762000" cy="259045"/>
    <xdr:sp macro="" textlink="">
      <xdr:nvSpPr>
        <xdr:cNvPr id="225" name="テキスト ボックス 224">
          <a:extLst>
            <a:ext uri="{FF2B5EF4-FFF2-40B4-BE49-F238E27FC236}">
              <a16:creationId xmlns:a16="http://schemas.microsoft.com/office/drawing/2014/main" id="{9E436589-E741-46BD-92DE-1E2027431EA5}"/>
            </a:ext>
          </a:extLst>
        </xdr:cNvPr>
        <xdr:cNvSpPr txBox="1"/>
      </xdr:nvSpPr>
      <xdr:spPr>
        <a:xfrm>
          <a:off x="971550" y="1343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F2B8F590-0E42-4D7E-9595-BDFB7C4C94AD}"/>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C6BBFC6B-53F0-41F4-A018-DE7977985F0E}"/>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51F81E02-DEE0-4AC8-9F6F-F93239726458}"/>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9D30914B-6F85-4F39-B3FC-FE1C6794728F}"/>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8B17AB87-6C0B-4DA1-BA33-65964A76C5DD}"/>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556D8B2E-F1D5-45F4-BDE8-BA1F035BE8B4}"/>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6F03654F-3D6D-408A-A180-7533C4A1B13B}"/>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1141AA2D-CFCD-4CF4-A2EC-EE5D96C905DF}"/>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5DDB75A-0CBF-489F-A3F2-3D4D08166A8E}"/>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6390CB83-DA83-4B40-A7EA-14A3BA37A96B}"/>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71214DF8-2D51-4C5D-B771-98370334EA04}"/>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D30789B9-27E2-4CC3-A0AA-1D5697CC6DEF}"/>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F498340C-20A8-4AAE-B483-C1E3E15E3712}"/>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国家公務員給与に準拠することとし、引き続き給与の適正化に努める。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F7CFD43E-7702-4C9D-840D-CE820CD2BF0F}"/>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6762C9EF-5232-4D18-8F99-264D2F76B003}"/>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D0723342-260C-4E96-AF73-C7334538DA14}"/>
            </a:ext>
          </a:extLst>
        </xdr:cNvPr>
        <xdr:cNvCxnSpPr/>
      </xdr:nvCxnSpPr>
      <xdr:spPr>
        <a:xfrm>
          <a:off x="11668125"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C46BCA46-87D5-471C-83B1-88D74E840BBC}"/>
            </a:ext>
          </a:extLst>
        </xdr:cNvPr>
        <xdr:cNvSpPr txBox="1"/>
      </xdr:nvSpPr>
      <xdr:spPr>
        <a:xfrm>
          <a:off x="10982325"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80259BEE-2754-43A7-8AA3-0A5059CA5D49}"/>
            </a:ext>
          </a:extLst>
        </xdr:cNvPr>
        <xdr:cNvCxnSpPr/>
      </xdr:nvCxnSpPr>
      <xdr:spPr>
        <a:xfrm>
          <a:off x="11668125"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6E890C99-BC22-4926-81AD-304F25E888CC}"/>
            </a:ext>
          </a:extLst>
        </xdr:cNvPr>
        <xdr:cNvSpPr txBox="1"/>
      </xdr:nvSpPr>
      <xdr:spPr>
        <a:xfrm>
          <a:off x="10982325"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7A624D0F-2434-495D-9134-002A13827F7E}"/>
            </a:ext>
          </a:extLst>
        </xdr:cNvPr>
        <xdr:cNvCxnSpPr/>
      </xdr:nvCxnSpPr>
      <xdr:spPr>
        <a:xfrm>
          <a:off x="11668125"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4DC1D516-26A5-452F-B323-8164DC462BD1}"/>
            </a:ext>
          </a:extLst>
        </xdr:cNvPr>
        <xdr:cNvSpPr txBox="1"/>
      </xdr:nvSpPr>
      <xdr:spPr>
        <a:xfrm>
          <a:off x="10982325"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353B72D-E3B1-4611-8AC1-2D84E23A95DE}"/>
            </a:ext>
          </a:extLst>
        </xdr:cNvPr>
        <xdr:cNvCxnSpPr/>
      </xdr:nvCxnSpPr>
      <xdr:spPr>
        <a:xfrm>
          <a:off x="11668125"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A55F4103-4454-4CB0-B2EF-C28AD26C44E0}"/>
            </a:ext>
          </a:extLst>
        </xdr:cNvPr>
        <xdr:cNvSpPr txBox="1"/>
      </xdr:nvSpPr>
      <xdr:spPr>
        <a:xfrm>
          <a:off x="10982325"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F5298CF7-0E15-4A10-85C8-13FD4C30E46C}"/>
            </a:ext>
          </a:extLst>
        </xdr:cNvPr>
        <xdr:cNvCxnSpPr/>
      </xdr:nvCxnSpPr>
      <xdr:spPr>
        <a:xfrm>
          <a:off x="11668125"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F281E46E-6EF0-4DFB-A2F4-0FB85816C194}"/>
            </a:ext>
          </a:extLst>
        </xdr:cNvPr>
        <xdr:cNvSpPr txBox="1"/>
      </xdr:nvSpPr>
      <xdr:spPr>
        <a:xfrm>
          <a:off x="10982325"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8CB19F92-9A7E-4A15-B36B-20FE1C6B834C}"/>
            </a:ext>
          </a:extLst>
        </xdr:cNvPr>
        <xdr:cNvCxnSpPr/>
      </xdr:nvCxnSpPr>
      <xdr:spPr>
        <a:xfrm>
          <a:off x="11668125"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A2927D3F-9DFA-4BC8-92BB-9A08FBAE73BC}"/>
            </a:ext>
          </a:extLst>
        </xdr:cNvPr>
        <xdr:cNvSpPr txBox="1"/>
      </xdr:nvSpPr>
      <xdr:spPr>
        <a:xfrm>
          <a:off x="10982325"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AF571DE3-D42E-446D-9D1E-9558C19E0C59}"/>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A5CE2C09-4265-407B-94B4-9DBEFAF3EF4B}"/>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EB1A18A-F02D-4DB5-8597-5866FEB45EFA}"/>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80FD7DBE-47C5-46AE-8FF3-5554ADF8DF3D}"/>
            </a:ext>
          </a:extLst>
        </xdr:cNvPr>
        <xdr:cNvCxnSpPr/>
      </xdr:nvCxnSpPr>
      <xdr:spPr>
        <a:xfrm flipV="1">
          <a:off x="15478125" y="13147221"/>
          <a:ext cx="0" cy="13888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8D581F8E-AE62-4DDA-B97E-24D14CA57628}"/>
            </a:ext>
          </a:extLst>
        </xdr:cNvPr>
        <xdr:cNvSpPr txBox="1"/>
      </xdr:nvSpPr>
      <xdr:spPr>
        <a:xfrm>
          <a:off x="15563850" y="1450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D069B682-FAEB-452E-B835-6EFC7BA66269}"/>
            </a:ext>
          </a:extLst>
        </xdr:cNvPr>
        <xdr:cNvCxnSpPr/>
      </xdr:nvCxnSpPr>
      <xdr:spPr>
        <a:xfrm>
          <a:off x="15401925" y="14536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3F0EF25B-8C57-4EF8-A27F-73CBA93BB78B}"/>
            </a:ext>
          </a:extLst>
        </xdr:cNvPr>
        <xdr:cNvSpPr txBox="1"/>
      </xdr:nvSpPr>
      <xdr:spPr>
        <a:xfrm>
          <a:off x="15563850" y="1290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1424580E-791A-4A0E-BFDE-1A3CE61C42CE}"/>
            </a:ext>
          </a:extLst>
        </xdr:cNvPr>
        <xdr:cNvCxnSpPr/>
      </xdr:nvCxnSpPr>
      <xdr:spPr>
        <a:xfrm>
          <a:off x="15401925" y="131472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907</xdr:rowOff>
    </xdr:to>
    <xdr:cxnSp macro="">
      <xdr:nvCxnSpPr>
        <xdr:cNvPr id="261" name="直線コネクタ 260">
          <a:extLst>
            <a:ext uri="{FF2B5EF4-FFF2-40B4-BE49-F238E27FC236}">
              <a16:creationId xmlns:a16="http://schemas.microsoft.com/office/drawing/2014/main" id="{55E78EBC-543D-4724-905F-D0EE0F2E7064}"/>
            </a:ext>
          </a:extLst>
        </xdr:cNvPr>
        <xdr:cNvCxnSpPr/>
      </xdr:nvCxnSpPr>
      <xdr:spPr>
        <a:xfrm>
          <a:off x="14716125" y="1441223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BFDAF8E7-D2FE-4063-AF99-F9F516A98AEB}"/>
            </a:ext>
          </a:extLst>
        </xdr:cNvPr>
        <xdr:cNvSpPr txBox="1"/>
      </xdr:nvSpPr>
      <xdr:spPr>
        <a:xfrm>
          <a:off x="15563850" y="13810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F827C61E-D183-4F2B-A427-EE77359469AA}"/>
            </a:ext>
          </a:extLst>
        </xdr:cNvPr>
        <xdr:cNvSpPr/>
      </xdr:nvSpPr>
      <xdr:spPr>
        <a:xfrm>
          <a:off x="15430500" y="139559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907</xdr:rowOff>
    </xdr:to>
    <xdr:cxnSp macro="">
      <xdr:nvCxnSpPr>
        <xdr:cNvPr id="264" name="直線コネクタ 263">
          <a:extLst>
            <a:ext uri="{FF2B5EF4-FFF2-40B4-BE49-F238E27FC236}">
              <a16:creationId xmlns:a16="http://schemas.microsoft.com/office/drawing/2014/main" id="{F544F959-2E17-44A2-AD0D-6CACD55D027D}"/>
            </a:ext>
          </a:extLst>
        </xdr:cNvPr>
        <xdr:cNvCxnSpPr/>
      </xdr:nvCxnSpPr>
      <xdr:spPr>
        <a:xfrm>
          <a:off x="13906500" y="14373225"/>
          <a:ext cx="80962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7068599-F84B-47AA-BE9F-DEB56A7A5690}"/>
            </a:ext>
          </a:extLst>
        </xdr:cNvPr>
        <xdr:cNvSpPr/>
      </xdr:nvSpPr>
      <xdr:spPr>
        <a:xfrm>
          <a:off x="14668500" y="13973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A78DDC31-6F24-481E-853F-37A29391EBFC}"/>
            </a:ext>
          </a:extLst>
        </xdr:cNvPr>
        <xdr:cNvSpPr txBox="1"/>
      </xdr:nvSpPr>
      <xdr:spPr>
        <a:xfrm>
          <a:off x="14373225" y="1376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155121</xdr:rowOff>
    </xdr:to>
    <xdr:cxnSp macro="">
      <xdr:nvCxnSpPr>
        <xdr:cNvPr id="267" name="直線コネクタ 266">
          <a:extLst>
            <a:ext uri="{FF2B5EF4-FFF2-40B4-BE49-F238E27FC236}">
              <a16:creationId xmlns:a16="http://schemas.microsoft.com/office/drawing/2014/main" id="{DF7BC449-F107-4B6B-B4DC-B452576C67E5}"/>
            </a:ext>
          </a:extLst>
        </xdr:cNvPr>
        <xdr:cNvCxnSpPr/>
      </xdr:nvCxnSpPr>
      <xdr:spPr>
        <a:xfrm flipV="1">
          <a:off x="13106400" y="14373225"/>
          <a:ext cx="8001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EFA431E8-E7D8-4DA1-9C3E-2B2B359A998F}"/>
            </a:ext>
          </a:extLst>
        </xdr:cNvPr>
        <xdr:cNvSpPr/>
      </xdr:nvSpPr>
      <xdr:spPr>
        <a:xfrm>
          <a:off x="13868400" y="139731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7434E21F-B253-477D-B649-94AFF6365404}"/>
            </a:ext>
          </a:extLst>
        </xdr:cNvPr>
        <xdr:cNvSpPr txBox="1"/>
      </xdr:nvSpPr>
      <xdr:spPr>
        <a:xfrm>
          <a:off x="13554075" y="1376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35379</xdr:rowOff>
    </xdr:to>
    <xdr:cxnSp macro="">
      <xdr:nvCxnSpPr>
        <xdr:cNvPr id="270" name="直線コネクタ 269">
          <a:extLst>
            <a:ext uri="{FF2B5EF4-FFF2-40B4-BE49-F238E27FC236}">
              <a16:creationId xmlns:a16="http://schemas.microsoft.com/office/drawing/2014/main" id="{D7317C85-BC09-494E-ADEA-6F207791D29C}"/>
            </a:ext>
          </a:extLst>
        </xdr:cNvPr>
        <xdr:cNvCxnSpPr/>
      </xdr:nvCxnSpPr>
      <xdr:spPr>
        <a:xfrm flipV="1">
          <a:off x="12296775" y="14404521"/>
          <a:ext cx="809625" cy="4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2ABF6F81-85B1-4F8E-9E23-05E3ADF4831F}"/>
            </a:ext>
          </a:extLst>
        </xdr:cNvPr>
        <xdr:cNvSpPr/>
      </xdr:nvSpPr>
      <xdr:spPr>
        <a:xfrm>
          <a:off x="13058775" y="139904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BC3673AF-91C3-435A-82BA-A54A09CD9A57}"/>
            </a:ext>
          </a:extLst>
        </xdr:cNvPr>
        <xdr:cNvSpPr txBox="1"/>
      </xdr:nvSpPr>
      <xdr:spPr>
        <a:xfrm>
          <a:off x="127635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5E6CA1B-F5F2-4C00-94A1-4FB7725A9A61}"/>
            </a:ext>
          </a:extLst>
        </xdr:cNvPr>
        <xdr:cNvSpPr/>
      </xdr:nvSpPr>
      <xdr:spPr>
        <a:xfrm>
          <a:off x="12239625" y="1403123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2B505918-B817-44F4-841A-0FE01FE1F626}"/>
            </a:ext>
          </a:extLst>
        </xdr:cNvPr>
        <xdr:cNvSpPr txBox="1"/>
      </xdr:nvSpPr>
      <xdr:spPr>
        <a:xfrm>
          <a:off x="11953875"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EB9421B-9BA3-476A-9CA7-B4CB617DB328}"/>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DEC6070-D0D9-4AFE-81A2-69218954CC98}"/>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EF9800C-505C-49CD-88ED-B276EEBEB896}"/>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8665C2C6-D3EB-4BE7-80DF-B2B13A2173FD}"/>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35EF5499-7BE5-420A-93E5-3AC914DFA920}"/>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80" name="楕円 279">
          <a:extLst>
            <a:ext uri="{FF2B5EF4-FFF2-40B4-BE49-F238E27FC236}">
              <a16:creationId xmlns:a16="http://schemas.microsoft.com/office/drawing/2014/main" id="{0F5E33DD-9A6F-48E5-8903-A4F1C76DF2D4}"/>
            </a:ext>
          </a:extLst>
        </xdr:cNvPr>
        <xdr:cNvSpPr/>
      </xdr:nvSpPr>
      <xdr:spPr>
        <a:xfrm>
          <a:off x="15430500" y="143741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17434</xdr:rowOff>
    </xdr:from>
    <xdr:ext cx="762000" cy="259045"/>
    <xdr:sp macro="" textlink="">
      <xdr:nvSpPr>
        <xdr:cNvPr id="281" name="給与水準   （国との比較）該当値テキスト">
          <a:extLst>
            <a:ext uri="{FF2B5EF4-FFF2-40B4-BE49-F238E27FC236}">
              <a16:creationId xmlns:a16="http://schemas.microsoft.com/office/drawing/2014/main" id="{9E1E8C9C-2C59-4EAD-95A7-D670594F52FC}"/>
            </a:ext>
          </a:extLst>
        </xdr:cNvPr>
        <xdr:cNvSpPr txBox="1"/>
      </xdr:nvSpPr>
      <xdr:spPr>
        <a:xfrm>
          <a:off x="15563850" y="1426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2" name="楕円 281">
          <a:extLst>
            <a:ext uri="{FF2B5EF4-FFF2-40B4-BE49-F238E27FC236}">
              <a16:creationId xmlns:a16="http://schemas.microsoft.com/office/drawing/2014/main" id="{4ABA23E4-392B-4AD1-8F89-4220C2840D7D}"/>
            </a:ext>
          </a:extLst>
        </xdr:cNvPr>
        <xdr:cNvSpPr/>
      </xdr:nvSpPr>
      <xdr:spPr>
        <a:xfrm>
          <a:off x="14668500" y="143741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3" name="テキスト ボックス 282">
          <a:extLst>
            <a:ext uri="{FF2B5EF4-FFF2-40B4-BE49-F238E27FC236}">
              <a16:creationId xmlns:a16="http://schemas.microsoft.com/office/drawing/2014/main" id="{98B99B75-6217-469F-ACA2-067D397CE401}"/>
            </a:ext>
          </a:extLst>
        </xdr:cNvPr>
        <xdr:cNvSpPr txBox="1"/>
      </xdr:nvSpPr>
      <xdr:spPr>
        <a:xfrm>
          <a:off x="14373225" y="1444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4" name="楕円 283">
          <a:extLst>
            <a:ext uri="{FF2B5EF4-FFF2-40B4-BE49-F238E27FC236}">
              <a16:creationId xmlns:a16="http://schemas.microsoft.com/office/drawing/2014/main" id="{EFBB1D12-16E7-4484-9E31-555764C60123}"/>
            </a:ext>
          </a:extLst>
        </xdr:cNvPr>
        <xdr:cNvSpPr/>
      </xdr:nvSpPr>
      <xdr:spPr>
        <a:xfrm>
          <a:off x="13868400" y="14316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FFF475FB-D921-4472-98E8-4E3F5B555D40}"/>
            </a:ext>
          </a:extLst>
        </xdr:cNvPr>
        <xdr:cNvSpPr txBox="1"/>
      </xdr:nvSpPr>
      <xdr:spPr>
        <a:xfrm>
          <a:off x="135540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6" name="楕円 285">
          <a:extLst>
            <a:ext uri="{FF2B5EF4-FFF2-40B4-BE49-F238E27FC236}">
              <a16:creationId xmlns:a16="http://schemas.microsoft.com/office/drawing/2014/main" id="{017602D3-1F15-4C1B-8FBA-0934D7C15A9F}"/>
            </a:ext>
          </a:extLst>
        </xdr:cNvPr>
        <xdr:cNvSpPr/>
      </xdr:nvSpPr>
      <xdr:spPr>
        <a:xfrm>
          <a:off x="13058775" y="143568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2942852E-4627-4288-B4A2-530A0D2B970D}"/>
            </a:ext>
          </a:extLst>
        </xdr:cNvPr>
        <xdr:cNvSpPr txBox="1"/>
      </xdr:nvSpPr>
      <xdr:spPr>
        <a:xfrm>
          <a:off x="12763500" y="1443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8" name="楕円 287">
          <a:extLst>
            <a:ext uri="{FF2B5EF4-FFF2-40B4-BE49-F238E27FC236}">
              <a16:creationId xmlns:a16="http://schemas.microsoft.com/office/drawing/2014/main" id="{EE654867-3DB4-4E31-BCF7-F3284B989BB0}"/>
            </a:ext>
          </a:extLst>
        </xdr:cNvPr>
        <xdr:cNvSpPr/>
      </xdr:nvSpPr>
      <xdr:spPr>
        <a:xfrm>
          <a:off x="12239625" y="1440860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9" name="テキスト ボックス 288">
          <a:extLst>
            <a:ext uri="{FF2B5EF4-FFF2-40B4-BE49-F238E27FC236}">
              <a16:creationId xmlns:a16="http://schemas.microsoft.com/office/drawing/2014/main" id="{661954E8-FD45-4722-8D72-A547A45045D5}"/>
            </a:ext>
          </a:extLst>
        </xdr:cNvPr>
        <xdr:cNvSpPr txBox="1"/>
      </xdr:nvSpPr>
      <xdr:spPr>
        <a:xfrm>
          <a:off x="11953875" y="1447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374C727-661C-4393-B1A7-BE713B948E58}"/>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4A5AB8EA-F22F-4813-A677-6BC52F03ACBD}"/>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4CB17E97-796F-4324-AA51-F18055628AF7}"/>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F2AE9B50-0186-4F52-84EC-0E52D5B82F5E}"/>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E9907384-D2DF-49DE-AF5D-4D07F65513A5}"/>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D58A83FF-0318-4FF5-9A09-93336FF438BF}"/>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D50C91FE-15BA-498A-8C88-17A07EBACD4D}"/>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1671C5F4-8FFE-497D-9E61-A3D7B26E3C2E}"/>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78900BF6-B744-47A6-91F3-8B2FDA594C71}"/>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52105733-E817-407C-9F01-C05738E85EF3}"/>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397A03A6-BAE3-4A24-9CF6-399D71FD4C76}"/>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97626F80-C5A7-40B2-9BD4-435E1AC4F5EE}"/>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84E42A10-7024-48A9-9996-6CB390BEF764}"/>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引き続き最小の人員で最大の市民サービスが提供できるよう、適切な定員管理に努める。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B34AC092-09C2-4B02-A271-3159D7C90315}"/>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33979A67-4457-4F59-8B62-67D75431D1B8}"/>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2517569D-A914-40C5-A19C-596B575F338F}"/>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FC27FDC2-D231-4699-BA03-E745B922F6F0}"/>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5508C8CF-7DA1-49B6-83B0-2AF099E3BF87}"/>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75295286-5E2D-453D-90E6-7FFAA870628D}"/>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2E5F622-6AEA-4E3E-B5AA-9FFAE25ACE17}"/>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A3C2A4DF-7024-415A-9771-A442B3D0F021}"/>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4D3E7A50-A75F-47AF-89BB-940D621A9908}"/>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FDBF897-F64A-45F7-8827-221900627A6F}"/>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B8BC0ACF-7378-41AC-A4ED-886A1F03ED78}"/>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A2D860C6-E071-4AE2-AF1D-CCEA3DE4B9A9}"/>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BEBA669D-CBD1-41D9-82AF-9AFFFAECBA01}"/>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7DCFA518-5FA5-4F67-891B-1A55B78D9A81}"/>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5AA82AA0-C4A7-4650-B50D-C644CE2D0A90}"/>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68A3274-AF52-4BA8-8872-5FAEEDD48AE7}"/>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C998E1B0-E3F5-4D33-8D1B-524FF037964A}"/>
            </a:ext>
          </a:extLst>
        </xdr:cNvPr>
        <xdr:cNvCxnSpPr/>
      </xdr:nvCxnSpPr>
      <xdr:spPr>
        <a:xfrm flipV="1">
          <a:off x="15478125" y="9423294"/>
          <a:ext cx="0" cy="14634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A7655CB8-1784-462F-B4C3-8172DCB84DAA}"/>
            </a:ext>
          </a:extLst>
        </xdr:cNvPr>
        <xdr:cNvSpPr txBox="1"/>
      </xdr:nvSpPr>
      <xdr:spPr>
        <a:xfrm>
          <a:off x="15563850" y="108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BDA46F17-43AA-4B83-AEC4-0684656C0B86}"/>
            </a:ext>
          </a:extLst>
        </xdr:cNvPr>
        <xdr:cNvCxnSpPr/>
      </xdr:nvCxnSpPr>
      <xdr:spPr>
        <a:xfrm>
          <a:off x="15401925" y="108867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BF641E74-D322-4D8B-AE2D-5A0FA0E10600}"/>
            </a:ext>
          </a:extLst>
        </xdr:cNvPr>
        <xdr:cNvSpPr txBox="1"/>
      </xdr:nvSpPr>
      <xdr:spPr>
        <a:xfrm>
          <a:off x="15563850" y="918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2EB3F2BF-F0C1-4664-83CA-776032ECCB37}"/>
            </a:ext>
          </a:extLst>
        </xdr:cNvPr>
        <xdr:cNvCxnSpPr/>
      </xdr:nvCxnSpPr>
      <xdr:spPr>
        <a:xfrm>
          <a:off x="15401925" y="94232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1694</xdr:rowOff>
    </xdr:from>
    <xdr:to>
      <xdr:col>81</xdr:col>
      <xdr:colOff>44450</xdr:colOff>
      <xdr:row>63</xdr:row>
      <xdr:rowOff>5715</xdr:rowOff>
    </xdr:to>
    <xdr:cxnSp macro="">
      <xdr:nvCxnSpPr>
        <xdr:cNvPr id="324" name="直線コネクタ 323">
          <a:extLst>
            <a:ext uri="{FF2B5EF4-FFF2-40B4-BE49-F238E27FC236}">
              <a16:creationId xmlns:a16="http://schemas.microsoft.com/office/drawing/2014/main" id="{1AE6037E-DF62-423F-9DA7-7527358B7395}"/>
            </a:ext>
          </a:extLst>
        </xdr:cNvPr>
        <xdr:cNvCxnSpPr/>
      </xdr:nvCxnSpPr>
      <xdr:spPr>
        <a:xfrm flipV="1">
          <a:off x="14716125" y="10202969"/>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32174B68-B113-468C-9984-95F2F39B6C69}"/>
            </a:ext>
          </a:extLst>
        </xdr:cNvPr>
        <xdr:cNvSpPr txBox="1"/>
      </xdr:nvSpPr>
      <xdr:spPr>
        <a:xfrm>
          <a:off x="15563850" y="97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B658AEF-FD0B-420E-82C5-DF9C2110A2AB}"/>
            </a:ext>
          </a:extLst>
        </xdr:cNvPr>
        <xdr:cNvSpPr/>
      </xdr:nvSpPr>
      <xdr:spPr>
        <a:xfrm>
          <a:off x="15430500" y="98759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149013</xdr:rowOff>
    </xdr:from>
    <xdr:to>
      <xdr:col>77</xdr:col>
      <xdr:colOff>44450</xdr:colOff>
      <xdr:row>63</xdr:row>
      <xdr:rowOff>5715</xdr:rowOff>
    </xdr:to>
    <xdr:cxnSp macro="">
      <xdr:nvCxnSpPr>
        <xdr:cNvPr id="327" name="直線コネクタ 326">
          <a:extLst>
            <a:ext uri="{FF2B5EF4-FFF2-40B4-BE49-F238E27FC236}">
              <a16:creationId xmlns:a16="http://schemas.microsoft.com/office/drawing/2014/main" id="{BDA55FE9-4B9D-4AB9-8B70-4E1B3DA56988}"/>
            </a:ext>
          </a:extLst>
        </xdr:cNvPr>
        <xdr:cNvCxnSpPr/>
      </xdr:nvCxnSpPr>
      <xdr:spPr>
        <a:xfrm>
          <a:off x="13906500" y="10185188"/>
          <a:ext cx="809625" cy="2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20E70DBE-FE31-46F1-9F68-7288D8A0B733}"/>
            </a:ext>
          </a:extLst>
        </xdr:cNvPr>
        <xdr:cNvSpPr/>
      </xdr:nvSpPr>
      <xdr:spPr>
        <a:xfrm>
          <a:off x="14668500" y="987626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800977AE-FEF1-4ED6-B9A7-6A301ED96D2C}"/>
            </a:ext>
          </a:extLst>
        </xdr:cNvPr>
        <xdr:cNvSpPr txBox="1"/>
      </xdr:nvSpPr>
      <xdr:spPr>
        <a:xfrm>
          <a:off x="14373225" y="965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149013</xdr:rowOff>
    </xdr:from>
    <xdr:to>
      <xdr:col>72</xdr:col>
      <xdr:colOff>203200</xdr:colOff>
      <xdr:row>62</xdr:row>
      <xdr:rowOff>151024</xdr:rowOff>
    </xdr:to>
    <xdr:cxnSp macro="">
      <xdr:nvCxnSpPr>
        <xdr:cNvPr id="330" name="直線コネクタ 329">
          <a:extLst>
            <a:ext uri="{FF2B5EF4-FFF2-40B4-BE49-F238E27FC236}">
              <a16:creationId xmlns:a16="http://schemas.microsoft.com/office/drawing/2014/main" id="{12E8B775-63CE-4D82-B854-B04F1D9085C7}"/>
            </a:ext>
          </a:extLst>
        </xdr:cNvPr>
        <xdr:cNvCxnSpPr/>
      </xdr:nvCxnSpPr>
      <xdr:spPr>
        <a:xfrm flipV="1">
          <a:off x="13106400" y="10185188"/>
          <a:ext cx="8001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C5622259-8533-4F86-B006-E6871AAE023E}"/>
            </a:ext>
          </a:extLst>
        </xdr:cNvPr>
        <xdr:cNvSpPr/>
      </xdr:nvSpPr>
      <xdr:spPr>
        <a:xfrm>
          <a:off x="13868400" y="9846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DF11D363-E21C-43A7-BDDB-F700FF79AC68}"/>
            </a:ext>
          </a:extLst>
        </xdr:cNvPr>
        <xdr:cNvSpPr txBox="1"/>
      </xdr:nvSpPr>
      <xdr:spPr>
        <a:xfrm>
          <a:off x="13554075" y="962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151024</xdr:rowOff>
    </xdr:from>
    <xdr:to>
      <xdr:col>68</xdr:col>
      <xdr:colOff>152400</xdr:colOff>
      <xdr:row>62</xdr:row>
      <xdr:rowOff>163089</xdr:rowOff>
    </xdr:to>
    <xdr:cxnSp macro="">
      <xdr:nvCxnSpPr>
        <xdr:cNvPr id="333" name="直線コネクタ 332">
          <a:extLst>
            <a:ext uri="{FF2B5EF4-FFF2-40B4-BE49-F238E27FC236}">
              <a16:creationId xmlns:a16="http://schemas.microsoft.com/office/drawing/2014/main" id="{992D4753-C5F7-4F5B-BF19-9A8DD5CA9010}"/>
            </a:ext>
          </a:extLst>
        </xdr:cNvPr>
        <xdr:cNvCxnSpPr/>
      </xdr:nvCxnSpPr>
      <xdr:spPr>
        <a:xfrm flipV="1">
          <a:off x="12296775" y="10190374"/>
          <a:ext cx="80962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FB4FBC1D-1A8B-404A-A9A6-6D5E37890014}"/>
            </a:ext>
          </a:extLst>
        </xdr:cNvPr>
        <xdr:cNvSpPr/>
      </xdr:nvSpPr>
      <xdr:spPr>
        <a:xfrm>
          <a:off x="13058775" y="98328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B323D28D-19D6-4695-89CD-A8FBBB8AAA77}"/>
            </a:ext>
          </a:extLst>
        </xdr:cNvPr>
        <xdr:cNvSpPr txBox="1"/>
      </xdr:nvSpPr>
      <xdr:spPr>
        <a:xfrm>
          <a:off x="12763500" y="961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9CDE34FA-223B-47F0-8292-497CBD6C9EB2}"/>
            </a:ext>
          </a:extLst>
        </xdr:cNvPr>
        <xdr:cNvSpPr/>
      </xdr:nvSpPr>
      <xdr:spPr>
        <a:xfrm>
          <a:off x="12239625" y="981995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F15D2156-A6B8-475B-A228-438FF4B7312E}"/>
            </a:ext>
          </a:extLst>
        </xdr:cNvPr>
        <xdr:cNvSpPr txBox="1"/>
      </xdr:nvSpPr>
      <xdr:spPr>
        <a:xfrm>
          <a:off x="11953875" y="959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3D184F57-DE43-4600-9F76-C84A5DBD6DB8}"/>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40C6C16B-56C7-4F73-8160-DFF67B185262}"/>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AC592FA2-6881-4006-950C-8DB35DB19EB0}"/>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F6C90DE-EC56-4DE5-AD83-9C1164E15015}"/>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AB9D6E49-83B9-455B-8F17-C6EFFD18E696}"/>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122344</xdr:rowOff>
    </xdr:from>
    <xdr:to>
      <xdr:col>81</xdr:col>
      <xdr:colOff>95250</xdr:colOff>
      <xdr:row>63</xdr:row>
      <xdr:rowOff>52494</xdr:rowOff>
    </xdr:to>
    <xdr:sp macro="" textlink="">
      <xdr:nvSpPr>
        <xdr:cNvPr id="343" name="楕円 342">
          <a:extLst>
            <a:ext uri="{FF2B5EF4-FFF2-40B4-BE49-F238E27FC236}">
              <a16:creationId xmlns:a16="http://schemas.microsoft.com/office/drawing/2014/main" id="{3B98B9F0-1601-470C-B300-0BCCC37D1435}"/>
            </a:ext>
          </a:extLst>
        </xdr:cNvPr>
        <xdr:cNvSpPr/>
      </xdr:nvSpPr>
      <xdr:spPr>
        <a:xfrm>
          <a:off x="15430500" y="101648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94421</xdr:rowOff>
    </xdr:from>
    <xdr:ext cx="762000" cy="259045"/>
    <xdr:sp macro="" textlink="">
      <xdr:nvSpPr>
        <xdr:cNvPr id="344" name="定員管理の状況該当値テキスト">
          <a:extLst>
            <a:ext uri="{FF2B5EF4-FFF2-40B4-BE49-F238E27FC236}">
              <a16:creationId xmlns:a16="http://schemas.microsoft.com/office/drawing/2014/main" id="{774D5932-1C8C-474A-A313-BD2B4568A55A}"/>
            </a:ext>
          </a:extLst>
        </xdr:cNvPr>
        <xdr:cNvSpPr txBox="1"/>
      </xdr:nvSpPr>
      <xdr:spPr>
        <a:xfrm>
          <a:off x="15563850" y="1013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126365</xdr:rowOff>
    </xdr:from>
    <xdr:to>
      <xdr:col>77</xdr:col>
      <xdr:colOff>95250</xdr:colOff>
      <xdr:row>63</xdr:row>
      <xdr:rowOff>56515</xdr:rowOff>
    </xdr:to>
    <xdr:sp macro="" textlink="">
      <xdr:nvSpPr>
        <xdr:cNvPr id="345" name="楕円 344">
          <a:extLst>
            <a:ext uri="{FF2B5EF4-FFF2-40B4-BE49-F238E27FC236}">
              <a16:creationId xmlns:a16="http://schemas.microsoft.com/office/drawing/2014/main" id="{935457DC-F36D-42A9-B349-63A75C87F899}"/>
            </a:ext>
          </a:extLst>
        </xdr:cNvPr>
        <xdr:cNvSpPr/>
      </xdr:nvSpPr>
      <xdr:spPr>
        <a:xfrm>
          <a:off x="14668500" y="101625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46" name="テキスト ボックス 345">
          <a:extLst>
            <a:ext uri="{FF2B5EF4-FFF2-40B4-BE49-F238E27FC236}">
              <a16:creationId xmlns:a16="http://schemas.microsoft.com/office/drawing/2014/main" id="{6206DEE2-223D-4D85-9419-73B59E9CCFE6}"/>
            </a:ext>
          </a:extLst>
        </xdr:cNvPr>
        <xdr:cNvSpPr txBox="1"/>
      </xdr:nvSpPr>
      <xdr:spPr>
        <a:xfrm>
          <a:off x="14373225" y="1024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98213</xdr:rowOff>
    </xdr:from>
    <xdr:to>
      <xdr:col>73</xdr:col>
      <xdr:colOff>44450</xdr:colOff>
      <xdr:row>63</xdr:row>
      <xdr:rowOff>28363</xdr:rowOff>
    </xdr:to>
    <xdr:sp macro="" textlink="">
      <xdr:nvSpPr>
        <xdr:cNvPr id="347" name="楕円 346">
          <a:extLst>
            <a:ext uri="{FF2B5EF4-FFF2-40B4-BE49-F238E27FC236}">
              <a16:creationId xmlns:a16="http://schemas.microsoft.com/office/drawing/2014/main" id="{3F3C65A4-9B20-4CCA-BBBF-4D00888A374D}"/>
            </a:ext>
          </a:extLst>
        </xdr:cNvPr>
        <xdr:cNvSpPr/>
      </xdr:nvSpPr>
      <xdr:spPr>
        <a:xfrm>
          <a:off x="13868400" y="101375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13140</xdr:rowOff>
    </xdr:from>
    <xdr:ext cx="762000" cy="259045"/>
    <xdr:sp macro="" textlink="">
      <xdr:nvSpPr>
        <xdr:cNvPr id="348" name="テキスト ボックス 347">
          <a:extLst>
            <a:ext uri="{FF2B5EF4-FFF2-40B4-BE49-F238E27FC236}">
              <a16:creationId xmlns:a16="http://schemas.microsoft.com/office/drawing/2014/main" id="{1C037E39-19B9-4332-9493-C1AB217A18DD}"/>
            </a:ext>
          </a:extLst>
        </xdr:cNvPr>
        <xdr:cNvSpPr txBox="1"/>
      </xdr:nvSpPr>
      <xdr:spPr>
        <a:xfrm>
          <a:off x="13554075"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100224</xdr:rowOff>
    </xdr:from>
    <xdr:to>
      <xdr:col>68</xdr:col>
      <xdr:colOff>203200</xdr:colOff>
      <xdr:row>63</xdr:row>
      <xdr:rowOff>30374</xdr:rowOff>
    </xdr:to>
    <xdr:sp macro="" textlink="">
      <xdr:nvSpPr>
        <xdr:cNvPr id="349" name="楕円 348">
          <a:extLst>
            <a:ext uri="{FF2B5EF4-FFF2-40B4-BE49-F238E27FC236}">
              <a16:creationId xmlns:a16="http://schemas.microsoft.com/office/drawing/2014/main" id="{9AC78409-B344-4377-8205-53A40D4A58C9}"/>
            </a:ext>
          </a:extLst>
        </xdr:cNvPr>
        <xdr:cNvSpPr/>
      </xdr:nvSpPr>
      <xdr:spPr>
        <a:xfrm>
          <a:off x="13058775" y="101427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15151</xdr:rowOff>
    </xdr:from>
    <xdr:ext cx="762000" cy="259045"/>
    <xdr:sp macro="" textlink="">
      <xdr:nvSpPr>
        <xdr:cNvPr id="350" name="テキスト ボックス 349">
          <a:extLst>
            <a:ext uri="{FF2B5EF4-FFF2-40B4-BE49-F238E27FC236}">
              <a16:creationId xmlns:a16="http://schemas.microsoft.com/office/drawing/2014/main" id="{6B8A4EF3-B08A-4E01-AABE-61967C2AA709}"/>
            </a:ext>
          </a:extLst>
        </xdr:cNvPr>
        <xdr:cNvSpPr txBox="1"/>
      </xdr:nvSpPr>
      <xdr:spPr>
        <a:xfrm>
          <a:off x="12763500" y="10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112289</xdr:rowOff>
    </xdr:from>
    <xdr:to>
      <xdr:col>64</xdr:col>
      <xdr:colOff>152400</xdr:colOff>
      <xdr:row>63</xdr:row>
      <xdr:rowOff>42439</xdr:rowOff>
    </xdr:to>
    <xdr:sp macro="" textlink="">
      <xdr:nvSpPr>
        <xdr:cNvPr id="351" name="楕円 350">
          <a:extLst>
            <a:ext uri="{FF2B5EF4-FFF2-40B4-BE49-F238E27FC236}">
              <a16:creationId xmlns:a16="http://schemas.microsoft.com/office/drawing/2014/main" id="{079CDDB8-3D88-4F7B-8692-D639D0B6CE39}"/>
            </a:ext>
          </a:extLst>
        </xdr:cNvPr>
        <xdr:cNvSpPr/>
      </xdr:nvSpPr>
      <xdr:spPr>
        <a:xfrm>
          <a:off x="12239625" y="101516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27216</xdr:rowOff>
    </xdr:from>
    <xdr:ext cx="762000" cy="259045"/>
    <xdr:sp macro="" textlink="">
      <xdr:nvSpPr>
        <xdr:cNvPr id="352" name="テキスト ボックス 351">
          <a:extLst>
            <a:ext uri="{FF2B5EF4-FFF2-40B4-BE49-F238E27FC236}">
              <a16:creationId xmlns:a16="http://schemas.microsoft.com/office/drawing/2014/main" id="{7EB252C1-48EB-4558-BD4D-7FB1CFD30FCC}"/>
            </a:ext>
          </a:extLst>
        </xdr:cNvPr>
        <xdr:cNvSpPr txBox="1"/>
      </xdr:nvSpPr>
      <xdr:spPr>
        <a:xfrm>
          <a:off x="11953875" y="1023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9E6917E0-D35F-47BF-AB6B-2C00860D0177}"/>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79BFF683-9105-4087-8620-59EF667FCABC}"/>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99DB4998-6133-409A-9F89-00AC9E0C8EB0}"/>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4CA9822-AC71-42CB-AB40-630368944D73}"/>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9B768B46-AB88-4CF1-9FB4-C2B08D8D2259}"/>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D5B3F773-7F42-4211-A99D-098EC94AD497}"/>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67CBB90B-9776-4D9F-B8C7-53E65680E34E}"/>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BE2E8FB0-2DB6-4065-A6B6-C16C149ECE0E}"/>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84D2406C-867F-455E-9875-335C9EDF0344}"/>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4C92333C-D43A-4F68-BDB6-4E9A363CFBF0}"/>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5E78C931-A238-4543-B92D-125F410402E7}"/>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1625224F-3057-4B0E-B7F3-6686DC1C1EE5}"/>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2464F440-76B7-4062-B47F-F36291F005F5}"/>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元利償還金等は前年度と同程度であったが、臨時財政対策債発行可能額が大幅な減となったことから、標準財政規模が減となり、実質公債費比率を引き上げることとなった。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その結果、単年度での実質公債費率は前年度＋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％の増となり、３カ年平均で前年度と比べ、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類似団体平均を上回る状況が続いており、今後も地方財政措置のある地方債の活用や事業の精査を行うことで適切な地方債の償還水準の維持に努める。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DC6ABC04-619B-491F-8BF2-4DB6C8DB89A7}"/>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73C61060-7921-4761-B627-2D79F1220DF1}"/>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703623A5-8CEA-4898-A15A-C5892367FF42}"/>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BF83D484-E19E-446B-836E-27E73CCB4139}"/>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7C3DE42C-8D89-4DF0-9915-E6CDCB75D892}"/>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BB42CB28-AB1E-49DB-B41F-7A6AB1839C20}"/>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B79A1FD2-62BF-4CCD-A302-2C08202DD628}"/>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CCD63C51-4907-48B0-A1B6-42AC1C51544B}"/>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557C4CCD-264B-41B1-BA6B-30D3F0819353}"/>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F76C0F16-224A-4E44-AB59-914B78379922}"/>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6D77452D-F0F4-479B-BC44-41510EE49610}"/>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36981E7D-F556-4A1C-8DE0-C3BE85C80D25}"/>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35331C64-1B94-4F93-9501-D24DA02ED2B3}"/>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1335BA18-C6DC-4E40-8142-133B17DDA1D8}"/>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1EA1177C-DF69-42CD-AA62-7D94C27ABFB3}"/>
            </a:ext>
          </a:extLst>
        </xdr:cNvPr>
        <xdr:cNvCxnSpPr/>
      </xdr:nvCxnSpPr>
      <xdr:spPr>
        <a:xfrm flipV="1">
          <a:off x="15478125" y="6002020"/>
          <a:ext cx="0" cy="1302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B8E3A84E-44DD-49CE-B5F0-D027FA40734E}"/>
            </a:ext>
          </a:extLst>
        </xdr:cNvPr>
        <xdr:cNvSpPr txBox="1"/>
      </xdr:nvSpPr>
      <xdr:spPr>
        <a:xfrm>
          <a:off x="15563850" y="728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5BBD6503-36EC-4DD6-9D3B-F6D70A534648}"/>
            </a:ext>
          </a:extLst>
        </xdr:cNvPr>
        <xdr:cNvCxnSpPr/>
      </xdr:nvCxnSpPr>
      <xdr:spPr>
        <a:xfrm>
          <a:off x="15401925" y="7304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32FC7A42-97B9-4A80-ACF6-BC866D56BA5E}"/>
            </a:ext>
          </a:extLst>
        </xdr:cNvPr>
        <xdr:cNvSpPr txBox="1"/>
      </xdr:nvSpPr>
      <xdr:spPr>
        <a:xfrm>
          <a:off x="15563850" y="577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8E3B5C4E-F43F-42FB-A777-80BAA481D955}"/>
            </a:ext>
          </a:extLst>
        </xdr:cNvPr>
        <xdr:cNvCxnSpPr/>
      </xdr:nvCxnSpPr>
      <xdr:spPr>
        <a:xfrm>
          <a:off x="15401925" y="6002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68580</xdr:rowOff>
    </xdr:from>
    <xdr:to>
      <xdr:col>81</xdr:col>
      <xdr:colOff>44450</xdr:colOff>
      <xdr:row>44</xdr:row>
      <xdr:rowOff>92710</xdr:rowOff>
    </xdr:to>
    <xdr:cxnSp macro="">
      <xdr:nvCxnSpPr>
        <xdr:cNvPr id="385" name="直線コネクタ 384">
          <a:extLst>
            <a:ext uri="{FF2B5EF4-FFF2-40B4-BE49-F238E27FC236}">
              <a16:creationId xmlns:a16="http://schemas.microsoft.com/office/drawing/2014/main" id="{C2433CA7-C480-49C5-A0E2-7C6BBB8714EB}"/>
            </a:ext>
          </a:extLst>
        </xdr:cNvPr>
        <xdr:cNvCxnSpPr/>
      </xdr:nvCxnSpPr>
      <xdr:spPr>
        <a:xfrm>
          <a:off x="14716125" y="7190105"/>
          <a:ext cx="762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FB38C5E4-CDF4-4B44-992A-DF12B5C0AAC0}"/>
            </a:ext>
          </a:extLst>
        </xdr:cNvPr>
        <xdr:cNvSpPr txBox="1"/>
      </xdr:nvSpPr>
      <xdr:spPr>
        <a:xfrm>
          <a:off x="15563850" y="6475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DB0E148D-E709-4255-95E8-BFD0CDFDB4C5}"/>
            </a:ext>
          </a:extLst>
        </xdr:cNvPr>
        <xdr:cNvSpPr/>
      </xdr:nvSpPr>
      <xdr:spPr>
        <a:xfrm>
          <a:off x="15430500" y="662072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36406</xdr:rowOff>
    </xdr:from>
    <xdr:to>
      <xdr:col>77</xdr:col>
      <xdr:colOff>44450</xdr:colOff>
      <xdr:row>44</xdr:row>
      <xdr:rowOff>68580</xdr:rowOff>
    </xdr:to>
    <xdr:cxnSp macro="">
      <xdr:nvCxnSpPr>
        <xdr:cNvPr id="388" name="直線コネクタ 387">
          <a:extLst>
            <a:ext uri="{FF2B5EF4-FFF2-40B4-BE49-F238E27FC236}">
              <a16:creationId xmlns:a16="http://schemas.microsoft.com/office/drawing/2014/main" id="{BA2D6DE9-1BCF-4528-B208-403AB96520D7}"/>
            </a:ext>
          </a:extLst>
        </xdr:cNvPr>
        <xdr:cNvCxnSpPr/>
      </xdr:nvCxnSpPr>
      <xdr:spPr>
        <a:xfrm>
          <a:off x="13906500" y="7161106"/>
          <a:ext cx="809625"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2661AF9B-3B99-4887-9FC8-DC4564F99B94}"/>
            </a:ext>
          </a:extLst>
        </xdr:cNvPr>
        <xdr:cNvSpPr/>
      </xdr:nvSpPr>
      <xdr:spPr>
        <a:xfrm>
          <a:off x="14668500" y="6609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B15FF70B-C335-495C-91C8-474819F32C9D}"/>
            </a:ext>
          </a:extLst>
        </xdr:cNvPr>
        <xdr:cNvSpPr txBox="1"/>
      </xdr:nvSpPr>
      <xdr:spPr>
        <a:xfrm>
          <a:off x="14373225" y="6384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36406</xdr:rowOff>
    </xdr:to>
    <xdr:cxnSp macro="">
      <xdr:nvCxnSpPr>
        <xdr:cNvPr id="391" name="直線コネクタ 390">
          <a:extLst>
            <a:ext uri="{FF2B5EF4-FFF2-40B4-BE49-F238E27FC236}">
              <a16:creationId xmlns:a16="http://schemas.microsoft.com/office/drawing/2014/main" id="{F88747FA-3921-45B7-9B5D-B6D659A9C7B0}"/>
            </a:ext>
          </a:extLst>
        </xdr:cNvPr>
        <xdr:cNvCxnSpPr/>
      </xdr:nvCxnSpPr>
      <xdr:spPr>
        <a:xfrm>
          <a:off x="13106400" y="7132108"/>
          <a:ext cx="800100" cy="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8B520AE5-C42A-4E90-84DD-31A4DE437404}"/>
            </a:ext>
          </a:extLst>
        </xdr:cNvPr>
        <xdr:cNvSpPr/>
      </xdr:nvSpPr>
      <xdr:spPr>
        <a:xfrm>
          <a:off x="13868400" y="66401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27FB7271-AF84-42CB-B79B-C3DB9A3FFF0A}"/>
            </a:ext>
          </a:extLst>
        </xdr:cNvPr>
        <xdr:cNvSpPr txBox="1"/>
      </xdr:nvSpPr>
      <xdr:spPr>
        <a:xfrm>
          <a:off x="13554075" y="642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44</xdr:row>
      <xdr:rowOff>4233</xdr:rowOff>
    </xdr:to>
    <xdr:cxnSp macro="">
      <xdr:nvCxnSpPr>
        <xdr:cNvPr id="394" name="直線コネクタ 393">
          <a:extLst>
            <a:ext uri="{FF2B5EF4-FFF2-40B4-BE49-F238E27FC236}">
              <a16:creationId xmlns:a16="http://schemas.microsoft.com/office/drawing/2014/main" id="{CDEB9063-279D-44CE-94E0-8CFFFB3F8FFF}"/>
            </a:ext>
          </a:extLst>
        </xdr:cNvPr>
        <xdr:cNvCxnSpPr/>
      </xdr:nvCxnSpPr>
      <xdr:spPr>
        <a:xfrm>
          <a:off x="12296775" y="7074112"/>
          <a:ext cx="809625"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8F0B5DAF-A1ED-4445-B774-B32172DB4A13}"/>
            </a:ext>
          </a:extLst>
        </xdr:cNvPr>
        <xdr:cNvSpPr/>
      </xdr:nvSpPr>
      <xdr:spPr>
        <a:xfrm>
          <a:off x="13058775" y="66514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3E51D601-B369-49BD-8BCC-DE0A7298B2B1}"/>
            </a:ext>
          </a:extLst>
        </xdr:cNvPr>
        <xdr:cNvSpPr txBox="1"/>
      </xdr:nvSpPr>
      <xdr:spPr>
        <a:xfrm>
          <a:off x="12763500" y="643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9F1BA0F1-018A-4AAE-ABD9-F356C20F3717}"/>
            </a:ext>
          </a:extLst>
        </xdr:cNvPr>
        <xdr:cNvSpPr/>
      </xdr:nvSpPr>
      <xdr:spPr>
        <a:xfrm>
          <a:off x="12239625" y="66562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8A77EC71-492F-4CA9-ABD2-CCEFBCE8819C}"/>
            </a:ext>
          </a:extLst>
        </xdr:cNvPr>
        <xdr:cNvSpPr txBox="1"/>
      </xdr:nvSpPr>
      <xdr:spPr>
        <a:xfrm>
          <a:off x="11953875" y="64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15C9A69-4CA2-42F2-9BD1-2BCB558E84A7}"/>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6BBB8E96-23CE-43A2-B151-DC01878B984C}"/>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8AC873EC-9660-4091-82B2-E0D2DE8386C3}"/>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AEEABF3F-6767-49C9-A050-04AD48815488}"/>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7AB6EEED-0FA7-4E0E-869E-8551910154FF}"/>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41910</xdr:rowOff>
    </xdr:from>
    <xdr:to>
      <xdr:col>81</xdr:col>
      <xdr:colOff>95250</xdr:colOff>
      <xdr:row>44</xdr:row>
      <xdr:rowOff>143510</xdr:rowOff>
    </xdr:to>
    <xdr:sp macro="" textlink="">
      <xdr:nvSpPr>
        <xdr:cNvPr id="404" name="楕円 403">
          <a:extLst>
            <a:ext uri="{FF2B5EF4-FFF2-40B4-BE49-F238E27FC236}">
              <a16:creationId xmlns:a16="http://schemas.microsoft.com/office/drawing/2014/main" id="{FD58E55E-1C49-41C1-B9EC-767B7DEC333D}"/>
            </a:ext>
          </a:extLst>
        </xdr:cNvPr>
        <xdr:cNvSpPr/>
      </xdr:nvSpPr>
      <xdr:spPr>
        <a:xfrm>
          <a:off x="15430500" y="71697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109237</xdr:rowOff>
    </xdr:from>
    <xdr:ext cx="762000" cy="259045"/>
    <xdr:sp macro="" textlink="">
      <xdr:nvSpPr>
        <xdr:cNvPr id="405" name="公債費負担の状況該当値テキスト">
          <a:extLst>
            <a:ext uri="{FF2B5EF4-FFF2-40B4-BE49-F238E27FC236}">
              <a16:creationId xmlns:a16="http://schemas.microsoft.com/office/drawing/2014/main" id="{7AB88E0A-4101-4D88-9C6F-03C7B214BCD4}"/>
            </a:ext>
          </a:extLst>
        </xdr:cNvPr>
        <xdr:cNvSpPr txBox="1"/>
      </xdr:nvSpPr>
      <xdr:spPr>
        <a:xfrm>
          <a:off x="1556385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17780</xdr:rowOff>
    </xdr:from>
    <xdr:to>
      <xdr:col>77</xdr:col>
      <xdr:colOff>95250</xdr:colOff>
      <xdr:row>44</xdr:row>
      <xdr:rowOff>119380</xdr:rowOff>
    </xdr:to>
    <xdr:sp macro="" textlink="">
      <xdr:nvSpPr>
        <xdr:cNvPr id="406" name="楕円 405">
          <a:extLst>
            <a:ext uri="{FF2B5EF4-FFF2-40B4-BE49-F238E27FC236}">
              <a16:creationId xmlns:a16="http://schemas.microsoft.com/office/drawing/2014/main" id="{E846D746-FD21-42B2-BC9F-E6AAE9890522}"/>
            </a:ext>
          </a:extLst>
        </xdr:cNvPr>
        <xdr:cNvSpPr/>
      </xdr:nvSpPr>
      <xdr:spPr>
        <a:xfrm>
          <a:off x="14668500" y="71424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104157</xdr:rowOff>
    </xdr:from>
    <xdr:ext cx="736600" cy="259045"/>
    <xdr:sp macro="" textlink="">
      <xdr:nvSpPr>
        <xdr:cNvPr id="407" name="テキスト ボックス 406">
          <a:extLst>
            <a:ext uri="{FF2B5EF4-FFF2-40B4-BE49-F238E27FC236}">
              <a16:creationId xmlns:a16="http://schemas.microsoft.com/office/drawing/2014/main" id="{129A9126-10D2-4621-B596-4D0A269F8A68}"/>
            </a:ext>
          </a:extLst>
        </xdr:cNvPr>
        <xdr:cNvSpPr txBox="1"/>
      </xdr:nvSpPr>
      <xdr:spPr>
        <a:xfrm>
          <a:off x="14373225" y="72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157056</xdr:rowOff>
    </xdr:from>
    <xdr:to>
      <xdr:col>73</xdr:col>
      <xdr:colOff>44450</xdr:colOff>
      <xdr:row>44</xdr:row>
      <xdr:rowOff>87206</xdr:rowOff>
    </xdr:to>
    <xdr:sp macro="" textlink="">
      <xdr:nvSpPr>
        <xdr:cNvPr id="408" name="楕円 407">
          <a:extLst>
            <a:ext uri="{FF2B5EF4-FFF2-40B4-BE49-F238E27FC236}">
              <a16:creationId xmlns:a16="http://schemas.microsoft.com/office/drawing/2014/main" id="{3DD6CB05-494E-478F-9835-7318ACDFAC87}"/>
            </a:ext>
          </a:extLst>
        </xdr:cNvPr>
        <xdr:cNvSpPr/>
      </xdr:nvSpPr>
      <xdr:spPr>
        <a:xfrm>
          <a:off x="13868400" y="712300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71983</xdr:rowOff>
    </xdr:from>
    <xdr:ext cx="762000" cy="259045"/>
    <xdr:sp macro="" textlink="">
      <xdr:nvSpPr>
        <xdr:cNvPr id="409" name="テキスト ボックス 408">
          <a:extLst>
            <a:ext uri="{FF2B5EF4-FFF2-40B4-BE49-F238E27FC236}">
              <a16:creationId xmlns:a16="http://schemas.microsoft.com/office/drawing/2014/main" id="{6ABB1301-A4DA-4826-9EDF-E64806D666F7}"/>
            </a:ext>
          </a:extLst>
        </xdr:cNvPr>
        <xdr:cNvSpPr txBox="1"/>
      </xdr:nvSpPr>
      <xdr:spPr>
        <a:xfrm>
          <a:off x="13554075" y="719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0" name="楕円 409">
          <a:extLst>
            <a:ext uri="{FF2B5EF4-FFF2-40B4-BE49-F238E27FC236}">
              <a16:creationId xmlns:a16="http://schemas.microsoft.com/office/drawing/2014/main" id="{4145A7DF-C5CC-4DDC-8724-0B889D09B104}"/>
            </a:ext>
          </a:extLst>
        </xdr:cNvPr>
        <xdr:cNvSpPr/>
      </xdr:nvSpPr>
      <xdr:spPr>
        <a:xfrm>
          <a:off x="13058775" y="70844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1" name="テキスト ボックス 410">
          <a:extLst>
            <a:ext uri="{FF2B5EF4-FFF2-40B4-BE49-F238E27FC236}">
              <a16:creationId xmlns:a16="http://schemas.microsoft.com/office/drawing/2014/main" id="{51E7117F-B503-45F2-9439-70DEBB16D168}"/>
            </a:ext>
          </a:extLst>
        </xdr:cNvPr>
        <xdr:cNvSpPr txBox="1"/>
      </xdr:nvSpPr>
      <xdr:spPr>
        <a:xfrm>
          <a:off x="12763500" y="716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12" name="楕円 411">
          <a:extLst>
            <a:ext uri="{FF2B5EF4-FFF2-40B4-BE49-F238E27FC236}">
              <a16:creationId xmlns:a16="http://schemas.microsoft.com/office/drawing/2014/main" id="{E019CDB3-6D27-45D4-9C2F-00D623BD9365}"/>
            </a:ext>
          </a:extLst>
        </xdr:cNvPr>
        <xdr:cNvSpPr/>
      </xdr:nvSpPr>
      <xdr:spPr>
        <a:xfrm>
          <a:off x="12239625" y="70264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13" name="テキスト ボックス 412">
          <a:extLst>
            <a:ext uri="{FF2B5EF4-FFF2-40B4-BE49-F238E27FC236}">
              <a16:creationId xmlns:a16="http://schemas.microsoft.com/office/drawing/2014/main" id="{97D31F3B-F89D-4CDA-AC9C-F63F9E8D6485}"/>
            </a:ext>
          </a:extLst>
        </xdr:cNvPr>
        <xdr:cNvSpPr txBox="1"/>
      </xdr:nvSpPr>
      <xdr:spPr>
        <a:xfrm>
          <a:off x="11953875" y="710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D7FAAFAF-9734-4B64-BD17-E0E45C591880}"/>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2884DFC4-D1E3-48BE-9F38-D587411210FA}"/>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87AAF3A6-EDF3-4CEC-A207-76AB11298450}"/>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37DE6D18-F577-4E62-81DF-E150E86E1CAC}"/>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6345A595-0F55-41D4-AD72-50740AF1736F}"/>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6BB01828-27DB-4035-BF0B-3B4B269B5430}"/>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7DB67604-D528-4360-B321-1D64D9C17474}"/>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6AF58038-7919-4D1A-B472-3CD659BBF334}"/>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E342112E-1F65-477F-AFB5-063D724667DB}"/>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1BC7A5E3-7A42-4D92-8932-95E7B5937BB5}"/>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206E2207-978B-4353-A3F2-426AA6318839}"/>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52EB6F00-1229-4211-BF01-8F61D27C8612}"/>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64D5C5A-FA06-4F38-93FE-BACB875EE73A}"/>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ja-JP" altLang="en-US" sz="1200" b="0" i="0" u="none" strike="noStrike" kern="0" cap="none" spc="0" normalizeH="0" baseline="0" noProof="0">
              <a:ln>
                <a:noFill/>
              </a:ln>
              <a:solidFill>
                <a:schemeClr val="dk1"/>
              </a:solidFill>
              <a:effectLst/>
              <a:uLnTx/>
              <a:uFillTx/>
              <a:latin typeface="+mn-lt"/>
              <a:ea typeface="+mn-ea"/>
              <a:cs typeface="+mn-cs"/>
            </a:rPr>
            <a:t>  </a:t>
          </a:r>
          <a:r>
            <a:rPr kumimoji="1" lang="ja-JP" altLang="en-US" sz="11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年度は対前年度比</a:t>
          </a:r>
          <a:r>
            <a:rPr kumimoji="1" lang="en-US" altLang="ja-JP" sz="11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1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た。主な要因として、臨時財政対策債発行可能額が大幅な減により標準財政規模が縮小する中、分子において、地方債現在高や公営企業への繰出減によって将来負担額が減少したほか、年度末基金現在高が増加したことにより充当可能財源等が増加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歳出の抑制を図るとともに、地方財政措置のない地方債の発行抑制など、将来負担額の抑制に努めるとともに、歳入総額を見据えた歳出枠の設定により、基金取り崩し額を最小限に抑えることで、持続可能な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E647232C-EF03-4F58-B8D0-50F915E36D34}"/>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E541BD6C-7492-4B6A-BC66-B16AB2DC3205}"/>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658CCFAD-D211-45BB-B152-E10925BB46AA}"/>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6E46C3DA-C481-4BD3-8814-D34F505800AE}"/>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FC144230-D373-473B-B53B-1BD0A9A85F7B}"/>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59BB1FE5-7DCD-4FFB-9314-B05DDADA216B}"/>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1EE435A5-100E-47AE-81C6-95C832AA9BDF}"/>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473F45BE-ED68-4BC9-8F66-B74B3B82FC1F}"/>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59E97B5E-8667-4DAF-8310-8C1449AD7234}"/>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2F4DA655-B7D7-49FC-8613-F63C64D4E02F}"/>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C6A42E65-8113-4AFE-8DD6-7C57D5F8FB8B}"/>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6FB71318-9D35-4C8F-BF4D-EB26A7742CCA}"/>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5195A0F7-C29E-4BAC-9283-A5C1CF55678A}"/>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388048AA-02D9-4F50-A6B6-ABD51A6EEB89}"/>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58EC99CB-0439-4FEA-A4A2-F346F4381845}"/>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B2D5F07A-089A-4E7E-A743-C776D21E0887}"/>
            </a:ext>
          </a:extLst>
        </xdr:cNvPr>
        <xdr:cNvCxnSpPr/>
      </xdr:nvCxnSpPr>
      <xdr:spPr>
        <a:xfrm flipV="1">
          <a:off x="15478125" y="2250017"/>
          <a:ext cx="0" cy="15692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43216EE8-867B-42E8-AFDA-8FC48DF81BEF}"/>
            </a:ext>
          </a:extLst>
        </xdr:cNvPr>
        <xdr:cNvSpPr txBox="1"/>
      </xdr:nvSpPr>
      <xdr:spPr>
        <a:xfrm>
          <a:off x="15563850" y="378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BEFD92BE-57B5-4515-BD6E-C6AE2D03D469}"/>
            </a:ext>
          </a:extLst>
        </xdr:cNvPr>
        <xdr:cNvCxnSpPr/>
      </xdr:nvCxnSpPr>
      <xdr:spPr>
        <a:xfrm>
          <a:off x="15401925" y="38192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55C08E9A-BD7A-437D-AF38-D6B08B9AF91E}"/>
            </a:ext>
          </a:extLst>
        </xdr:cNvPr>
        <xdr:cNvSpPr txBox="1"/>
      </xdr:nvSpPr>
      <xdr:spPr>
        <a:xfrm>
          <a:off x="15563850" y="199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1D905B42-39C6-4730-AD4F-D322BA3E2E58}"/>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165453</xdr:rowOff>
    </xdr:from>
    <xdr:to>
      <xdr:col>81</xdr:col>
      <xdr:colOff>44450</xdr:colOff>
      <xdr:row>21</xdr:row>
      <xdr:rowOff>14252</xdr:rowOff>
    </xdr:to>
    <xdr:cxnSp macro="">
      <xdr:nvCxnSpPr>
        <xdr:cNvPr id="447" name="直線コネクタ 446">
          <a:extLst>
            <a:ext uri="{FF2B5EF4-FFF2-40B4-BE49-F238E27FC236}">
              <a16:creationId xmlns:a16="http://schemas.microsoft.com/office/drawing/2014/main" id="{D70A6DC5-BEE0-487B-9B17-C1BE0B7851E4}"/>
            </a:ext>
          </a:extLst>
        </xdr:cNvPr>
        <xdr:cNvCxnSpPr/>
      </xdr:nvCxnSpPr>
      <xdr:spPr>
        <a:xfrm flipV="1">
          <a:off x="14716125" y="3238853"/>
          <a:ext cx="762000" cy="17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EF9ED0ED-B833-421D-AB54-6D6655F95ADD}"/>
            </a:ext>
          </a:extLst>
        </xdr:cNvPr>
        <xdr:cNvSpPr txBox="1"/>
      </xdr:nvSpPr>
      <xdr:spPr>
        <a:xfrm>
          <a:off x="15563850" y="21046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27F645A8-7E7B-41A3-9DDB-E8FB1DB58B8B}"/>
            </a:ext>
          </a:extLst>
        </xdr:cNvPr>
        <xdr:cNvSpPr/>
      </xdr:nvSpPr>
      <xdr:spPr>
        <a:xfrm>
          <a:off x="15430500" y="2257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14252</xdr:rowOff>
    </xdr:from>
    <xdr:to>
      <xdr:col>77</xdr:col>
      <xdr:colOff>44450</xdr:colOff>
      <xdr:row>22</xdr:row>
      <xdr:rowOff>54610</xdr:rowOff>
    </xdr:to>
    <xdr:cxnSp macro="">
      <xdr:nvCxnSpPr>
        <xdr:cNvPr id="450" name="直線コネクタ 449">
          <a:extLst>
            <a:ext uri="{FF2B5EF4-FFF2-40B4-BE49-F238E27FC236}">
              <a16:creationId xmlns:a16="http://schemas.microsoft.com/office/drawing/2014/main" id="{32E04A4F-3390-4BF3-823E-656B511C12F9}"/>
            </a:ext>
          </a:extLst>
        </xdr:cNvPr>
        <xdr:cNvCxnSpPr/>
      </xdr:nvCxnSpPr>
      <xdr:spPr>
        <a:xfrm flipV="1">
          <a:off x="13906500" y="3411502"/>
          <a:ext cx="809625" cy="20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97333EC2-A57E-4755-B3A1-9F2E28395072}"/>
            </a:ext>
          </a:extLst>
        </xdr:cNvPr>
        <xdr:cNvSpPr/>
      </xdr:nvSpPr>
      <xdr:spPr>
        <a:xfrm>
          <a:off x="14668500" y="23334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FF9C70D1-164D-4865-B831-EC482F1AAD97}"/>
            </a:ext>
          </a:extLst>
        </xdr:cNvPr>
        <xdr:cNvSpPr txBox="1"/>
      </xdr:nvSpPr>
      <xdr:spPr>
        <a:xfrm>
          <a:off x="14373225" y="211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54610</xdr:rowOff>
    </xdr:from>
    <xdr:to>
      <xdr:col>72</xdr:col>
      <xdr:colOff>203200</xdr:colOff>
      <xdr:row>22</xdr:row>
      <xdr:rowOff>88124</xdr:rowOff>
    </xdr:to>
    <xdr:cxnSp macro="">
      <xdr:nvCxnSpPr>
        <xdr:cNvPr id="453" name="直線コネクタ 452">
          <a:extLst>
            <a:ext uri="{FF2B5EF4-FFF2-40B4-BE49-F238E27FC236}">
              <a16:creationId xmlns:a16="http://schemas.microsoft.com/office/drawing/2014/main" id="{15C3D091-2AB1-406D-AED6-FD6E08294CF4}"/>
            </a:ext>
          </a:extLst>
        </xdr:cNvPr>
        <xdr:cNvCxnSpPr/>
      </xdr:nvCxnSpPr>
      <xdr:spPr>
        <a:xfrm flipV="1">
          <a:off x="13106400" y="3616960"/>
          <a:ext cx="8001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A11A1217-8D79-4B6F-A158-C434F2DF7558}"/>
            </a:ext>
          </a:extLst>
        </xdr:cNvPr>
        <xdr:cNvSpPr/>
      </xdr:nvSpPr>
      <xdr:spPr>
        <a:xfrm>
          <a:off x="13868400" y="24504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1C1A66A0-59ED-4D49-B7C9-042A6B4177CC}"/>
            </a:ext>
          </a:extLst>
        </xdr:cNvPr>
        <xdr:cNvSpPr txBox="1"/>
      </xdr:nvSpPr>
      <xdr:spPr>
        <a:xfrm>
          <a:off x="13554075" y="223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35842</xdr:rowOff>
    </xdr:from>
    <xdr:to>
      <xdr:col>68</xdr:col>
      <xdr:colOff>152400</xdr:colOff>
      <xdr:row>22</xdr:row>
      <xdr:rowOff>88124</xdr:rowOff>
    </xdr:to>
    <xdr:cxnSp macro="">
      <xdr:nvCxnSpPr>
        <xdr:cNvPr id="456" name="直線コネクタ 455">
          <a:extLst>
            <a:ext uri="{FF2B5EF4-FFF2-40B4-BE49-F238E27FC236}">
              <a16:creationId xmlns:a16="http://schemas.microsoft.com/office/drawing/2014/main" id="{23EA4A64-7ECF-4CE3-811A-84433F2E1C8D}"/>
            </a:ext>
          </a:extLst>
        </xdr:cNvPr>
        <xdr:cNvCxnSpPr/>
      </xdr:nvCxnSpPr>
      <xdr:spPr>
        <a:xfrm>
          <a:off x="12296775" y="3598192"/>
          <a:ext cx="809625" cy="4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661D22A7-3DE7-4978-A8B0-8B979104848B}"/>
            </a:ext>
          </a:extLst>
        </xdr:cNvPr>
        <xdr:cNvSpPr/>
      </xdr:nvSpPr>
      <xdr:spPr>
        <a:xfrm>
          <a:off x="13058775" y="24764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65CFDEC2-971B-465A-A6BD-2A27BE959CE2}"/>
            </a:ext>
          </a:extLst>
        </xdr:cNvPr>
        <xdr:cNvSpPr txBox="1"/>
      </xdr:nvSpPr>
      <xdr:spPr>
        <a:xfrm>
          <a:off x="12763500" y="226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45DEA494-C899-428C-8391-E67377272928}"/>
            </a:ext>
          </a:extLst>
        </xdr:cNvPr>
        <xdr:cNvSpPr/>
      </xdr:nvSpPr>
      <xdr:spPr>
        <a:xfrm>
          <a:off x="12239625" y="24982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AEDD8CA5-E68F-4474-B8D2-47128FD31E72}"/>
            </a:ext>
          </a:extLst>
        </xdr:cNvPr>
        <xdr:cNvSpPr txBox="1"/>
      </xdr:nvSpPr>
      <xdr:spPr>
        <a:xfrm>
          <a:off x="11953875" y="227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96C4E7F-54B0-432E-9806-C653D6E2CFA2}"/>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15AF9E9B-55E9-4797-86D0-C93B1E680E9B}"/>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DEF7BB3D-68E6-4958-9E1C-C0CC4E6B864C}"/>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632D0A87-E9EC-4CD4-95BB-0D927BB0DED7}"/>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947B1429-B2E2-40D8-8E3B-61E31C2ACBC9}"/>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114653</xdr:rowOff>
    </xdr:from>
    <xdr:to>
      <xdr:col>81</xdr:col>
      <xdr:colOff>95250</xdr:colOff>
      <xdr:row>20</xdr:row>
      <xdr:rowOff>44803</xdr:rowOff>
    </xdr:to>
    <xdr:sp macro="" textlink="">
      <xdr:nvSpPr>
        <xdr:cNvPr id="466" name="楕円 465">
          <a:extLst>
            <a:ext uri="{FF2B5EF4-FFF2-40B4-BE49-F238E27FC236}">
              <a16:creationId xmlns:a16="http://schemas.microsoft.com/office/drawing/2014/main" id="{E279A2AD-1862-4DEB-85DC-F36B3D12AC56}"/>
            </a:ext>
          </a:extLst>
        </xdr:cNvPr>
        <xdr:cNvSpPr/>
      </xdr:nvSpPr>
      <xdr:spPr>
        <a:xfrm>
          <a:off x="15430500" y="31912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86730</xdr:rowOff>
    </xdr:from>
    <xdr:ext cx="762000" cy="259045"/>
    <xdr:sp macro="" textlink="">
      <xdr:nvSpPr>
        <xdr:cNvPr id="467" name="将来負担の状況該当値テキスト">
          <a:extLst>
            <a:ext uri="{FF2B5EF4-FFF2-40B4-BE49-F238E27FC236}">
              <a16:creationId xmlns:a16="http://schemas.microsoft.com/office/drawing/2014/main" id="{DF0161C4-03A0-4235-B49B-FE12F7F78D67}"/>
            </a:ext>
          </a:extLst>
        </xdr:cNvPr>
        <xdr:cNvSpPr txBox="1"/>
      </xdr:nvSpPr>
      <xdr:spPr>
        <a:xfrm>
          <a:off x="15563850" y="31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134902</xdr:rowOff>
    </xdr:from>
    <xdr:to>
      <xdr:col>77</xdr:col>
      <xdr:colOff>95250</xdr:colOff>
      <xdr:row>21</xdr:row>
      <xdr:rowOff>65052</xdr:rowOff>
    </xdr:to>
    <xdr:sp macro="" textlink="">
      <xdr:nvSpPr>
        <xdr:cNvPr id="468" name="楕円 467">
          <a:extLst>
            <a:ext uri="{FF2B5EF4-FFF2-40B4-BE49-F238E27FC236}">
              <a16:creationId xmlns:a16="http://schemas.microsoft.com/office/drawing/2014/main" id="{7A0E8070-6813-4E5D-A5A1-C2D3B8DCDC97}"/>
            </a:ext>
          </a:extLst>
        </xdr:cNvPr>
        <xdr:cNvSpPr/>
      </xdr:nvSpPr>
      <xdr:spPr>
        <a:xfrm>
          <a:off x="14668500" y="33734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49829</xdr:rowOff>
    </xdr:from>
    <xdr:ext cx="736600" cy="259045"/>
    <xdr:sp macro="" textlink="">
      <xdr:nvSpPr>
        <xdr:cNvPr id="469" name="テキスト ボックス 468">
          <a:extLst>
            <a:ext uri="{FF2B5EF4-FFF2-40B4-BE49-F238E27FC236}">
              <a16:creationId xmlns:a16="http://schemas.microsoft.com/office/drawing/2014/main" id="{1CE21136-70C1-420E-BA55-8017FDD5BEF2}"/>
            </a:ext>
          </a:extLst>
        </xdr:cNvPr>
        <xdr:cNvSpPr txBox="1"/>
      </xdr:nvSpPr>
      <xdr:spPr>
        <a:xfrm>
          <a:off x="14373225" y="344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3810</xdr:rowOff>
    </xdr:from>
    <xdr:to>
      <xdr:col>73</xdr:col>
      <xdr:colOff>44450</xdr:colOff>
      <xdr:row>22</xdr:row>
      <xdr:rowOff>105410</xdr:rowOff>
    </xdr:to>
    <xdr:sp macro="" textlink="">
      <xdr:nvSpPr>
        <xdr:cNvPr id="470" name="楕円 469">
          <a:extLst>
            <a:ext uri="{FF2B5EF4-FFF2-40B4-BE49-F238E27FC236}">
              <a16:creationId xmlns:a16="http://schemas.microsoft.com/office/drawing/2014/main" id="{62D2839F-6BD4-4B09-A1BD-20C5C21DAB54}"/>
            </a:ext>
          </a:extLst>
        </xdr:cNvPr>
        <xdr:cNvSpPr/>
      </xdr:nvSpPr>
      <xdr:spPr>
        <a:xfrm>
          <a:off x="13868400" y="35693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90187</xdr:rowOff>
    </xdr:from>
    <xdr:ext cx="762000" cy="259045"/>
    <xdr:sp macro="" textlink="">
      <xdr:nvSpPr>
        <xdr:cNvPr id="471" name="テキスト ボックス 470">
          <a:extLst>
            <a:ext uri="{FF2B5EF4-FFF2-40B4-BE49-F238E27FC236}">
              <a16:creationId xmlns:a16="http://schemas.microsoft.com/office/drawing/2014/main" id="{8A87C70D-2D66-4CF9-81F4-8846A73FE6CA}"/>
            </a:ext>
          </a:extLst>
        </xdr:cNvPr>
        <xdr:cNvSpPr txBox="1"/>
      </xdr:nvSpPr>
      <xdr:spPr>
        <a:xfrm>
          <a:off x="13554075" y="36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37324</xdr:rowOff>
    </xdr:from>
    <xdr:to>
      <xdr:col>68</xdr:col>
      <xdr:colOff>203200</xdr:colOff>
      <xdr:row>22</xdr:row>
      <xdr:rowOff>138924</xdr:rowOff>
    </xdr:to>
    <xdr:sp macro="" textlink="">
      <xdr:nvSpPr>
        <xdr:cNvPr id="472" name="楕円 471">
          <a:extLst>
            <a:ext uri="{FF2B5EF4-FFF2-40B4-BE49-F238E27FC236}">
              <a16:creationId xmlns:a16="http://schemas.microsoft.com/office/drawing/2014/main" id="{66D11F4A-B49B-4189-8784-E8DB108F742D}"/>
            </a:ext>
          </a:extLst>
        </xdr:cNvPr>
        <xdr:cNvSpPr/>
      </xdr:nvSpPr>
      <xdr:spPr>
        <a:xfrm>
          <a:off x="13058775" y="359967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123701</xdr:rowOff>
    </xdr:from>
    <xdr:ext cx="762000" cy="259045"/>
    <xdr:sp macro="" textlink="">
      <xdr:nvSpPr>
        <xdr:cNvPr id="473" name="テキスト ボックス 472">
          <a:extLst>
            <a:ext uri="{FF2B5EF4-FFF2-40B4-BE49-F238E27FC236}">
              <a16:creationId xmlns:a16="http://schemas.microsoft.com/office/drawing/2014/main" id="{900FFA87-EC7A-43E6-BFC5-BB87EEB304E8}"/>
            </a:ext>
          </a:extLst>
        </xdr:cNvPr>
        <xdr:cNvSpPr txBox="1"/>
      </xdr:nvSpPr>
      <xdr:spPr>
        <a:xfrm>
          <a:off x="12763500" y="368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156492</xdr:rowOff>
    </xdr:from>
    <xdr:to>
      <xdr:col>64</xdr:col>
      <xdr:colOff>152400</xdr:colOff>
      <xdr:row>22</xdr:row>
      <xdr:rowOff>86642</xdr:rowOff>
    </xdr:to>
    <xdr:sp macro="" textlink="">
      <xdr:nvSpPr>
        <xdr:cNvPr id="474" name="楕円 473">
          <a:extLst>
            <a:ext uri="{FF2B5EF4-FFF2-40B4-BE49-F238E27FC236}">
              <a16:creationId xmlns:a16="http://schemas.microsoft.com/office/drawing/2014/main" id="{23E67D20-1E0C-4D89-BD3A-6579AE081422}"/>
            </a:ext>
          </a:extLst>
        </xdr:cNvPr>
        <xdr:cNvSpPr/>
      </xdr:nvSpPr>
      <xdr:spPr>
        <a:xfrm>
          <a:off x="12239625" y="356009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71419</xdr:rowOff>
    </xdr:from>
    <xdr:ext cx="762000" cy="259045"/>
    <xdr:sp macro="" textlink="">
      <xdr:nvSpPr>
        <xdr:cNvPr id="475" name="テキスト ボックス 474">
          <a:extLst>
            <a:ext uri="{FF2B5EF4-FFF2-40B4-BE49-F238E27FC236}">
              <a16:creationId xmlns:a16="http://schemas.microsoft.com/office/drawing/2014/main" id="{605DDD35-4192-4A1D-84A4-9D16C37AF59B}"/>
            </a:ext>
          </a:extLst>
        </xdr:cNvPr>
        <xdr:cNvSpPr txBox="1"/>
      </xdr:nvSpPr>
      <xdr:spPr>
        <a:xfrm>
          <a:off x="11953875" y="363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78,194
77,191
342.13
39,240,855
38,189,693
572,102
19,996,499
34,964,002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類似団体平均に比べて高い水準となっているが、保育所や文化施設等の直営施設に係る人件費が主な要因と考える。</a:t>
          </a:r>
        </a:p>
        <a:p>
          <a:r>
            <a:rPr kumimoji="1" lang="ja-JP" altLang="en-US" sz="1300">
              <a:latin typeface="ＭＳ Ｐゴシック" panose="020B0600070205080204" pitchFamily="50" charset="-128"/>
              <a:ea typeface="ＭＳ Ｐゴシック" panose="020B0600070205080204" pitchFamily="50" charset="-128"/>
            </a:rPr>
            <a:t>　今後も、適切な定員管理により、人件費の抑制に努める。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268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39</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26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4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92710</xdr:rowOff>
    </xdr:from>
    <xdr:to>
      <xdr:col>11</xdr:col>
      <xdr:colOff>9525</xdr:colOff>
      <xdr:row>39</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7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49530</xdr:rowOff>
    </xdr:from>
    <xdr:to>
      <xdr:col>6</xdr:col>
      <xdr:colOff>171450</xdr:colOff>
      <xdr:row>39</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類似団体平均を下回る水準となっており、学校給食運営経費に学校給食基金を繰り入れたことが主な要因と考える。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16</xdr:row>
      <xdr:rowOff>3556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2730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273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15</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55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15</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91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32766</xdr:rowOff>
    </xdr:from>
    <xdr:to>
      <xdr:col>74</xdr:col>
      <xdr:colOff>31750</xdr:colOff>
      <xdr:row>15</xdr:row>
      <xdr:rowOff>134366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144543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9669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類似団体平均よりやや下回る傾向にあるが、その要因としては、生活保護に係る医療扶助費の減少や児童手当給付費の減少が要因と考えられる。</a:t>
          </a:r>
        </a:p>
        <a:p>
          <a:r>
            <a:rPr kumimoji="1" lang="ja-JP" altLang="en-US" sz="1300">
              <a:latin typeface="ＭＳ Ｐゴシック" panose="020B0600070205080204" pitchFamily="50" charset="-128"/>
              <a:ea typeface="ＭＳ Ｐゴシック" panose="020B0600070205080204" pitchFamily="50" charset="-128"/>
            </a:rPr>
            <a:t>　今後も資格審査等の適正化に努めるとともに、真に必要な市独自支援事業を実施するよう取り組む。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100330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84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84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130810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3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130810</xdr:rowOff>
    </xdr:from>
    <xdr:to>
      <xdr:col>11</xdr:col>
      <xdr:colOff>9525</xdr:colOff>
      <xdr:row>55</xdr:row>
      <xdr:rowOff>161290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49530</xdr:rowOff>
    </xdr:from>
    <xdr:to>
      <xdr:col>24</xdr:col>
      <xdr:colOff>76200</xdr:colOff>
      <xdr:row>55</xdr:row>
      <xdr:rowOff>151130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66057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20337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年度に下水道事業会計が法適化されたことにより、繰出金支出額が大きく減少となり、以降は、類似団体平均をやや下回っていたが、令和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年度以降は上回る水準となっている。</a:t>
          </a:r>
        </a:p>
        <a:p>
          <a:r>
            <a:rPr kumimoji="1" lang="ja-JP" altLang="en-US" sz="1300">
              <a:latin typeface="ＭＳ Ｐゴシック" panose="020B0600070205080204" pitchFamily="50" charset="-128"/>
              <a:ea typeface="ＭＳ Ｐゴシック" panose="020B0600070205080204" pitchFamily="50" charset="-128"/>
            </a:rPr>
            <a:t>　対前年度比では、他会計への繰出金などの歳出経常経費に加えて、経常一般財源も減少している中で、他項目との兼ね合いにより経常収支の割合では上昇する結果となった。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59</xdr:row>
      <xdr:rowOff>6350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58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19050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25400</xdr:rowOff>
    </xdr:from>
    <xdr:to>
      <xdr:col>73</xdr:col>
      <xdr:colOff>180975</xdr:colOff>
      <xdr:row>59</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69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76200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6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類似団体平均を下回る水準となっている主な要因としては、加入している一部事務組合が少ないため、これらに対する負担金等が少ないこと等が考えられる。</a:t>
          </a: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年度に減少している主な要因は、可燃ごみの収集経費の執行見直しによるものである。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110998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02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152146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11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170434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前に実施した大型事業に係る元金償還の開始に加え、国が時限的に実施する「防災・減災・国土強靭化のための緊急対策」に係るハード整備の財源として地方債を活用していることから、公債費は類似団体平均よりも高い傾向にある。</a:t>
          </a:r>
        </a:p>
        <a:p>
          <a:r>
            <a:rPr kumimoji="1" lang="ja-JP" altLang="en-US" sz="1300">
              <a:latin typeface="ＭＳ Ｐゴシック" panose="020B0600070205080204" pitchFamily="50" charset="-128"/>
              <a:ea typeface="ＭＳ Ｐゴシック" panose="020B0600070205080204" pitchFamily="50" charset="-128"/>
            </a:rPr>
            <a:t>　今後も図書館の建設など大型事業に係る地方債や、災害復旧債の元金償還が始まる見通しであるが、特に交付税措置のない地方債の発行抑制に努める。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26415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583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77</xdr:row>
      <xdr:rowOff>170435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77</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77</xdr:row>
      <xdr:rowOff>152146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49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類似団体平均と比較し、人件費、公債費、その他は高い水準である一方、その他の項目は全て低い水準であったため、令和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年度は類似団体平均を下回る結果となった。</a:t>
          </a:r>
        </a:p>
        <a:p>
          <a:r>
            <a:rPr kumimoji="1" lang="ja-JP" altLang="en-US" sz="1300">
              <a:latin typeface="ＭＳ Ｐゴシック" panose="020B0600070205080204" pitchFamily="50" charset="-128"/>
              <a:ea typeface="ＭＳ Ｐゴシック" panose="020B0600070205080204" pitchFamily="50" charset="-128"/>
            </a:rPr>
            <a:t>　対前年度比では、地方交付税は増加したが、市税は減少した。また、計画的に臨時財政対策債の借り入れを行わなかったこと等により経常一般財源が減少したことに加え、歳出経常経費は対前年度で増加したため、経常収支比率は上昇する結果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167005</xdr:rowOff>
    </xdr:from>
    <xdr:to>
      <xdr:col>82</xdr:col>
      <xdr:colOff>107950</xdr:colOff>
      <xdr:row>76</xdr:row>
      <xdr:rowOff>104139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854305"/>
          <a:ext cx="8382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167005</xdr:rowOff>
    </xdr:from>
    <xdr:to>
      <xdr:col>78</xdr:col>
      <xdr:colOff>69850</xdr:colOff>
      <xdr:row>76</xdr:row>
      <xdr:rowOff>121286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854305"/>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121286</xdr:rowOff>
    </xdr:from>
    <xdr:to>
      <xdr:col>73</xdr:col>
      <xdr:colOff>180975</xdr:colOff>
      <xdr:row>76</xdr:row>
      <xdr:rowOff>144145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1514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144145</xdr:rowOff>
    </xdr:from>
    <xdr:to>
      <xdr:col>69</xdr:col>
      <xdr:colOff>92075</xdr:colOff>
      <xdr:row>77</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1743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116205</xdr:rowOff>
    </xdr:from>
    <xdr:to>
      <xdr:col>78</xdr:col>
      <xdr:colOff>120650</xdr:colOff>
      <xdr:row>75</xdr:row>
      <xdr:rowOff>46355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56532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70486</xdr:rowOff>
    </xdr:from>
    <xdr:to>
      <xdr:col>74</xdr:col>
      <xdr:colOff>31750</xdr:colOff>
      <xdr:row>77</xdr:row>
      <xdr:rowOff>636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10812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93345</xdr:rowOff>
    </xdr:from>
    <xdr:to>
      <xdr:col>69</xdr:col>
      <xdr:colOff>142875</xdr:colOff>
      <xdr:row>77</xdr:row>
      <xdr:rowOff>23495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33672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29507</xdr:rowOff>
    </xdr:from>
    <xdr:to>
      <xdr:col>29</xdr:col>
      <xdr:colOff>127000</xdr:colOff>
      <xdr:row>17</xdr:row>
      <xdr:rowOff>36922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91782"/>
          <a:ext cx="647700" cy="7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36922</xdr:rowOff>
    </xdr:from>
    <xdr:to>
      <xdr:col>26</xdr:col>
      <xdr:colOff>50800</xdr:colOff>
      <xdr:row>17</xdr:row>
      <xdr:rowOff>59854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99197"/>
          <a:ext cx="698500" cy="2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59854</xdr:rowOff>
    </xdr:from>
    <xdr:to>
      <xdr:col>22</xdr:col>
      <xdr:colOff>114300</xdr:colOff>
      <xdr:row>17</xdr:row>
      <xdr:rowOff>67612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22129"/>
          <a:ext cx="698500" cy="7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67612</xdr:rowOff>
    </xdr:from>
    <xdr:to>
      <xdr:col>18</xdr:col>
      <xdr:colOff>177800</xdr:colOff>
      <xdr:row>17</xdr:row>
      <xdr:rowOff>70040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29887"/>
          <a:ext cx="698500" cy="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150157</xdr:rowOff>
    </xdr:from>
    <xdr:to>
      <xdr:col>29</xdr:col>
      <xdr:colOff>177800</xdr:colOff>
      <xdr:row>17</xdr:row>
      <xdr:rowOff>80307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4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166684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8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157572</xdr:rowOff>
    </xdr:from>
    <xdr:to>
      <xdr:col>26</xdr:col>
      <xdr:colOff>101600</xdr:colOff>
      <xdr:row>17</xdr:row>
      <xdr:rowOff>87722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48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97899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1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9054</xdr:rowOff>
    </xdr:from>
    <xdr:to>
      <xdr:col>22</xdr:col>
      <xdr:colOff>165100</xdr:colOff>
      <xdr:row>17</xdr:row>
      <xdr:rowOff>110654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71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120831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4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16812</xdr:rowOff>
    </xdr:from>
    <xdr:to>
      <xdr:col>19</xdr:col>
      <xdr:colOff>38100</xdr:colOff>
      <xdr:row>17</xdr:row>
      <xdr:rowOff>118412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7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128589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4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19240</xdr:rowOff>
    </xdr:from>
    <xdr:to>
      <xdr:col>15</xdr:col>
      <xdr:colOff>101600</xdr:colOff>
      <xdr:row>17</xdr:row>
      <xdr:rowOff>120840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8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131017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5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55807</xdr:rowOff>
    </xdr:from>
    <xdr:to>
      <xdr:col>29</xdr:col>
      <xdr:colOff>127000</xdr:colOff>
      <xdr:row>34</xdr:row>
      <xdr:rowOff>70895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323257"/>
          <a:ext cx="6477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70895</xdr:rowOff>
    </xdr:from>
    <xdr:to>
      <xdr:col>26</xdr:col>
      <xdr:colOff>50800</xdr:colOff>
      <xdr:row>34</xdr:row>
      <xdr:rowOff>157469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338345"/>
          <a:ext cx="698500" cy="8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157469</xdr:rowOff>
    </xdr:from>
    <xdr:to>
      <xdr:col>22</xdr:col>
      <xdr:colOff>114300</xdr:colOff>
      <xdr:row>34</xdr:row>
      <xdr:rowOff>198911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424919"/>
          <a:ext cx="698500" cy="4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198911</xdr:rowOff>
    </xdr:from>
    <xdr:to>
      <xdr:col>18</xdr:col>
      <xdr:colOff>177800</xdr:colOff>
      <xdr:row>34</xdr:row>
      <xdr:rowOff>260862</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466361"/>
          <a:ext cx="698500" cy="6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5007</xdr:rowOff>
    </xdr:from>
    <xdr:to>
      <xdr:col>29</xdr:col>
      <xdr:colOff>177800</xdr:colOff>
      <xdr:row>34</xdr:row>
      <xdr:rowOff>106607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27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192984</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11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20095</xdr:rowOff>
    </xdr:from>
    <xdr:to>
      <xdr:col>26</xdr:col>
      <xdr:colOff>101600</xdr:colOff>
      <xdr:row>34</xdr:row>
      <xdr:rowOff>121695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287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131872</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05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106669</xdr:rowOff>
    </xdr:from>
    <xdr:to>
      <xdr:col>22</xdr:col>
      <xdr:colOff>165100</xdr:colOff>
      <xdr:row>34</xdr:row>
      <xdr:rowOff>208269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37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218446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14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148111</xdr:rowOff>
    </xdr:from>
    <xdr:to>
      <xdr:col>19</xdr:col>
      <xdr:colOff>38100</xdr:colOff>
      <xdr:row>34</xdr:row>
      <xdr:rowOff>249711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415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259888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18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210062</xdr:rowOff>
    </xdr:from>
    <xdr:to>
      <xdr:col>15</xdr:col>
      <xdr:colOff>101600</xdr:colOff>
      <xdr:row>34</xdr:row>
      <xdr:rowOff>311662</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477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321839</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24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78,194
77,191
342.13
39,240,855
38,189,693
572,102
19,996,499
34,964,002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137833</xdr:rowOff>
    </xdr:from>
    <xdr:to>
      <xdr:col>24</xdr:col>
      <xdr:colOff>63500</xdr:colOff>
      <xdr:row>34</xdr:row>
      <xdr:rowOff>29115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95683"/>
          <a:ext cx="838200" cy="6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29115</xdr:rowOff>
    </xdr:from>
    <xdr:to>
      <xdr:col>19</xdr:col>
      <xdr:colOff>177800</xdr:colOff>
      <xdr:row>34</xdr:row>
      <xdr:rowOff>57747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58415"/>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57747</xdr:rowOff>
    </xdr:from>
    <xdr:to>
      <xdr:col>15</xdr:col>
      <xdr:colOff>50800</xdr:colOff>
      <xdr:row>34</xdr:row>
      <xdr:rowOff>91046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7047"/>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91046</xdr:rowOff>
    </xdr:from>
    <xdr:to>
      <xdr:col>10</xdr:col>
      <xdr:colOff>114300</xdr:colOff>
      <xdr:row>34</xdr:row>
      <xdr:rowOff>107467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20346"/>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87033</xdr:rowOff>
    </xdr:from>
    <xdr:to>
      <xdr:col>24</xdr:col>
      <xdr:colOff>114300</xdr:colOff>
      <xdr:row>34</xdr:row>
      <xdr:rowOff>17183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109910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9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149765</xdr:rowOff>
    </xdr:from>
    <xdr:to>
      <xdr:col>20</xdr:col>
      <xdr:colOff>38100</xdr:colOff>
      <xdr:row>34</xdr:row>
      <xdr:rowOff>79915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96442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8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6947</xdr:rowOff>
    </xdr:from>
    <xdr:to>
      <xdr:col>15</xdr:col>
      <xdr:colOff>101600</xdr:colOff>
      <xdr:row>34</xdr:row>
      <xdr:rowOff>108547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125074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40246</xdr:rowOff>
    </xdr:from>
    <xdr:to>
      <xdr:col>10</xdr:col>
      <xdr:colOff>165100</xdr:colOff>
      <xdr:row>34</xdr:row>
      <xdr:rowOff>141846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158373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56667</xdr:rowOff>
    </xdr:from>
    <xdr:to>
      <xdr:col>6</xdr:col>
      <xdr:colOff>38100</xdr:colOff>
      <xdr:row>34</xdr:row>
      <xdr:rowOff>158267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3344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6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6067</xdr:rowOff>
    </xdr:from>
    <xdr:to>
      <xdr:col>24</xdr:col>
      <xdr:colOff>63500</xdr:colOff>
      <xdr:row>57</xdr:row>
      <xdr:rowOff>86219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78717"/>
          <a:ext cx="838200" cy="8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86219</xdr:rowOff>
    </xdr:from>
    <xdr:to>
      <xdr:col>19</xdr:col>
      <xdr:colOff>177800</xdr:colOff>
      <xdr:row>57</xdr:row>
      <xdr:rowOff>117972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58869"/>
          <a:ext cx="889000" cy="3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117972</xdr:rowOff>
    </xdr:from>
    <xdr:to>
      <xdr:col>15</xdr:col>
      <xdr:colOff>50800</xdr:colOff>
      <xdr:row>58</xdr:row>
      <xdr:rowOff>51177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90622"/>
          <a:ext cx="889000" cy="10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51177</xdr:rowOff>
    </xdr:from>
    <xdr:to>
      <xdr:col>10</xdr:col>
      <xdr:colOff>114300</xdr:colOff>
      <xdr:row>58</xdr:row>
      <xdr:rowOff>52995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95277"/>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126717</xdr:rowOff>
    </xdr:from>
    <xdr:to>
      <xdr:col>24</xdr:col>
      <xdr:colOff>114300</xdr:colOff>
      <xdr:row>57</xdr:row>
      <xdr:rowOff>56867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149594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35419</xdr:rowOff>
    </xdr:from>
    <xdr:to>
      <xdr:col>20</xdr:col>
      <xdr:colOff>38100</xdr:colOff>
      <xdr:row>57</xdr:row>
      <xdr:rowOff>137019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128146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67172</xdr:rowOff>
    </xdr:from>
    <xdr:to>
      <xdr:col>15</xdr:col>
      <xdr:colOff>101600</xdr:colOff>
      <xdr:row>57</xdr:row>
      <xdr:rowOff>168772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13849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1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377</xdr:rowOff>
    </xdr:from>
    <xdr:to>
      <xdr:col>10</xdr:col>
      <xdr:colOff>165100</xdr:colOff>
      <xdr:row>58</xdr:row>
      <xdr:rowOff>101977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93104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2195</xdr:rowOff>
    </xdr:from>
    <xdr:to>
      <xdr:col>6</xdr:col>
      <xdr:colOff>38100</xdr:colOff>
      <xdr:row>58</xdr:row>
      <xdr:rowOff>103795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94922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91351</xdr:rowOff>
    </xdr:from>
    <xdr:to>
      <xdr:col>24</xdr:col>
      <xdr:colOff>63500</xdr:colOff>
      <xdr:row>78</xdr:row>
      <xdr:rowOff>126631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64451"/>
          <a:ext cx="8382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91351</xdr:rowOff>
    </xdr:from>
    <xdr:to>
      <xdr:col>19</xdr:col>
      <xdr:colOff>177800</xdr:colOff>
      <xdr:row>78</xdr:row>
      <xdr:rowOff>126860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4451"/>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121755</xdr:rowOff>
    </xdr:from>
    <xdr:to>
      <xdr:col>15</xdr:col>
      <xdr:colOff>50800</xdr:colOff>
      <xdr:row>78</xdr:row>
      <xdr:rowOff>126860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9485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121755</xdr:rowOff>
    </xdr:from>
    <xdr:to>
      <xdr:col>10</xdr:col>
      <xdr:colOff>114300</xdr:colOff>
      <xdr:row>78</xdr:row>
      <xdr:rowOff>132917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94855"/>
          <a:ext cx="8890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75831</xdr:rowOff>
    </xdr:from>
    <xdr:to>
      <xdr:col>24</xdr:col>
      <xdr:colOff>114300</xdr:colOff>
      <xdr:row>79</xdr:row>
      <xdr:rowOff>5981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162208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40551</xdr:rowOff>
    </xdr:from>
    <xdr:to>
      <xdr:col>20</xdr:col>
      <xdr:colOff>38100</xdr:colOff>
      <xdr:row>78</xdr:row>
      <xdr:rowOff>142151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133278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76060</xdr:rowOff>
    </xdr:from>
    <xdr:to>
      <xdr:col>15</xdr:col>
      <xdr:colOff>101600</xdr:colOff>
      <xdr:row>79</xdr:row>
      <xdr:rowOff>6210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168787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70955</xdr:rowOff>
    </xdr:from>
    <xdr:to>
      <xdr:col>10</xdr:col>
      <xdr:colOff>165100</xdr:colOff>
      <xdr:row>79</xdr:row>
      <xdr:rowOff>1105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163682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3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82117</xdr:rowOff>
    </xdr:from>
    <xdr:to>
      <xdr:col>6</xdr:col>
      <xdr:colOff>38100</xdr:colOff>
      <xdr:row>79</xdr:row>
      <xdr:rowOff>12267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65470</xdr:rowOff>
    </xdr:from>
    <xdr:to>
      <xdr:col>24</xdr:col>
      <xdr:colOff>63500</xdr:colOff>
      <xdr:row>96</xdr:row>
      <xdr:rowOff>77074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53220"/>
          <a:ext cx="838200" cy="18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65470</xdr:rowOff>
    </xdr:from>
    <xdr:to>
      <xdr:col>19</xdr:col>
      <xdr:colOff>177800</xdr:colOff>
      <xdr:row>97</xdr:row>
      <xdr:rowOff>38289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53220"/>
          <a:ext cx="889000" cy="31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38289</xdr:rowOff>
    </xdr:from>
    <xdr:to>
      <xdr:col>15</xdr:col>
      <xdr:colOff>50800</xdr:colOff>
      <xdr:row>97</xdr:row>
      <xdr:rowOff>69357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68939"/>
          <a:ext cx="8890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69357</xdr:rowOff>
    </xdr:from>
    <xdr:to>
      <xdr:col>10</xdr:col>
      <xdr:colOff>114300</xdr:colOff>
      <xdr:row>97</xdr:row>
      <xdr:rowOff>86806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00007"/>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26274</xdr:rowOff>
    </xdr:from>
    <xdr:to>
      <xdr:col>24</xdr:col>
      <xdr:colOff>114300</xdr:colOff>
      <xdr:row>96</xdr:row>
      <xdr:rowOff>127874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8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4701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6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14670</xdr:rowOff>
    </xdr:from>
    <xdr:to>
      <xdr:col>20</xdr:col>
      <xdr:colOff>38100</xdr:colOff>
      <xdr:row>95</xdr:row>
      <xdr:rowOff>116270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107397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9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158939</xdr:rowOff>
    </xdr:from>
    <xdr:to>
      <xdr:col>15</xdr:col>
      <xdr:colOff>101600</xdr:colOff>
      <xdr:row>97</xdr:row>
      <xdr:rowOff>89089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80216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1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18557</xdr:rowOff>
    </xdr:from>
    <xdr:to>
      <xdr:col>10</xdr:col>
      <xdr:colOff>165100</xdr:colOff>
      <xdr:row>97</xdr:row>
      <xdr:rowOff>120157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111284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36006</xdr:rowOff>
    </xdr:from>
    <xdr:to>
      <xdr:col>6</xdr:col>
      <xdr:colOff>38100</xdr:colOff>
      <xdr:row>97</xdr:row>
      <xdr:rowOff>137606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154133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161087</xdr:rowOff>
    </xdr:from>
    <xdr:to>
      <xdr:col>55</xdr:col>
      <xdr:colOff>0</xdr:colOff>
      <xdr:row>38</xdr:row>
      <xdr:rowOff>23279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04737"/>
          <a:ext cx="8382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103315</xdr:rowOff>
    </xdr:from>
    <xdr:to>
      <xdr:col>50</xdr:col>
      <xdr:colOff>114300</xdr:colOff>
      <xdr:row>38</xdr:row>
      <xdr:rowOff>23279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46815"/>
          <a:ext cx="889000" cy="129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103315</xdr:rowOff>
    </xdr:from>
    <xdr:to>
      <xdr:col>45</xdr:col>
      <xdr:colOff>177800</xdr:colOff>
      <xdr:row>38</xdr:row>
      <xdr:rowOff>53975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46815"/>
          <a:ext cx="889000" cy="13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37071</xdr:rowOff>
    </xdr:from>
    <xdr:to>
      <xdr:col>41</xdr:col>
      <xdr:colOff>50800</xdr:colOff>
      <xdr:row>38</xdr:row>
      <xdr:rowOff>53975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52171"/>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110287</xdr:rowOff>
    </xdr:from>
    <xdr:to>
      <xdr:col>55</xdr:col>
      <xdr:colOff>50800</xdr:colOff>
      <xdr:row>38</xdr:row>
      <xdr:rowOff>40436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539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88714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143929</xdr:rowOff>
    </xdr:from>
    <xdr:to>
      <xdr:col>50</xdr:col>
      <xdr:colOff>165100</xdr:colOff>
      <xdr:row>38</xdr:row>
      <xdr:rowOff>74079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65206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52515</xdr:rowOff>
    </xdr:from>
    <xdr:to>
      <xdr:col>46</xdr:col>
      <xdr:colOff>38100</xdr:colOff>
      <xdr:row>30</xdr:row>
      <xdr:rowOff>154115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9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145242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8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3175</xdr:rowOff>
    </xdr:from>
    <xdr:to>
      <xdr:col>41</xdr:col>
      <xdr:colOff>101600</xdr:colOff>
      <xdr:row>38</xdr:row>
      <xdr:rowOff>104775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95902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157721</xdr:rowOff>
    </xdr:from>
    <xdr:to>
      <xdr:col>36</xdr:col>
      <xdr:colOff>165100</xdr:colOff>
      <xdr:row>38</xdr:row>
      <xdr:rowOff>87871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104398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135220</xdr:rowOff>
    </xdr:from>
    <xdr:to>
      <xdr:col>55</xdr:col>
      <xdr:colOff>0</xdr:colOff>
      <xdr:row>56</xdr:row>
      <xdr:rowOff>145156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564970"/>
          <a:ext cx="838200" cy="18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135220</xdr:rowOff>
    </xdr:from>
    <xdr:to>
      <xdr:col>50</xdr:col>
      <xdr:colOff>114300</xdr:colOff>
      <xdr:row>56</xdr:row>
      <xdr:rowOff>94056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564970"/>
          <a:ext cx="889000" cy="13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94056</xdr:rowOff>
    </xdr:from>
    <xdr:to>
      <xdr:col>45</xdr:col>
      <xdr:colOff>177800</xdr:colOff>
      <xdr:row>57</xdr:row>
      <xdr:rowOff>58631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95256"/>
          <a:ext cx="889000" cy="13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12598</xdr:rowOff>
    </xdr:from>
    <xdr:to>
      <xdr:col>41</xdr:col>
      <xdr:colOff>50800</xdr:colOff>
      <xdr:row>57</xdr:row>
      <xdr:rowOff>58631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85248"/>
          <a:ext cx="889000" cy="4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94356</xdr:rowOff>
    </xdr:from>
    <xdr:to>
      <xdr:col>55</xdr:col>
      <xdr:colOff>50800</xdr:colOff>
      <xdr:row>57</xdr:row>
      <xdr:rowOff>24506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117233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84420</xdr:rowOff>
    </xdr:from>
    <xdr:to>
      <xdr:col>50</xdr:col>
      <xdr:colOff>165100</xdr:colOff>
      <xdr:row>56</xdr:row>
      <xdr:rowOff>14570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31097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28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43256</xdr:rowOff>
    </xdr:from>
    <xdr:to>
      <xdr:col>46</xdr:col>
      <xdr:colOff>38100</xdr:colOff>
      <xdr:row>56</xdr:row>
      <xdr:rowOff>144856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161383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7831</xdr:rowOff>
    </xdr:from>
    <xdr:to>
      <xdr:col>41</xdr:col>
      <xdr:colOff>101600</xdr:colOff>
      <xdr:row>57</xdr:row>
      <xdr:rowOff>109431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100558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7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133248</xdr:rowOff>
    </xdr:from>
    <xdr:to>
      <xdr:col>36</xdr:col>
      <xdr:colOff>165100</xdr:colOff>
      <xdr:row>57</xdr:row>
      <xdr:rowOff>63398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79925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5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144641</xdr:rowOff>
    </xdr:from>
    <xdr:to>
      <xdr:col>55</xdr:col>
      <xdr:colOff>0</xdr:colOff>
      <xdr:row>79</xdr:row>
      <xdr:rowOff>20065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46291"/>
          <a:ext cx="838200" cy="2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144641</xdr:rowOff>
    </xdr:from>
    <xdr:to>
      <xdr:col>50</xdr:col>
      <xdr:colOff>114300</xdr:colOff>
      <xdr:row>78</xdr:row>
      <xdr:rowOff>55677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46291"/>
          <a:ext cx="889000" cy="8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55677</xdr:rowOff>
    </xdr:from>
    <xdr:to>
      <xdr:col>45</xdr:col>
      <xdr:colOff>177800</xdr:colOff>
      <xdr:row>78</xdr:row>
      <xdr:rowOff>95377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428777"/>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95377</xdr:rowOff>
    </xdr:from>
    <xdr:to>
      <xdr:col>41</xdr:col>
      <xdr:colOff>50800</xdr:colOff>
      <xdr:row>79</xdr:row>
      <xdr:rowOff>21489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68477"/>
          <a:ext cx="889000" cy="9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140715</xdr:rowOff>
    </xdr:from>
    <xdr:to>
      <xdr:col>55</xdr:col>
      <xdr:colOff>50800</xdr:colOff>
      <xdr:row>79</xdr:row>
      <xdr:rowOff>70865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55642</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93841</xdr:rowOff>
    </xdr:from>
    <xdr:to>
      <xdr:col>50</xdr:col>
      <xdr:colOff>165100</xdr:colOff>
      <xdr:row>78</xdr:row>
      <xdr:rowOff>23991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40518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7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4877</xdr:rowOff>
    </xdr:from>
    <xdr:to>
      <xdr:col>46</xdr:col>
      <xdr:colOff>38100</xdr:colOff>
      <xdr:row>78</xdr:row>
      <xdr:rowOff>106477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123004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1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44577</xdr:rowOff>
    </xdr:from>
    <xdr:to>
      <xdr:col>41</xdr:col>
      <xdr:colOff>101600</xdr:colOff>
      <xdr:row>78</xdr:row>
      <xdr:rowOff>146177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137304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1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142139</xdr:rowOff>
    </xdr:from>
    <xdr:to>
      <xdr:col>36</xdr:col>
      <xdr:colOff>165100</xdr:colOff>
      <xdr:row>79</xdr:row>
      <xdr:rowOff>72289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63416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60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8916</xdr:rowOff>
    </xdr:from>
    <xdr:to>
      <xdr:col>55</xdr:col>
      <xdr:colOff>0</xdr:colOff>
      <xdr:row>96</xdr:row>
      <xdr:rowOff>66739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468116"/>
          <a:ext cx="838200" cy="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8916</xdr:rowOff>
    </xdr:from>
    <xdr:to>
      <xdr:col>50</xdr:col>
      <xdr:colOff>114300</xdr:colOff>
      <xdr:row>96</xdr:row>
      <xdr:rowOff>117260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468116"/>
          <a:ext cx="889000" cy="10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117260</xdr:rowOff>
    </xdr:from>
    <xdr:to>
      <xdr:col>45</xdr:col>
      <xdr:colOff>177800</xdr:colOff>
      <xdr:row>97</xdr:row>
      <xdr:rowOff>105423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76460"/>
          <a:ext cx="889000" cy="15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89142</xdr:rowOff>
    </xdr:from>
    <xdr:to>
      <xdr:col>41</xdr:col>
      <xdr:colOff>50800</xdr:colOff>
      <xdr:row>97</xdr:row>
      <xdr:rowOff>105423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719792"/>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15939</xdr:rowOff>
    </xdr:from>
    <xdr:to>
      <xdr:col>55</xdr:col>
      <xdr:colOff>50800</xdr:colOff>
      <xdr:row>96</xdr:row>
      <xdr:rowOff>117539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4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38816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3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129566</xdr:rowOff>
    </xdr:from>
    <xdr:to>
      <xdr:col>50</xdr:col>
      <xdr:colOff>165100</xdr:colOff>
      <xdr:row>96</xdr:row>
      <xdr:rowOff>59716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76243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1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66460</xdr:rowOff>
    </xdr:from>
    <xdr:to>
      <xdr:col>46</xdr:col>
      <xdr:colOff>38100</xdr:colOff>
      <xdr:row>96</xdr:row>
      <xdr:rowOff>168060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13137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3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54623</xdr:rowOff>
    </xdr:from>
    <xdr:to>
      <xdr:col>41</xdr:col>
      <xdr:colOff>101600</xdr:colOff>
      <xdr:row>97</xdr:row>
      <xdr:rowOff>156223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147350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38342</xdr:rowOff>
    </xdr:from>
    <xdr:to>
      <xdr:col>36</xdr:col>
      <xdr:colOff>165100</xdr:colOff>
      <xdr:row>97</xdr:row>
      <xdr:rowOff>139942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156469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4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136728</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18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81087</xdr:rowOff>
    </xdr:from>
    <xdr:to>
      <xdr:col>76</xdr:col>
      <xdr:colOff>114300</xdr:colOff>
      <xdr:row>38</xdr:row>
      <xdr:rowOff>136728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424737"/>
          <a:ext cx="889000" cy="22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81453</xdr:rowOff>
    </xdr:from>
    <xdr:to>
      <xdr:col>71</xdr:col>
      <xdr:colOff>177800</xdr:colOff>
      <xdr:row>37</xdr:row>
      <xdr:rowOff>81087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082203"/>
          <a:ext cx="889000" cy="34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85928</xdr:rowOff>
    </xdr:from>
    <xdr:to>
      <xdr:col>76</xdr:col>
      <xdr:colOff>165100</xdr:colOff>
      <xdr:row>39</xdr:row>
      <xdr:rowOff>16078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7205</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30287</xdr:rowOff>
    </xdr:from>
    <xdr:to>
      <xdr:col>72</xdr:col>
      <xdr:colOff>38100</xdr:colOff>
      <xdr:row>37</xdr:row>
      <xdr:rowOff>131887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3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148414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14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30653</xdr:rowOff>
    </xdr:from>
    <xdr:to>
      <xdr:col>67</xdr:col>
      <xdr:colOff>101600</xdr:colOff>
      <xdr:row>35</xdr:row>
      <xdr:rowOff>132253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0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148780</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580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113157</xdr:rowOff>
    </xdr:from>
    <xdr:to>
      <xdr:col>85</xdr:col>
      <xdr:colOff>127000</xdr:colOff>
      <xdr:row>75</xdr:row>
      <xdr:rowOff>127876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71907"/>
          <a:ext cx="8382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127876</xdr:rowOff>
    </xdr:from>
    <xdr:to>
      <xdr:col>81</xdr:col>
      <xdr:colOff>50800</xdr:colOff>
      <xdr:row>75</xdr:row>
      <xdr:rowOff>164618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86626"/>
          <a:ext cx="8890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164618</xdr:rowOff>
    </xdr:from>
    <xdr:to>
      <xdr:col>76</xdr:col>
      <xdr:colOff>114300</xdr:colOff>
      <xdr:row>76</xdr:row>
      <xdr:rowOff>15711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23368"/>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15711</xdr:rowOff>
    </xdr:from>
    <xdr:to>
      <xdr:col>71</xdr:col>
      <xdr:colOff>177800</xdr:colOff>
      <xdr:row>76</xdr:row>
      <xdr:rowOff>25794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45911"/>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62357</xdr:rowOff>
    </xdr:from>
    <xdr:to>
      <xdr:col>85</xdr:col>
      <xdr:colOff>177800</xdr:colOff>
      <xdr:row>75</xdr:row>
      <xdr:rowOff>163956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211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85234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7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77076</xdr:rowOff>
    </xdr:from>
    <xdr:to>
      <xdr:col>81</xdr:col>
      <xdr:colOff>101600</xdr:colOff>
      <xdr:row>76</xdr:row>
      <xdr:rowOff>7226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23753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71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113817</xdr:rowOff>
    </xdr:from>
    <xdr:to>
      <xdr:col>76</xdr:col>
      <xdr:colOff>165100</xdr:colOff>
      <xdr:row>76</xdr:row>
      <xdr:rowOff>43966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72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60494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7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136360</xdr:rowOff>
    </xdr:from>
    <xdr:to>
      <xdr:col>72</xdr:col>
      <xdr:colOff>38100</xdr:colOff>
      <xdr:row>76</xdr:row>
      <xdr:rowOff>66511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95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83037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7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146444</xdr:rowOff>
    </xdr:from>
    <xdr:to>
      <xdr:col>67</xdr:col>
      <xdr:colOff>101600</xdr:colOff>
      <xdr:row>76</xdr:row>
      <xdr:rowOff>76594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93121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7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xdr:rowOff>
    </xdr:from>
    <xdr:to>
      <xdr:col>85</xdr:col>
      <xdr:colOff>127000</xdr:colOff>
      <xdr:row>98</xdr:row>
      <xdr:rowOff>19292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02125"/>
          <a:ext cx="8382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19292</xdr:rowOff>
    </xdr:from>
    <xdr:to>
      <xdr:col>81</xdr:col>
      <xdr:colOff>50800</xdr:colOff>
      <xdr:row>98</xdr:row>
      <xdr:rowOff>137224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21392"/>
          <a:ext cx="889000" cy="1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137224</xdr:rowOff>
    </xdr:from>
    <xdr:to>
      <xdr:col>76</xdr:col>
      <xdr:colOff>114300</xdr:colOff>
      <xdr:row>99</xdr:row>
      <xdr:rowOff>23318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39324"/>
          <a:ext cx="889000" cy="5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15126</xdr:rowOff>
    </xdr:from>
    <xdr:to>
      <xdr:col>71</xdr:col>
      <xdr:colOff>177800</xdr:colOff>
      <xdr:row>99</xdr:row>
      <xdr:rowOff>23318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88676"/>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120675</xdr:rowOff>
    </xdr:from>
    <xdr:to>
      <xdr:col>85</xdr:col>
      <xdr:colOff>177800</xdr:colOff>
      <xdr:row>98</xdr:row>
      <xdr:rowOff>50825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99102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2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139942</xdr:rowOff>
    </xdr:from>
    <xdr:to>
      <xdr:col>81</xdr:col>
      <xdr:colOff>101600</xdr:colOff>
      <xdr:row>98</xdr:row>
      <xdr:rowOff>70092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61219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6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86424</xdr:rowOff>
    </xdr:from>
    <xdr:to>
      <xdr:col>76</xdr:col>
      <xdr:colOff>165100</xdr:colOff>
      <xdr:row>99</xdr:row>
      <xdr:rowOff>16574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7701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8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143968</xdr:rowOff>
    </xdr:from>
    <xdr:to>
      <xdr:col>72</xdr:col>
      <xdr:colOff>38100</xdr:colOff>
      <xdr:row>99</xdr:row>
      <xdr:rowOff>74118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65245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135776</xdr:rowOff>
    </xdr:from>
    <xdr:to>
      <xdr:col>67</xdr:col>
      <xdr:colOff>101600</xdr:colOff>
      <xdr:row>99</xdr:row>
      <xdr:rowOff>65926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57053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3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23604</xdr:rowOff>
    </xdr:from>
    <xdr:to>
      <xdr:col>116</xdr:col>
      <xdr:colOff>63500</xdr:colOff>
      <xdr:row>35</xdr:row>
      <xdr:rowOff>30788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024354"/>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30788</xdr:rowOff>
    </xdr:from>
    <xdr:to>
      <xdr:col>111</xdr:col>
      <xdr:colOff>177800</xdr:colOff>
      <xdr:row>35</xdr:row>
      <xdr:rowOff>53975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031538"/>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53975</xdr:rowOff>
    </xdr:from>
    <xdr:to>
      <xdr:col>107</xdr:col>
      <xdr:colOff>50800</xdr:colOff>
      <xdr:row>35</xdr:row>
      <xdr:rowOff>86795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054725"/>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86795</xdr:rowOff>
    </xdr:from>
    <xdr:to>
      <xdr:col>102</xdr:col>
      <xdr:colOff>114300</xdr:colOff>
      <xdr:row>36</xdr:row>
      <xdr:rowOff>164356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087545"/>
          <a:ext cx="889000" cy="2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144254</xdr:rowOff>
    </xdr:from>
    <xdr:to>
      <xdr:col>116</xdr:col>
      <xdr:colOff>114300</xdr:colOff>
      <xdr:row>35</xdr:row>
      <xdr:rowOff>74404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97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167131</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82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151438</xdr:rowOff>
    </xdr:from>
    <xdr:to>
      <xdr:col>112</xdr:col>
      <xdr:colOff>38100</xdr:colOff>
      <xdr:row>35</xdr:row>
      <xdr:rowOff>81588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9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98115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75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3175</xdr:rowOff>
    </xdr:from>
    <xdr:to>
      <xdr:col>107</xdr:col>
      <xdr:colOff>101600</xdr:colOff>
      <xdr:row>35</xdr:row>
      <xdr:rowOff>104775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0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121302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35995</xdr:rowOff>
    </xdr:from>
    <xdr:to>
      <xdr:col>102</xdr:col>
      <xdr:colOff>165100</xdr:colOff>
      <xdr:row>35</xdr:row>
      <xdr:rowOff>137595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03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154122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81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113556</xdr:rowOff>
    </xdr:from>
    <xdr:to>
      <xdr:col>98</xdr:col>
      <xdr:colOff>38100</xdr:colOff>
      <xdr:row>37</xdr:row>
      <xdr:rowOff>43706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2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60233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06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36106</xdr:rowOff>
    </xdr:from>
    <xdr:to>
      <xdr:col>116</xdr:col>
      <xdr:colOff>63500</xdr:colOff>
      <xdr:row>58</xdr:row>
      <xdr:rowOff>72263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80206"/>
          <a:ext cx="8382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160503</xdr:rowOff>
    </xdr:from>
    <xdr:to>
      <xdr:col>111</xdr:col>
      <xdr:colOff>177800</xdr:colOff>
      <xdr:row>58</xdr:row>
      <xdr:rowOff>36106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33153"/>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107391</xdr:rowOff>
    </xdr:from>
    <xdr:to>
      <xdr:col>107</xdr:col>
      <xdr:colOff>50800</xdr:colOff>
      <xdr:row>57</xdr:row>
      <xdr:rowOff>160503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80041"/>
          <a:ext cx="8890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93675</xdr:rowOff>
    </xdr:from>
    <xdr:to>
      <xdr:col>102</xdr:col>
      <xdr:colOff>114300</xdr:colOff>
      <xdr:row>57</xdr:row>
      <xdr:rowOff>107391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6632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21463</xdr:rowOff>
    </xdr:from>
    <xdr:to>
      <xdr:col>116</xdr:col>
      <xdr:colOff>114300</xdr:colOff>
      <xdr:row>58</xdr:row>
      <xdr:rowOff>123063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44340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156756</xdr:rowOff>
    </xdr:from>
    <xdr:to>
      <xdr:col>112</xdr:col>
      <xdr:colOff>38100</xdr:colOff>
      <xdr:row>58</xdr:row>
      <xdr:rowOff>86906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103433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0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109703</xdr:rowOff>
    </xdr:from>
    <xdr:to>
      <xdr:col>107</xdr:col>
      <xdr:colOff>101600</xdr:colOff>
      <xdr:row>58</xdr:row>
      <xdr:rowOff>39853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56380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5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56591</xdr:rowOff>
    </xdr:from>
    <xdr:to>
      <xdr:col>102</xdr:col>
      <xdr:colOff>165100</xdr:colOff>
      <xdr:row>57</xdr:row>
      <xdr:rowOff>158191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3268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60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42875</xdr:rowOff>
    </xdr:from>
    <xdr:to>
      <xdr:col>98</xdr:col>
      <xdr:colOff>38100</xdr:colOff>
      <xdr:row>57</xdr:row>
      <xdr:rowOff>144475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161002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59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77619</xdr:rowOff>
    </xdr:from>
    <xdr:to>
      <xdr:col>116</xdr:col>
      <xdr:colOff>63500</xdr:colOff>
      <xdr:row>75</xdr:row>
      <xdr:rowOff>80656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936369"/>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77619</xdr:rowOff>
    </xdr:from>
    <xdr:to>
      <xdr:col>111</xdr:col>
      <xdr:colOff>177800</xdr:colOff>
      <xdr:row>75</xdr:row>
      <xdr:rowOff>131634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36369"/>
          <a:ext cx="8890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131634</xdr:rowOff>
    </xdr:from>
    <xdr:to>
      <xdr:col>107</xdr:col>
      <xdr:colOff>50800</xdr:colOff>
      <xdr:row>76</xdr:row>
      <xdr:rowOff>9170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9903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9170</xdr:rowOff>
    </xdr:from>
    <xdr:to>
      <xdr:col>102</xdr:col>
      <xdr:colOff>114300</xdr:colOff>
      <xdr:row>76</xdr:row>
      <xdr:rowOff>45811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39370"/>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29856</xdr:rowOff>
    </xdr:from>
    <xdr:to>
      <xdr:col>116</xdr:col>
      <xdr:colOff>114300</xdr:colOff>
      <xdr:row>75</xdr:row>
      <xdr:rowOff>131456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52733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26819</xdr:rowOff>
    </xdr:from>
    <xdr:to>
      <xdr:col>112</xdr:col>
      <xdr:colOff>38100</xdr:colOff>
      <xdr:row>75</xdr:row>
      <xdr:rowOff>128419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144946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6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80834</xdr:rowOff>
    </xdr:from>
    <xdr:to>
      <xdr:col>107</xdr:col>
      <xdr:colOff>101600</xdr:colOff>
      <xdr:row>76</xdr:row>
      <xdr:rowOff>10984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27511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129819</xdr:rowOff>
    </xdr:from>
    <xdr:to>
      <xdr:col>102</xdr:col>
      <xdr:colOff>165100</xdr:colOff>
      <xdr:row>76</xdr:row>
      <xdr:rowOff>59968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88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76496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7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166461</xdr:rowOff>
    </xdr:from>
    <xdr:to>
      <xdr:col>98</xdr:col>
      <xdr:colOff>38100</xdr:colOff>
      <xdr:row>76</xdr:row>
      <xdr:rowOff>96611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87738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歳出決算総額は、住民一人当たり合計額</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千円で前年度比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千円減となっており、その主な要因は、扶助費の子育て世帯等臨時特別支援事業費や普通建設事業費の次期最終処分場整備事業費の影響によるものである。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89,098</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3,293</a:t>
          </a:r>
          <a:r>
            <a:rPr kumimoji="1" lang="ja-JP" altLang="en-US" sz="1300">
              <a:latin typeface="ＭＳ Ｐゴシック" panose="020B0600070205080204" pitchFamily="50" charset="-128"/>
              <a:ea typeface="ＭＳ Ｐゴシック" panose="020B0600070205080204" pitchFamily="50" charset="-128"/>
            </a:rPr>
            <a:t>円増加となっているが、これは主に人口が前年度比</a:t>
          </a:r>
          <a:r>
            <a:rPr kumimoji="1" lang="en-US" altLang="ja-JP" sz="1300">
              <a:latin typeface="ＭＳ Ｐゴシック" panose="020B0600070205080204" pitchFamily="50" charset="-128"/>
              <a:ea typeface="ＭＳ Ｐゴシック" panose="020B0600070205080204" pitchFamily="50" charset="-128"/>
            </a:rPr>
            <a:t>1,305</a:t>
          </a:r>
          <a:r>
            <a:rPr kumimoji="1" lang="ja-JP" altLang="en-US" sz="1300">
              <a:latin typeface="ＭＳ Ｐゴシック" panose="020B0600070205080204" pitchFamily="50" charset="-128"/>
              <a:ea typeface="ＭＳ Ｐゴシック" panose="020B0600070205080204" pitchFamily="50" charset="-128"/>
            </a:rPr>
            <a:t>人減少したことが要因と考えられる。また人件費については、類似団体平均を大きく上回っており、支所など出先職場の配置人員の見直しを進めるなど、引き続き適正な人員配置の検討に取り組む。</a:t>
          </a:r>
        </a:p>
        <a:p>
          <a:r>
            <a:rPr kumimoji="1" lang="ja-JP" altLang="en-US" sz="1300">
              <a:latin typeface="ＭＳ Ｐゴシック" panose="020B0600070205080204" pitchFamily="50" charset="-128"/>
              <a:ea typeface="ＭＳ Ｐゴシック" panose="020B0600070205080204" pitchFamily="50" charset="-128"/>
            </a:rPr>
            <a:t>　また、物件費に関して、前年度決算額を上回っており、主な要因としてふるさと応援寄附金の増額に伴う返礼品の増加によるふるさと応援推進事業費の増加や物価高騰による光熱水費の増加によるものである。一方、普通建設事業費については新規整備、更新整備ともに前年度決算額を下回っており、主な要因として最終年度である次期最終処分場整備事業費の減、複数年にまたがる大型事業である地方創生拠点整備事業や清掃事務所第一工場長寿命化事業等の事業費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78,194
77,191
342.13
39,240,855
38,189,693
572,102
19,996,499
34,964,002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68377</xdr:rowOff>
    </xdr:from>
    <xdr:to>
      <xdr:col>24</xdr:col>
      <xdr:colOff>63500</xdr:colOff>
      <xdr:row>33</xdr:row>
      <xdr:rowOff>80264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54777"/>
          <a:ext cx="8382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68377</xdr:rowOff>
    </xdr:from>
    <xdr:to>
      <xdr:col>19</xdr:col>
      <xdr:colOff>177800</xdr:colOff>
      <xdr:row>33</xdr:row>
      <xdr:rowOff>131928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54777"/>
          <a:ext cx="889000" cy="2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106781</xdr:rowOff>
    </xdr:from>
    <xdr:to>
      <xdr:col>15</xdr:col>
      <xdr:colOff>50800</xdr:colOff>
      <xdr:row>33</xdr:row>
      <xdr:rowOff>131928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64631"/>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44602</xdr:rowOff>
    </xdr:from>
    <xdr:to>
      <xdr:col>10</xdr:col>
      <xdr:colOff>114300</xdr:colOff>
      <xdr:row>33</xdr:row>
      <xdr:rowOff>106781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0245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29464</xdr:rowOff>
    </xdr:from>
    <xdr:to>
      <xdr:col>24</xdr:col>
      <xdr:colOff>114300</xdr:colOff>
      <xdr:row>33</xdr:row>
      <xdr:rowOff>131064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52341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3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17577</xdr:rowOff>
    </xdr:from>
    <xdr:to>
      <xdr:col>20</xdr:col>
      <xdr:colOff>38100</xdr:colOff>
      <xdr:row>32</xdr:row>
      <xdr:rowOff>119177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0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135704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7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81128</xdr:rowOff>
    </xdr:from>
    <xdr:to>
      <xdr:col>15</xdr:col>
      <xdr:colOff>101600</xdr:colOff>
      <xdr:row>34</xdr:row>
      <xdr:rowOff>11278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27805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55981</xdr:rowOff>
    </xdr:from>
    <xdr:to>
      <xdr:col>10</xdr:col>
      <xdr:colOff>165100</xdr:colOff>
      <xdr:row>33</xdr:row>
      <xdr:rowOff>157581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2658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165252</xdr:rowOff>
    </xdr:from>
    <xdr:to>
      <xdr:col>6</xdr:col>
      <xdr:colOff>38100</xdr:colOff>
      <xdr:row>33</xdr:row>
      <xdr:rowOff>95402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111929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2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128308</xdr:rowOff>
    </xdr:from>
    <xdr:to>
      <xdr:col>24</xdr:col>
      <xdr:colOff>63500</xdr:colOff>
      <xdr:row>56</xdr:row>
      <xdr:rowOff>1252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58058"/>
          <a:ext cx="8382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167589</xdr:rowOff>
    </xdr:from>
    <xdr:to>
      <xdr:col>19</xdr:col>
      <xdr:colOff>177800</xdr:colOff>
      <xdr:row>55</xdr:row>
      <xdr:rowOff>128308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11539"/>
          <a:ext cx="889000" cy="6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167589</xdr:rowOff>
    </xdr:from>
    <xdr:to>
      <xdr:col>15</xdr:col>
      <xdr:colOff>50800</xdr:colOff>
      <xdr:row>56</xdr:row>
      <xdr:rowOff>162941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11539"/>
          <a:ext cx="889000" cy="85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162941</xdr:rowOff>
    </xdr:from>
    <xdr:to>
      <xdr:col>10</xdr:col>
      <xdr:colOff>114300</xdr:colOff>
      <xdr:row>57</xdr:row>
      <xdr:rowOff>30841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64141"/>
          <a:ext cx="889000" cy="3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121902</xdr:rowOff>
    </xdr:from>
    <xdr:to>
      <xdr:col>24</xdr:col>
      <xdr:colOff>114300</xdr:colOff>
      <xdr:row>56</xdr:row>
      <xdr:rowOff>52052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144779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77508</xdr:rowOff>
    </xdr:from>
    <xdr:to>
      <xdr:col>20</xdr:col>
      <xdr:colOff>38100</xdr:colOff>
      <xdr:row>56</xdr:row>
      <xdr:rowOff>7658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24185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116789</xdr:rowOff>
    </xdr:from>
    <xdr:to>
      <xdr:col>15</xdr:col>
      <xdr:colOff>101600</xdr:colOff>
      <xdr:row>52</xdr:row>
      <xdr:rowOff>46939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6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63466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3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112141</xdr:rowOff>
    </xdr:from>
    <xdr:to>
      <xdr:col>10</xdr:col>
      <xdr:colOff>165100</xdr:colOff>
      <xdr:row>57</xdr:row>
      <xdr:rowOff>42291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58818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151491</xdr:rowOff>
    </xdr:from>
    <xdr:to>
      <xdr:col>6</xdr:col>
      <xdr:colOff>38100</xdr:colOff>
      <xdr:row>57</xdr:row>
      <xdr:rowOff>81641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98168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2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73970</xdr:rowOff>
    </xdr:from>
    <xdr:to>
      <xdr:col>24</xdr:col>
      <xdr:colOff>63500</xdr:colOff>
      <xdr:row>76</xdr:row>
      <xdr:rowOff>18983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32720"/>
          <a:ext cx="838200" cy="11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73970</xdr:rowOff>
    </xdr:from>
    <xdr:to>
      <xdr:col>19</xdr:col>
      <xdr:colOff>177800</xdr:colOff>
      <xdr:row>76</xdr:row>
      <xdr:rowOff>133832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2720"/>
          <a:ext cx="889000" cy="23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133832</xdr:rowOff>
    </xdr:from>
    <xdr:to>
      <xdr:col>15</xdr:col>
      <xdr:colOff>50800</xdr:colOff>
      <xdr:row>77</xdr:row>
      <xdr:rowOff>1611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64032"/>
          <a:ext cx="889000" cy="3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129702</xdr:rowOff>
    </xdr:from>
    <xdr:to>
      <xdr:col>10</xdr:col>
      <xdr:colOff>114300</xdr:colOff>
      <xdr:row>77</xdr:row>
      <xdr:rowOff>1611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59902"/>
          <a:ext cx="8890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139634</xdr:rowOff>
    </xdr:from>
    <xdr:to>
      <xdr:col>24</xdr:col>
      <xdr:colOff>114300</xdr:colOff>
      <xdr:row>76</xdr:row>
      <xdr:rowOff>69785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98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118060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7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23170</xdr:rowOff>
    </xdr:from>
    <xdr:to>
      <xdr:col>20</xdr:col>
      <xdr:colOff>38100</xdr:colOff>
      <xdr:row>75</xdr:row>
      <xdr:rowOff>124770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115896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7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83032</xdr:rowOff>
    </xdr:from>
    <xdr:to>
      <xdr:col>15</xdr:col>
      <xdr:colOff>101600</xdr:colOff>
      <xdr:row>77</xdr:row>
      <xdr:rowOff>13182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0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122261</xdr:rowOff>
    </xdr:from>
    <xdr:to>
      <xdr:col>10</xdr:col>
      <xdr:colOff>165100</xdr:colOff>
      <xdr:row>77</xdr:row>
      <xdr:rowOff>52411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43538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78902</xdr:rowOff>
    </xdr:from>
    <xdr:to>
      <xdr:col>6</xdr:col>
      <xdr:colOff>38100</xdr:colOff>
      <xdr:row>77</xdr:row>
      <xdr:rowOff>9052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0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25580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8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25933</xdr:rowOff>
    </xdr:from>
    <xdr:to>
      <xdr:col>24</xdr:col>
      <xdr:colOff>63500</xdr:colOff>
      <xdr:row>98</xdr:row>
      <xdr:rowOff>32476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56583"/>
          <a:ext cx="838200" cy="17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25933</xdr:rowOff>
    </xdr:from>
    <xdr:to>
      <xdr:col>19</xdr:col>
      <xdr:colOff>177800</xdr:colOff>
      <xdr:row>98</xdr:row>
      <xdr:rowOff>95123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56583"/>
          <a:ext cx="889000" cy="2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95123</xdr:rowOff>
    </xdr:from>
    <xdr:to>
      <xdr:col>15</xdr:col>
      <xdr:colOff>50800</xdr:colOff>
      <xdr:row>98</xdr:row>
      <xdr:rowOff>118463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97223"/>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118463</xdr:rowOff>
    </xdr:from>
    <xdr:to>
      <xdr:col>10</xdr:col>
      <xdr:colOff>114300</xdr:colOff>
      <xdr:row>99</xdr:row>
      <xdr:rowOff>12261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20563"/>
          <a:ext cx="889000" cy="6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153126</xdr:rowOff>
    </xdr:from>
    <xdr:to>
      <xdr:col>24</xdr:col>
      <xdr:colOff>114300</xdr:colOff>
      <xdr:row>98</xdr:row>
      <xdr:rowOff>83276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4553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3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146583</xdr:rowOff>
    </xdr:from>
    <xdr:to>
      <xdr:col>20</xdr:col>
      <xdr:colOff>38100</xdr:colOff>
      <xdr:row>97</xdr:row>
      <xdr:rowOff>76733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93260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44323</xdr:rowOff>
    </xdr:from>
    <xdr:to>
      <xdr:col>15</xdr:col>
      <xdr:colOff>101600</xdr:colOff>
      <xdr:row>98</xdr:row>
      <xdr:rowOff>145923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162450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67663</xdr:rowOff>
    </xdr:from>
    <xdr:to>
      <xdr:col>10</xdr:col>
      <xdr:colOff>165100</xdr:colOff>
      <xdr:row>98</xdr:row>
      <xdr:rowOff>169263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132911</xdr:rowOff>
    </xdr:from>
    <xdr:to>
      <xdr:col>6</xdr:col>
      <xdr:colOff>38100</xdr:colOff>
      <xdr:row>99</xdr:row>
      <xdr:rowOff>63061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79588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127889</xdr:rowOff>
    </xdr:from>
    <xdr:to>
      <xdr:col>55</xdr:col>
      <xdr:colOff>0</xdr:colOff>
      <xdr:row>37</xdr:row>
      <xdr:rowOff>137414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715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127889</xdr:rowOff>
    </xdr:from>
    <xdr:to>
      <xdr:col>50</xdr:col>
      <xdr:colOff>114300</xdr:colOff>
      <xdr:row>37</xdr:row>
      <xdr:rowOff>132461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7153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105791</xdr:rowOff>
    </xdr:from>
    <xdr:to>
      <xdr:col>45</xdr:col>
      <xdr:colOff>177800</xdr:colOff>
      <xdr:row>37</xdr:row>
      <xdr:rowOff>132461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4944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105791</xdr:rowOff>
    </xdr:from>
    <xdr:to>
      <xdr:col>41</xdr:col>
      <xdr:colOff>50800</xdr:colOff>
      <xdr:row>37</xdr:row>
      <xdr:rowOff>156083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4944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86614</xdr:rowOff>
    </xdr:from>
    <xdr:to>
      <xdr:col>55</xdr:col>
      <xdr:colOff>50800</xdr:colOff>
      <xdr:row>38</xdr:row>
      <xdr:rowOff>16764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109491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81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77089</xdr:rowOff>
    </xdr:from>
    <xdr:to>
      <xdr:col>50</xdr:col>
      <xdr:colOff>165100</xdr:colOff>
      <xdr:row>38</xdr:row>
      <xdr:rowOff>7239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81661</xdr:rowOff>
    </xdr:from>
    <xdr:to>
      <xdr:col>46</xdr:col>
      <xdr:colOff>38100</xdr:colOff>
      <xdr:row>38</xdr:row>
      <xdr:rowOff>11811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28338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200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54991</xdr:rowOff>
    </xdr:from>
    <xdr:to>
      <xdr:col>41</xdr:col>
      <xdr:colOff>101600</xdr:colOff>
      <xdr:row>37</xdr:row>
      <xdr:rowOff>156591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1668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7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105283</xdr:rowOff>
    </xdr:from>
    <xdr:to>
      <xdr:col>36</xdr:col>
      <xdr:colOff>165100</xdr:colOff>
      <xdr:row>38</xdr:row>
      <xdr:rowOff>35433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26560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4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135280</xdr:rowOff>
    </xdr:from>
    <xdr:to>
      <xdr:col>55</xdr:col>
      <xdr:colOff>0</xdr:colOff>
      <xdr:row>58</xdr:row>
      <xdr:rowOff>5035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07930"/>
          <a:ext cx="838200" cy="4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135280</xdr:rowOff>
    </xdr:from>
    <xdr:to>
      <xdr:col>50</xdr:col>
      <xdr:colOff>114300</xdr:colOff>
      <xdr:row>57</xdr:row>
      <xdr:rowOff>137681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07930"/>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137681</xdr:rowOff>
    </xdr:from>
    <xdr:to>
      <xdr:col>45</xdr:col>
      <xdr:colOff>177800</xdr:colOff>
      <xdr:row>57</xdr:row>
      <xdr:rowOff>164179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10331"/>
          <a:ext cx="8890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140081</xdr:rowOff>
    </xdr:from>
    <xdr:to>
      <xdr:col>41</xdr:col>
      <xdr:colOff>50800</xdr:colOff>
      <xdr:row>57</xdr:row>
      <xdr:rowOff>164179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12731"/>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125685</xdr:rowOff>
    </xdr:from>
    <xdr:to>
      <xdr:col>55</xdr:col>
      <xdr:colOff>50800</xdr:colOff>
      <xdr:row>58</xdr:row>
      <xdr:rowOff>55835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148562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84480</xdr:rowOff>
    </xdr:from>
    <xdr:to>
      <xdr:col>50</xdr:col>
      <xdr:colOff>165100</xdr:colOff>
      <xdr:row>58</xdr:row>
      <xdr:rowOff>14630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31157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86881</xdr:rowOff>
    </xdr:from>
    <xdr:to>
      <xdr:col>46</xdr:col>
      <xdr:colOff>38100</xdr:colOff>
      <xdr:row>58</xdr:row>
      <xdr:rowOff>17031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33558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3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113379</xdr:rowOff>
    </xdr:from>
    <xdr:to>
      <xdr:col>41</xdr:col>
      <xdr:colOff>101600</xdr:colOff>
      <xdr:row>58</xdr:row>
      <xdr:rowOff>43529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60056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89281</xdr:rowOff>
    </xdr:from>
    <xdr:to>
      <xdr:col>36</xdr:col>
      <xdr:colOff>165100</xdr:colOff>
      <xdr:row>58</xdr:row>
      <xdr:rowOff>19431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35958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12409</xdr:rowOff>
    </xdr:from>
    <xdr:to>
      <xdr:col>55</xdr:col>
      <xdr:colOff>0</xdr:colOff>
      <xdr:row>76</xdr:row>
      <xdr:rowOff>72186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042609"/>
          <a:ext cx="838200" cy="5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130061</xdr:rowOff>
    </xdr:from>
    <xdr:to>
      <xdr:col>50</xdr:col>
      <xdr:colOff>114300</xdr:colOff>
      <xdr:row>76</xdr:row>
      <xdr:rowOff>72186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988811"/>
          <a:ext cx="889000" cy="1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130061</xdr:rowOff>
    </xdr:from>
    <xdr:to>
      <xdr:col>45</xdr:col>
      <xdr:colOff>177800</xdr:colOff>
      <xdr:row>75</xdr:row>
      <xdr:rowOff>157759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988811"/>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20904</xdr:rowOff>
    </xdr:from>
    <xdr:to>
      <xdr:col>41</xdr:col>
      <xdr:colOff>50800</xdr:colOff>
      <xdr:row>75</xdr:row>
      <xdr:rowOff>157759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879654"/>
          <a:ext cx="889000" cy="1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133058</xdr:rowOff>
    </xdr:from>
    <xdr:to>
      <xdr:col>55</xdr:col>
      <xdr:colOff>50800</xdr:colOff>
      <xdr:row>76</xdr:row>
      <xdr:rowOff>63209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91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155935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21386</xdr:rowOff>
    </xdr:from>
    <xdr:to>
      <xdr:col>50</xdr:col>
      <xdr:colOff>165100</xdr:colOff>
      <xdr:row>76</xdr:row>
      <xdr:rowOff>122986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139514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79261</xdr:rowOff>
    </xdr:from>
    <xdr:to>
      <xdr:col>46</xdr:col>
      <xdr:colOff>38100</xdr:colOff>
      <xdr:row>76</xdr:row>
      <xdr:rowOff>9410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380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25938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1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106959</xdr:rowOff>
    </xdr:from>
    <xdr:to>
      <xdr:col>41</xdr:col>
      <xdr:colOff>101600</xdr:colOff>
      <xdr:row>76</xdr:row>
      <xdr:rowOff>37109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53636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4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141554</xdr:rowOff>
    </xdr:from>
    <xdr:to>
      <xdr:col>36</xdr:col>
      <xdr:colOff>165100</xdr:colOff>
      <xdr:row>75</xdr:row>
      <xdr:rowOff>71704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82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88231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136451</xdr:rowOff>
    </xdr:from>
    <xdr:to>
      <xdr:col>55</xdr:col>
      <xdr:colOff>0</xdr:colOff>
      <xdr:row>96</xdr:row>
      <xdr:rowOff>154070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95651"/>
          <a:ext cx="838200" cy="1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154070</xdr:rowOff>
    </xdr:from>
    <xdr:to>
      <xdr:col>50</xdr:col>
      <xdr:colOff>114300</xdr:colOff>
      <xdr:row>96</xdr:row>
      <xdr:rowOff>160944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13270"/>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160944</xdr:rowOff>
    </xdr:from>
    <xdr:to>
      <xdr:col>45</xdr:col>
      <xdr:colOff>177800</xdr:colOff>
      <xdr:row>97</xdr:row>
      <xdr:rowOff>105916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20144"/>
          <a:ext cx="889000" cy="1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147603</xdr:rowOff>
    </xdr:from>
    <xdr:to>
      <xdr:col>41</xdr:col>
      <xdr:colOff>50800</xdr:colOff>
      <xdr:row>97</xdr:row>
      <xdr:rowOff>105916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06803"/>
          <a:ext cx="889000" cy="1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85651</xdr:rowOff>
    </xdr:from>
    <xdr:to>
      <xdr:col>55</xdr:col>
      <xdr:colOff>50800</xdr:colOff>
      <xdr:row>97</xdr:row>
      <xdr:rowOff>15801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108528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103270</xdr:rowOff>
    </xdr:from>
    <xdr:to>
      <xdr:col>50</xdr:col>
      <xdr:colOff>165100</xdr:colOff>
      <xdr:row>97</xdr:row>
      <xdr:rowOff>33420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49947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110144</xdr:rowOff>
    </xdr:from>
    <xdr:to>
      <xdr:col>46</xdr:col>
      <xdr:colOff>38100</xdr:colOff>
      <xdr:row>97</xdr:row>
      <xdr:rowOff>40294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56821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55116</xdr:rowOff>
    </xdr:from>
    <xdr:to>
      <xdr:col>41</xdr:col>
      <xdr:colOff>101600</xdr:colOff>
      <xdr:row>97</xdr:row>
      <xdr:rowOff>156716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8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1793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96803</xdr:rowOff>
    </xdr:from>
    <xdr:to>
      <xdr:col>36</xdr:col>
      <xdr:colOff>165100</xdr:colOff>
      <xdr:row>97</xdr:row>
      <xdr:rowOff>26953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5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43480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3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8255</xdr:rowOff>
    </xdr:from>
    <xdr:to>
      <xdr:col>85</xdr:col>
      <xdr:colOff>127000</xdr:colOff>
      <xdr:row>37</xdr:row>
      <xdr:rowOff>24028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80455"/>
          <a:ext cx="838200" cy="18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24028</xdr:rowOff>
    </xdr:from>
    <xdr:to>
      <xdr:col>81</xdr:col>
      <xdr:colOff>50800</xdr:colOff>
      <xdr:row>37</xdr:row>
      <xdr:rowOff>60559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67678"/>
          <a:ext cx="8890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60559</xdr:rowOff>
    </xdr:from>
    <xdr:to>
      <xdr:col>76</xdr:col>
      <xdr:colOff>114300</xdr:colOff>
      <xdr:row>37</xdr:row>
      <xdr:rowOff>67645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0420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67645</xdr:rowOff>
    </xdr:from>
    <xdr:to>
      <xdr:col>71</xdr:col>
      <xdr:colOff>177800</xdr:colOff>
      <xdr:row>37</xdr:row>
      <xdr:rowOff>110348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11295"/>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128905</xdr:rowOff>
    </xdr:from>
    <xdr:to>
      <xdr:col>85</xdr:col>
      <xdr:colOff>177800</xdr:colOff>
      <xdr:row>36</xdr:row>
      <xdr:rowOff>59055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151782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8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144678</xdr:rowOff>
    </xdr:from>
    <xdr:to>
      <xdr:col>81</xdr:col>
      <xdr:colOff>101600</xdr:colOff>
      <xdr:row>37</xdr:row>
      <xdr:rowOff>74828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91355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9759</xdr:rowOff>
    </xdr:from>
    <xdr:to>
      <xdr:col>76</xdr:col>
      <xdr:colOff>165100</xdr:colOff>
      <xdr:row>37</xdr:row>
      <xdr:rowOff>111359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127886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2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16845</xdr:rowOff>
    </xdr:from>
    <xdr:to>
      <xdr:col>72</xdr:col>
      <xdr:colOff>38100</xdr:colOff>
      <xdr:row>37</xdr:row>
      <xdr:rowOff>118445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134972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59548</xdr:rowOff>
    </xdr:from>
    <xdr:to>
      <xdr:col>67</xdr:col>
      <xdr:colOff>101600</xdr:colOff>
      <xdr:row>37</xdr:row>
      <xdr:rowOff>161148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6225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95885</xdr:rowOff>
    </xdr:from>
    <xdr:to>
      <xdr:col>85</xdr:col>
      <xdr:colOff>127000</xdr:colOff>
      <xdr:row>57</xdr:row>
      <xdr:rowOff>30791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97085"/>
          <a:ext cx="838200" cy="10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70739</xdr:rowOff>
    </xdr:from>
    <xdr:to>
      <xdr:col>81</xdr:col>
      <xdr:colOff>50800</xdr:colOff>
      <xdr:row>57</xdr:row>
      <xdr:rowOff>30791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71939"/>
          <a:ext cx="889000" cy="1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70739</xdr:rowOff>
    </xdr:from>
    <xdr:to>
      <xdr:col>76</xdr:col>
      <xdr:colOff>114300</xdr:colOff>
      <xdr:row>57</xdr:row>
      <xdr:rowOff>135966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71939"/>
          <a:ext cx="889000" cy="2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135966</xdr:rowOff>
    </xdr:from>
    <xdr:to>
      <xdr:col>71</xdr:col>
      <xdr:colOff>177800</xdr:colOff>
      <xdr:row>58</xdr:row>
      <xdr:rowOff>33077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08616"/>
          <a:ext cx="889000" cy="6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45085</xdr:rowOff>
    </xdr:from>
    <xdr:to>
      <xdr:col>85</xdr:col>
      <xdr:colOff>177800</xdr:colOff>
      <xdr:row>56</xdr:row>
      <xdr:rowOff>146685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23512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2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151441</xdr:rowOff>
    </xdr:from>
    <xdr:to>
      <xdr:col>81</xdr:col>
      <xdr:colOff>101600</xdr:colOff>
      <xdr:row>57</xdr:row>
      <xdr:rowOff>81591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72718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19939</xdr:rowOff>
    </xdr:from>
    <xdr:to>
      <xdr:col>76</xdr:col>
      <xdr:colOff>165100</xdr:colOff>
      <xdr:row>56</xdr:row>
      <xdr:rowOff>121539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112666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85166</xdr:rowOff>
    </xdr:from>
    <xdr:to>
      <xdr:col>72</xdr:col>
      <xdr:colOff>38100</xdr:colOff>
      <xdr:row>58</xdr:row>
      <xdr:rowOff>15316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6443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5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153727</xdr:rowOff>
    </xdr:from>
    <xdr:to>
      <xdr:col>67</xdr:col>
      <xdr:colOff>101600</xdr:colOff>
      <xdr:row>58</xdr:row>
      <xdr:rowOff>83877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75004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136728</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98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81087</xdr:rowOff>
    </xdr:from>
    <xdr:to>
      <xdr:col>76</xdr:col>
      <xdr:colOff>114300</xdr:colOff>
      <xdr:row>78</xdr:row>
      <xdr:rowOff>136728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282737"/>
          <a:ext cx="889000" cy="22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81452</xdr:rowOff>
    </xdr:from>
    <xdr:to>
      <xdr:col>71</xdr:col>
      <xdr:colOff>177800</xdr:colOff>
      <xdr:row>77</xdr:row>
      <xdr:rowOff>81087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2940202"/>
          <a:ext cx="889000" cy="3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85928</xdr:rowOff>
    </xdr:from>
    <xdr:to>
      <xdr:col>76</xdr:col>
      <xdr:colOff>165100</xdr:colOff>
      <xdr:row>79</xdr:row>
      <xdr:rowOff>16078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7205</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1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30287</xdr:rowOff>
    </xdr:from>
    <xdr:to>
      <xdr:col>72</xdr:col>
      <xdr:colOff>38100</xdr:colOff>
      <xdr:row>77</xdr:row>
      <xdr:rowOff>131887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3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148414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00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30652</xdr:rowOff>
    </xdr:from>
    <xdr:to>
      <xdr:col>67</xdr:col>
      <xdr:colOff>101600</xdr:colOff>
      <xdr:row>75</xdr:row>
      <xdr:rowOff>132252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28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148779</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266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113157</xdr:rowOff>
    </xdr:from>
    <xdr:to>
      <xdr:col>85</xdr:col>
      <xdr:colOff>127000</xdr:colOff>
      <xdr:row>95</xdr:row>
      <xdr:rowOff>127876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00907"/>
          <a:ext cx="8382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127876</xdr:rowOff>
    </xdr:from>
    <xdr:to>
      <xdr:col>81</xdr:col>
      <xdr:colOff>50800</xdr:colOff>
      <xdr:row>95</xdr:row>
      <xdr:rowOff>164618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15626"/>
          <a:ext cx="8890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164618</xdr:rowOff>
    </xdr:from>
    <xdr:to>
      <xdr:col>76</xdr:col>
      <xdr:colOff>114300</xdr:colOff>
      <xdr:row>96</xdr:row>
      <xdr:rowOff>15711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52368"/>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15711</xdr:rowOff>
    </xdr:from>
    <xdr:to>
      <xdr:col>71</xdr:col>
      <xdr:colOff>177800</xdr:colOff>
      <xdr:row>96</xdr:row>
      <xdr:rowOff>25794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474911"/>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62357</xdr:rowOff>
    </xdr:from>
    <xdr:to>
      <xdr:col>85</xdr:col>
      <xdr:colOff>177800</xdr:colOff>
      <xdr:row>95</xdr:row>
      <xdr:rowOff>163957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85234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77076</xdr:rowOff>
    </xdr:from>
    <xdr:to>
      <xdr:col>81</xdr:col>
      <xdr:colOff>101600</xdr:colOff>
      <xdr:row>96</xdr:row>
      <xdr:rowOff>7226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23753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113818</xdr:rowOff>
    </xdr:from>
    <xdr:to>
      <xdr:col>76</xdr:col>
      <xdr:colOff>165100</xdr:colOff>
      <xdr:row>96</xdr:row>
      <xdr:rowOff>43968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60495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136361</xdr:rowOff>
    </xdr:from>
    <xdr:to>
      <xdr:col>72</xdr:col>
      <xdr:colOff>38100</xdr:colOff>
      <xdr:row>96</xdr:row>
      <xdr:rowOff>66511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83038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1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146444</xdr:rowOff>
    </xdr:from>
    <xdr:to>
      <xdr:col>67</xdr:col>
      <xdr:colOff>101600</xdr:colOff>
      <xdr:row>96</xdr:row>
      <xdr:rowOff>76594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93121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過去の数値と比較しても類似団体平均を上回っているが、対前年度比としては、議員定数の見直しがされ議員数が減少したことにより減少している。総務費については、地方創生拠点整備事業費の減少により、前年度より減少している。民生費については、子育て世帯等臨時特別支援事業費が減少したため、前年度より大きく減少している。衛生費については、最終年度である次期最終処分場整備の事業費が減少し、さらに清掃事務所の第一工場整備事業についても減少しているため、前年度より減少している。消防費については、令和４年度から５年度にかけて京都府中・北部地域共同で消防指令センターを整備予定であり、事業費が増加し、２カ年は類似団体平均を上回ることが予想される。教育費では小中学校の長寿命化などによる施設整備事業や中総合会館の整備事業が実施されたことにより、昨年より増加し類似団体平均に近付く数値となった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財政調整基金残高は、多様な歳入の確保と歳出の削減により、取崩しは行わず、決算剰余金を中心に積み立てを行ったため残高が回復している。</a:t>
          </a:r>
          <a:endParaRPr lang="ja-JP" altLang="ja-JP" sz="1400">
            <a:effectLst/>
          </a:endParaRPr>
        </a:p>
        <a:p>
          <a:r>
            <a:rPr kumimoji="1" lang="ja-JP" altLang="ja-JP" sz="1100">
              <a:solidFill>
                <a:schemeClr val="dk1"/>
              </a:solidFill>
              <a:effectLst/>
              <a:latin typeface="+mn-lt"/>
              <a:ea typeface="+mn-ea"/>
              <a:cs typeface="+mn-cs"/>
            </a:rPr>
            <a:t>　実質収支額について、前年度に固定資産税の徴収猶予分の増加があったことによる市税の減少、臨時財政対策債の計画的</a:t>
          </a:r>
          <a:r>
            <a:rPr lang="ja-JP" altLang="ja-JP" sz="1100">
              <a:solidFill>
                <a:schemeClr val="dk1"/>
              </a:solidFill>
              <a:effectLst/>
              <a:latin typeface="+mn-lt"/>
              <a:ea typeface="+mn-ea"/>
              <a:cs typeface="+mn-cs"/>
            </a:rPr>
            <a:t>な発行抑制による地方債の減少を主な要因として、対前年度比で大幅な減少となった。</a:t>
          </a:r>
          <a:endParaRPr lang="ja-JP" altLang="ja-JP" sz="1400">
            <a:effectLst/>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近年、各会計において赤字は発生しておらず、今後も健全経営に努める。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比べ、公営企業繰出金に占める公債費充当額（下水道事業会計分）が減少したが、災害復旧債や一般廃棄物処理事業債等の元金償還により公債費充当一般財源が増加したため、分子全体が微増となった。</a:t>
          </a:r>
        </a:p>
        <a:p>
          <a:r>
            <a:rPr kumimoji="1" lang="ja-JP" altLang="en-US" sz="1400">
              <a:latin typeface="ＭＳ ゴシック" pitchFamily="49" charset="-128"/>
              <a:ea typeface="ＭＳ ゴシック" pitchFamily="49" charset="-128"/>
            </a:rPr>
            <a:t>　今後も地方財政措置のある地方債の優先的な活用や事業の精査を行い、良好な比率となるよう財政運営に努める。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令和４年度は、地方債現在高や公営企業への繰出減によって将来負担額が減となったことが主な要因となり、将来負担比率は減少した。</a:t>
          </a:r>
          <a:endParaRPr lang="ja-JP" altLang="ja-JP" sz="1400">
            <a:effectLst/>
          </a:endParaRPr>
        </a:p>
        <a:p>
          <a:r>
            <a:rPr kumimoji="1" lang="ja-JP" altLang="ja-JP" sz="1100">
              <a:solidFill>
                <a:schemeClr val="dk1"/>
              </a:solidFill>
              <a:effectLst/>
              <a:latin typeface="+mn-lt"/>
              <a:ea typeface="+mn-ea"/>
              <a:cs typeface="+mn-cs"/>
            </a:rPr>
            <a:t>　将来負担額については、臨時財政対策債の計画的な発行抑制による地方債現在高の減少、下水道事業の起債残高の減少等による公営企業債等繰入見込額（現在高）の減少等により、減となっている。</a:t>
          </a:r>
          <a:endParaRPr lang="ja-JP" altLang="ja-JP" sz="1400">
            <a:effectLst/>
          </a:endParaRPr>
        </a:p>
        <a:p>
          <a:r>
            <a:rPr kumimoji="1" lang="ja-JP" altLang="ja-JP" sz="1100">
              <a:solidFill>
                <a:schemeClr val="dk1"/>
              </a:solidFill>
              <a:effectLst/>
              <a:latin typeface="+mn-lt"/>
              <a:ea typeface="+mn-ea"/>
              <a:cs typeface="+mn-cs"/>
            </a:rPr>
            <a:t>　充当可能財源については、充当可能特定歳入及び基準財政需要額算入見込額が減となったが、充当可能基金が歳出の削減及び歳入の確保の取組により増となったことにより増加した。</a:t>
          </a:r>
          <a:endParaRPr lang="ja-JP" altLang="ja-JP" sz="1400">
            <a:effectLst/>
          </a:endParaRPr>
        </a:p>
        <a:p>
          <a:r>
            <a:rPr kumimoji="1" lang="ja-JP" altLang="ja-JP" sz="1100">
              <a:solidFill>
                <a:schemeClr val="dk1"/>
              </a:solidFill>
              <a:effectLst/>
              <a:latin typeface="+mn-lt"/>
              <a:ea typeface="+mn-ea"/>
              <a:cs typeface="+mn-cs"/>
            </a:rPr>
            <a:t>　引き続き、歳出の抑制などによって基金の取り崩し額を最小限に抑えるとともに、地方財政措置のない地方債の発行を抑制するなど、持続可能な財政運営を図る。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京都府舞鶴市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継続して歳出の削減及び多様な歳入の確保に取り組んだことにより基金の取り崩しを抑制したことや、前年度決算余剰金の積み立てにより財政調整積立金が増額となったこと、土地売却による地域開発用地等先行取得資金貸付金の返還があったこと等により都市開発基金の積立が増加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今後の公共施設の老朽化対策等の事業に備えるため、令和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上記のとおり基金を積み立てたことにより、全体では増額となったが、引き続き効率的・効果的な歳出の執行に努めるとともに、歳入についても補助金の活用等の工夫を行い、市政の安定的な運営のために基金を活用す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各基金条例に示された基金の設立目的に応じて使用する。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百万円の増となったが、主な要因は、都市開発推進基金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百万円の増加によるものである。それぞれ、今後必要となる公共施設等の建設、改修又は維持管理に要する経費、道路整備等都市基盤整備に要する経費に対応するために積み立てたものである。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果実運用型の基金については、引き続きその設立目的に沿って活用し、取崩し型基金が、歳出の抑制、収入の確保に取り組む中で基金の取り崩し額を最小限に抑えるなど、計画的な運用に努め、健全な財政運営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状況を堅持するため、継続して歳出の削減及び多様な歳入の確保に取り組んだことにより、財政調整基金の取り崩しをせず、前年度決算余剰金の積立額も増額となり、これにより基金残高は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過去の実績から、台風被害が発生した場合、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億円程度の財政需要が発生する。台風や大雨をはじめとする災害が頻発しており、こうした災害発生時に十分な対応ができるよう財政調整基金の残高を確保することを目指す。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財政調整積立金と同様に、歳出の節約、歳入の確保を行い、一般財源を確保することで取崩額を抑制することができたため、残高は前年度から微増となった。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建設地方債残高のピークを令和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年度に迎えること、令和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年度に普通交付税の再算定により令和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年度臨時財政対策債の償還するために財源措置された分は、後年度普通交付税の基準財政需要額に算入されないことから、基金残高を踏まえ計画的な償還及び取崩しを行う。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D3FE773-3C93-4A78-8898-81FF6E73C4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5760691-1035-4CF0-A31F-B0D993999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59606EF-D71C-4CC2-830B-AF38512087C6}"/>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2893710-34B9-4821-B4C9-DBC96544E708}"/>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0FB7924-CB33-4B80-9CBE-B7097F7EDCD5}"/>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0CA3CE4-D3CC-4996-B85C-2CBDE97D278B}"/>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0E57EA9-11D9-4DBC-BE49-08C77272396D}"/>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E6227A1-BC96-4752-A76C-95EBF45BE227}"/>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61ED615-1D25-47A5-AF9D-ED0B8B071D2B}"/>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BFEA751-34B3-453A-A316-5CADC5F042EB}"/>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12072FC-D73D-4B64-B73D-B31F25D3359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88A17D3-568F-426E-AA8F-2718B3F2CAFE}"/>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78,194
77,191
342.13
39,240,855
38,189,693
572,102
19,996,499
34,964,002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0D21CD5-30FC-402F-8BF0-074DFED11B32}"/>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93491A5-9E47-4B47-9B81-9C95F73B7129}"/>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79CE07F-C78C-4E33-9E55-0A39CCAEC431}"/>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3C85632-1B08-4D18-97EB-46ECE831A1A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27DBDE3-6985-46DD-9770-678F53C2F792}"/>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9CF67CF-B299-48E9-952C-6864DFE32BE8}"/>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43DABA0-98E4-444D-BF1D-9D061C4AF31F}"/>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868185C-1672-42D4-AD5A-8599322166F3}"/>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343A09C-08E3-428B-9A0D-6E37A6171FAC}"/>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0FF1FB2-A563-4C53-B271-BB4B2D34F3AD}"/>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8610317-C9CD-4886-A35D-1C6395BAB45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E48659D-1D80-4773-A5F5-2169FB18030A}"/>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201B895-B1F2-40B5-9C8D-AF3E1830207C}"/>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20C50D6-C614-4D3C-9361-FFC7EE1855B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D9E4FE4-0DBB-44C2-B520-31AE29AE2F28}"/>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FD67EDE-E8EB-4CB3-B6FD-8F71F4C87BC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43E13BC-5623-4B5A-A23A-0E93F496167C}"/>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B3926B1-E1A7-41A5-AE8D-95CEE850BCAC}"/>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621DAF1-D916-4C9B-9ED8-AE7890A268E5}"/>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E230FD1-DD97-4B09-A936-69CEF0ACB4FF}"/>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18049A2-29FD-47A8-9F01-6549FD3F7D31}"/>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A0E6BB9-8FF1-432C-841B-7E834A0832AA}"/>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4ED99BB-DC26-4441-B541-14C3DCE60E3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B4634E7-2991-46A5-AD6F-F8F2FA98F09E}"/>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6F21555-AC86-471B-9720-227755A80CB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3E4020E-B19C-4BE4-9853-055061CAF470}"/>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C90FE8C-B868-440F-B6BB-5701A77F3EB0}"/>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1C71DA6-DA89-4F8C-AD1E-17E751C4915A}"/>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2DF5A91-C73F-4836-A463-718A5A35C34E}"/>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4AC3920-8A4B-43FD-A3B0-9BF604738ACD}"/>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0AB9690-0EA0-4E47-9BCC-AF278775F37C}"/>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E6D1969-9F68-4A4C-9317-FDE03948D9F6}"/>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58630A2-196C-476F-9C91-1A1197BBB7C5}"/>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2DC3C6B-51AC-437C-884F-590C039D234A}"/>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1B56829-7C60-47DB-BC6F-346EEB237DB8}"/>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％削減するという目標を掲げ、老朽化した施設の集約化・複合化及び長寿命化を進めている。</a:t>
          </a:r>
        </a:p>
        <a:p>
          <a:r>
            <a:rPr kumimoji="1" lang="ja-JP" altLang="en-US" sz="1100">
              <a:latin typeface="ＭＳ Ｐゴシック" panose="020B0600070205080204" pitchFamily="50" charset="-128"/>
              <a:ea typeface="ＭＳ Ｐゴシック" panose="020B0600070205080204" pitchFamily="50" charset="-128"/>
            </a:rPr>
            <a:t>　しかしながら、経年比較では前年度比</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ポイント上昇するなど、数値が上昇傾向にある。こうした傾向も踏まえつつ、引き続き施設の集約化・複合化を含め、将来を見据えた計画的な施設管理を実施する。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960470B-4D9D-4970-AB3B-ABEB1B4287D9}"/>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6280807-F110-4F38-BD4E-D04977F59A36}"/>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38E88C0-8478-41A9-8548-A60ABB7B8AF3}"/>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EC6C40FA-2FD5-4ABC-BC64-6DB2F0C4C064}"/>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9EA85D79-5192-41E1-A1B6-F4DF5CE80179}"/>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3C047B77-C0E2-416E-8B2E-308DC89541E1}"/>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4B97C8F9-FEA2-45D6-A199-157B0E54AA4B}"/>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6C8277E8-E29F-4194-9DFD-8B1B62E40426}"/>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3A407182-49B5-4CD2-897F-E8137C04C47E}"/>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DD1678F4-2D30-46B2-94D2-1B8C2EA26177}"/>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ACB77CA4-6CB4-4ECD-B612-02B75EDD5B50}"/>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D21E91CF-9F11-499B-9E45-CE2AEF27CFB8}"/>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9DAB157A-6938-4EFD-9ADA-9092DDE4F317}"/>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E7C5A0F0-A0C3-43F8-A1E3-609DA90B768A}"/>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256D458A-D087-4283-B04B-9048D3337E9F}"/>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90C459B-01D1-46CB-8A03-CE919D035936}"/>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828DA01-4F89-4EE6-AB57-AC30ECA53BC5}"/>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40AA36AA-0534-48A3-A272-E07A4A6BFE77}"/>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CF3600E-AAFA-4E37-A1E0-77B4FEEBBAE1}"/>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192D5392-6A92-4F0D-BCF8-0F1D98CC60F1}"/>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28A98E05-DC2B-4CF0-AECC-EBBFA3AB24E6}"/>
            </a:ext>
          </a:extLst>
        </xdr:cNvPr>
        <xdr:cNvCxnSpPr/>
      </xdr:nvCxnSpPr>
      <xdr:spPr>
        <a:xfrm flipV="1">
          <a:off x="4306570" y="4352608"/>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D054BF17-ED75-4AFA-BCA2-6EC73073C67F}"/>
            </a:ext>
          </a:extLst>
        </xdr:cNvPr>
        <xdr:cNvSpPr txBox="1"/>
      </xdr:nvSpPr>
      <xdr:spPr>
        <a:xfrm>
          <a:off x="4359275" y="557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DA9FD0AC-A0B8-4AE7-B9EE-442B2A9B9762}"/>
            </a:ext>
          </a:extLst>
        </xdr:cNvPr>
        <xdr:cNvCxnSpPr/>
      </xdr:nvCxnSpPr>
      <xdr:spPr>
        <a:xfrm>
          <a:off x="4216400" y="557450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3721176C-4C0E-4919-8407-E34388726DBC}"/>
            </a:ext>
          </a:extLst>
        </xdr:cNvPr>
        <xdr:cNvSpPr txBox="1"/>
      </xdr:nvSpPr>
      <xdr:spPr>
        <a:xfrm>
          <a:off x="4359275" y="41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D013EE79-8F12-410A-A92E-F14CD2037C3A}"/>
            </a:ext>
          </a:extLst>
        </xdr:cNvPr>
        <xdr:cNvCxnSpPr/>
      </xdr:nvCxnSpPr>
      <xdr:spPr>
        <a:xfrm>
          <a:off x="4216400" y="43526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a:extLst>
            <a:ext uri="{FF2B5EF4-FFF2-40B4-BE49-F238E27FC236}">
              <a16:creationId xmlns:a16="http://schemas.microsoft.com/office/drawing/2014/main" id="{0FCF8DF0-B6AA-4D91-933D-B5CE24862EC5}"/>
            </a:ext>
          </a:extLst>
        </xdr:cNvPr>
        <xdr:cNvSpPr txBox="1"/>
      </xdr:nvSpPr>
      <xdr:spPr>
        <a:xfrm>
          <a:off x="4359275" y="501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C05BB4CF-0A71-4E47-8845-CC7857A149F7}"/>
            </a:ext>
          </a:extLst>
        </xdr:cNvPr>
        <xdr:cNvSpPr/>
      </xdr:nvSpPr>
      <xdr:spPr>
        <a:xfrm>
          <a:off x="4254500" y="5028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2301D220-FFCB-4723-BEE8-90784D8112B8}"/>
            </a:ext>
          </a:extLst>
        </xdr:cNvPr>
        <xdr:cNvSpPr/>
      </xdr:nvSpPr>
      <xdr:spPr>
        <a:xfrm>
          <a:off x="3616325" y="50211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CED50EF1-D9F6-44D0-99C6-3C5CE22ACED5}"/>
            </a:ext>
          </a:extLst>
        </xdr:cNvPr>
        <xdr:cNvSpPr/>
      </xdr:nvSpPr>
      <xdr:spPr>
        <a:xfrm>
          <a:off x="2930525" y="50022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318022DC-AAA1-4C90-8F73-75756A1E5A1F}"/>
            </a:ext>
          </a:extLst>
        </xdr:cNvPr>
        <xdr:cNvSpPr/>
      </xdr:nvSpPr>
      <xdr:spPr>
        <a:xfrm>
          <a:off x="2244725" y="49617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944E9972-35FC-4533-8EC0-6D928BB43166}"/>
            </a:ext>
          </a:extLst>
        </xdr:cNvPr>
        <xdr:cNvSpPr/>
      </xdr:nvSpPr>
      <xdr:spPr>
        <a:xfrm>
          <a:off x="1558925" y="492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2F98400-849D-40B1-8F57-35F8A7F40CE3}"/>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0483726-5D1C-45EE-A494-82FF724FD15B}"/>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8ED427D-A489-4ACB-AA0C-463C8469B576}"/>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8B20353-DC43-4840-9B8F-88494F05C824}"/>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6F8C979-1DA8-4124-849A-98054EA35142}"/>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158433</xdr:rowOff>
    </xdr:from>
    <xdr:to>
      <xdr:col>23</xdr:col>
      <xdr:colOff>136525</xdr:colOff>
      <xdr:row>31</xdr:row>
      <xdr:rowOff>88583</xdr:rowOff>
    </xdr:to>
    <xdr:sp macro="" textlink="">
      <xdr:nvSpPr>
        <xdr:cNvPr id="85" name="楕円 84">
          <a:extLst>
            <a:ext uri="{FF2B5EF4-FFF2-40B4-BE49-F238E27FC236}">
              <a16:creationId xmlns:a16="http://schemas.microsoft.com/office/drawing/2014/main" id="{168C939B-BCA1-445D-ABFC-A6B5240B20A0}"/>
            </a:ext>
          </a:extLst>
        </xdr:cNvPr>
        <xdr:cNvSpPr/>
      </xdr:nvSpPr>
      <xdr:spPr>
        <a:xfrm>
          <a:off x="4254500" y="501935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9860</xdr:rowOff>
    </xdr:from>
    <xdr:ext cx="405111" cy="259045"/>
    <xdr:sp macro="" textlink="">
      <xdr:nvSpPr>
        <xdr:cNvPr id="86" name="有形固定資産減価償却率該当値テキスト">
          <a:extLst>
            <a:ext uri="{FF2B5EF4-FFF2-40B4-BE49-F238E27FC236}">
              <a16:creationId xmlns:a16="http://schemas.microsoft.com/office/drawing/2014/main" id="{8F50697C-3DE3-487F-BEB2-16E1F4D6662A}"/>
            </a:ext>
          </a:extLst>
        </xdr:cNvPr>
        <xdr:cNvSpPr txBox="1"/>
      </xdr:nvSpPr>
      <xdr:spPr>
        <a:xfrm>
          <a:off x="4359275" y="486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104458</xdr:rowOff>
    </xdr:from>
    <xdr:to>
      <xdr:col>19</xdr:col>
      <xdr:colOff>187325</xdr:colOff>
      <xdr:row>31</xdr:row>
      <xdr:rowOff>34608</xdr:rowOff>
    </xdr:to>
    <xdr:sp macro="" textlink="">
      <xdr:nvSpPr>
        <xdr:cNvPr id="87" name="楕円 86">
          <a:extLst>
            <a:ext uri="{FF2B5EF4-FFF2-40B4-BE49-F238E27FC236}">
              <a16:creationId xmlns:a16="http://schemas.microsoft.com/office/drawing/2014/main" id="{2C02A11C-00D8-462C-A279-D2B04F9892BB}"/>
            </a:ext>
          </a:extLst>
        </xdr:cNvPr>
        <xdr:cNvSpPr/>
      </xdr:nvSpPr>
      <xdr:spPr>
        <a:xfrm>
          <a:off x="3616325" y="49653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155258</xdr:rowOff>
    </xdr:from>
    <xdr:to>
      <xdr:col>23</xdr:col>
      <xdr:colOff>85725</xdr:colOff>
      <xdr:row>31</xdr:row>
      <xdr:rowOff>37783</xdr:rowOff>
    </xdr:to>
    <xdr:cxnSp macro="">
      <xdr:nvCxnSpPr>
        <xdr:cNvPr id="88" name="直線コネクタ 87">
          <a:extLst>
            <a:ext uri="{FF2B5EF4-FFF2-40B4-BE49-F238E27FC236}">
              <a16:creationId xmlns:a16="http://schemas.microsoft.com/office/drawing/2014/main" id="{094F6AC6-5A00-4515-9DE2-A896A95FF2B7}"/>
            </a:ext>
          </a:extLst>
        </xdr:cNvPr>
        <xdr:cNvCxnSpPr/>
      </xdr:nvCxnSpPr>
      <xdr:spPr>
        <a:xfrm>
          <a:off x="3673475" y="5013008"/>
          <a:ext cx="62865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9" name="楕円 88">
          <a:extLst>
            <a:ext uri="{FF2B5EF4-FFF2-40B4-BE49-F238E27FC236}">
              <a16:creationId xmlns:a16="http://schemas.microsoft.com/office/drawing/2014/main" id="{69B1C828-AA81-4D2F-AC07-5AEAE923DC81}"/>
            </a:ext>
          </a:extLst>
        </xdr:cNvPr>
        <xdr:cNvSpPr/>
      </xdr:nvSpPr>
      <xdr:spPr>
        <a:xfrm>
          <a:off x="2930525" y="49249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114776</xdr:rowOff>
    </xdr:from>
    <xdr:to>
      <xdr:col>19</xdr:col>
      <xdr:colOff>136525</xdr:colOff>
      <xdr:row>30</xdr:row>
      <xdr:rowOff>155258</xdr:rowOff>
    </xdr:to>
    <xdr:cxnSp macro="">
      <xdr:nvCxnSpPr>
        <xdr:cNvPr id="90" name="直線コネクタ 89">
          <a:extLst>
            <a:ext uri="{FF2B5EF4-FFF2-40B4-BE49-F238E27FC236}">
              <a16:creationId xmlns:a16="http://schemas.microsoft.com/office/drawing/2014/main" id="{AD6FDD06-BE6E-4133-AFDB-09CA333FB202}"/>
            </a:ext>
          </a:extLst>
        </xdr:cNvPr>
        <xdr:cNvCxnSpPr/>
      </xdr:nvCxnSpPr>
      <xdr:spPr>
        <a:xfrm>
          <a:off x="2987675" y="4972526"/>
          <a:ext cx="6858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10001</xdr:rowOff>
    </xdr:from>
    <xdr:to>
      <xdr:col>11</xdr:col>
      <xdr:colOff>187325</xdr:colOff>
      <xdr:row>30</xdr:row>
      <xdr:rowOff>111601</xdr:rowOff>
    </xdr:to>
    <xdr:sp macro="" textlink="">
      <xdr:nvSpPr>
        <xdr:cNvPr id="91" name="楕円 90">
          <a:extLst>
            <a:ext uri="{FF2B5EF4-FFF2-40B4-BE49-F238E27FC236}">
              <a16:creationId xmlns:a16="http://schemas.microsoft.com/office/drawing/2014/main" id="{0D2DAFB7-6A58-4506-B85B-7F01E5FE3A08}"/>
            </a:ext>
          </a:extLst>
        </xdr:cNvPr>
        <xdr:cNvSpPr/>
      </xdr:nvSpPr>
      <xdr:spPr>
        <a:xfrm>
          <a:off x="2244725" y="486457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60801</xdr:rowOff>
    </xdr:from>
    <xdr:to>
      <xdr:col>15</xdr:col>
      <xdr:colOff>136525</xdr:colOff>
      <xdr:row>30</xdr:row>
      <xdr:rowOff>114776</xdr:rowOff>
    </xdr:to>
    <xdr:cxnSp macro="">
      <xdr:nvCxnSpPr>
        <xdr:cNvPr id="92" name="直線コネクタ 91">
          <a:extLst>
            <a:ext uri="{FF2B5EF4-FFF2-40B4-BE49-F238E27FC236}">
              <a16:creationId xmlns:a16="http://schemas.microsoft.com/office/drawing/2014/main" id="{E300BC50-F949-42B0-8664-C81C3A5CA2EA}"/>
            </a:ext>
          </a:extLst>
        </xdr:cNvPr>
        <xdr:cNvCxnSpPr/>
      </xdr:nvCxnSpPr>
      <xdr:spPr>
        <a:xfrm>
          <a:off x="2301875" y="4921726"/>
          <a:ext cx="6858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124778</xdr:rowOff>
    </xdr:from>
    <xdr:to>
      <xdr:col>7</xdr:col>
      <xdr:colOff>187325</xdr:colOff>
      <xdr:row>30</xdr:row>
      <xdr:rowOff>54928</xdr:rowOff>
    </xdr:to>
    <xdr:sp macro="" textlink="">
      <xdr:nvSpPr>
        <xdr:cNvPr id="93" name="楕円 92">
          <a:extLst>
            <a:ext uri="{FF2B5EF4-FFF2-40B4-BE49-F238E27FC236}">
              <a16:creationId xmlns:a16="http://schemas.microsoft.com/office/drawing/2014/main" id="{2AB4EB9D-E4BF-455F-80D4-565C3F66850D}"/>
            </a:ext>
          </a:extLst>
        </xdr:cNvPr>
        <xdr:cNvSpPr/>
      </xdr:nvSpPr>
      <xdr:spPr>
        <a:xfrm>
          <a:off x="1558925" y="48174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4128</xdr:rowOff>
    </xdr:from>
    <xdr:to>
      <xdr:col>11</xdr:col>
      <xdr:colOff>136525</xdr:colOff>
      <xdr:row>30</xdr:row>
      <xdr:rowOff>60801</xdr:rowOff>
    </xdr:to>
    <xdr:cxnSp macro="">
      <xdr:nvCxnSpPr>
        <xdr:cNvPr id="94" name="直線コネクタ 93">
          <a:extLst>
            <a:ext uri="{FF2B5EF4-FFF2-40B4-BE49-F238E27FC236}">
              <a16:creationId xmlns:a16="http://schemas.microsoft.com/office/drawing/2014/main" id="{2025BBC2-4A4D-43E0-89D3-C2367F62A729}"/>
            </a:ext>
          </a:extLst>
        </xdr:cNvPr>
        <xdr:cNvCxnSpPr/>
      </xdr:nvCxnSpPr>
      <xdr:spPr>
        <a:xfrm>
          <a:off x="1616075" y="4865053"/>
          <a:ext cx="685800" cy="5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a:extLst>
            <a:ext uri="{FF2B5EF4-FFF2-40B4-BE49-F238E27FC236}">
              <a16:creationId xmlns:a16="http://schemas.microsoft.com/office/drawing/2014/main" id="{15912C50-A35D-4F91-AD54-AF5BB59AC09A}"/>
            </a:ext>
          </a:extLst>
        </xdr:cNvPr>
        <xdr:cNvSpPr txBox="1"/>
      </xdr:nvSpPr>
      <xdr:spPr>
        <a:xfrm>
          <a:off x="3474094" y="5104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6" name="n_2aveValue有形固定資産減価償却率">
          <a:extLst>
            <a:ext uri="{FF2B5EF4-FFF2-40B4-BE49-F238E27FC236}">
              <a16:creationId xmlns:a16="http://schemas.microsoft.com/office/drawing/2014/main" id="{99F62A21-94AF-49A5-8BE2-CF35A546FEE9}"/>
            </a:ext>
          </a:extLst>
        </xdr:cNvPr>
        <xdr:cNvSpPr txBox="1"/>
      </xdr:nvSpPr>
      <xdr:spPr>
        <a:xfrm>
          <a:off x="2797819" y="508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7" name="n_3aveValue有形固定資産減価償却率">
          <a:extLst>
            <a:ext uri="{FF2B5EF4-FFF2-40B4-BE49-F238E27FC236}">
              <a16:creationId xmlns:a16="http://schemas.microsoft.com/office/drawing/2014/main" id="{27BEA92C-E548-488F-8F33-F026C45FC587}"/>
            </a:ext>
          </a:extLst>
        </xdr:cNvPr>
        <xdr:cNvSpPr txBox="1"/>
      </xdr:nvSpPr>
      <xdr:spPr>
        <a:xfrm>
          <a:off x="2112019" y="505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98" name="n_4aveValue有形固定資産減価償却率">
          <a:extLst>
            <a:ext uri="{FF2B5EF4-FFF2-40B4-BE49-F238E27FC236}">
              <a16:creationId xmlns:a16="http://schemas.microsoft.com/office/drawing/2014/main" id="{AAD99DBB-299B-46B0-B202-4F2214979D98}"/>
            </a:ext>
          </a:extLst>
        </xdr:cNvPr>
        <xdr:cNvSpPr txBox="1"/>
      </xdr:nvSpPr>
      <xdr:spPr>
        <a:xfrm>
          <a:off x="1426219" y="501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51135</xdr:rowOff>
    </xdr:from>
    <xdr:ext cx="405111" cy="259045"/>
    <xdr:sp macro="" textlink="">
      <xdr:nvSpPr>
        <xdr:cNvPr id="99" name="n_1mainValue有形固定資産減価償却率">
          <a:extLst>
            <a:ext uri="{FF2B5EF4-FFF2-40B4-BE49-F238E27FC236}">
              <a16:creationId xmlns:a16="http://schemas.microsoft.com/office/drawing/2014/main" id="{72A51406-D96E-4375-B990-CEA80F0E62CE}"/>
            </a:ext>
          </a:extLst>
        </xdr:cNvPr>
        <xdr:cNvSpPr txBox="1"/>
      </xdr:nvSpPr>
      <xdr:spPr>
        <a:xfrm>
          <a:off x="3474094" y="474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100" name="n_2mainValue有形固定資産減価償却率">
          <a:extLst>
            <a:ext uri="{FF2B5EF4-FFF2-40B4-BE49-F238E27FC236}">
              <a16:creationId xmlns:a16="http://schemas.microsoft.com/office/drawing/2014/main" id="{72004EA8-8F2C-47AF-8BAD-3845423D6252}"/>
            </a:ext>
          </a:extLst>
        </xdr:cNvPr>
        <xdr:cNvSpPr txBox="1"/>
      </xdr:nvSpPr>
      <xdr:spPr>
        <a:xfrm>
          <a:off x="2797819" y="470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128128</xdr:rowOff>
    </xdr:from>
    <xdr:ext cx="405111" cy="259045"/>
    <xdr:sp macro="" textlink="">
      <xdr:nvSpPr>
        <xdr:cNvPr id="101" name="n_3mainValue有形固定資産減価償却率">
          <a:extLst>
            <a:ext uri="{FF2B5EF4-FFF2-40B4-BE49-F238E27FC236}">
              <a16:creationId xmlns:a16="http://schemas.microsoft.com/office/drawing/2014/main" id="{164C1A13-BC93-4040-ACE9-21041B550163}"/>
            </a:ext>
          </a:extLst>
        </xdr:cNvPr>
        <xdr:cNvSpPr txBox="1"/>
      </xdr:nvSpPr>
      <xdr:spPr>
        <a:xfrm>
          <a:off x="2112019" y="465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71455</xdr:rowOff>
    </xdr:from>
    <xdr:ext cx="405111" cy="259045"/>
    <xdr:sp macro="" textlink="">
      <xdr:nvSpPr>
        <xdr:cNvPr id="102" name="n_4mainValue有形固定資産減価償却率">
          <a:extLst>
            <a:ext uri="{FF2B5EF4-FFF2-40B4-BE49-F238E27FC236}">
              <a16:creationId xmlns:a16="http://schemas.microsoft.com/office/drawing/2014/main" id="{CC45860D-4AA4-4F07-865C-CEE3BC418330}"/>
            </a:ext>
          </a:extLst>
        </xdr:cNvPr>
        <xdr:cNvSpPr txBox="1"/>
      </xdr:nvSpPr>
      <xdr:spPr>
        <a:xfrm>
          <a:off x="1426219" y="4602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2D30CC3C-B9EE-423E-9B40-1D2EE445856B}"/>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6DAB91F7-F2A1-4EA6-B5AF-290F3471E03E}"/>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36B79844-C688-4BB3-8098-889380D082A5}"/>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303350D4-F971-4D6D-AE38-E6142080C541}"/>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19E17F1-2F22-448B-ABF4-2D91AE881032}"/>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E150FC3B-D277-4AB9-A219-5ED354DAE8E8}"/>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40AA2040-0180-4BB7-A3E6-3E19A3BBC829}"/>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E93A0A3-38B8-4482-BA52-70DAD67386AA}"/>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F65F51A-5022-4715-B93F-E7704A4585B9}"/>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9030AADF-91F7-4413-9715-DF92EAC085AB}"/>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D3A34064-38CD-4CEC-BAB4-0219412635BA}"/>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3D73CD62-9228-416E-B2F5-EEFFB1D4AF47}"/>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D3EDA466-B66F-4322-AE73-4C9DA306377D}"/>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前年度比では、充当可能財源の基金積立を行ったことによる充当可能基金の増による分子の減となったものの、臨時財政対策債発行可能額の減による分母の減により、債務償還比率は前年度比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69.5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類似団体と比較すると高い値となっており、その主な要因の１つとして、類似団体と比較して職員数が多く、人件費が高いことが挙げられる。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今後もプライマリーバランスを考慮した地方債発行額のコントロールに取り組むとともに、人件費については、多様な任用形態を活用して適正な職員配置を行うことで経費の圧縮を目指す。</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E4F202DF-EDCE-44AC-B042-02F004C2634F}"/>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8A24AF8C-7268-475C-9BFC-6BF60A9AED01}"/>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6DBE482E-BDD8-4997-97B8-C8D3274C4A3F}"/>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34E0AF3C-1169-4FB7-9E1D-81F3DDC0364F}"/>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94A68717-9A5E-428E-84D0-A7687137BDFF}"/>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29310CE3-2B03-437F-82AE-671F0CBD00E4}"/>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8EEDEF12-6120-4D20-88E5-440B1BFA0E6D}"/>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50B0C303-31E1-4B09-B912-85146AFAA56B}"/>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A7501F2A-E4E5-4E48-848A-E016FF8B1C67}"/>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C39E72AB-FA42-436C-A85A-60AC86A804A6}"/>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73FB1331-341D-491B-ACF4-4E1C7E6A6E27}"/>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C513358B-E66F-4ED7-9696-C186CCCEBF5E}"/>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A33DD19C-C922-4B56-9B7D-074574B34925}"/>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803C3DAC-1CD8-4B7C-9FB7-95B39E626A01}"/>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1FC94656-F9D2-4DC9-AF67-D32E27C788C3}"/>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C7CCA1C-0C47-4731-A952-6D9010ED725B}"/>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B9158CDF-3C57-4D1F-8361-38C8BBB6902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2C46ACA4-CF22-4514-857D-8BCBCADAD042}"/>
            </a:ext>
          </a:extLst>
        </xdr:cNvPr>
        <xdr:cNvCxnSpPr/>
      </xdr:nvCxnSpPr>
      <xdr:spPr>
        <a:xfrm flipV="1">
          <a:off x="13326745" y="4239078"/>
          <a:ext cx="1269" cy="142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138940E2-4FE6-4BB9-9882-79E983D3D259}"/>
            </a:ext>
          </a:extLst>
        </xdr:cNvPr>
        <xdr:cNvSpPr txBox="1"/>
      </xdr:nvSpPr>
      <xdr:spPr>
        <a:xfrm>
          <a:off x="13379450" y="56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60B5D0E7-4B88-4A1F-AC15-85EB69C01BA5}"/>
            </a:ext>
          </a:extLst>
        </xdr:cNvPr>
        <xdr:cNvCxnSpPr/>
      </xdr:nvCxnSpPr>
      <xdr:spPr>
        <a:xfrm>
          <a:off x="13255625" y="5664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75705FA0-CA1A-4009-BC9A-F08380D3B332}"/>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16514274-7D7C-4FB7-852D-E2FA7B70DC20}"/>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9E423D11-DE5D-4330-B8BA-5F72A6137F3C}"/>
            </a:ext>
          </a:extLst>
        </xdr:cNvPr>
        <xdr:cNvSpPr txBox="1"/>
      </xdr:nvSpPr>
      <xdr:spPr>
        <a:xfrm>
          <a:off x="13379450" y="4780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AF75FAF7-2909-41FA-9C55-E4FC85D0B7C4}"/>
            </a:ext>
          </a:extLst>
        </xdr:cNvPr>
        <xdr:cNvSpPr/>
      </xdr:nvSpPr>
      <xdr:spPr>
        <a:xfrm>
          <a:off x="13293725" y="49263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F22DA279-5BFF-4D5C-9D5B-9DE881C0C0D5}"/>
            </a:ext>
          </a:extLst>
        </xdr:cNvPr>
        <xdr:cNvSpPr/>
      </xdr:nvSpPr>
      <xdr:spPr>
        <a:xfrm>
          <a:off x="12646025" y="48547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BC09B657-6D16-417F-B0D9-D76E62002E23}"/>
            </a:ext>
          </a:extLst>
        </xdr:cNvPr>
        <xdr:cNvSpPr/>
      </xdr:nvSpPr>
      <xdr:spPr>
        <a:xfrm>
          <a:off x="11960225" y="51085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5CB4B8E6-B82F-4471-90FD-F7F52DDD7341}"/>
            </a:ext>
          </a:extLst>
        </xdr:cNvPr>
        <xdr:cNvSpPr/>
      </xdr:nvSpPr>
      <xdr:spPr>
        <a:xfrm>
          <a:off x="11274425" y="51236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5E4E443D-B17E-4935-BD9E-01517B5E37B4}"/>
            </a:ext>
          </a:extLst>
        </xdr:cNvPr>
        <xdr:cNvSpPr/>
      </xdr:nvSpPr>
      <xdr:spPr>
        <a:xfrm>
          <a:off x="10588625" y="51363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B687201-0398-4767-A0B7-11149D072EE2}"/>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897383B-9D79-4C90-A474-8FE47DF8672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EC2C42B-96EB-483F-AEA9-060C044AF64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A63BD4A-8C0D-457E-9DB9-C3AEF88DA4B5}"/>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1EF7DF7-9E45-4466-AF3A-EEB98BBFE49D}"/>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112704</xdr:rowOff>
    </xdr:from>
    <xdr:to>
      <xdr:col>76</xdr:col>
      <xdr:colOff>73025</xdr:colOff>
      <xdr:row>33</xdr:row>
      <xdr:rowOff>42854</xdr:rowOff>
    </xdr:to>
    <xdr:sp macro="" textlink="">
      <xdr:nvSpPr>
        <xdr:cNvPr id="149" name="楕円 148">
          <a:extLst>
            <a:ext uri="{FF2B5EF4-FFF2-40B4-BE49-F238E27FC236}">
              <a16:creationId xmlns:a16="http://schemas.microsoft.com/office/drawing/2014/main" id="{D1A10864-A13E-410A-B9E3-908D692AF28E}"/>
            </a:ext>
          </a:extLst>
        </xdr:cNvPr>
        <xdr:cNvSpPr/>
      </xdr:nvSpPr>
      <xdr:spPr>
        <a:xfrm>
          <a:off x="13293725" y="52943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91131</xdr:rowOff>
    </xdr:from>
    <xdr:ext cx="469744" cy="259045"/>
    <xdr:sp macro="" textlink="">
      <xdr:nvSpPr>
        <xdr:cNvPr id="150" name="債務償還比率該当値テキスト">
          <a:extLst>
            <a:ext uri="{FF2B5EF4-FFF2-40B4-BE49-F238E27FC236}">
              <a16:creationId xmlns:a16="http://schemas.microsoft.com/office/drawing/2014/main" id="{5F72431A-FDAA-4E08-84E8-DA5456CA464D}"/>
            </a:ext>
          </a:extLst>
        </xdr:cNvPr>
        <xdr:cNvSpPr txBox="1"/>
      </xdr:nvSpPr>
      <xdr:spPr>
        <a:xfrm>
          <a:off x="13379450" y="5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5524</xdr:rowOff>
    </xdr:from>
    <xdr:to>
      <xdr:col>72</xdr:col>
      <xdr:colOff>123825</xdr:colOff>
      <xdr:row>32</xdr:row>
      <xdr:rowOff>107124</xdr:rowOff>
    </xdr:to>
    <xdr:sp macro="" textlink="">
      <xdr:nvSpPr>
        <xdr:cNvPr id="151" name="楕円 150">
          <a:extLst>
            <a:ext uri="{FF2B5EF4-FFF2-40B4-BE49-F238E27FC236}">
              <a16:creationId xmlns:a16="http://schemas.microsoft.com/office/drawing/2014/main" id="{41E5538C-7578-449E-A137-ED1DCFC52F7B}"/>
            </a:ext>
          </a:extLst>
        </xdr:cNvPr>
        <xdr:cNvSpPr/>
      </xdr:nvSpPr>
      <xdr:spPr>
        <a:xfrm>
          <a:off x="12646025" y="51902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56324</xdr:rowOff>
    </xdr:from>
    <xdr:to>
      <xdr:col>76</xdr:col>
      <xdr:colOff>22225</xdr:colOff>
      <xdr:row>32</xdr:row>
      <xdr:rowOff>163504</xdr:rowOff>
    </xdr:to>
    <xdr:cxnSp macro="">
      <xdr:nvCxnSpPr>
        <xdr:cNvPr id="152" name="直線コネクタ 151">
          <a:extLst>
            <a:ext uri="{FF2B5EF4-FFF2-40B4-BE49-F238E27FC236}">
              <a16:creationId xmlns:a16="http://schemas.microsoft.com/office/drawing/2014/main" id="{A948461D-4969-4384-944C-F4DC7FBAA9A5}"/>
            </a:ext>
          </a:extLst>
        </xdr:cNvPr>
        <xdr:cNvCxnSpPr/>
      </xdr:nvCxnSpPr>
      <xdr:spPr>
        <a:xfrm>
          <a:off x="12693650" y="5237924"/>
          <a:ext cx="638175" cy="10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34127</xdr:rowOff>
    </xdr:from>
    <xdr:to>
      <xdr:col>68</xdr:col>
      <xdr:colOff>123825</xdr:colOff>
      <xdr:row>34</xdr:row>
      <xdr:rowOff>135727</xdr:rowOff>
    </xdr:to>
    <xdr:sp macro="" textlink="">
      <xdr:nvSpPr>
        <xdr:cNvPr id="153" name="楕円 152">
          <a:extLst>
            <a:ext uri="{FF2B5EF4-FFF2-40B4-BE49-F238E27FC236}">
              <a16:creationId xmlns:a16="http://schemas.microsoft.com/office/drawing/2014/main" id="{B0E1375C-BE2C-4D2C-BCD3-69A345C938C5}"/>
            </a:ext>
          </a:extLst>
        </xdr:cNvPr>
        <xdr:cNvSpPr/>
      </xdr:nvSpPr>
      <xdr:spPr>
        <a:xfrm>
          <a:off x="11960225" y="553640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56324</xdr:rowOff>
    </xdr:from>
    <xdr:to>
      <xdr:col>72</xdr:col>
      <xdr:colOff>73025</xdr:colOff>
      <xdr:row>34</xdr:row>
      <xdr:rowOff>84927</xdr:rowOff>
    </xdr:to>
    <xdr:cxnSp macro="">
      <xdr:nvCxnSpPr>
        <xdr:cNvPr id="154" name="直線コネクタ 153">
          <a:extLst>
            <a:ext uri="{FF2B5EF4-FFF2-40B4-BE49-F238E27FC236}">
              <a16:creationId xmlns:a16="http://schemas.microsoft.com/office/drawing/2014/main" id="{73DD0336-1EAB-4B70-8FF7-82F867C9C2F3}"/>
            </a:ext>
          </a:extLst>
        </xdr:cNvPr>
        <xdr:cNvCxnSpPr/>
      </xdr:nvCxnSpPr>
      <xdr:spPr>
        <a:xfrm flipV="1">
          <a:off x="12007850" y="5237924"/>
          <a:ext cx="685800" cy="35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70830</xdr:rowOff>
    </xdr:from>
    <xdr:to>
      <xdr:col>64</xdr:col>
      <xdr:colOff>123825</xdr:colOff>
      <xdr:row>35</xdr:row>
      <xdr:rowOff>980</xdr:rowOff>
    </xdr:to>
    <xdr:sp macro="" textlink="">
      <xdr:nvSpPr>
        <xdr:cNvPr id="155" name="楕円 154">
          <a:extLst>
            <a:ext uri="{FF2B5EF4-FFF2-40B4-BE49-F238E27FC236}">
              <a16:creationId xmlns:a16="http://schemas.microsoft.com/office/drawing/2014/main" id="{BF5CA019-4409-4175-8859-AF8A64FC0AD8}"/>
            </a:ext>
          </a:extLst>
        </xdr:cNvPr>
        <xdr:cNvSpPr/>
      </xdr:nvSpPr>
      <xdr:spPr>
        <a:xfrm>
          <a:off x="11274425" y="5573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84927</xdr:rowOff>
    </xdr:from>
    <xdr:to>
      <xdr:col>68</xdr:col>
      <xdr:colOff>73025</xdr:colOff>
      <xdr:row>34</xdr:row>
      <xdr:rowOff>121630</xdr:rowOff>
    </xdr:to>
    <xdr:cxnSp macro="">
      <xdr:nvCxnSpPr>
        <xdr:cNvPr id="156" name="直線コネクタ 155">
          <a:extLst>
            <a:ext uri="{FF2B5EF4-FFF2-40B4-BE49-F238E27FC236}">
              <a16:creationId xmlns:a16="http://schemas.microsoft.com/office/drawing/2014/main" id="{51529FF8-8B44-4F47-A1EB-65B7EB78F75B}"/>
            </a:ext>
          </a:extLst>
        </xdr:cNvPr>
        <xdr:cNvCxnSpPr/>
      </xdr:nvCxnSpPr>
      <xdr:spPr>
        <a:xfrm flipV="1">
          <a:off x="11322050" y="5593552"/>
          <a:ext cx="6858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148708</xdr:rowOff>
    </xdr:from>
    <xdr:to>
      <xdr:col>60</xdr:col>
      <xdr:colOff>123825</xdr:colOff>
      <xdr:row>35</xdr:row>
      <xdr:rowOff>78858</xdr:rowOff>
    </xdr:to>
    <xdr:sp macro="" textlink="">
      <xdr:nvSpPr>
        <xdr:cNvPr id="157" name="楕円 156">
          <a:extLst>
            <a:ext uri="{FF2B5EF4-FFF2-40B4-BE49-F238E27FC236}">
              <a16:creationId xmlns:a16="http://schemas.microsoft.com/office/drawing/2014/main" id="{152B09D6-BDFD-4CC9-B328-DA3DE1E1EA2D}"/>
            </a:ext>
          </a:extLst>
        </xdr:cNvPr>
        <xdr:cNvSpPr/>
      </xdr:nvSpPr>
      <xdr:spPr>
        <a:xfrm>
          <a:off x="10588625" y="56509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121630</xdr:rowOff>
    </xdr:from>
    <xdr:to>
      <xdr:col>64</xdr:col>
      <xdr:colOff>73025</xdr:colOff>
      <xdr:row>35</xdr:row>
      <xdr:rowOff>28058</xdr:rowOff>
    </xdr:to>
    <xdr:cxnSp macro="">
      <xdr:nvCxnSpPr>
        <xdr:cNvPr id="158" name="直線コネクタ 157">
          <a:extLst>
            <a:ext uri="{FF2B5EF4-FFF2-40B4-BE49-F238E27FC236}">
              <a16:creationId xmlns:a16="http://schemas.microsoft.com/office/drawing/2014/main" id="{C17BD4E2-0CE9-43D6-99E2-AD7976F24B94}"/>
            </a:ext>
          </a:extLst>
        </xdr:cNvPr>
        <xdr:cNvCxnSpPr/>
      </xdr:nvCxnSpPr>
      <xdr:spPr>
        <a:xfrm flipV="1">
          <a:off x="10636250" y="5630255"/>
          <a:ext cx="685800" cy="6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CC913187-784F-48C5-8B46-645784619C23}"/>
            </a:ext>
          </a:extLst>
        </xdr:cNvPr>
        <xdr:cNvSpPr txBox="1"/>
      </xdr:nvSpPr>
      <xdr:spPr>
        <a:xfrm>
          <a:off x="12465127" y="464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7D05308E-0019-4838-ADE9-DF9E7DB3E59D}"/>
            </a:ext>
          </a:extLst>
        </xdr:cNvPr>
        <xdr:cNvSpPr txBox="1"/>
      </xdr:nvSpPr>
      <xdr:spPr>
        <a:xfrm>
          <a:off x="11788852" y="488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509FFB04-F9B1-4937-BB44-D789768A1C71}"/>
            </a:ext>
          </a:extLst>
        </xdr:cNvPr>
        <xdr:cNvSpPr txBox="1"/>
      </xdr:nvSpPr>
      <xdr:spPr>
        <a:xfrm>
          <a:off x="11103052" y="490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769BEB5A-3058-473C-8FEA-30058315D598}"/>
            </a:ext>
          </a:extLst>
        </xdr:cNvPr>
        <xdr:cNvSpPr txBox="1"/>
      </xdr:nvSpPr>
      <xdr:spPr>
        <a:xfrm>
          <a:off x="10417252" y="492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98251</xdr:rowOff>
    </xdr:from>
    <xdr:ext cx="469744" cy="259045"/>
    <xdr:sp macro="" textlink="">
      <xdr:nvSpPr>
        <xdr:cNvPr id="163" name="n_1mainValue債務償還比率">
          <a:extLst>
            <a:ext uri="{FF2B5EF4-FFF2-40B4-BE49-F238E27FC236}">
              <a16:creationId xmlns:a16="http://schemas.microsoft.com/office/drawing/2014/main" id="{9B2101D4-0402-47C2-82E9-4DE9684402B5}"/>
            </a:ext>
          </a:extLst>
        </xdr:cNvPr>
        <xdr:cNvSpPr txBox="1"/>
      </xdr:nvSpPr>
      <xdr:spPr>
        <a:xfrm>
          <a:off x="12465127" y="52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126854</xdr:rowOff>
    </xdr:from>
    <xdr:ext cx="469744" cy="259045"/>
    <xdr:sp macro="" textlink="">
      <xdr:nvSpPr>
        <xdr:cNvPr id="164" name="n_2mainValue債務償還比率">
          <a:extLst>
            <a:ext uri="{FF2B5EF4-FFF2-40B4-BE49-F238E27FC236}">
              <a16:creationId xmlns:a16="http://schemas.microsoft.com/office/drawing/2014/main" id="{4E87D9AA-ADF3-45C2-AD43-0F896F909708}"/>
            </a:ext>
          </a:extLst>
        </xdr:cNvPr>
        <xdr:cNvSpPr txBox="1"/>
      </xdr:nvSpPr>
      <xdr:spPr>
        <a:xfrm>
          <a:off x="11788852" y="562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163557</xdr:rowOff>
    </xdr:from>
    <xdr:ext cx="469744" cy="259045"/>
    <xdr:sp macro="" textlink="">
      <xdr:nvSpPr>
        <xdr:cNvPr id="165" name="n_3mainValue債務償還比率">
          <a:extLst>
            <a:ext uri="{FF2B5EF4-FFF2-40B4-BE49-F238E27FC236}">
              <a16:creationId xmlns:a16="http://schemas.microsoft.com/office/drawing/2014/main" id="{81CD3826-E76C-42CC-85F0-EE89B3A1C60C}"/>
            </a:ext>
          </a:extLst>
        </xdr:cNvPr>
        <xdr:cNvSpPr txBox="1"/>
      </xdr:nvSpPr>
      <xdr:spPr>
        <a:xfrm>
          <a:off x="11103052" y="566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69985</xdr:rowOff>
    </xdr:from>
    <xdr:ext cx="469744" cy="259045"/>
    <xdr:sp macro="" textlink="">
      <xdr:nvSpPr>
        <xdr:cNvPr id="166" name="n_4mainValue債務償還比率">
          <a:extLst>
            <a:ext uri="{FF2B5EF4-FFF2-40B4-BE49-F238E27FC236}">
              <a16:creationId xmlns:a16="http://schemas.microsoft.com/office/drawing/2014/main" id="{0B41757E-6DAB-4409-8897-508B574D495E}"/>
            </a:ext>
          </a:extLst>
        </xdr:cNvPr>
        <xdr:cNvSpPr txBox="1"/>
      </xdr:nvSpPr>
      <xdr:spPr>
        <a:xfrm>
          <a:off x="10417252" y="573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301DE616-982A-46A2-BF03-AEAD487E6663}"/>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4A24ABE7-5746-4828-87C7-E6DD233987F4}"/>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31B7E41D-6754-4D7D-A21C-1A898FA493C0}"/>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254C5C54-223F-416B-A260-0AB26BA92F86}"/>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31DA770F-C764-44BC-9936-609C73966426}"/>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1D850929-EAFF-468B-A003-350B4FB8AB4C}"/>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3A6CEE-6F58-4B02-991B-2FDAFE9F39E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346722-4BBE-46F2-A8AD-4E31AB0610B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23DD8E-FDC4-46FF-9C49-BC1A2C8F89C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04B322-E1F4-4B5B-BA84-7CF09649995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6D0599-924A-426A-B89C-579CED8BC98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6FAC6F-752D-4666-86EA-B4F2C58E2CB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CED5C5-15FA-4581-A77B-0645350681D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10E9C8-2007-4257-A379-59CCA388E0F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E4D1E6-EEBF-4EE8-8CB4-994307092ED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8F9684-6CA0-44B3-8A97-A324E39A79C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78,194
77,191
342.13
39,240,855
38,189,693
572,102
19,996,499
34,964,002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B4FECD-CB17-4A80-BC08-363218110EC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5CF847-AF5E-4ABE-80B8-CE0BCF8B80D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B0EF79-5361-4F60-BB35-DC290BE43D8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4FAC54-2881-4E46-B9DB-097A5C83320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939242-5785-44CB-8C4A-93F16961341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977508D-A936-49B3-AD30-FCF2DF7F3DB7}"/>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10A764-B5BD-488C-995B-D885304B736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3F75F7-1CA8-4B53-B4DD-FEE0471631B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0289CD-725A-49F3-B5EE-4E61D20D95A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093316-A459-4C3B-909D-9D1ED603595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836888-3495-4198-BB39-0FC591EDEB4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673D25-2D77-4B4F-8F84-ABE9E6859B6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F703B2-CF4B-4494-A349-B04D10AB84D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5D980D-1DAF-430C-BDE7-98EFD348D6E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7F9088-A66A-414E-9A3B-19C66171E70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9FF107-287A-4613-9F3E-65CD20EA3EF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218AFB-17EA-4403-8D03-0C715AD81B7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266325-B75F-4268-8BF6-BB0B36D770FA}"/>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CAA93D-23EA-46A7-988E-1C78C2834A5A}"/>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8888AC3-EA69-4889-9A01-7F6570818D61}"/>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C45AB0-6037-4711-8A74-4D8344C9D347}"/>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7D0559D-2233-4002-8B42-E0050C26E25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D58722-DCA0-41D5-991D-D7FC5A3650BC}"/>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379FBB-591C-4280-87B6-245D865DE5CE}"/>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A00B59-9402-4722-9657-4128C526C407}"/>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58D443-BA6E-43FA-AB6F-F1FA96BDAEB3}"/>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C1C2C4-0CE7-41DC-8DD2-001C09424E20}"/>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16AAB5-30C7-421C-BA6F-3CE4646B731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09A28B-7CE1-4196-B932-F4148A381AC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8571DB-C203-4AF7-86E6-DAED83FECD3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DC038A-05F9-44B1-BECF-314F730419E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8991E39-C7CA-42E1-A80A-634CD9F9A1DB}"/>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9B9716E-789A-469F-90A5-629661C6C7AF}"/>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88F60D8-35DA-4C51-AB1A-148D71330FF6}"/>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7811FCD-8787-40A1-9888-9EC855BFF57A}"/>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B176D2B-E061-4A10-9A9D-83E8B1736B87}"/>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93D2C37-DA17-4D8F-BBD4-BD0CF116925B}"/>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1A7AA65-D66D-4530-B9B9-E86615A22A7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BE651F5-6E67-45D3-8C2E-914F3D8867E1}"/>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57F6A8A-6A40-417B-AA58-75C8EE221143}"/>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B249126-680F-4F19-9A27-E7146CD46895}"/>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487736E-387A-48A1-832F-4FB759A5325D}"/>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1CFC1C7-5442-423E-8C8D-159D2FC5FCB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9111599-8CC0-4947-BE94-E31ACF35C1C7}"/>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2B2B4CE-71E0-4631-A898-4C3FC1ACF22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DF60BFDA-E08A-44F0-817D-6C080AA59955}"/>
            </a:ext>
          </a:extLst>
        </xdr:cNvPr>
        <xdr:cNvCxnSpPr/>
      </xdr:nvCxnSpPr>
      <xdr:spPr>
        <a:xfrm flipV="1">
          <a:off x="4180840" y="5429885"/>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2394000F-041D-45F9-B12E-075A28EA97F0}"/>
            </a:ext>
          </a:extLst>
        </xdr:cNvPr>
        <xdr:cNvSpPr txBox="1"/>
      </xdr:nvSpPr>
      <xdr:spPr>
        <a:xfrm>
          <a:off x="4219575"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A0F1101A-5296-4CC0-A2B8-18C612FFA289}"/>
            </a:ext>
          </a:extLst>
        </xdr:cNvPr>
        <xdr:cNvCxnSpPr/>
      </xdr:nvCxnSpPr>
      <xdr:spPr>
        <a:xfrm>
          <a:off x="4105275" y="6821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5E14D83D-B635-4063-BD8E-25125C858370}"/>
            </a:ext>
          </a:extLst>
        </xdr:cNvPr>
        <xdr:cNvSpPr txBox="1"/>
      </xdr:nvSpPr>
      <xdr:spPr>
        <a:xfrm>
          <a:off x="4219575" y="521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C1750217-72E2-4189-BF75-658E57D90934}"/>
            </a:ext>
          </a:extLst>
        </xdr:cNvPr>
        <xdr:cNvCxnSpPr/>
      </xdr:nvCxnSpPr>
      <xdr:spPr>
        <a:xfrm>
          <a:off x="4105275" y="5429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530A267B-AF02-4A59-B84B-8BB255B3D7BD}"/>
            </a:ext>
          </a:extLst>
        </xdr:cNvPr>
        <xdr:cNvSpPr txBox="1"/>
      </xdr:nvSpPr>
      <xdr:spPr>
        <a:xfrm>
          <a:off x="4219575" y="605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EF0DFF14-2A18-4A26-8C83-5B0DC9507E9F}"/>
            </a:ext>
          </a:extLst>
        </xdr:cNvPr>
        <xdr:cNvSpPr/>
      </xdr:nvSpPr>
      <xdr:spPr>
        <a:xfrm>
          <a:off x="4124325" y="6198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899FA9B-C34C-4232-878A-82705C7A4BE1}"/>
            </a:ext>
          </a:extLst>
        </xdr:cNvPr>
        <xdr:cNvSpPr/>
      </xdr:nvSpPr>
      <xdr:spPr>
        <a:xfrm>
          <a:off x="3381375" y="61899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56B95AB2-4839-482C-8189-BDCEF3139ACF}"/>
            </a:ext>
          </a:extLst>
        </xdr:cNvPr>
        <xdr:cNvSpPr/>
      </xdr:nvSpPr>
      <xdr:spPr>
        <a:xfrm>
          <a:off x="2571750" y="61544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5E70C1BF-B27F-4FC8-BB42-7111C8D26E1B}"/>
            </a:ext>
          </a:extLst>
        </xdr:cNvPr>
        <xdr:cNvSpPr/>
      </xdr:nvSpPr>
      <xdr:spPr>
        <a:xfrm>
          <a:off x="1781175" y="6125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6EF79F51-63E9-442D-9F96-B15E72CD35EA}"/>
            </a:ext>
          </a:extLst>
        </xdr:cNvPr>
        <xdr:cNvSpPr/>
      </xdr:nvSpPr>
      <xdr:spPr>
        <a:xfrm>
          <a:off x="981075" y="60972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5A315FC-73A8-4CE7-B074-A6FA94B3650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C5BD9C-CE6F-4EED-B699-9906FA97B9D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BA631E4-4D8F-47CE-9589-26D4170115C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6D4177-9B5A-40D6-8DF8-CC821B8132C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2DA0B9-B0F6-4CF0-825E-96505C8AA5F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3" name="楕円 72">
          <a:extLst>
            <a:ext uri="{FF2B5EF4-FFF2-40B4-BE49-F238E27FC236}">
              <a16:creationId xmlns:a16="http://schemas.microsoft.com/office/drawing/2014/main" id="{EBE84B62-0D80-4524-B15A-BF3A2069E4FA}"/>
            </a:ext>
          </a:extLst>
        </xdr:cNvPr>
        <xdr:cNvSpPr/>
      </xdr:nvSpPr>
      <xdr:spPr>
        <a:xfrm>
          <a:off x="4124325" y="6221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4" name="【道路】&#10;有形固定資産減価償却率該当値テキスト">
          <a:extLst>
            <a:ext uri="{FF2B5EF4-FFF2-40B4-BE49-F238E27FC236}">
              <a16:creationId xmlns:a16="http://schemas.microsoft.com/office/drawing/2014/main" id="{BB77A8B5-A9E0-46D2-8F49-B57D08F2E929}"/>
            </a:ext>
          </a:extLst>
        </xdr:cNvPr>
        <xdr:cNvSpPr txBox="1"/>
      </xdr:nvSpPr>
      <xdr:spPr>
        <a:xfrm>
          <a:off x="4219575"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a:extLst>
            <a:ext uri="{FF2B5EF4-FFF2-40B4-BE49-F238E27FC236}">
              <a16:creationId xmlns:a16="http://schemas.microsoft.com/office/drawing/2014/main" id="{E6A04DD3-86C8-4C55-8956-99A4835FB16E}"/>
            </a:ext>
          </a:extLst>
        </xdr:cNvPr>
        <xdr:cNvSpPr/>
      </xdr:nvSpPr>
      <xdr:spPr>
        <a:xfrm>
          <a:off x="3381375" y="61791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121920</xdr:rowOff>
    </xdr:to>
    <xdr:cxnSp macro="">
      <xdr:nvCxnSpPr>
        <xdr:cNvPr id="76" name="直線コネクタ 75">
          <a:extLst>
            <a:ext uri="{FF2B5EF4-FFF2-40B4-BE49-F238E27FC236}">
              <a16:creationId xmlns:a16="http://schemas.microsoft.com/office/drawing/2014/main" id="{8B887525-CD17-4EFA-8EA6-AFDA9A1FB8EC}"/>
            </a:ext>
          </a:extLst>
        </xdr:cNvPr>
        <xdr:cNvCxnSpPr/>
      </xdr:nvCxnSpPr>
      <xdr:spPr>
        <a:xfrm>
          <a:off x="3429000" y="6236335"/>
          <a:ext cx="7524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164465</xdr:rowOff>
    </xdr:from>
    <xdr:to>
      <xdr:col>15</xdr:col>
      <xdr:colOff>101600</xdr:colOff>
      <xdr:row>38</xdr:row>
      <xdr:rowOff>94615</xdr:rowOff>
    </xdr:to>
    <xdr:sp macro="" textlink="">
      <xdr:nvSpPr>
        <xdr:cNvPr id="77" name="楕円 76">
          <a:extLst>
            <a:ext uri="{FF2B5EF4-FFF2-40B4-BE49-F238E27FC236}">
              <a16:creationId xmlns:a16="http://schemas.microsoft.com/office/drawing/2014/main" id="{B5CC151F-C975-4CEB-89B7-46C3C6C22522}"/>
            </a:ext>
          </a:extLst>
        </xdr:cNvPr>
        <xdr:cNvSpPr/>
      </xdr:nvSpPr>
      <xdr:spPr>
        <a:xfrm>
          <a:off x="2571750" y="61525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80010</xdr:rowOff>
    </xdr:to>
    <xdr:cxnSp macro="">
      <xdr:nvCxnSpPr>
        <xdr:cNvPr id="78" name="直線コネクタ 77">
          <a:extLst>
            <a:ext uri="{FF2B5EF4-FFF2-40B4-BE49-F238E27FC236}">
              <a16:creationId xmlns:a16="http://schemas.microsoft.com/office/drawing/2014/main" id="{0ADEF446-6E46-4840-BEBF-33EDD4200A3A}"/>
            </a:ext>
          </a:extLst>
        </xdr:cNvPr>
        <xdr:cNvCxnSpPr/>
      </xdr:nvCxnSpPr>
      <xdr:spPr>
        <a:xfrm>
          <a:off x="2619375" y="6200140"/>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9" name="楕円 78">
          <a:extLst>
            <a:ext uri="{FF2B5EF4-FFF2-40B4-BE49-F238E27FC236}">
              <a16:creationId xmlns:a16="http://schemas.microsoft.com/office/drawing/2014/main" id="{610672CB-D275-47F8-87F9-BC1ED5C91838}"/>
            </a:ext>
          </a:extLst>
        </xdr:cNvPr>
        <xdr:cNvSpPr/>
      </xdr:nvSpPr>
      <xdr:spPr>
        <a:xfrm>
          <a:off x="1781175" y="6116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43815</xdr:rowOff>
    </xdr:to>
    <xdr:cxnSp macro="">
      <xdr:nvCxnSpPr>
        <xdr:cNvPr id="80" name="直線コネクタ 79">
          <a:extLst>
            <a:ext uri="{FF2B5EF4-FFF2-40B4-BE49-F238E27FC236}">
              <a16:creationId xmlns:a16="http://schemas.microsoft.com/office/drawing/2014/main" id="{9A81AA08-A514-49C4-9FE0-62417DB043A7}"/>
            </a:ext>
          </a:extLst>
        </xdr:cNvPr>
        <xdr:cNvCxnSpPr/>
      </xdr:nvCxnSpPr>
      <xdr:spPr>
        <a:xfrm>
          <a:off x="1828800" y="6163945"/>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92075</xdr:rowOff>
    </xdr:from>
    <xdr:to>
      <xdr:col>6</xdr:col>
      <xdr:colOff>38100</xdr:colOff>
      <xdr:row>38</xdr:row>
      <xdr:rowOff>22225</xdr:rowOff>
    </xdr:to>
    <xdr:sp macro="" textlink="">
      <xdr:nvSpPr>
        <xdr:cNvPr id="81" name="楕円 80">
          <a:extLst>
            <a:ext uri="{FF2B5EF4-FFF2-40B4-BE49-F238E27FC236}">
              <a16:creationId xmlns:a16="http://schemas.microsoft.com/office/drawing/2014/main" id="{24AA7AFB-EF5A-431E-95BD-0F7736BA94C9}"/>
            </a:ext>
          </a:extLst>
        </xdr:cNvPr>
        <xdr:cNvSpPr/>
      </xdr:nvSpPr>
      <xdr:spPr>
        <a:xfrm>
          <a:off x="981075" y="6083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142875</xdr:rowOff>
    </xdr:from>
    <xdr:to>
      <xdr:col>10</xdr:col>
      <xdr:colOff>114300</xdr:colOff>
      <xdr:row>38</xdr:row>
      <xdr:rowOff>7620</xdr:rowOff>
    </xdr:to>
    <xdr:cxnSp macro="">
      <xdr:nvCxnSpPr>
        <xdr:cNvPr id="82" name="直線コネクタ 81">
          <a:extLst>
            <a:ext uri="{FF2B5EF4-FFF2-40B4-BE49-F238E27FC236}">
              <a16:creationId xmlns:a16="http://schemas.microsoft.com/office/drawing/2014/main" id="{0037B014-8A56-458D-BAAD-FF41AC4E6F3D}"/>
            </a:ext>
          </a:extLst>
        </xdr:cNvPr>
        <xdr:cNvCxnSpPr/>
      </xdr:nvCxnSpPr>
      <xdr:spPr>
        <a:xfrm>
          <a:off x="1028700" y="6130925"/>
          <a:ext cx="8001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46DE6C63-B53D-4D8D-8A0D-35AB43C2A02F}"/>
            </a:ext>
          </a:extLst>
        </xdr:cNvPr>
        <xdr:cNvSpPr txBox="1"/>
      </xdr:nvSpPr>
      <xdr:spPr>
        <a:xfrm>
          <a:off x="32391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F32A2F3F-7E3D-411C-A895-88AB8130D574}"/>
            </a:ext>
          </a:extLst>
        </xdr:cNvPr>
        <xdr:cNvSpPr txBox="1"/>
      </xdr:nvSpPr>
      <xdr:spPr>
        <a:xfrm>
          <a:off x="2439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ACD8951C-D2A1-4771-957C-D664CAA649B8}"/>
            </a:ext>
          </a:extLst>
        </xdr:cNvPr>
        <xdr:cNvSpPr txBox="1"/>
      </xdr:nvSpPr>
      <xdr:spPr>
        <a:xfrm>
          <a:off x="1648469"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6B091C51-F463-4852-A907-D430B262CBB8}"/>
            </a:ext>
          </a:extLst>
        </xdr:cNvPr>
        <xdr:cNvSpPr txBox="1"/>
      </xdr:nvSpPr>
      <xdr:spPr>
        <a:xfrm>
          <a:off x="848369"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147337</xdr:rowOff>
    </xdr:from>
    <xdr:ext cx="405111" cy="259045"/>
    <xdr:sp macro="" textlink="">
      <xdr:nvSpPr>
        <xdr:cNvPr id="87" name="n_1mainValue【道路】&#10;有形固定資産減価償却率">
          <a:extLst>
            <a:ext uri="{FF2B5EF4-FFF2-40B4-BE49-F238E27FC236}">
              <a16:creationId xmlns:a16="http://schemas.microsoft.com/office/drawing/2014/main" id="{477EF41E-4402-4BB8-82A7-F4722BA894F1}"/>
            </a:ext>
          </a:extLst>
        </xdr:cNvPr>
        <xdr:cNvSpPr txBox="1"/>
      </xdr:nvSpPr>
      <xdr:spPr>
        <a:xfrm>
          <a:off x="3239144"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111142</xdr:rowOff>
    </xdr:from>
    <xdr:ext cx="405111" cy="259045"/>
    <xdr:sp macro="" textlink="">
      <xdr:nvSpPr>
        <xdr:cNvPr id="88" name="n_2mainValue【道路】&#10;有形固定資産減価償却率">
          <a:extLst>
            <a:ext uri="{FF2B5EF4-FFF2-40B4-BE49-F238E27FC236}">
              <a16:creationId xmlns:a16="http://schemas.microsoft.com/office/drawing/2014/main" id="{217814C7-0D17-4A30-84E0-3B524A922099}"/>
            </a:ext>
          </a:extLst>
        </xdr:cNvPr>
        <xdr:cNvSpPr txBox="1"/>
      </xdr:nvSpPr>
      <xdr:spPr>
        <a:xfrm>
          <a:off x="2439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89" name="n_3mainValue【道路】&#10;有形固定資産減価償却率">
          <a:extLst>
            <a:ext uri="{FF2B5EF4-FFF2-40B4-BE49-F238E27FC236}">
              <a16:creationId xmlns:a16="http://schemas.microsoft.com/office/drawing/2014/main" id="{A05350B8-744B-4271-8C28-B281A44C2AEE}"/>
            </a:ext>
          </a:extLst>
        </xdr:cNvPr>
        <xdr:cNvSpPr txBox="1"/>
      </xdr:nvSpPr>
      <xdr:spPr>
        <a:xfrm>
          <a:off x="1648469"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38752</xdr:rowOff>
    </xdr:from>
    <xdr:ext cx="405111" cy="259045"/>
    <xdr:sp macro="" textlink="">
      <xdr:nvSpPr>
        <xdr:cNvPr id="90" name="n_4mainValue【道路】&#10;有形固定資産減価償却率">
          <a:extLst>
            <a:ext uri="{FF2B5EF4-FFF2-40B4-BE49-F238E27FC236}">
              <a16:creationId xmlns:a16="http://schemas.microsoft.com/office/drawing/2014/main" id="{E83EF857-C9AC-4DC9-A5B3-72A4B0099EB1}"/>
            </a:ext>
          </a:extLst>
        </xdr:cNvPr>
        <xdr:cNvSpPr txBox="1"/>
      </xdr:nvSpPr>
      <xdr:spPr>
        <a:xfrm>
          <a:off x="848369"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8049476-4D53-4FBC-85F0-A6D5A76AD32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10B9CEE-C14D-40B8-B5CC-BECF9FF8B154}"/>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BFB0B18-F5C9-48FB-82FE-90D501EAE91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DC052D2-B0E6-40A8-803D-FA7A3B6E448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C988C9A-9326-4523-AD53-FF457C0CCAE1}"/>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86DDA44-2DDB-4D8B-B626-9E33BC09FCB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1AA46E9-3983-4493-AB8D-A029BF1BB6F1}"/>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A67DB56-FC61-4146-8438-B593EBFABFC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B32B51E-F4D2-4106-B9E6-072163A6F8BD}"/>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75F1BBF-DCA4-4D1B-8875-CDC48DCC3F6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5A0FE2B-855B-4F55-B225-C64113F870D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D4B1733-FE3A-4DA1-95AF-398D6600BA1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8C14A65-90AD-4122-ADCD-25D0D2B5BCE2}"/>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3416FA7-A16A-435B-8E6E-987CA3AF8797}"/>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F17A687-750A-4B63-9DC2-5F2B9C4A1CC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3B19BCB-F387-4EE8-8ECE-4D49ADE4F644}"/>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D6D5327-7280-4F43-86CD-45489659F1ED}"/>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9EF1731-BC8D-4D51-ACE8-36EDDD3B714D}"/>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CD32B95-614A-433C-8183-7C20D0BEB850}"/>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9F6914A-3319-4FDF-9D38-DC09D23EB04C}"/>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52B72A0-5946-45B6-9817-81780600DEB6}"/>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ECE978B-53D3-4DBF-8BC8-AF285AD37F03}"/>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1EDAC40-F858-4176-B139-34879A0CA0D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FBE5B83F-F6A5-4EDB-BB50-5FBE8D08D70C}"/>
            </a:ext>
          </a:extLst>
        </xdr:cNvPr>
        <xdr:cNvCxnSpPr/>
      </xdr:nvCxnSpPr>
      <xdr:spPr>
        <a:xfrm flipV="1">
          <a:off x="9429115" y="5573522"/>
          <a:ext cx="0" cy="12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D42A0351-5BE2-4096-A13E-3852AD03E2A6}"/>
            </a:ext>
          </a:extLst>
        </xdr:cNvPr>
        <xdr:cNvSpPr txBox="1"/>
      </xdr:nvSpPr>
      <xdr:spPr>
        <a:xfrm>
          <a:off x="9467850" y="6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D5A61B6C-D27E-4BDB-88E6-059DFCD108E2}"/>
            </a:ext>
          </a:extLst>
        </xdr:cNvPr>
        <xdr:cNvCxnSpPr/>
      </xdr:nvCxnSpPr>
      <xdr:spPr>
        <a:xfrm>
          <a:off x="9363075" y="68386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F2998A67-91FB-42DA-A583-7B6B00A437D5}"/>
            </a:ext>
          </a:extLst>
        </xdr:cNvPr>
        <xdr:cNvSpPr txBox="1"/>
      </xdr:nvSpPr>
      <xdr:spPr>
        <a:xfrm>
          <a:off x="9467850" y="53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17B418EA-2F76-4B0B-9D21-720745BD3776}"/>
            </a:ext>
          </a:extLst>
        </xdr:cNvPr>
        <xdr:cNvCxnSpPr/>
      </xdr:nvCxnSpPr>
      <xdr:spPr>
        <a:xfrm>
          <a:off x="9363075" y="5573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DA387A05-D43E-4ADE-A37B-EAA8E4093DEC}"/>
            </a:ext>
          </a:extLst>
        </xdr:cNvPr>
        <xdr:cNvSpPr txBox="1"/>
      </xdr:nvSpPr>
      <xdr:spPr>
        <a:xfrm>
          <a:off x="9467850" y="6508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D7A6CA98-9637-4DD9-8B59-ED4F2045EC1B}"/>
            </a:ext>
          </a:extLst>
        </xdr:cNvPr>
        <xdr:cNvSpPr/>
      </xdr:nvSpPr>
      <xdr:spPr>
        <a:xfrm>
          <a:off x="9401175" y="6523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5F66C2FC-6AAC-461E-8ADE-0FB2A03644CC}"/>
            </a:ext>
          </a:extLst>
        </xdr:cNvPr>
        <xdr:cNvSpPr/>
      </xdr:nvSpPr>
      <xdr:spPr>
        <a:xfrm>
          <a:off x="8639175" y="65242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76257B88-C2D1-4FCE-AA15-33886CCF386E}"/>
            </a:ext>
          </a:extLst>
        </xdr:cNvPr>
        <xdr:cNvSpPr/>
      </xdr:nvSpPr>
      <xdr:spPr>
        <a:xfrm>
          <a:off x="7839075" y="6540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BB4C1F38-417E-4187-B3B2-15C4A10E94C0}"/>
            </a:ext>
          </a:extLst>
        </xdr:cNvPr>
        <xdr:cNvSpPr/>
      </xdr:nvSpPr>
      <xdr:spPr>
        <a:xfrm>
          <a:off x="7029450" y="65450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13C94050-C161-412E-B447-C1156F35912D}"/>
            </a:ext>
          </a:extLst>
        </xdr:cNvPr>
        <xdr:cNvSpPr/>
      </xdr:nvSpPr>
      <xdr:spPr>
        <a:xfrm>
          <a:off x="6238875" y="6544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780EC34-821F-49F0-9FF7-8FB532361B0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0FD6F7A-E49A-437D-90FF-F4B540DDF23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BF54786-8088-43D9-9E72-6A22BDA9F50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76AF7B9-6620-4946-8CE6-A1B83FFD1DA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028ACA6-41AD-4009-88A5-C7E3D1E3AB2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38126</xdr:rowOff>
    </xdr:from>
    <xdr:to>
      <xdr:col>55</xdr:col>
      <xdr:colOff>50800</xdr:colOff>
      <xdr:row>39</xdr:row>
      <xdr:rowOff>139726</xdr:rowOff>
    </xdr:to>
    <xdr:sp macro="" textlink="">
      <xdr:nvSpPr>
        <xdr:cNvPr id="130" name="楕円 129">
          <a:extLst>
            <a:ext uri="{FF2B5EF4-FFF2-40B4-BE49-F238E27FC236}">
              <a16:creationId xmlns:a16="http://schemas.microsoft.com/office/drawing/2014/main" id="{52E7178E-6D85-4111-A123-2BDA1D8B3DAE}"/>
            </a:ext>
          </a:extLst>
        </xdr:cNvPr>
        <xdr:cNvSpPr/>
      </xdr:nvSpPr>
      <xdr:spPr>
        <a:xfrm>
          <a:off x="9401175" y="635320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61003</xdr:rowOff>
    </xdr:from>
    <xdr:ext cx="534377" cy="259045"/>
    <xdr:sp macro="" textlink="">
      <xdr:nvSpPr>
        <xdr:cNvPr id="131" name="【道路】&#10;一人当たり延長該当値テキスト">
          <a:extLst>
            <a:ext uri="{FF2B5EF4-FFF2-40B4-BE49-F238E27FC236}">
              <a16:creationId xmlns:a16="http://schemas.microsoft.com/office/drawing/2014/main" id="{A6E7DAB4-D3D4-4333-97EC-2E8FFFB62C98}"/>
            </a:ext>
          </a:extLst>
        </xdr:cNvPr>
        <xdr:cNvSpPr txBox="1"/>
      </xdr:nvSpPr>
      <xdr:spPr>
        <a:xfrm>
          <a:off x="9467850" y="62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43955</xdr:rowOff>
    </xdr:from>
    <xdr:to>
      <xdr:col>50</xdr:col>
      <xdr:colOff>165100</xdr:colOff>
      <xdr:row>39</xdr:row>
      <xdr:rowOff>145555</xdr:rowOff>
    </xdr:to>
    <xdr:sp macro="" textlink="">
      <xdr:nvSpPr>
        <xdr:cNvPr id="132" name="楕円 131">
          <a:extLst>
            <a:ext uri="{FF2B5EF4-FFF2-40B4-BE49-F238E27FC236}">
              <a16:creationId xmlns:a16="http://schemas.microsoft.com/office/drawing/2014/main" id="{F6D464BE-CB56-4D65-900B-F69425CD929E}"/>
            </a:ext>
          </a:extLst>
        </xdr:cNvPr>
        <xdr:cNvSpPr/>
      </xdr:nvSpPr>
      <xdr:spPr>
        <a:xfrm>
          <a:off x="8639175" y="6362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88926</xdr:rowOff>
    </xdr:from>
    <xdr:to>
      <xdr:col>55</xdr:col>
      <xdr:colOff>0</xdr:colOff>
      <xdr:row>39</xdr:row>
      <xdr:rowOff>94755</xdr:rowOff>
    </xdr:to>
    <xdr:cxnSp macro="">
      <xdr:nvCxnSpPr>
        <xdr:cNvPr id="133" name="直線コネクタ 132">
          <a:extLst>
            <a:ext uri="{FF2B5EF4-FFF2-40B4-BE49-F238E27FC236}">
              <a16:creationId xmlns:a16="http://schemas.microsoft.com/office/drawing/2014/main" id="{5A2911E7-8BDA-4D5A-8D2C-A2770EE916E5}"/>
            </a:ext>
          </a:extLst>
        </xdr:cNvPr>
        <xdr:cNvCxnSpPr/>
      </xdr:nvCxnSpPr>
      <xdr:spPr>
        <a:xfrm flipV="1">
          <a:off x="8686800" y="6400826"/>
          <a:ext cx="74295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51956</xdr:rowOff>
    </xdr:from>
    <xdr:to>
      <xdr:col>46</xdr:col>
      <xdr:colOff>38100</xdr:colOff>
      <xdr:row>39</xdr:row>
      <xdr:rowOff>153556</xdr:rowOff>
    </xdr:to>
    <xdr:sp macro="" textlink="">
      <xdr:nvSpPr>
        <xdr:cNvPr id="134" name="楕円 133">
          <a:extLst>
            <a:ext uri="{FF2B5EF4-FFF2-40B4-BE49-F238E27FC236}">
              <a16:creationId xmlns:a16="http://schemas.microsoft.com/office/drawing/2014/main" id="{D35B90D2-DFB3-4A2E-9A5D-4E31746CE7C3}"/>
            </a:ext>
          </a:extLst>
        </xdr:cNvPr>
        <xdr:cNvSpPr/>
      </xdr:nvSpPr>
      <xdr:spPr>
        <a:xfrm>
          <a:off x="7839075" y="63638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94755</xdr:rowOff>
    </xdr:from>
    <xdr:to>
      <xdr:col>50</xdr:col>
      <xdr:colOff>114300</xdr:colOff>
      <xdr:row>39</xdr:row>
      <xdr:rowOff>102756</xdr:rowOff>
    </xdr:to>
    <xdr:cxnSp macro="">
      <xdr:nvCxnSpPr>
        <xdr:cNvPr id="135" name="直線コネクタ 134">
          <a:extLst>
            <a:ext uri="{FF2B5EF4-FFF2-40B4-BE49-F238E27FC236}">
              <a16:creationId xmlns:a16="http://schemas.microsoft.com/office/drawing/2014/main" id="{85FEB6F3-1EC1-4D4B-AA58-1994CB5EF9E1}"/>
            </a:ext>
          </a:extLst>
        </xdr:cNvPr>
        <xdr:cNvCxnSpPr/>
      </xdr:nvCxnSpPr>
      <xdr:spPr>
        <a:xfrm flipV="1">
          <a:off x="7886700" y="6409830"/>
          <a:ext cx="8001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57747</xdr:rowOff>
    </xdr:from>
    <xdr:to>
      <xdr:col>41</xdr:col>
      <xdr:colOff>101600</xdr:colOff>
      <xdr:row>39</xdr:row>
      <xdr:rowOff>159347</xdr:rowOff>
    </xdr:to>
    <xdr:sp macro="" textlink="">
      <xdr:nvSpPr>
        <xdr:cNvPr id="136" name="楕円 135">
          <a:extLst>
            <a:ext uri="{FF2B5EF4-FFF2-40B4-BE49-F238E27FC236}">
              <a16:creationId xmlns:a16="http://schemas.microsoft.com/office/drawing/2014/main" id="{4B31085F-1327-4BC7-8353-3F96BA103CAC}"/>
            </a:ext>
          </a:extLst>
        </xdr:cNvPr>
        <xdr:cNvSpPr/>
      </xdr:nvSpPr>
      <xdr:spPr>
        <a:xfrm>
          <a:off x="7029450" y="63728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102756</xdr:rowOff>
    </xdr:from>
    <xdr:to>
      <xdr:col>45</xdr:col>
      <xdr:colOff>177800</xdr:colOff>
      <xdr:row>39</xdr:row>
      <xdr:rowOff>108547</xdr:rowOff>
    </xdr:to>
    <xdr:cxnSp macro="">
      <xdr:nvCxnSpPr>
        <xdr:cNvPr id="137" name="直線コネクタ 136">
          <a:extLst>
            <a:ext uri="{FF2B5EF4-FFF2-40B4-BE49-F238E27FC236}">
              <a16:creationId xmlns:a16="http://schemas.microsoft.com/office/drawing/2014/main" id="{EAC29703-6643-4BB7-98E9-9EE559EDF586}"/>
            </a:ext>
          </a:extLst>
        </xdr:cNvPr>
        <xdr:cNvCxnSpPr/>
      </xdr:nvCxnSpPr>
      <xdr:spPr>
        <a:xfrm flipV="1">
          <a:off x="7077075" y="642100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62433</xdr:rowOff>
    </xdr:from>
    <xdr:to>
      <xdr:col>36</xdr:col>
      <xdr:colOff>165100</xdr:colOff>
      <xdr:row>39</xdr:row>
      <xdr:rowOff>164033</xdr:rowOff>
    </xdr:to>
    <xdr:sp macro="" textlink="">
      <xdr:nvSpPr>
        <xdr:cNvPr id="138" name="楕円 137">
          <a:extLst>
            <a:ext uri="{FF2B5EF4-FFF2-40B4-BE49-F238E27FC236}">
              <a16:creationId xmlns:a16="http://schemas.microsoft.com/office/drawing/2014/main" id="{ED5A536F-7531-42B5-B59E-869BDF6ABE7C}"/>
            </a:ext>
          </a:extLst>
        </xdr:cNvPr>
        <xdr:cNvSpPr/>
      </xdr:nvSpPr>
      <xdr:spPr>
        <a:xfrm>
          <a:off x="6238875" y="63806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108547</xdr:rowOff>
    </xdr:from>
    <xdr:to>
      <xdr:col>41</xdr:col>
      <xdr:colOff>50800</xdr:colOff>
      <xdr:row>39</xdr:row>
      <xdr:rowOff>113233</xdr:rowOff>
    </xdr:to>
    <xdr:cxnSp macro="">
      <xdr:nvCxnSpPr>
        <xdr:cNvPr id="139" name="直線コネクタ 138">
          <a:extLst>
            <a:ext uri="{FF2B5EF4-FFF2-40B4-BE49-F238E27FC236}">
              <a16:creationId xmlns:a16="http://schemas.microsoft.com/office/drawing/2014/main" id="{B4EAD77E-9EF3-4D9A-9645-972FFB319E9F}"/>
            </a:ext>
          </a:extLst>
        </xdr:cNvPr>
        <xdr:cNvCxnSpPr/>
      </xdr:nvCxnSpPr>
      <xdr:spPr>
        <a:xfrm flipV="1">
          <a:off x="6286500" y="6420447"/>
          <a:ext cx="790575"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7C1ED045-DBBE-4B9B-91DF-05FB9F6B7AAF}"/>
            </a:ext>
          </a:extLst>
        </xdr:cNvPr>
        <xdr:cNvSpPr txBox="1"/>
      </xdr:nvSpPr>
      <xdr:spPr>
        <a:xfrm>
          <a:off x="8458277" y="661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A5D7EF8D-E604-4140-833F-20A35E2B2321}"/>
            </a:ext>
          </a:extLst>
        </xdr:cNvPr>
        <xdr:cNvSpPr txBox="1"/>
      </xdr:nvSpPr>
      <xdr:spPr>
        <a:xfrm>
          <a:off x="7677227" y="66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1611AAF6-3D6F-4A50-B420-04C19A25D9BD}"/>
            </a:ext>
          </a:extLst>
        </xdr:cNvPr>
        <xdr:cNvSpPr txBox="1"/>
      </xdr:nvSpPr>
      <xdr:spPr>
        <a:xfrm>
          <a:off x="6867602" y="663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E26013A3-8ED9-4ED2-AB5F-86CAC78CFA17}"/>
            </a:ext>
          </a:extLst>
        </xdr:cNvPr>
        <xdr:cNvSpPr txBox="1"/>
      </xdr:nvSpPr>
      <xdr:spPr>
        <a:xfrm>
          <a:off x="6067502"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162082</xdr:rowOff>
    </xdr:from>
    <xdr:ext cx="534377" cy="259045"/>
    <xdr:sp macro="" textlink="">
      <xdr:nvSpPr>
        <xdr:cNvPr id="144" name="n_1mainValue【道路】&#10;一人当たり延長">
          <a:extLst>
            <a:ext uri="{FF2B5EF4-FFF2-40B4-BE49-F238E27FC236}">
              <a16:creationId xmlns:a16="http://schemas.microsoft.com/office/drawing/2014/main" id="{36080D21-43DB-4917-BFFB-64FFB38DA588}"/>
            </a:ext>
          </a:extLst>
        </xdr:cNvPr>
        <xdr:cNvSpPr txBox="1"/>
      </xdr:nvSpPr>
      <xdr:spPr>
        <a:xfrm>
          <a:off x="8429136" y="61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170083</xdr:rowOff>
    </xdr:from>
    <xdr:ext cx="534377" cy="259045"/>
    <xdr:sp macro="" textlink="">
      <xdr:nvSpPr>
        <xdr:cNvPr id="145" name="n_2mainValue【道路】&#10;一人当たり延長">
          <a:extLst>
            <a:ext uri="{FF2B5EF4-FFF2-40B4-BE49-F238E27FC236}">
              <a16:creationId xmlns:a16="http://schemas.microsoft.com/office/drawing/2014/main" id="{F473DF9A-0970-4848-B361-512BBE35BAF9}"/>
            </a:ext>
          </a:extLst>
        </xdr:cNvPr>
        <xdr:cNvSpPr txBox="1"/>
      </xdr:nvSpPr>
      <xdr:spPr>
        <a:xfrm>
          <a:off x="7648086" y="615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4424</xdr:rowOff>
    </xdr:from>
    <xdr:ext cx="534377" cy="259045"/>
    <xdr:sp macro="" textlink="">
      <xdr:nvSpPr>
        <xdr:cNvPr id="146" name="n_3mainValue【道路】&#10;一人当たり延長">
          <a:extLst>
            <a:ext uri="{FF2B5EF4-FFF2-40B4-BE49-F238E27FC236}">
              <a16:creationId xmlns:a16="http://schemas.microsoft.com/office/drawing/2014/main" id="{963F2A7A-057F-46DB-B471-EF773E32F724}"/>
            </a:ext>
          </a:extLst>
        </xdr:cNvPr>
        <xdr:cNvSpPr txBox="1"/>
      </xdr:nvSpPr>
      <xdr:spPr>
        <a:xfrm>
          <a:off x="6847986" y="6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9110</xdr:rowOff>
    </xdr:from>
    <xdr:ext cx="534377" cy="259045"/>
    <xdr:sp macro="" textlink="">
      <xdr:nvSpPr>
        <xdr:cNvPr id="147" name="n_4mainValue【道路】&#10;一人当たり延長">
          <a:extLst>
            <a:ext uri="{FF2B5EF4-FFF2-40B4-BE49-F238E27FC236}">
              <a16:creationId xmlns:a16="http://schemas.microsoft.com/office/drawing/2014/main" id="{88359C58-D0EC-459D-9C2E-CE2C958FAFD1}"/>
            </a:ext>
          </a:extLst>
        </xdr:cNvPr>
        <xdr:cNvSpPr txBox="1"/>
      </xdr:nvSpPr>
      <xdr:spPr>
        <a:xfrm>
          <a:off x="6038361" y="61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3ABF4F5-B6CF-467E-89BB-D5E42339230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6D50126-B644-44D2-9C11-D7A3E839D7AD}"/>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B85900D-3C02-4C09-9611-AED5E5567A1A}"/>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015CFBD-836A-49A0-B326-AFBCA023946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8DF66D6-2AAC-41D2-9EBF-C4B44467BAA6}"/>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C40CB19-53BA-4CDA-AF9A-65FFC22AE97A}"/>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4991A2B-F1E1-42E2-98B8-BA837AA65AB1}"/>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228FCF1-F533-4ED9-8329-D8E6DDF6648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0D0E721-2B48-4CEC-A0D2-41668E25E07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46341A9-FAA9-4ED5-BCAE-68412A2A6F3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E13F7A0-9F0D-49EF-870B-7AE44BF51ACF}"/>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4768592-7AE3-4943-A9C7-F9EAA865FBA0}"/>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2953E2C-355D-4A8A-842E-26915C6CEB47}"/>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299DBD8-3207-42C8-9A09-22F647593B1F}"/>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E95ABB9-1458-48FF-9361-525AE25F9980}"/>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B3A08A0-6FCB-445E-A79D-CD2A132FAA46}"/>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6C4F44D-AC10-43CD-86B5-773D032699A8}"/>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22A44FE-B8A0-41C8-9EB7-516CCC77D70C}"/>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F512E06-5D5C-497E-AD90-019E37FE365A}"/>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6D6B302-C833-4DC6-8366-746C17796081}"/>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5C0E2E7-F4D2-464F-B3A4-106100A957F3}"/>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9275F07-AC7A-420C-8244-35C67069D049}"/>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4302DDB-12B8-4B20-805B-525467D9C075}"/>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7A4DF22-C0E3-4174-9B8C-B86A2DB5713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C5E0836-F650-4ACD-BEAE-12EBC2364663}"/>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9BCF7409-7022-42CC-9CCF-47B2B7BBAF14}"/>
            </a:ext>
          </a:extLst>
        </xdr:cNvPr>
        <xdr:cNvCxnSpPr/>
      </xdr:nvCxnSpPr>
      <xdr:spPr>
        <a:xfrm flipV="1">
          <a:off x="4180840" y="9084128"/>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F961E59-DB38-431C-9107-AB5881215913}"/>
            </a:ext>
          </a:extLst>
        </xdr:cNvPr>
        <xdr:cNvSpPr txBox="1"/>
      </xdr:nvSpPr>
      <xdr:spPr>
        <a:xfrm>
          <a:off x="4219575" y="1036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69C7E485-0180-47F8-AB23-0F03FB926F49}"/>
            </a:ext>
          </a:extLst>
        </xdr:cNvPr>
        <xdr:cNvCxnSpPr/>
      </xdr:nvCxnSpPr>
      <xdr:spPr>
        <a:xfrm>
          <a:off x="4105275" y="103615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99F2989-0A9C-4991-A058-45415AEA0ED2}"/>
            </a:ext>
          </a:extLst>
        </xdr:cNvPr>
        <xdr:cNvSpPr txBox="1"/>
      </xdr:nvSpPr>
      <xdr:spPr>
        <a:xfrm>
          <a:off x="4219575" y="8878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EA4A667E-4186-49FC-BCA7-3ACC0E675263}"/>
            </a:ext>
          </a:extLst>
        </xdr:cNvPr>
        <xdr:cNvCxnSpPr/>
      </xdr:nvCxnSpPr>
      <xdr:spPr>
        <a:xfrm>
          <a:off x="4105275" y="908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49B9079-5D5C-4DD2-B529-E6D8DB199B13}"/>
            </a:ext>
          </a:extLst>
        </xdr:cNvPr>
        <xdr:cNvSpPr txBox="1"/>
      </xdr:nvSpPr>
      <xdr:spPr>
        <a:xfrm>
          <a:off x="4219575" y="9713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3A22FEB0-9327-4CDD-8694-1255028F9A4E}"/>
            </a:ext>
          </a:extLst>
        </xdr:cNvPr>
        <xdr:cNvSpPr/>
      </xdr:nvSpPr>
      <xdr:spPr>
        <a:xfrm>
          <a:off x="4124325" y="98589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67EA8643-665D-4239-8B40-1CAA77FAA9FD}"/>
            </a:ext>
          </a:extLst>
        </xdr:cNvPr>
        <xdr:cNvSpPr/>
      </xdr:nvSpPr>
      <xdr:spPr>
        <a:xfrm>
          <a:off x="33813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4B3F4F98-BA5D-4EEA-9794-4549310E6F37}"/>
            </a:ext>
          </a:extLst>
        </xdr:cNvPr>
        <xdr:cNvSpPr/>
      </xdr:nvSpPr>
      <xdr:spPr>
        <a:xfrm>
          <a:off x="2571750" y="98182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26001919-B98C-48F7-9654-961788417C8B}"/>
            </a:ext>
          </a:extLst>
        </xdr:cNvPr>
        <xdr:cNvSpPr/>
      </xdr:nvSpPr>
      <xdr:spPr>
        <a:xfrm>
          <a:off x="1781175" y="980176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8C94BBB-9916-488E-B98F-7B45D240087E}"/>
            </a:ext>
          </a:extLst>
        </xdr:cNvPr>
        <xdr:cNvSpPr/>
      </xdr:nvSpPr>
      <xdr:spPr>
        <a:xfrm>
          <a:off x="981075" y="97805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207E2E5-3BB3-4484-B825-3709B99D0FB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4E1A91-95DA-435D-A775-58262FED1684}"/>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1081F0-EE66-44CE-85FA-4D529984D47B}"/>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C52DF72-2864-456F-BCD4-B935443E858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4931F45-5C83-4D56-BEE1-9F3D7B66179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120650</xdr:rowOff>
    </xdr:from>
    <xdr:to>
      <xdr:col>24</xdr:col>
      <xdr:colOff>114300</xdr:colOff>
      <xdr:row>63</xdr:row>
      <xdr:rowOff>50800</xdr:rowOff>
    </xdr:to>
    <xdr:sp macro="" textlink="">
      <xdr:nvSpPr>
        <xdr:cNvPr id="189" name="楕円 188">
          <a:extLst>
            <a:ext uri="{FF2B5EF4-FFF2-40B4-BE49-F238E27FC236}">
              <a16:creationId xmlns:a16="http://schemas.microsoft.com/office/drawing/2014/main" id="{5EF73AB7-06CA-47B3-A282-8CDB2D096AD9}"/>
            </a:ext>
          </a:extLst>
        </xdr:cNvPr>
        <xdr:cNvSpPr/>
      </xdr:nvSpPr>
      <xdr:spPr>
        <a:xfrm>
          <a:off x="4124325" y="10163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99077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B6AD9AA-41A9-4E6A-87C4-F9D79184ECBA}"/>
            </a:ext>
          </a:extLst>
        </xdr:cNvPr>
        <xdr:cNvSpPr txBox="1"/>
      </xdr:nvSpPr>
      <xdr:spPr>
        <a:xfrm>
          <a:off x="4219575" y="1014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104322</xdr:rowOff>
    </xdr:from>
    <xdr:to>
      <xdr:col>20</xdr:col>
      <xdr:colOff>38100</xdr:colOff>
      <xdr:row>63</xdr:row>
      <xdr:rowOff>34472</xdr:rowOff>
    </xdr:to>
    <xdr:sp macro="" textlink="">
      <xdr:nvSpPr>
        <xdr:cNvPr id="191" name="楕円 190">
          <a:extLst>
            <a:ext uri="{FF2B5EF4-FFF2-40B4-BE49-F238E27FC236}">
              <a16:creationId xmlns:a16="http://schemas.microsoft.com/office/drawing/2014/main" id="{5DEBE611-FC8B-49FC-9B71-CC0CE7686D0B}"/>
            </a:ext>
          </a:extLst>
        </xdr:cNvPr>
        <xdr:cNvSpPr/>
      </xdr:nvSpPr>
      <xdr:spPr>
        <a:xfrm>
          <a:off x="3381375" y="1014684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155122</xdr:rowOff>
    </xdr:from>
    <xdr:to>
      <xdr:col>24</xdr:col>
      <xdr:colOff>63500</xdr:colOff>
      <xdr:row>63</xdr:row>
      <xdr:rowOff>0</xdr:rowOff>
    </xdr:to>
    <xdr:cxnSp macro="">
      <xdr:nvCxnSpPr>
        <xdr:cNvPr id="192" name="直線コネクタ 191">
          <a:extLst>
            <a:ext uri="{FF2B5EF4-FFF2-40B4-BE49-F238E27FC236}">
              <a16:creationId xmlns:a16="http://schemas.microsoft.com/office/drawing/2014/main" id="{413FEBD3-6CF8-476C-A095-5D8F78B0AD67}"/>
            </a:ext>
          </a:extLst>
        </xdr:cNvPr>
        <xdr:cNvCxnSpPr/>
      </xdr:nvCxnSpPr>
      <xdr:spPr>
        <a:xfrm>
          <a:off x="3429000" y="10194472"/>
          <a:ext cx="752475"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61867</xdr:rowOff>
    </xdr:from>
    <xdr:to>
      <xdr:col>15</xdr:col>
      <xdr:colOff>101600</xdr:colOff>
      <xdr:row>62</xdr:row>
      <xdr:rowOff>163467</xdr:rowOff>
    </xdr:to>
    <xdr:sp macro="" textlink="">
      <xdr:nvSpPr>
        <xdr:cNvPr id="193" name="楕円 192">
          <a:extLst>
            <a:ext uri="{FF2B5EF4-FFF2-40B4-BE49-F238E27FC236}">
              <a16:creationId xmlns:a16="http://schemas.microsoft.com/office/drawing/2014/main" id="{66DE982A-46D3-494F-8E9C-F3DB653BB327}"/>
            </a:ext>
          </a:extLst>
        </xdr:cNvPr>
        <xdr:cNvSpPr/>
      </xdr:nvSpPr>
      <xdr:spPr>
        <a:xfrm>
          <a:off x="2571750" y="101043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112667</xdr:rowOff>
    </xdr:from>
    <xdr:to>
      <xdr:col>19</xdr:col>
      <xdr:colOff>177800</xdr:colOff>
      <xdr:row>62</xdr:row>
      <xdr:rowOff>155122</xdr:rowOff>
    </xdr:to>
    <xdr:cxnSp macro="">
      <xdr:nvCxnSpPr>
        <xdr:cNvPr id="194" name="直線コネクタ 193">
          <a:extLst>
            <a:ext uri="{FF2B5EF4-FFF2-40B4-BE49-F238E27FC236}">
              <a16:creationId xmlns:a16="http://schemas.microsoft.com/office/drawing/2014/main" id="{E723A0B7-4961-4B33-9EBB-ECD40EB46FAE}"/>
            </a:ext>
          </a:extLst>
        </xdr:cNvPr>
        <xdr:cNvCxnSpPr/>
      </xdr:nvCxnSpPr>
      <xdr:spPr>
        <a:xfrm>
          <a:off x="2619375" y="10152017"/>
          <a:ext cx="80962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37374</xdr:rowOff>
    </xdr:from>
    <xdr:to>
      <xdr:col>10</xdr:col>
      <xdr:colOff>165100</xdr:colOff>
      <xdr:row>62</xdr:row>
      <xdr:rowOff>138974</xdr:rowOff>
    </xdr:to>
    <xdr:sp macro="" textlink="">
      <xdr:nvSpPr>
        <xdr:cNvPr id="195" name="楕円 194">
          <a:extLst>
            <a:ext uri="{FF2B5EF4-FFF2-40B4-BE49-F238E27FC236}">
              <a16:creationId xmlns:a16="http://schemas.microsoft.com/office/drawing/2014/main" id="{4191C97A-1CE5-4365-8646-F5DCE27809D8}"/>
            </a:ext>
          </a:extLst>
        </xdr:cNvPr>
        <xdr:cNvSpPr/>
      </xdr:nvSpPr>
      <xdr:spPr>
        <a:xfrm>
          <a:off x="1781175" y="100767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88174</xdr:rowOff>
    </xdr:from>
    <xdr:to>
      <xdr:col>15</xdr:col>
      <xdr:colOff>50800</xdr:colOff>
      <xdr:row>62</xdr:row>
      <xdr:rowOff>112667</xdr:rowOff>
    </xdr:to>
    <xdr:cxnSp macro="">
      <xdr:nvCxnSpPr>
        <xdr:cNvPr id="196" name="直線コネクタ 195">
          <a:extLst>
            <a:ext uri="{FF2B5EF4-FFF2-40B4-BE49-F238E27FC236}">
              <a16:creationId xmlns:a16="http://schemas.microsoft.com/office/drawing/2014/main" id="{E1B78097-DF2A-415B-A201-14333BCB7D85}"/>
            </a:ext>
          </a:extLst>
        </xdr:cNvPr>
        <xdr:cNvCxnSpPr/>
      </xdr:nvCxnSpPr>
      <xdr:spPr>
        <a:xfrm>
          <a:off x="1828800" y="10124349"/>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164737</xdr:rowOff>
    </xdr:from>
    <xdr:to>
      <xdr:col>6</xdr:col>
      <xdr:colOff>38100</xdr:colOff>
      <xdr:row>62</xdr:row>
      <xdr:rowOff>94887</xdr:rowOff>
    </xdr:to>
    <xdr:sp macro="" textlink="">
      <xdr:nvSpPr>
        <xdr:cNvPr id="197" name="楕円 196">
          <a:extLst>
            <a:ext uri="{FF2B5EF4-FFF2-40B4-BE49-F238E27FC236}">
              <a16:creationId xmlns:a16="http://schemas.microsoft.com/office/drawing/2014/main" id="{E4C27B90-CAED-4D3A-89B3-7E66C2D300DE}"/>
            </a:ext>
          </a:extLst>
        </xdr:cNvPr>
        <xdr:cNvSpPr/>
      </xdr:nvSpPr>
      <xdr:spPr>
        <a:xfrm>
          <a:off x="981075" y="100389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44087</xdr:rowOff>
    </xdr:from>
    <xdr:to>
      <xdr:col>10</xdr:col>
      <xdr:colOff>114300</xdr:colOff>
      <xdr:row>62</xdr:row>
      <xdr:rowOff>88174</xdr:rowOff>
    </xdr:to>
    <xdr:cxnSp macro="">
      <xdr:nvCxnSpPr>
        <xdr:cNvPr id="198" name="直線コネクタ 197">
          <a:extLst>
            <a:ext uri="{FF2B5EF4-FFF2-40B4-BE49-F238E27FC236}">
              <a16:creationId xmlns:a16="http://schemas.microsoft.com/office/drawing/2014/main" id="{39F7C5D3-3467-45B8-A2CA-C05D4860CDE6}"/>
            </a:ext>
          </a:extLst>
        </xdr:cNvPr>
        <xdr:cNvCxnSpPr/>
      </xdr:nvCxnSpPr>
      <xdr:spPr>
        <a:xfrm>
          <a:off x="1028700" y="10086612"/>
          <a:ext cx="8001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2A08E73-8A36-4093-9DA9-86BB1433002E}"/>
            </a:ext>
          </a:extLst>
        </xdr:cNvPr>
        <xdr:cNvSpPr txBox="1"/>
      </xdr:nvSpPr>
      <xdr:spPr>
        <a:xfrm>
          <a:off x="3239144" y="962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4BCD4C4-D175-4A8C-A29D-EEFCE4AB477B}"/>
            </a:ext>
          </a:extLst>
        </xdr:cNvPr>
        <xdr:cNvSpPr txBox="1"/>
      </xdr:nvSpPr>
      <xdr:spPr>
        <a:xfrm>
          <a:off x="2439044" y="9603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EDE4AFB-7534-4D0C-B593-B34964DEA22F}"/>
            </a:ext>
          </a:extLst>
        </xdr:cNvPr>
        <xdr:cNvSpPr txBox="1"/>
      </xdr:nvSpPr>
      <xdr:spPr>
        <a:xfrm>
          <a:off x="1648469" y="9580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D833EDC-EC30-4307-AD06-DF3D1E92E171}"/>
            </a:ext>
          </a:extLst>
        </xdr:cNvPr>
        <xdr:cNvSpPr txBox="1"/>
      </xdr:nvSpPr>
      <xdr:spPr>
        <a:xfrm>
          <a:off x="848369" y="956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25599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F26F878-0FC7-46FB-AA32-1F0CCD3FDEDF}"/>
            </a:ext>
          </a:extLst>
        </xdr:cNvPr>
        <xdr:cNvSpPr txBox="1"/>
      </xdr:nvSpPr>
      <xdr:spPr>
        <a:xfrm>
          <a:off x="3239144" y="10230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154594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BC959AE-821E-44C5-9FD1-E97A255B40D5}"/>
            </a:ext>
          </a:extLst>
        </xdr:cNvPr>
        <xdr:cNvSpPr txBox="1"/>
      </xdr:nvSpPr>
      <xdr:spPr>
        <a:xfrm>
          <a:off x="2439044" y="1019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130101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C1B0157-1673-45FC-A0B9-B9F912278212}"/>
            </a:ext>
          </a:extLst>
        </xdr:cNvPr>
        <xdr:cNvSpPr txBox="1"/>
      </xdr:nvSpPr>
      <xdr:spPr>
        <a:xfrm>
          <a:off x="1648469" y="1016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86014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1B9BC51-DCE3-4415-8B87-A704813E0440}"/>
            </a:ext>
          </a:extLst>
        </xdr:cNvPr>
        <xdr:cNvSpPr txBox="1"/>
      </xdr:nvSpPr>
      <xdr:spPr>
        <a:xfrm>
          <a:off x="848369" y="1012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66FE2BD-C0C0-46CB-9498-C949615EABC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6CEAE9C-ED1A-4713-B7CA-09A31C322B71}"/>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3D8D63C-5F93-43C9-BCEC-173023BA083F}"/>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4B0BB86-BC40-4125-B6EE-1D5DD139EEFE}"/>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9F91D-6FA3-44BE-BD3C-2A07E5E0C9FB}"/>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4AE3BFB-86A3-4AFF-A696-3E6886CD656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627073B-A410-4B4D-A574-13E0B46A0A4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E8706FF-A868-4DBC-9B3E-BB8A03CEC14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2561B55-D277-4237-A40C-0A5629F5227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BFA6E38-92C3-4CA6-8164-6D82392DAC6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FFFB034-F8D6-44C5-A5D6-E7FCE119B36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D09C413-B4F1-40AF-B766-0A0167EBEACC}"/>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298FD5E-9A02-4D5A-9C3D-318586895ADA}"/>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A1E5A7D-2548-4DB6-8CEA-A3A28D4BD774}"/>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5A9DF29-9BD0-433C-9BED-8FACEC48753C}"/>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23561DF-DD90-4F81-8665-587A68689608}"/>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45B8926-3A9C-441C-A117-D2BE39A1D9C2}"/>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C49A1B0A-F86E-46FF-8F0D-4C588B2D41C1}"/>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6A71175-6D9F-4F01-B60B-824558179B09}"/>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FA68BCF-C9C6-489E-8D39-10A6B6255693}"/>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3258ACF-E205-4D01-8ED8-F89263427550}"/>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923B384-761B-460B-8A42-3BC129804033}"/>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8188338-A58C-4A5D-8AB2-403EABB5D5EC}"/>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2AFD661-D67F-4174-9A4B-BFB65ECCEB9C}"/>
            </a:ext>
          </a:extLst>
        </xdr:cNvPr>
        <xdr:cNvCxnSpPr/>
      </xdr:nvCxnSpPr>
      <xdr:spPr>
        <a:xfrm flipV="1">
          <a:off x="9429115" y="9078069"/>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3F63139-F699-42A1-B455-4896623051DF}"/>
            </a:ext>
          </a:extLst>
        </xdr:cNvPr>
        <xdr:cNvSpPr txBox="1"/>
      </xdr:nvSpPr>
      <xdr:spPr>
        <a:xfrm>
          <a:off x="9467850" y="1043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9E873AEA-3EA1-414E-AC2A-F5CBDB6E8453}"/>
            </a:ext>
          </a:extLst>
        </xdr:cNvPr>
        <xdr:cNvCxnSpPr/>
      </xdr:nvCxnSpPr>
      <xdr:spPr>
        <a:xfrm>
          <a:off x="9363075" y="104324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0C79E39-CF37-45CC-9DEC-9DF1FA98D6A5}"/>
            </a:ext>
          </a:extLst>
        </xdr:cNvPr>
        <xdr:cNvSpPr txBox="1"/>
      </xdr:nvSpPr>
      <xdr:spPr>
        <a:xfrm>
          <a:off x="9467850" y="8875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B697FEA8-827C-49A2-97AA-7A5F9E292277}"/>
            </a:ext>
          </a:extLst>
        </xdr:cNvPr>
        <xdr:cNvCxnSpPr/>
      </xdr:nvCxnSpPr>
      <xdr:spPr>
        <a:xfrm>
          <a:off x="9363075" y="9078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7717E6A-4A5D-49DD-B206-54ACEC189048}"/>
            </a:ext>
          </a:extLst>
        </xdr:cNvPr>
        <xdr:cNvSpPr txBox="1"/>
      </xdr:nvSpPr>
      <xdr:spPr>
        <a:xfrm>
          <a:off x="9467850" y="10242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8F0B8F90-8181-413F-BBBC-CA615970B293}"/>
            </a:ext>
          </a:extLst>
        </xdr:cNvPr>
        <xdr:cNvSpPr/>
      </xdr:nvSpPr>
      <xdr:spPr>
        <a:xfrm>
          <a:off x="9401175" y="102668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59804CC5-7BA8-46C1-9CB5-20E6C1F70583}"/>
            </a:ext>
          </a:extLst>
        </xdr:cNvPr>
        <xdr:cNvSpPr/>
      </xdr:nvSpPr>
      <xdr:spPr>
        <a:xfrm>
          <a:off x="8639175" y="102666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FEFD640B-EE2D-4197-83CB-7835A31F62D8}"/>
            </a:ext>
          </a:extLst>
        </xdr:cNvPr>
        <xdr:cNvSpPr/>
      </xdr:nvSpPr>
      <xdr:spPr>
        <a:xfrm>
          <a:off x="7839075" y="10259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1D35DBFC-3A33-4F0C-8EED-44DF14B4A486}"/>
            </a:ext>
          </a:extLst>
        </xdr:cNvPr>
        <xdr:cNvSpPr/>
      </xdr:nvSpPr>
      <xdr:spPr>
        <a:xfrm>
          <a:off x="7029450" y="10265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ADD5C32E-7819-4F84-AF57-2BA5F97EFE66}"/>
            </a:ext>
          </a:extLst>
        </xdr:cNvPr>
        <xdr:cNvSpPr/>
      </xdr:nvSpPr>
      <xdr:spPr>
        <a:xfrm>
          <a:off x="6238875" y="10265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EBB3962-AB0F-42D8-A8F8-B743270D745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647F19F-7590-4ACE-8853-9CCED15D053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45BCA96-63A8-430A-841E-8F25553882B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4757FFE-1536-4AF5-882F-572EF150C66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C0F72F0-B27D-4FCA-BB14-1D90F79E745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30923</xdr:rowOff>
    </xdr:from>
    <xdr:to>
      <xdr:col>55</xdr:col>
      <xdr:colOff>50800</xdr:colOff>
      <xdr:row>62</xdr:row>
      <xdr:rowOff>132523</xdr:rowOff>
    </xdr:to>
    <xdr:sp macro="" textlink="">
      <xdr:nvSpPr>
        <xdr:cNvPr id="246" name="楕円 245">
          <a:extLst>
            <a:ext uri="{FF2B5EF4-FFF2-40B4-BE49-F238E27FC236}">
              <a16:creationId xmlns:a16="http://schemas.microsoft.com/office/drawing/2014/main" id="{A0B25B05-5D53-473F-9208-DA306E3A2FF7}"/>
            </a:ext>
          </a:extLst>
        </xdr:cNvPr>
        <xdr:cNvSpPr/>
      </xdr:nvSpPr>
      <xdr:spPr>
        <a:xfrm>
          <a:off x="9401175" y="1006709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53800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C808C43-CF82-469E-882E-0723C3A942E5}"/>
            </a:ext>
          </a:extLst>
        </xdr:cNvPr>
        <xdr:cNvSpPr txBox="1"/>
      </xdr:nvSpPr>
      <xdr:spPr>
        <a:xfrm>
          <a:off x="9467850" y="992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4187</xdr:rowOff>
    </xdr:from>
    <xdr:to>
      <xdr:col>50</xdr:col>
      <xdr:colOff>165100</xdr:colOff>
      <xdr:row>62</xdr:row>
      <xdr:rowOff>105787</xdr:rowOff>
    </xdr:to>
    <xdr:sp macro="" textlink="">
      <xdr:nvSpPr>
        <xdr:cNvPr id="248" name="楕円 247">
          <a:extLst>
            <a:ext uri="{FF2B5EF4-FFF2-40B4-BE49-F238E27FC236}">
              <a16:creationId xmlns:a16="http://schemas.microsoft.com/office/drawing/2014/main" id="{43E7A9CF-A864-445A-AA33-5768E6CE8341}"/>
            </a:ext>
          </a:extLst>
        </xdr:cNvPr>
        <xdr:cNvSpPr/>
      </xdr:nvSpPr>
      <xdr:spPr>
        <a:xfrm>
          <a:off x="8639175" y="100467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54987</xdr:rowOff>
    </xdr:from>
    <xdr:to>
      <xdr:col>55</xdr:col>
      <xdr:colOff>0</xdr:colOff>
      <xdr:row>62</xdr:row>
      <xdr:rowOff>81723</xdr:rowOff>
    </xdr:to>
    <xdr:cxnSp macro="">
      <xdr:nvCxnSpPr>
        <xdr:cNvPr id="249" name="直線コネクタ 248">
          <a:extLst>
            <a:ext uri="{FF2B5EF4-FFF2-40B4-BE49-F238E27FC236}">
              <a16:creationId xmlns:a16="http://schemas.microsoft.com/office/drawing/2014/main" id="{B49DAA64-3B9F-4A70-896C-CA113BF1BC25}"/>
            </a:ext>
          </a:extLst>
        </xdr:cNvPr>
        <xdr:cNvCxnSpPr/>
      </xdr:nvCxnSpPr>
      <xdr:spPr>
        <a:xfrm>
          <a:off x="8686800" y="10094337"/>
          <a:ext cx="742950" cy="2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14634</xdr:rowOff>
    </xdr:from>
    <xdr:to>
      <xdr:col>46</xdr:col>
      <xdr:colOff>38100</xdr:colOff>
      <xdr:row>62</xdr:row>
      <xdr:rowOff>116234</xdr:rowOff>
    </xdr:to>
    <xdr:sp macro="" textlink="">
      <xdr:nvSpPr>
        <xdr:cNvPr id="250" name="楕円 249">
          <a:extLst>
            <a:ext uri="{FF2B5EF4-FFF2-40B4-BE49-F238E27FC236}">
              <a16:creationId xmlns:a16="http://schemas.microsoft.com/office/drawing/2014/main" id="{D03D652B-0DF3-4CDE-8536-4AC6608DF014}"/>
            </a:ext>
          </a:extLst>
        </xdr:cNvPr>
        <xdr:cNvSpPr/>
      </xdr:nvSpPr>
      <xdr:spPr>
        <a:xfrm>
          <a:off x="7839075" y="100508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54987</xdr:rowOff>
    </xdr:from>
    <xdr:to>
      <xdr:col>50</xdr:col>
      <xdr:colOff>114300</xdr:colOff>
      <xdr:row>62</xdr:row>
      <xdr:rowOff>65434</xdr:rowOff>
    </xdr:to>
    <xdr:cxnSp macro="">
      <xdr:nvCxnSpPr>
        <xdr:cNvPr id="251" name="直線コネクタ 250">
          <a:extLst>
            <a:ext uri="{FF2B5EF4-FFF2-40B4-BE49-F238E27FC236}">
              <a16:creationId xmlns:a16="http://schemas.microsoft.com/office/drawing/2014/main" id="{694CE4E7-138A-4B62-8599-651CD419E9DD}"/>
            </a:ext>
          </a:extLst>
        </xdr:cNvPr>
        <xdr:cNvCxnSpPr/>
      </xdr:nvCxnSpPr>
      <xdr:spPr>
        <a:xfrm flipV="1">
          <a:off x="7886700" y="10094337"/>
          <a:ext cx="800100" cy="1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21815</xdr:rowOff>
    </xdr:from>
    <xdr:to>
      <xdr:col>41</xdr:col>
      <xdr:colOff>101600</xdr:colOff>
      <xdr:row>62</xdr:row>
      <xdr:rowOff>123415</xdr:rowOff>
    </xdr:to>
    <xdr:sp macro="" textlink="">
      <xdr:nvSpPr>
        <xdr:cNvPr id="252" name="楕円 251">
          <a:extLst>
            <a:ext uri="{FF2B5EF4-FFF2-40B4-BE49-F238E27FC236}">
              <a16:creationId xmlns:a16="http://schemas.microsoft.com/office/drawing/2014/main" id="{17108432-4400-4AEC-A3BF-A90C6E78A2FA}"/>
            </a:ext>
          </a:extLst>
        </xdr:cNvPr>
        <xdr:cNvSpPr/>
      </xdr:nvSpPr>
      <xdr:spPr>
        <a:xfrm>
          <a:off x="7029450" y="100611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65434</xdr:rowOff>
    </xdr:from>
    <xdr:to>
      <xdr:col>45</xdr:col>
      <xdr:colOff>177800</xdr:colOff>
      <xdr:row>62</xdr:row>
      <xdr:rowOff>72615</xdr:rowOff>
    </xdr:to>
    <xdr:cxnSp macro="">
      <xdr:nvCxnSpPr>
        <xdr:cNvPr id="253" name="直線コネクタ 252">
          <a:extLst>
            <a:ext uri="{FF2B5EF4-FFF2-40B4-BE49-F238E27FC236}">
              <a16:creationId xmlns:a16="http://schemas.microsoft.com/office/drawing/2014/main" id="{B4DFF2C0-2E8C-4724-922F-50E960F122B0}"/>
            </a:ext>
          </a:extLst>
        </xdr:cNvPr>
        <xdr:cNvCxnSpPr/>
      </xdr:nvCxnSpPr>
      <xdr:spPr>
        <a:xfrm flipV="1">
          <a:off x="7077075" y="10107959"/>
          <a:ext cx="809625"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25704</xdr:rowOff>
    </xdr:from>
    <xdr:to>
      <xdr:col>36</xdr:col>
      <xdr:colOff>165100</xdr:colOff>
      <xdr:row>62</xdr:row>
      <xdr:rowOff>127304</xdr:rowOff>
    </xdr:to>
    <xdr:sp macro="" textlink="">
      <xdr:nvSpPr>
        <xdr:cNvPr id="254" name="楕円 253">
          <a:extLst>
            <a:ext uri="{FF2B5EF4-FFF2-40B4-BE49-F238E27FC236}">
              <a16:creationId xmlns:a16="http://schemas.microsoft.com/office/drawing/2014/main" id="{B8232B22-B2C2-48F2-810A-503077E8A06A}"/>
            </a:ext>
          </a:extLst>
        </xdr:cNvPr>
        <xdr:cNvSpPr/>
      </xdr:nvSpPr>
      <xdr:spPr>
        <a:xfrm>
          <a:off x="6238875" y="100682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72615</xdr:rowOff>
    </xdr:from>
    <xdr:to>
      <xdr:col>41</xdr:col>
      <xdr:colOff>50800</xdr:colOff>
      <xdr:row>62</xdr:row>
      <xdr:rowOff>76504</xdr:rowOff>
    </xdr:to>
    <xdr:cxnSp macro="">
      <xdr:nvCxnSpPr>
        <xdr:cNvPr id="255" name="直線コネクタ 254">
          <a:extLst>
            <a:ext uri="{FF2B5EF4-FFF2-40B4-BE49-F238E27FC236}">
              <a16:creationId xmlns:a16="http://schemas.microsoft.com/office/drawing/2014/main" id="{29D07619-21AA-404D-901B-1C1AC9048DB6}"/>
            </a:ext>
          </a:extLst>
        </xdr:cNvPr>
        <xdr:cNvCxnSpPr/>
      </xdr:nvCxnSpPr>
      <xdr:spPr>
        <a:xfrm flipV="1">
          <a:off x="6286500" y="10108790"/>
          <a:ext cx="790575"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BA9CA5A-7D65-4DFD-9995-7205963DD4E6}"/>
            </a:ext>
          </a:extLst>
        </xdr:cNvPr>
        <xdr:cNvSpPr txBox="1"/>
      </xdr:nvSpPr>
      <xdr:spPr>
        <a:xfrm>
          <a:off x="8399995" y="103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CF7EAED-8EEB-410E-BDA8-40E7456F6D4F}"/>
            </a:ext>
          </a:extLst>
        </xdr:cNvPr>
        <xdr:cNvSpPr txBox="1"/>
      </xdr:nvSpPr>
      <xdr:spPr>
        <a:xfrm>
          <a:off x="7609420" y="1035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B8BE3C5-BC52-4B44-A784-8F9152944523}"/>
            </a:ext>
          </a:extLst>
        </xdr:cNvPr>
        <xdr:cNvSpPr txBox="1"/>
      </xdr:nvSpPr>
      <xdr:spPr>
        <a:xfrm>
          <a:off x="6818845" y="103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823ED26-79FD-4C6C-8E78-983575498EF4}"/>
            </a:ext>
          </a:extLst>
        </xdr:cNvPr>
        <xdr:cNvSpPr txBox="1"/>
      </xdr:nvSpPr>
      <xdr:spPr>
        <a:xfrm>
          <a:off x="6009220" y="1035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122314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D0925628-B32D-478A-B5C7-4183BF21397E}"/>
            </a:ext>
          </a:extLst>
        </xdr:cNvPr>
        <xdr:cNvSpPr txBox="1"/>
      </xdr:nvSpPr>
      <xdr:spPr>
        <a:xfrm>
          <a:off x="8399995" y="984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132761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764CF96-862D-450F-8297-F9E642EA66F3}"/>
            </a:ext>
          </a:extLst>
        </xdr:cNvPr>
        <xdr:cNvSpPr txBox="1"/>
      </xdr:nvSpPr>
      <xdr:spPr>
        <a:xfrm>
          <a:off x="7609420" y="984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139942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CEA23614-2CFA-4F4C-9F9E-48270364FBD7}"/>
            </a:ext>
          </a:extLst>
        </xdr:cNvPr>
        <xdr:cNvSpPr txBox="1"/>
      </xdr:nvSpPr>
      <xdr:spPr>
        <a:xfrm>
          <a:off x="6818845" y="985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143831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485B99C-2959-41CA-B755-4242F4612A4D}"/>
            </a:ext>
          </a:extLst>
        </xdr:cNvPr>
        <xdr:cNvSpPr txBox="1"/>
      </xdr:nvSpPr>
      <xdr:spPr>
        <a:xfrm>
          <a:off x="6009220" y="985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B2CB28A-A18E-4B77-9448-CC569C1C273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90CF817-8043-4587-A323-836063C95D49}"/>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E430B82-B8AF-4A5A-9ED9-3A99938F88D7}"/>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D10F14B-F122-44AE-A817-27DD3A3CC7D2}"/>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4258F20-34E1-4B9B-889B-41132855D259}"/>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1CD34DD-7660-44AE-921D-4E228888333C}"/>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34435A7-894B-4A83-9FF3-0EDBB7F6C9C7}"/>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1F9F00F-3014-472A-AABA-A3BB9556C38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112BE42-4A20-4B71-860C-BD4DEC0DB5B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5846903-DCEA-46E7-9574-12C1D218128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1C5B684-CDCB-437B-B3C5-79E01115F7DC}"/>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10B7BBFF-CB80-4438-BE13-74F0173AEC15}"/>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731C4123-9B44-4727-81BF-2B9EBC342E73}"/>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79C7632-16A9-4BE3-AD55-536A73B2819C}"/>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3A85B749-95DA-495C-9398-7CEAEFBF74B1}"/>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AF7DC76-F5E5-408D-B319-19D0B14A784C}"/>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F3F04CF5-DDAA-469C-B046-0A0B896296DF}"/>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5FA59398-D5D4-4730-9B08-E05E11FDA843}"/>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55DCC084-77DD-4ACA-AB96-B7C43E096253}"/>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4053C80-1E7B-4E5A-ACE3-25CF630AB7B5}"/>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2B90B3D-022E-438A-84B6-89DBEAC37B76}"/>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BD3AC29-0FFA-498D-8114-0F302F0FD2D5}"/>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8E9200B7-244F-45F1-B95D-C8202E51B8FF}"/>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2FF0ED3-1132-47F7-9EC1-721C63E8D7F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128D357-1DBA-4F28-91D7-174B5ECE7FC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E1A48FB7-CD0B-4F9C-9225-FDE5CEC7D303}"/>
            </a:ext>
          </a:extLst>
        </xdr:cNvPr>
        <xdr:cNvCxnSpPr/>
      </xdr:nvCxnSpPr>
      <xdr:spPr>
        <a:xfrm flipV="1">
          <a:off x="4180840" y="12727032"/>
          <a:ext cx="0" cy="135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E5EED38-02F2-4D7E-AD63-E1137CFEF2D7}"/>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610A72C-C367-423A-AA22-739090A9C342}"/>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F6790B8E-E8B0-413C-8CD1-51BEC6218BB6}"/>
            </a:ext>
          </a:extLst>
        </xdr:cNvPr>
        <xdr:cNvSpPr txBox="1"/>
      </xdr:nvSpPr>
      <xdr:spPr>
        <a:xfrm>
          <a:off x="4219575" y="1251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709F207C-2B74-4DFE-853E-F50DC5D709B0}"/>
            </a:ext>
          </a:extLst>
        </xdr:cNvPr>
        <xdr:cNvCxnSpPr/>
      </xdr:nvCxnSpPr>
      <xdr:spPr>
        <a:xfrm>
          <a:off x="4105275" y="12727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C95C4F8-D7FD-4CC6-ADF7-71376959BEB0}"/>
            </a:ext>
          </a:extLst>
        </xdr:cNvPr>
        <xdr:cNvSpPr txBox="1"/>
      </xdr:nvSpPr>
      <xdr:spPr>
        <a:xfrm>
          <a:off x="4219575" y="13477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D15BD011-B1B4-4BFD-9CBB-CF6302AE6749}"/>
            </a:ext>
          </a:extLst>
        </xdr:cNvPr>
        <xdr:cNvSpPr/>
      </xdr:nvSpPr>
      <xdr:spPr>
        <a:xfrm>
          <a:off x="4124325" y="134989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B4181D25-EAA8-4A7F-8B96-A57F685E6D2C}"/>
            </a:ext>
          </a:extLst>
        </xdr:cNvPr>
        <xdr:cNvSpPr/>
      </xdr:nvSpPr>
      <xdr:spPr>
        <a:xfrm>
          <a:off x="3381375" y="135069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2BC59C3C-E9E7-4893-821C-232B1A275137}"/>
            </a:ext>
          </a:extLst>
        </xdr:cNvPr>
        <xdr:cNvSpPr/>
      </xdr:nvSpPr>
      <xdr:spPr>
        <a:xfrm>
          <a:off x="2571750" y="134694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22FA69C0-1C47-45DE-BEF8-BCDEE125CA8E}"/>
            </a:ext>
          </a:extLst>
        </xdr:cNvPr>
        <xdr:cNvSpPr/>
      </xdr:nvSpPr>
      <xdr:spPr>
        <a:xfrm>
          <a:off x="1781175" y="13438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8EBFCA4-70D0-48A5-AEFA-5BDBB198A9DA}"/>
            </a:ext>
          </a:extLst>
        </xdr:cNvPr>
        <xdr:cNvSpPr/>
      </xdr:nvSpPr>
      <xdr:spPr>
        <a:xfrm>
          <a:off x="981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52F79E8-6937-4B40-A4C2-CEF4F25C1AE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959411D-E9D3-40C0-8971-89248014D27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67E90AE-413F-4755-97CD-EF228D0C4C6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3C011DF-485A-4ECA-AC7B-FF67FAEC2FA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18DB2BB-8824-4C82-AF5F-EAC393AC6B36}"/>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305" name="楕円 304">
          <a:extLst>
            <a:ext uri="{FF2B5EF4-FFF2-40B4-BE49-F238E27FC236}">
              <a16:creationId xmlns:a16="http://schemas.microsoft.com/office/drawing/2014/main" id="{F6D28005-0D78-48AF-BBC4-CB73EB2BDD6B}"/>
            </a:ext>
          </a:extLst>
        </xdr:cNvPr>
        <xdr:cNvSpPr/>
      </xdr:nvSpPr>
      <xdr:spPr>
        <a:xfrm>
          <a:off x="4124325" y="134401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23240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4FC29E2-0F19-4508-B99A-FDA5761F7FCC}"/>
            </a:ext>
          </a:extLst>
        </xdr:cNvPr>
        <xdr:cNvSpPr txBox="1"/>
      </xdr:nvSpPr>
      <xdr:spPr>
        <a:xfrm>
          <a:off x="4219575" y="1330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144055</xdr:rowOff>
    </xdr:from>
    <xdr:to>
      <xdr:col>20</xdr:col>
      <xdr:colOff>38100</xdr:colOff>
      <xdr:row>83</xdr:row>
      <xdr:rowOff>74205</xdr:rowOff>
    </xdr:to>
    <xdr:sp macro="" textlink="">
      <xdr:nvSpPr>
        <xdr:cNvPr id="307" name="楕円 306">
          <a:extLst>
            <a:ext uri="{FF2B5EF4-FFF2-40B4-BE49-F238E27FC236}">
              <a16:creationId xmlns:a16="http://schemas.microsoft.com/office/drawing/2014/main" id="{157DFC35-0215-4C7E-8946-E2089836D3E2}"/>
            </a:ext>
          </a:extLst>
        </xdr:cNvPr>
        <xdr:cNvSpPr/>
      </xdr:nvSpPr>
      <xdr:spPr>
        <a:xfrm>
          <a:off x="3381375" y="13418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23405</xdr:rowOff>
    </xdr:from>
    <xdr:to>
      <xdr:col>24</xdr:col>
      <xdr:colOff>63500</xdr:colOff>
      <xdr:row>83</xdr:row>
      <xdr:rowOff>51163</xdr:rowOff>
    </xdr:to>
    <xdr:cxnSp macro="">
      <xdr:nvCxnSpPr>
        <xdr:cNvPr id="308" name="直線コネクタ 307">
          <a:extLst>
            <a:ext uri="{FF2B5EF4-FFF2-40B4-BE49-F238E27FC236}">
              <a16:creationId xmlns:a16="http://schemas.microsoft.com/office/drawing/2014/main" id="{70511797-B033-4AE1-8426-66104D43A37C}"/>
            </a:ext>
          </a:extLst>
        </xdr:cNvPr>
        <xdr:cNvCxnSpPr/>
      </xdr:nvCxnSpPr>
      <xdr:spPr>
        <a:xfrm>
          <a:off x="3429000" y="13466355"/>
          <a:ext cx="752475"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119562</xdr:rowOff>
    </xdr:from>
    <xdr:to>
      <xdr:col>15</xdr:col>
      <xdr:colOff>101600</xdr:colOff>
      <xdr:row>83</xdr:row>
      <xdr:rowOff>49712</xdr:rowOff>
    </xdr:to>
    <xdr:sp macro="" textlink="">
      <xdr:nvSpPr>
        <xdr:cNvPr id="309" name="楕円 308">
          <a:extLst>
            <a:ext uri="{FF2B5EF4-FFF2-40B4-BE49-F238E27FC236}">
              <a16:creationId xmlns:a16="http://schemas.microsoft.com/office/drawing/2014/main" id="{92D2F6E3-FEB5-458E-A035-2CD6814564C7}"/>
            </a:ext>
          </a:extLst>
        </xdr:cNvPr>
        <xdr:cNvSpPr/>
      </xdr:nvSpPr>
      <xdr:spPr>
        <a:xfrm>
          <a:off x="2571750" y="134005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170362</xdr:rowOff>
    </xdr:from>
    <xdr:to>
      <xdr:col>19</xdr:col>
      <xdr:colOff>177800</xdr:colOff>
      <xdr:row>83</xdr:row>
      <xdr:rowOff>23405</xdr:rowOff>
    </xdr:to>
    <xdr:cxnSp macro="">
      <xdr:nvCxnSpPr>
        <xdr:cNvPr id="310" name="直線コネクタ 309">
          <a:extLst>
            <a:ext uri="{FF2B5EF4-FFF2-40B4-BE49-F238E27FC236}">
              <a16:creationId xmlns:a16="http://schemas.microsoft.com/office/drawing/2014/main" id="{6F327176-5DB4-40F0-8825-75F1C14F4EFC}"/>
            </a:ext>
          </a:extLst>
        </xdr:cNvPr>
        <xdr:cNvCxnSpPr/>
      </xdr:nvCxnSpPr>
      <xdr:spPr>
        <a:xfrm>
          <a:off x="2619375" y="13438687"/>
          <a:ext cx="80962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103232</xdr:rowOff>
    </xdr:from>
    <xdr:to>
      <xdr:col>10</xdr:col>
      <xdr:colOff>165100</xdr:colOff>
      <xdr:row>83</xdr:row>
      <xdr:rowOff>33382</xdr:rowOff>
    </xdr:to>
    <xdr:sp macro="" textlink="">
      <xdr:nvSpPr>
        <xdr:cNvPr id="311" name="楕円 310">
          <a:extLst>
            <a:ext uri="{FF2B5EF4-FFF2-40B4-BE49-F238E27FC236}">
              <a16:creationId xmlns:a16="http://schemas.microsoft.com/office/drawing/2014/main" id="{C1F00046-3EC2-4DFF-8551-AF1DD1163D67}"/>
            </a:ext>
          </a:extLst>
        </xdr:cNvPr>
        <xdr:cNvSpPr/>
      </xdr:nvSpPr>
      <xdr:spPr>
        <a:xfrm>
          <a:off x="1781175" y="1338425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154032</xdr:rowOff>
    </xdr:from>
    <xdr:to>
      <xdr:col>15</xdr:col>
      <xdr:colOff>50800</xdr:colOff>
      <xdr:row>82</xdr:row>
      <xdr:rowOff>170362</xdr:rowOff>
    </xdr:to>
    <xdr:cxnSp macro="">
      <xdr:nvCxnSpPr>
        <xdr:cNvPr id="312" name="直線コネクタ 311">
          <a:extLst>
            <a:ext uri="{FF2B5EF4-FFF2-40B4-BE49-F238E27FC236}">
              <a16:creationId xmlns:a16="http://schemas.microsoft.com/office/drawing/2014/main" id="{F4698DEB-F8F7-4685-AE1E-D0D23E760D26}"/>
            </a:ext>
          </a:extLst>
        </xdr:cNvPr>
        <xdr:cNvCxnSpPr/>
      </xdr:nvCxnSpPr>
      <xdr:spPr>
        <a:xfrm>
          <a:off x="1828800" y="13431882"/>
          <a:ext cx="790575"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3" name="楕円 312">
          <a:extLst>
            <a:ext uri="{FF2B5EF4-FFF2-40B4-BE49-F238E27FC236}">
              <a16:creationId xmlns:a16="http://schemas.microsoft.com/office/drawing/2014/main" id="{8AC68F02-157C-4F48-BBB4-A2B66962DA41}"/>
            </a:ext>
          </a:extLst>
        </xdr:cNvPr>
        <xdr:cNvSpPr/>
      </xdr:nvSpPr>
      <xdr:spPr>
        <a:xfrm>
          <a:off x="981075" y="133565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82</xdr:row>
      <xdr:rowOff>154032</xdr:rowOff>
    </xdr:to>
    <xdr:cxnSp macro="">
      <xdr:nvCxnSpPr>
        <xdr:cNvPr id="314" name="直線コネクタ 313">
          <a:extLst>
            <a:ext uri="{FF2B5EF4-FFF2-40B4-BE49-F238E27FC236}">
              <a16:creationId xmlns:a16="http://schemas.microsoft.com/office/drawing/2014/main" id="{E0412FD1-375E-4F5A-83F1-14F95C2FCE5B}"/>
            </a:ext>
          </a:extLst>
        </xdr:cNvPr>
        <xdr:cNvCxnSpPr/>
      </xdr:nvCxnSpPr>
      <xdr:spPr>
        <a:xfrm>
          <a:off x="1028700" y="13404214"/>
          <a:ext cx="8001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00E9047F-5DD8-498E-BB5B-E23B93894EAD}"/>
            </a:ext>
          </a:extLst>
        </xdr:cNvPr>
        <xdr:cNvSpPr txBox="1"/>
      </xdr:nvSpPr>
      <xdr:spPr>
        <a:xfrm>
          <a:off x="3239144" y="1359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DC19C9A4-83F1-439A-BB6D-0DD6C9905EE7}"/>
            </a:ext>
          </a:extLst>
        </xdr:cNvPr>
        <xdr:cNvSpPr txBox="1"/>
      </xdr:nvSpPr>
      <xdr:spPr>
        <a:xfrm>
          <a:off x="2439044" y="1356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DF93F27D-6EFC-417C-BFE6-F6CD607C6993}"/>
            </a:ext>
          </a:extLst>
        </xdr:cNvPr>
        <xdr:cNvSpPr txBox="1"/>
      </xdr:nvSpPr>
      <xdr:spPr>
        <a:xfrm>
          <a:off x="1648469"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4A45673B-8982-4F2E-8ACF-D88972DC0E71}"/>
            </a:ext>
          </a:extLst>
        </xdr:cNvPr>
        <xdr:cNvSpPr txBox="1"/>
      </xdr:nvSpPr>
      <xdr:spPr>
        <a:xfrm>
          <a:off x="848369" y="13505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90732</xdr:rowOff>
    </xdr:from>
    <xdr:ext cx="405111" cy="259045"/>
    <xdr:sp macro="" textlink="">
      <xdr:nvSpPr>
        <xdr:cNvPr id="319" name="n_1mainValue【公営住宅】&#10;有形固定資産減価償却率">
          <a:extLst>
            <a:ext uri="{FF2B5EF4-FFF2-40B4-BE49-F238E27FC236}">
              <a16:creationId xmlns:a16="http://schemas.microsoft.com/office/drawing/2014/main" id="{45BE1466-6599-4F50-A1CC-47EB509E0FF3}"/>
            </a:ext>
          </a:extLst>
        </xdr:cNvPr>
        <xdr:cNvSpPr txBox="1"/>
      </xdr:nvSpPr>
      <xdr:spPr>
        <a:xfrm>
          <a:off x="3239144" y="1320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66239</xdr:rowOff>
    </xdr:from>
    <xdr:ext cx="405111" cy="259045"/>
    <xdr:sp macro="" textlink="">
      <xdr:nvSpPr>
        <xdr:cNvPr id="320" name="n_2mainValue【公営住宅】&#10;有形固定資産減価償却率">
          <a:extLst>
            <a:ext uri="{FF2B5EF4-FFF2-40B4-BE49-F238E27FC236}">
              <a16:creationId xmlns:a16="http://schemas.microsoft.com/office/drawing/2014/main" id="{27F28CD8-66D0-4B93-A97A-95B1ED66CE76}"/>
            </a:ext>
          </a:extLst>
        </xdr:cNvPr>
        <xdr:cNvSpPr txBox="1"/>
      </xdr:nvSpPr>
      <xdr:spPr>
        <a:xfrm>
          <a:off x="2439044" y="1318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49909</xdr:rowOff>
    </xdr:from>
    <xdr:ext cx="405111" cy="259045"/>
    <xdr:sp macro="" textlink="">
      <xdr:nvSpPr>
        <xdr:cNvPr id="321" name="n_3mainValue【公営住宅】&#10;有形固定資産減価償却率">
          <a:extLst>
            <a:ext uri="{FF2B5EF4-FFF2-40B4-BE49-F238E27FC236}">
              <a16:creationId xmlns:a16="http://schemas.microsoft.com/office/drawing/2014/main" id="{A14BE4B8-12E3-4A79-9C49-EF2CC2A405DA}"/>
            </a:ext>
          </a:extLst>
        </xdr:cNvPr>
        <xdr:cNvSpPr txBox="1"/>
      </xdr:nvSpPr>
      <xdr:spPr>
        <a:xfrm>
          <a:off x="1648469" y="1316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22" name="n_4mainValue【公営住宅】&#10;有形固定資産減価償却率">
          <a:extLst>
            <a:ext uri="{FF2B5EF4-FFF2-40B4-BE49-F238E27FC236}">
              <a16:creationId xmlns:a16="http://schemas.microsoft.com/office/drawing/2014/main" id="{FA57E93A-D0E1-4615-8180-C07E9EAB8937}"/>
            </a:ext>
          </a:extLst>
        </xdr:cNvPr>
        <xdr:cNvSpPr txBox="1"/>
      </xdr:nvSpPr>
      <xdr:spPr>
        <a:xfrm>
          <a:off x="848369"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BA8690D-B247-45B4-BE1E-CAC084817AD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DEB3DDC-A1C6-45E6-830A-8D474B80CB06}"/>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1C75161-06BD-4463-A58D-34E5348CC90F}"/>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E011FD1-5366-4B0B-9F1D-DBA11272622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5E7D2FD-5619-45E1-AF47-591B2D99928D}"/>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561E943-C00D-41B0-906D-06889DFA8E8E}"/>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D2EA042-FF57-4E27-BFD1-EF8C90CD24A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AEA1B5D-3E5A-49F2-92BC-FCC2053A12B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50D1D5B-86F2-45DD-9D75-5E7A17BEE31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0337825-6F74-4A5B-901F-05A3DCDF7E8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7374FE62-A4E8-4A8F-9D27-CBE6ACFB0DE3}"/>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01850D7-F1F3-4A03-97D9-F062B402E2FD}"/>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C802649-49F1-4434-9D2B-65A7E4F8E39C}"/>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7CCFF398-CA49-40E5-AC6F-F137F9B6CE4A}"/>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6AC6D0E5-E78E-43FA-B70B-4FD128EFC659}"/>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C8AFF00B-9EC3-48B3-B984-50C58ED47C34}"/>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185447D5-D850-4113-8646-4308AFB49A52}"/>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FB1867E8-DDF1-43F9-96CF-D60306FA1B8E}"/>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7D870A5-69C6-43E3-8379-518B6C24AE3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FEE64B8-5FC3-427F-A19A-3850FF2DABC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CCFA868D-89F0-4BEB-954D-DFF70C85A79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401ACBAE-8536-413D-839E-2CA78ACB5734}"/>
            </a:ext>
          </a:extLst>
        </xdr:cNvPr>
        <xdr:cNvCxnSpPr/>
      </xdr:nvCxnSpPr>
      <xdr:spPr>
        <a:xfrm flipV="1">
          <a:off x="9429115" y="12552477"/>
          <a:ext cx="0" cy="141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CD5316B7-A614-4504-9755-5CF2E2A9F186}"/>
            </a:ext>
          </a:extLst>
        </xdr:cNvPr>
        <xdr:cNvSpPr txBox="1"/>
      </xdr:nvSpPr>
      <xdr:spPr>
        <a:xfrm>
          <a:off x="9467850" y="139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E302F4A1-2839-4491-9E77-CDC579D3B9A8}"/>
            </a:ext>
          </a:extLst>
        </xdr:cNvPr>
        <xdr:cNvCxnSpPr/>
      </xdr:nvCxnSpPr>
      <xdr:spPr>
        <a:xfrm>
          <a:off x="9363075" y="13962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A6477FD9-7079-4923-BAEB-FFAE58A43F55}"/>
            </a:ext>
          </a:extLst>
        </xdr:cNvPr>
        <xdr:cNvSpPr txBox="1"/>
      </xdr:nvSpPr>
      <xdr:spPr>
        <a:xfrm>
          <a:off x="9467850" y="123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3DD96633-916B-4F8F-9C19-AB476D083B10}"/>
            </a:ext>
          </a:extLst>
        </xdr:cNvPr>
        <xdr:cNvCxnSpPr/>
      </xdr:nvCxnSpPr>
      <xdr:spPr>
        <a:xfrm>
          <a:off x="9363075" y="12552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AE5CE63E-0655-416D-A55B-4893187AF73C}"/>
            </a:ext>
          </a:extLst>
        </xdr:cNvPr>
        <xdr:cNvSpPr txBox="1"/>
      </xdr:nvSpPr>
      <xdr:spPr>
        <a:xfrm>
          <a:off x="9467850" y="13670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D2522EF5-1E27-434C-A231-352534EE628A}"/>
            </a:ext>
          </a:extLst>
        </xdr:cNvPr>
        <xdr:cNvSpPr/>
      </xdr:nvSpPr>
      <xdr:spPr>
        <a:xfrm>
          <a:off x="9401175" y="13695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80A83C1-21E7-46BF-9773-088B6805CD08}"/>
            </a:ext>
          </a:extLst>
        </xdr:cNvPr>
        <xdr:cNvSpPr/>
      </xdr:nvSpPr>
      <xdr:spPr>
        <a:xfrm>
          <a:off x="8639175" y="13696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8F286998-837F-4EC9-8738-E7EC266E92F7}"/>
            </a:ext>
          </a:extLst>
        </xdr:cNvPr>
        <xdr:cNvSpPr/>
      </xdr:nvSpPr>
      <xdr:spPr>
        <a:xfrm>
          <a:off x="7839075" y="137078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EED7ED5D-5806-4125-9A50-BBA23A7F537C}"/>
            </a:ext>
          </a:extLst>
        </xdr:cNvPr>
        <xdr:cNvSpPr/>
      </xdr:nvSpPr>
      <xdr:spPr>
        <a:xfrm>
          <a:off x="7029450" y="1370464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C4ADCC61-7B9F-424B-BB02-876F75986D46}"/>
            </a:ext>
          </a:extLst>
        </xdr:cNvPr>
        <xdr:cNvSpPr/>
      </xdr:nvSpPr>
      <xdr:spPr>
        <a:xfrm>
          <a:off x="6238875" y="1370601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ABBB828-2DA0-408B-B7ED-DD7B40AEC90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03E5BD5-42A8-4B99-A874-FC39C274F64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D04365E-B869-4403-BDA2-81EC1B92691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159DDA3-BA16-463E-8A38-EA66528AD19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2FB3731-9C14-49B6-A653-22EAF12F9B7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60" name="楕円 359">
          <a:extLst>
            <a:ext uri="{FF2B5EF4-FFF2-40B4-BE49-F238E27FC236}">
              <a16:creationId xmlns:a16="http://schemas.microsoft.com/office/drawing/2014/main" id="{D8C5EA3E-B052-4455-8D12-00799AC770F5}"/>
            </a:ext>
          </a:extLst>
        </xdr:cNvPr>
        <xdr:cNvSpPr/>
      </xdr:nvSpPr>
      <xdr:spPr>
        <a:xfrm>
          <a:off x="9401175" y="1363154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55897</xdr:rowOff>
    </xdr:from>
    <xdr:ext cx="469744" cy="259045"/>
    <xdr:sp macro="" textlink="">
      <xdr:nvSpPr>
        <xdr:cNvPr id="361" name="【公営住宅】&#10;一人当たり面積該当値テキスト">
          <a:extLst>
            <a:ext uri="{FF2B5EF4-FFF2-40B4-BE49-F238E27FC236}">
              <a16:creationId xmlns:a16="http://schemas.microsoft.com/office/drawing/2014/main" id="{9878579C-8116-497C-88FA-7AA74CA43020}"/>
            </a:ext>
          </a:extLst>
        </xdr:cNvPr>
        <xdr:cNvSpPr txBox="1"/>
      </xdr:nvSpPr>
      <xdr:spPr>
        <a:xfrm>
          <a:off x="9467850" y="1349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170638</xdr:rowOff>
    </xdr:from>
    <xdr:to>
      <xdr:col>50</xdr:col>
      <xdr:colOff>165100</xdr:colOff>
      <xdr:row>84</xdr:row>
      <xdr:rowOff>100788</xdr:rowOff>
    </xdr:to>
    <xdr:sp macro="" textlink="">
      <xdr:nvSpPr>
        <xdr:cNvPr id="362" name="楕円 361">
          <a:extLst>
            <a:ext uri="{FF2B5EF4-FFF2-40B4-BE49-F238E27FC236}">
              <a16:creationId xmlns:a16="http://schemas.microsoft.com/office/drawing/2014/main" id="{8218E105-29DF-488C-A6CB-0E7FB06A9274}"/>
            </a:ext>
          </a:extLst>
        </xdr:cNvPr>
        <xdr:cNvSpPr/>
      </xdr:nvSpPr>
      <xdr:spPr>
        <a:xfrm>
          <a:off x="8639175" y="136008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49988</xdr:rowOff>
    </xdr:from>
    <xdr:to>
      <xdr:col>55</xdr:col>
      <xdr:colOff>0</xdr:colOff>
      <xdr:row>84</xdr:row>
      <xdr:rowOff>83820</xdr:rowOff>
    </xdr:to>
    <xdr:cxnSp macro="">
      <xdr:nvCxnSpPr>
        <xdr:cNvPr id="363" name="直線コネクタ 362">
          <a:extLst>
            <a:ext uri="{FF2B5EF4-FFF2-40B4-BE49-F238E27FC236}">
              <a16:creationId xmlns:a16="http://schemas.microsoft.com/office/drawing/2014/main" id="{5F3B4BC2-9EDA-4E20-993F-90E24616C30C}"/>
            </a:ext>
          </a:extLst>
        </xdr:cNvPr>
        <xdr:cNvCxnSpPr/>
      </xdr:nvCxnSpPr>
      <xdr:spPr>
        <a:xfrm>
          <a:off x="8686800" y="13648513"/>
          <a:ext cx="742950" cy="4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5131</xdr:rowOff>
    </xdr:from>
    <xdr:to>
      <xdr:col>46</xdr:col>
      <xdr:colOff>38100</xdr:colOff>
      <xdr:row>84</xdr:row>
      <xdr:rowOff>106731</xdr:rowOff>
    </xdr:to>
    <xdr:sp macro="" textlink="">
      <xdr:nvSpPr>
        <xdr:cNvPr id="364" name="楕円 363">
          <a:extLst>
            <a:ext uri="{FF2B5EF4-FFF2-40B4-BE49-F238E27FC236}">
              <a16:creationId xmlns:a16="http://schemas.microsoft.com/office/drawing/2014/main" id="{5BD02A46-2855-4ECA-BB4F-AFA5B713B75C}"/>
            </a:ext>
          </a:extLst>
        </xdr:cNvPr>
        <xdr:cNvSpPr/>
      </xdr:nvSpPr>
      <xdr:spPr>
        <a:xfrm>
          <a:off x="7839075" y="136100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49988</xdr:rowOff>
    </xdr:from>
    <xdr:to>
      <xdr:col>50</xdr:col>
      <xdr:colOff>114300</xdr:colOff>
      <xdr:row>84</xdr:row>
      <xdr:rowOff>55931</xdr:rowOff>
    </xdr:to>
    <xdr:cxnSp macro="">
      <xdr:nvCxnSpPr>
        <xdr:cNvPr id="365" name="直線コネクタ 364">
          <a:extLst>
            <a:ext uri="{FF2B5EF4-FFF2-40B4-BE49-F238E27FC236}">
              <a16:creationId xmlns:a16="http://schemas.microsoft.com/office/drawing/2014/main" id="{6BEFD490-60EB-4172-AA8B-C1E39ED81B32}"/>
            </a:ext>
          </a:extLst>
        </xdr:cNvPr>
        <xdr:cNvCxnSpPr/>
      </xdr:nvCxnSpPr>
      <xdr:spPr>
        <a:xfrm flipV="1">
          <a:off x="7886700" y="13648513"/>
          <a:ext cx="8001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4217</xdr:rowOff>
    </xdr:from>
    <xdr:to>
      <xdr:col>41</xdr:col>
      <xdr:colOff>101600</xdr:colOff>
      <xdr:row>84</xdr:row>
      <xdr:rowOff>105817</xdr:rowOff>
    </xdr:to>
    <xdr:sp macro="" textlink="">
      <xdr:nvSpPr>
        <xdr:cNvPr id="366" name="楕円 365">
          <a:extLst>
            <a:ext uri="{FF2B5EF4-FFF2-40B4-BE49-F238E27FC236}">
              <a16:creationId xmlns:a16="http://schemas.microsoft.com/office/drawing/2014/main" id="{6635E8CC-174A-4846-A7D5-4456FC99AB98}"/>
            </a:ext>
          </a:extLst>
        </xdr:cNvPr>
        <xdr:cNvSpPr/>
      </xdr:nvSpPr>
      <xdr:spPr>
        <a:xfrm>
          <a:off x="7029450" y="136090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55017</xdr:rowOff>
    </xdr:from>
    <xdr:to>
      <xdr:col>45</xdr:col>
      <xdr:colOff>177800</xdr:colOff>
      <xdr:row>84</xdr:row>
      <xdr:rowOff>55931</xdr:rowOff>
    </xdr:to>
    <xdr:cxnSp macro="">
      <xdr:nvCxnSpPr>
        <xdr:cNvPr id="367" name="直線コネクタ 366">
          <a:extLst>
            <a:ext uri="{FF2B5EF4-FFF2-40B4-BE49-F238E27FC236}">
              <a16:creationId xmlns:a16="http://schemas.microsoft.com/office/drawing/2014/main" id="{BDF0EAC5-EA65-4C59-85BC-E262890361C0}"/>
            </a:ext>
          </a:extLst>
        </xdr:cNvPr>
        <xdr:cNvCxnSpPr/>
      </xdr:nvCxnSpPr>
      <xdr:spPr>
        <a:xfrm>
          <a:off x="7077075" y="13656717"/>
          <a:ext cx="80962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20676</xdr:rowOff>
    </xdr:from>
    <xdr:to>
      <xdr:col>36</xdr:col>
      <xdr:colOff>165100</xdr:colOff>
      <xdr:row>84</xdr:row>
      <xdr:rowOff>122276</xdr:rowOff>
    </xdr:to>
    <xdr:sp macro="" textlink="">
      <xdr:nvSpPr>
        <xdr:cNvPr id="368" name="楕円 367">
          <a:extLst>
            <a:ext uri="{FF2B5EF4-FFF2-40B4-BE49-F238E27FC236}">
              <a16:creationId xmlns:a16="http://schemas.microsoft.com/office/drawing/2014/main" id="{272B81D3-879F-4073-B85F-576C9B79AEF3}"/>
            </a:ext>
          </a:extLst>
        </xdr:cNvPr>
        <xdr:cNvSpPr/>
      </xdr:nvSpPr>
      <xdr:spPr>
        <a:xfrm>
          <a:off x="6238875" y="1362237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55017</xdr:rowOff>
    </xdr:from>
    <xdr:to>
      <xdr:col>41</xdr:col>
      <xdr:colOff>50800</xdr:colOff>
      <xdr:row>84</xdr:row>
      <xdr:rowOff>71476</xdr:rowOff>
    </xdr:to>
    <xdr:cxnSp macro="">
      <xdr:nvCxnSpPr>
        <xdr:cNvPr id="369" name="直線コネクタ 368">
          <a:extLst>
            <a:ext uri="{FF2B5EF4-FFF2-40B4-BE49-F238E27FC236}">
              <a16:creationId xmlns:a16="http://schemas.microsoft.com/office/drawing/2014/main" id="{0E358D39-1E11-4C8A-A88C-368C9AB3BFEF}"/>
            </a:ext>
          </a:extLst>
        </xdr:cNvPr>
        <xdr:cNvCxnSpPr/>
      </xdr:nvCxnSpPr>
      <xdr:spPr>
        <a:xfrm flipV="1">
          <a:off x="6286500" y="13656717"/>
          <a:ext cx="790575"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076ED2E9-3B53-4410-B739-98B826494A0E}"/>
            </a:ext>
          </a:extLst>
        </xdr:cNvPr>
        <xdr:cNvSpPr txBox="1"/>
      </xdr:nvSpPr>
      <xdr:spPr>
        <a:xfrm>
          <a:off x="8458277" y="1377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61BC2518-3327-49B0-98A1-490F6E6BD6FF}"/>
            </a:ext>
          </a:extLst>
        </xdr:cNvPr>
        <xdr:cNvSpPr txBox="1"/>
      </xdr:nvSpPr>
      <xdr:spPr>
        <a:xfrm>
          <a:off x="7677227" y="1379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7143B99B-4E20-4FC0-92C5-BC31A2E03E08}"/>
            </a:ext>
          </a:extLst>
        </xdr:cNvPr>
        <xdr:cNvSpPr txBox="1"/>
      </xdr:nvSpPr>
      <xdr:spPr>
        <a:xfrm>
          <a:off x="6867602" y="1378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a:extLst>
            <a:ext uri="{FF2B5EF4-FFF2-40B4-BE49-F238E27FC236}">
              <a16:creationId xmlns:a16="http://schemas.microsoft.com/office/drawing/2014/main" id="{75C51037-E0D1-485C-8292-9B605C4685CA}"/>
            </a:ext>
          </a:extLst>
        </xdr:cNvPr>
        <xdr:cNvSpPr txBox="1"/>
      </xdr:nvSpPr>
      <xdr:spPr>
        <a:xfrm>
          <a:off x="6067502" y="137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117315</xdr:rowOff>
    </xdr:from>
    <xdr:ext cx="469744" cy="259045"/>
    <xdr:sp macro="" textlink="">
      <xdr:nvSpPr>
        <xdr:cNvPr id="374" name="n_1mainValue【公営住宅】&#10;一人当たり面積">
          <a:extLst>
            <a:ext uri="{FF2B5EF4-FFF2-40B4-BE49-F238E27FC236}">
              <a16:creationId xmlns:a16="http://schemas.microsoft.com/office/drawing/2014/main" id="{C5F7239F-2FD0-447E-A0B6-57AEDC75E2EF}"/>
            </a:ext>
          </a:extLst>
        </xdr:cNvPr>
        <xdr:cNvSpPr txBox="1"/>
      </xdr:nvSpPr>
      <xdr:spPr>
        <a:xfrm>
          <a:off x="8458277"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123258</xdr:rowOff>
    </xdr:from>
    <xdr:ext cx="469744" cy="259045"/>
    <xdr:sp macro="" textlink="">
      <xdr:nvSpPr>
        <xdr:cNvPr id="375" name="n_2mainValue【公営住宅】&#10;一人当たり面積">
          <a:extLst>
            <a:ext uri="{FF2B5EF4-FFF2-40B4-BE49-F238E27FC236}">
              <a16:creationId xmlns:a16="http://schemas.microsoft.com/office/drawing/2014/main" id="{36175EDC-D5CE-406C-BA63-EC22759B1C05}"/>
            </a:ext>
          </a:extLst>
        </xdr:cNvPr>
        <xdr:cNvSpPr txBox="1"/>
      </xdr:nvSpPr>
      <xdr:spPr>
        <a:xfrm>
          <a:off x="7677227" y="1340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122344</xdr:rowOff>
    </xdr:from>
    <xdr:ext cx="469744" cy="259045"/>
    <xdr:sp macro="" textlink="">
      <xdr:nvSpPr>
        <xdr:cNvPr id="376" name="n_3mainValue【公営住宅】&#10;一人当たり面積">
          <a:extLst>
            <a:ext uri="{FF2B5EF4-FFF2-40B4-BE49-F238E27FC236}">
              <a16:creationId xmlns:a16="http://schemas.microsoft.com/office/drawing/2014/main" id="{3354AC69-D472-4D01-B69F-9FF56C48770C}"/>
            </a:ext>
          </a:extLst>
        </xdr:cNvPr>
        <xdr:cNvSpPr txBox="1"/>
      </xdr:nvSpPr>
      <xdr:spPr>
        <a:xfrm>
          <a:off x="6867602" y="1340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138803</xdr:rowOff>
    </xdr:from>
    <xdr:ext cx="469744" cy="259045"/>
    <xdr:sp macro="" textlink="">
      <xdr:nvSpPr>
        <xdr:cNvPr id="377" name="n_4mainValue【公営住宅】&#10;一人当たり面積">
          <a:extLst>
            <a:ext uri="{FF2B5EF4-FFF2-40B4-BE49-F238E27FC236}">
              <a16:creationId xmlns:a16="http://schemas.microsoft.com/office/drawing/2014/main" id="{049C9F30-7EF1-49B0-A5C0-FB7F44D22945}"/>
            </a:ext>
          </a:extLst>
        </xdr:cNvPr>
        <xdr:cNvSpPr txBox="1"/>
      </xdr:nvSpPr>
      <xdr:spPr>
        <a:xfrm>
          <a:off x="6067502" y="1341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737607F-F0E6-4388-8947-E0513A3BEF3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2B4941B-7BBD-4108-BDDF-3563A08FB201}"/>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20E68DA-12D1-468D-BBF0-DB3BBB4B890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CCE3CAE-C4D4-4487-98AF-BB3AD5622B01}"/>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33F37ED-CC40-4959-A922-51D0448493E5}"/>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CE4DADA-1795-4438-84A7-AA4F046F6F98}"/>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06EEDC3-6B2B-4E03-A56E-A57FA83E25A8}"/>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D2CEC6C-1A71-4F92-A04D-A00B6782171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5B78CA-79E4-4293-9D6E-BA14638B2DB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3466276A-8F05-4A88-A66C-38465280ED4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E6448FB6-5065-4DC2-8459-39745781537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901019F3-615E-4878-A059-9077A098BB0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64C510F0-9792-4D74-BFED-69A8B3C4739A}"/>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5637E260-080D-4C50-94F8-CD118193DC4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72104158-BB92-452C-935E-5F268C7D5C4C}"/>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771DA4AB-C056-4F92-B9C5-AD0763DB075F}"/>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79FAC2E-0C4E-4691-97EA-2BFB8804A823}"/>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2F23838F-C2A6-419D-BEE3-6E3F99F954AE}"/>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8C53B6AA-048C-49E5-91FC-FABD320B7488}"/>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124F9A59-C7D0-4C9A-8475-E116F16F4942}"/>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B8A924B-CEC9-4C25-8F3B-F3903525FCDE}"/>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C380C572-6006-46A5-AE5D-6415967ADAD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EAB7D78A-5266-4D73-ACC9-39C4E0856D81}"/>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504B37E4-3974-4460-B584-D802BC14601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A8B0C1FD-E011-4168-B203-3EC05BC2878A}"/>
            </a:ext>
          </a:extLst>
        </xdr:cNvPr>
        <xdr:cNvCxnSpPr/>
      </xdr:nvCxnSpPr>
      <xdr:spPr>
        <a:xfrm flipV="1">
          <a:off x="4180840" y="164287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A0896A4C-EA98-4366-9D9C-80AA65C4CC1B}"/>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A9F7DAA0-2727-4C55-A68A-118C2960EB97}"/>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73538138-603C-41E3-B621-15E565E35D58}"/>
            </a:ext>
          </a:extLst>
        </xdr:cNvPr>
        <xdr:cNvSpPr txBox="1"/>
      </xdr:nvSpPr>
      <xdr:spPr>
        <a:xfrm>
          <a:off x="4219575" y="1621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a:extLst>
            <a:ext uri="{FF2B5EF4-FFF2-40B4-BE49-F238E27FC236}">
              <a16:creationId xmlns:a16="http://schemas.microsoft.com/office/drawing/2014/main" id="{A58808F3-DF5A-44A3-A1F6-686A5D554457}"/>
            </a:ext>
          </a:extLst>
        </xdr:cNvPr>
        <xdr:cNvCxnSpPr/>
      </xdr:nvCxnSpPr>
      <xdr:spPr>
        <a:xfrm>
          <a:off x="4105275" y="16428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86377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12F6244D-6F53-41A9-BC75-DF3CE4B97500}"/>
            </a:ext>
          </a:extLst>
        </xdr:cNvPr>
        <xdr:cNvSpPr txBox="1"/>
      </xdr:nvSpPr>
      <xdr:spPr>
        <a:xfrm>
          <a:off x="4219575" y="1676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a:extLst>
            <a:ext uri="{FF2B5EF4-FFF2-40B4-BE49-F238E27FC236}">
              <a16:creationId xmlns:a16="http://schemas.microsoft.com/office/drawing/2014/main" id="{9DBC3F07-D923-4846-A01A-67AB83EDF6BF}"/>
            </a:ext>
          </a:extLst>
        </xdr:cNvPr>
        <xdr:cNvSpPr/>
      </xdr:nvSpPr>
      <xdr:spPr>
        <a:xfrm>
          <a:off x="4124325" y="16906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a:extLst>
            <a:ext uri="{FF2B5EF4-FFF2-40B4-BE49-F238E27FC236}">
              <a16:creationId xmlns:a16="http://schemas.microsoft.com/office/drawing/2014/main" id="{B3311861-30D3-4C86-B2D2-42B2F8C0BDA7}"/>
            </a:ext>
          </a:extLst>
        </xdr:cNvPr>
        <xdr:cNvSpPr/>
      </xdr:nvSpPr>
      <xdr:spPr>
        <a:xfrm>
          <a:off x="3381375" y="168770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410" name="フローチャート: 判断 409">
          <a:extLst>
            <a:ext uri="{FF2B5EF4-FFF2-40B4-BE49-F238E27FC236}">
              <a16:creationId xmlns:a16="http://schemas.microsoft.com/office/drawing/2014/main" id="{5406E1B9-F62E-452F-BC71-573EF870FC84}"/>
            </a:ext>
          </a:extLst>
        </xdr:cNvPr>
        <xdr:cNvSpPr/>
      </xdr:nvSpPr>
      <xdr:spPr>
        <a:xfrm>
          <a:off x="2571750" y="168998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11" name="フローチャート: 判断 410">
          <a:extLst>
            <a:ext uri="{FF2B5EF4-FFF2-40B4-BE49-F238E27FC236}">
              <a16:creationId xmlns:a16="http://schemas.microsoft.com/office/drawing/2014/main" id="{676B9089-8CD6-4368-BBC3-4C38271DAC70}"/>
            </a:ext>
          </a:extLst>
        </xdr:cNvPr>
        <xdr:cNvSpPr/>
      </xdr:nvSpPr>
      <xdr:spPr>
        <a:xfrm>
          <a:off x="1781175" y="168579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2" name="フローチャート: 判断 411">
          <a:extLst>
            <a:ext uri="{FF2B5EF4-FFF2-40B4-BE49-F238E27FC236}">
              <a16:creationId xmlns:a16="http://schemas.microsoft.com/office/drawing/2014/main" id="{ED762120-F191-4D0E-AE95-7C7838AC9C0B}"/>
            </a:ext>
          </a:extLst>
        </xdr:cNvPr>
        <xdr:cNvSpPr/>
      </xdr:nvSpPr>
      <xdr:spPr>
        <a:xfrm>
          <a:off x="981075" y="168516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931EC67-B498-4217-9C44-56E2BFFB577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D3945EC-405D-4A9B-A69B-E73AB0DD062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F04491F-82DD-4DC5-919B-FC7F92D4A86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16D7A9F-23D4-4C7A-B49D-5C2873893C4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B757700-C535-4265-9DFC-CD715F551A4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15875</xdr:rowOff>
    </xdr:from>
    <xdr:to>
      <xdr:col>24</xdr:col>
      <xdr:colOff>114300</xdr:colOff>
      <xdr:row>108</xdr:row>
      <xdr:rowOff>117475</xdr:rowOff>
    </xdr:to>
    <xdr:sp macro="" textlink="">
      <xdr:nvSpPr>
        <xdr:cNvPr id="418" name="楕円 417">
          <a:extLst>
            <a:ext uri="{FF2B5EF4-FFF2-40B4-BE49-F238E27FC236}">
              <a16:creationId xmlns:a16="http://schemas.microsoft.com/office/drawing/2014/main" id="{C3392A0A-8B24-428A-8B0E-29040BA38D3D}"/>
            </a:ext>
          </a:extLst>
        </xdr:cNvPr>
        <xdr:cNvSpPr/>
      </xdr:nvSpPr>
      <xdr:spPr>
        <a:xfrm>
          <a:off x="4124325" y="17503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102252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95408459-EFC3-4EFE-A307-2DC946284FBB}"/>
            </a:ext>
          </a:extLst>
        </xdr:cNvPr>
        <xdr:cNvSpPr txBox="1"/>
      </xdr:nvSpPr>
      <xdr:spPr>
        <a:xfrm>
          <a:off x="4219575"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38736</xdr:rowOff>
    </xdr:from>
    <xdr:to>
      <xdr:col>20</xdr:col>
      <xdr:colOff>38100</xdr:colOff>
      <xdr:row>108</xdr:row>
      <xdr:rowOff>140336</xdr:rowOff>
    </xdr:to>
    <xdr:sp macro="" textlink="">
      <xdr:nvSpPr>
        <xdr:cNvPr id="420" name="楕円 419">
          <a:extLst>
            <a:ext uri="{FF2B5EF4-FFF2-40B4-BE49-F238E27FC236}">
              <a16:creationId xmlns:a16="http://schemas.microsoft.com/office/drawing/2014/main" id="{BEAAF6CD-980F-4CF3-8A93-C8304712EBAC}"/>
            </a:ext>
          </a:extLst>
        </xdr:cNvPr>
        <xdr:cNvSpPr/>
      </xdr:nvSpPr>
      <xdr:spPr>
        <a:xfrm>
          <a:off x="3381375" y="175266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66675</xdr:rowOff>
    </xdr:from>
    <xdr:to>
      <xdr:col>24</xdr:col>
      <xdr:colOff>63500</xdr:colOff>
      <xdr:row>108</xdr:row>
      <xdr:rowOff>89536</xdr:rowOff>
    </xdr:to>
    <xdr:cxnSp macro="">
      <xdr:nvCxnSpPr>
        <xdr:cNvPr id="421" name="直線コネクタ 420">
          <a:extLst>
            <a:ext uri="{FF2B5EF4-FFF2-40B4-BE49-F238E27FC236}">
              <a16:creationId xmlns:a16="http://schemas.microsoft.com/office/drawing/2014/main" id="{6DA650E8-4227-4BAF-B619-8D548880703E}"/>
            </a:ext>
          </a:extLst>
        </xdr:cNvPr>
        <xdr:cNvCxnSpPr/>
      </xdr:nvCxnSpPr>
      <xdr:spPr>
        <a:xfrm flipV="1">
          <a:off x="3429000" y="17551400"/>
          <a:ext cx="7524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52070</xdr:rowOff>
    </xdr:from>
    <xdr:to>
      <xdr:col>15</xdr:col>
      <xdr:colOff>101600</xdr:colOff>
      <xdr:row>108</xdr:row>
      <xdr:rowOff>153670</xdr:rowOff>
    </xdr:to>
    <xdr:sp macro="" textlink="">
      <xdr:nvSpPr>
        <xdr:cNvPr id="422" name="楕円 421">
          <a:extLst>
            <a:ext uri="{FF2B5EF4-FFF2-40B4-BE49-F238E27FC236}">
              <a16:creationId xmlns:a16="http://schemas.microsoft.com/office/drawing/2014/main" id="{942E76CF-F4FA-4656-A1C7-1237B93AFA66}"/>
            </a:ext>
          </a:extLst>
        </xdr:cNvPr>
        <xdr:cNvSpPr/>
      </xdr:nvSpPr>
      <xdr:spPr>
        <a:xfrm>
          <a:off x="2571750" y="175367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89536</xdr:rowOff>
    </xdr:from>
    <xdr:to>
      <xdr:col>19</xdr:col>
      <xdr:colOff>177800</xdr:colOff>
      <xdr:row>108</xdr:row>
      <xdr:rowOff>102870</xdr:rowOff>
    </xdr:to>
    <xdr:cxnSp macro="">
      <xdr:nvCxnSpPr>
        <xdr:cNvPr id="423" name="直線コネクタ 422">
          <a:extLst>
            <a:ext uri="{FF2B5EF4-FFF2-40B4-BE49-F238E27FC236}">
              <a16:creationId xmlns:a16="http://schemas.microsoft.com/office/drawing/2014/main" id="{8C0BC76D-11DE-4992-BC66-1B0EDABABF72}"/>
            </a:ext>
          </a:extLst>
        </xdr:cNvPr>
        <xdr:cNvCxnSpPr/>
      </xdr:nvCxnSpPr>
      <xdr:spPr>
        <a:xfrm flipV="1">
          <a:off x="2619375" y="17574261"/>
          <a:ext cx="809625" cy="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92075</xdr:rowOff>
    </xdr:from>
    <xdr:to>
      <xdr:col>10</xdr:col>
      <xdr:colOff>165100</xdr:colOff>
      <xdr:row>109</xdr:row>
      <xdr:rowOff>22225</xdr:rowOff>
    </xdr:to>
    <xdr:sp macro="" textlink="">
      <xdr:nvSpPr>
        <xdr:cNvPr id="424" name="楕円 423">
          <a:extLst>
            <a:ext uri="{FF2B5EF4-FFF2-40B4-BE49-F238E27FC236}">
              <a16:creationId xmlns:a16="http://schemas.microsoft.com/office/drawing/2014/main" id="{9B95A2F9-BE3C-44C2-BFFC-73DACFB15B76}"/>
            </a:ext>
          </a:extLst>
        </xdr:cNvPr>
        <xdr:cNvSpPr/>
      </xdr:nvSpPr>
      <xdr:spPr>
        <a:xfrm>
          <a:off x="1781175" y="17579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102870</xdr:rowOff>
    </xdr:from>
    <xdr:to>
      <xdr:col>15</xdr:col>
      <xdr:colOff>50800</xdr:colOff>
      <xdr:row>108</xdr:row>
      <xdr:rowOff>142875</xdr:rowOff>
    </xdr:to>
    <xdr:cxnSp macro="">
      <xdr:nvCxnSpPr>
        <xdr:cNvPr id="425" name="直線コネクタ 424">
          <a:extLst>
            <a:ext uri="{FF2B5EF4-FFF2-40B4-BE49-F238E27FC236}">
              <a16:creationId xmlns:a16="http://schemas.microsoft.com/office/drawing/2014/main" id="{49247DDF-D2DD-45DA-B7C9-3AFD0A093E8C}"/>
            </a:ext>
          </a:extLst>
        </xdr:cNvPr>
        <xdr:cNvCxnSpPr/>
      </xdr:nvCxnSpPr>
      <xdr:spPr>
        <a:xfrm flipV="1">
          <a:off x="1828800" y="17593945"/>
          <a:ext cx="7905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92075</xdr:rowOff>
    </xdr:from>
    <xdr:to>
      <xdr:col>6</xdr:col>
      <xdr:colOff>38100</xdr:colOff>
      <xdr:row>109</xdr:row>
      <xdr:rowOff>22225</xdr:rowOff>
    </xdr:to>
    <xdr:sp macro="" textlink="">
      <xdr:nvSpPr>
        <xdr:cNvPr id="426" name="楕円 425">
          <a:extLst>
            <a:ext uri="{FF2B5EF4-FFF2-40B4-BE49-F238E27FC236}">
              <a16:creationId xmlns:a16="http://schemas.microsoft.com/office/drawing/2014/main" id="{8409F7CD-3EB4-4167-A73F-FB9EAAB1A6A5}"/>
            </a:ext>
          </a:extLst>
        </xdr:cNvPr>
        <xdr:cNvSpPr/>
      </xdr:nvSpPr>
      <xdr:spPr>
        <a:xfrm>
          <a:off x="981075" y="17579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142875</xdr:rowOff>
    </xdr:from>
    <xdr:to>
      <xdr:col>10</xdr:col>
      <xdr:colOff>114300</xdr:colOff>
      <xdr:row>108</xdr:row>
      <xdr:rowOff>142875</xdr:rowOff>
    </xdr:to>
    <xdr:cxnSp macro="">
      <xdr:nvCxnSpPr>
        <xdr:cNvPr id="427" name="直線コネクタ 426">
          <a:extLst>
            <a:ext uri="{FF2B5EF4-FFF2-40B4-BE49-F238E27FC236}">
              <a16:creationId xmlns:a16="http://schemas.microsoft.com/office/drawing/2014/main" id="{9129DE42-4A1B-4F59-8B95-D51A7A975C3E}"/>
            </a:ext>
          </a:extLst>
        </xdr:cNvPr>
        <xdr:cNvCxnSpPr/>
      </xdr:nvCxnSpPr>
      <xdr:spPr>
        <a:xfrm>
          <a:off x="1028700" y="17627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28" name="n_1aveValue【港湾・漁港】&#10;有形固定資産減価償却率">
          <a:extLst>
            <a:ext uri="{FF2B5EF4-FFF2-40B4-BE49-F238E27FC236}">
              <a16:creationId xmlns:a16="http://schemas.microsoft.com/office/drawing/2014/main" id="{DFD7FBB0-2F83-4C9E-938C-4B28605B5587}"/>
            </a:ext>
          </a:extLst>
        </xdr:cNvPr>
        <xdr:cNvSpPr txBox="1"/>
      </xdr:nvSpPr>
      <xdr:spPr>
        <a:xfrm>
          <a:off x="3239144" y="1667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6366</xdr:rowOff>
    </xdr:from>
    <xdr:ext cx="405111" cy="259045"/>
    <xdr:sp macro="" textlink="">
      <xdr:nvSpPr>
        <xdr:cNvPr id="429" name="n_2aveValue【港湾・漁港】&#10;有形固定資産減価償却率">
          <a:extLst>
            <a:ext uri="{FF2B5EF4-FFF2-40B4-BE49-F238E27FC236}">
              <a16:creationId xmlns:a16="http://schemas.microsoft.com/office/drawing/2014/main" id="{39A434C4-6727-4E06-BAF2-0BB868E7611E}"/>
            </a:ext>
          </a:extLst>
        </xdr:cNvPr>
        <xdr:cNvSpPr txBox="1"/>
      </xdr:nvSpPr>
      <xdr:spPr>
        <a:xfrm>
          <a:off x="2439044" y="1668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430" name="n_3aveValue【港湾・漁港】&#10;有形固定資産減価償却率">
          <a:extLst>
            <a:ext uri="{FF2B5EF4-FFF2-40B4-BE49-F238E27FC236}">
              <a16:creationId xmlns:a16="http://schemas.microsoft.com/office/drawing/2014/main" id="{ADD7FA07-3491-441D-AE6A-315E7D6124E3}"/>
            </a:ext>
          </a:extLst>
        </xdr:cNvPr>
        <xdr:cNvSpPr txBox="1"/>
      </xdr:nvSpPr>
      <xdr:spPr>
        <a:xfrm>
          <a:off x="1648469" y="1665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126382</xdr:rowOff>
    </xdr:from>
    <xdr:ext cx="405111" cy="259045"/>
    <xdr:sp macro="" textlink="">
      <xdr:nvSpPr>
        <xdr:cNvPr id="431" name="n_4aveValue【港湾・漁港】&#10;有形固定資産減価償却率">
          <a:extLst>
            <a:ext uri="{FF2B5EF4-FFF2-40B4-BE49-F238E27FC236}">
              <a16:creationId xmlns:a16="http://schemas.microsoft.com/office/drawing/2014/main" id="{81CE3DC6-996C-41D0-B08E-E79728C4CBF2}"/>
            </a:ext>
          </a:extLst>
        </xdr:cNvPr>
        <xdr:cNvSpPr txBox="1"/>
      </xdr:nvSpPr>
      <xdr:spPr>
        <a:xfrm>
          <a:off x="848369" y="1663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131463</xdr:rowOff>
    </xdr:from>
    <xdr:ext cx="405111" cy="259045"/>
    <xdr:sp macro="" textlink="">
      <xdr:nvSpPr>
        <xdr:cNvPr id="432" name="n_1mainValue【港湾・漁港】&#10;有形固定資産減価償却率">
          <a:extLst>
            <a:ext uri="{FF2B5EF4-FFF2-40B4-BE49-F238E27FC236}">
              <a16:creationId xmlns:a16="http://schemas.microsoft.com/office/drawing/2014/main" id="{C22BB6C4-D32E-47AF-B334-893F1C3D2ACE}"/>
            </a:ext>
          </a:extLst>
        </xdr:cNvPr>
        <xdr:cNvSpPr txBox="1"/>
      </xdr:nvSpPr>
      <xdr:spPr>
        <a:xfrm>
          <a:off x="3239144"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144797</xdr:rowOff>
    </xdr:from>
    <xdr:ext cx="405111" cy="259045"/>
    <xdr:sp macro="" textlink="">
      <xdr:nvSpPr>
        <xdr:cNvPr id="433" name="n_2mainValue【港湾・漁港】&#10;有形固定資産減価償却率">
          <a:extLst>
            <a:ext uri="{FF2B5EF4-FFF2-40B4-BE49-F238E27FC236}">
              <a16:creationId xmlns:a16="http://schemas.microsoft.com/office/drawing/2014/main" id="{BE90A2F9-AF7A-4FE0-8588-04CEE891D6EA}"/>
            </a:ext>
          </a:extLst>
        </xdr:cNvPr>
        <xdr:cNvSpPr txBox="1"/>
      </xdr:nvSpPr>
      <xdr:spPr>
        <a:xfrm>
          <a:off x="24390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13352</xdr:rowOff>
    </xdr:from>
    <xdr:ext cx="405111" cy="259045"/>
    <xdr:sp macro="" textlink="">
      <xdr:nvSpPr>
        <xdr:cNvPr id="434" name="n_3mainValue【港湾・漁港】&#10;有形固定資産減価償却率">
          <a:extLst>
            <a:ext uri="{FF2B5EF4-FFF2-40B4-BE49-F238E27FC236}">
              <a16:creationId xmlns:a16="http://schemas.microsoft.com/office/drawing/2014/main" id="{0EB47020-500C-4238-950F-721ACB5E6F61}"/>
            </a:ext>
          </a:extLst>
        </xdr:cNvPr>
        <xdr:cNvSpPr txBox="1"/>
      </xdr:nvSpPr>
      <xdr:spPr>
        <a:xfrm>
          <a:off x="1648469"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13352</xdr:rowOff>
    </xdr:from>
    <xdr:ext cx="405111" cy="259045"/>
    <xdr:sp macro="" textlink="">
      <xdr:nvSpPr>
        <xdr:cNvPr id="435" name="n_4mainValue【港湾・漁港】&#10;有形固定資産減価償却率">
          <a:extLst>
            <a:ext uri="{FF2B5EF4-FFF2-40B4-BE49-F238E27FC236}">
              <a16:creationId xmlns:a16="http://schemas.microsoft.com/office/drawing/2014/main" id="{448C88EE-2E30-4270-B6F3-B08BFDBDFF61}"/>
            </a:ext>
          </a:extLst>
        </xdr:cNvPr>
        <xdr:cNvSpPr txBox="1"/>
      </xdr:nvSpPr>
      <xdr:spPr>
        <a:xfrm>
          <a:off x="848369"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371AFCED-F3BA-4C3C-8C53-E0E126840B4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46A0DB16-9144-4A6D-BC75-119796E0A8B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46971535-AE2E-4528-A93D-5979167CA4A4}"/>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C13D4D80-ECF0-4348-BDC7-E4F19131DED3}"/>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8CA18E12-3B8A-490A-8414-D5BECD6E4A35}"/>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3C607395-52B8-447F-840E-B3D43F986881}"/>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B5FA1C8B-DAE2-40AA-AFA4-F60DDD104C77}"/>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9E96BB6C-0B5E-4117-BD75-C2ABC3CC8A6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F4D02E8C-884B-4C4A-A214-250F83519B4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A59D801B-80DA-49B8-8D36-BAA717786ADB}"/>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EE786016-9FCF-44D0-9F84-BB56AD70B710}"/>
            </a:ext>
          </a:extLst>
        </xdr:cNvPr>
        <xdr:cNvCxnSpPr/>
      </xdr:nvCxnSpPr>
      <xdr:spPr>
        <a:xfrm>
          <a:off x="5953125" y="1768520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B2EBBB69-4E42-4BC1-95F5-0E99B6E467B5}"/>
            </a:ext>
          </a:extLst>
        </xdr:cNvPr>
        <xdr:cNvSpPr txBox="1"/>
      </xdr:nvSpPr>
      <xdr:spPr>
        <a:xfrm>
          <a:off x="5723389" y="175556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AE2743A4-F939-4BB1-B2D6-02549B63B16D}"/>
            </a:ext>
          </a:extLst>
        </xdr:cNvPr>
        <xdr:cNvCxnSpPr/>
      </xdr:nvCxnSpPr>
      <xdr:spPr>
        <a:xfrm>
          <a:off x="5953125" y="17374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03689BD-2C4C-4D22-9065-B8D3B7AB5C76}"/>
            </a:ext>
          </a:extLst>
        </xdr:cNvPr>
        <xdr:cNvSpPr txBox="1"/>
      </xdr:nvSpPr>
      <xdr:spPr>
        <a:xfrm>
          <a:off x="5421206" y="172481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599D7CBC-AB47-498D-8927-6D9ACAF346BC}"/>
            </a:ext>
          </a:extLst>
        </xdr:cNvPr>
        <xdr:cNvCxnSpPr/>
      </xdr:nvCxnSpPr>
      <xdr:spPr>
        <a:xfrm>
          <a:off x="5953125" y="170669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7ECABC41-5071-499A-B7FB-BEFC1247B961}"/>
            </a:ext>
          </a:extLst>
        </xdr:cNvPr>
        <xdr:cNvSpPr txBox="1"/>
      </xdr:nvSpPr>
      <xdr:spPr>
        <a:xfrm>
          <a:off x="5421206" y="169374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5C2B4644-6DB8-496B-8837-3BA52772819D}"/>
            </a:ext>
          </a:extLst>
        </xdr:cNvPr>
        <xdr:cNvCxnSpPr/>
      </xdr:nvCxnSpPr>
      <xdr:spPr>
        <a:xfrm>
          <a:off x="5953125" y="167658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347023B2-F34B-4AAD-87A6-7CF5019C37CF}"/>
            </a:ext>
          </a:extLst>
        </xdr:cNvPr>
        <xdr:cNvSpPr txBox="1"/>
      </xdr:nvSpPr>
      <xdr:spPr>
        <a:xfrm>
          <a:off x="5421206" y="16629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AB8CEF5C-5254-4F92-84C5-E3EF8AC5C0FE}"/>
            </a:ext>
          </a:extLst>
        </xdr:cNvPr>
        <xdr:cNvCxnSpPr/>
      </xdr:nvCxnSpPr>
      <xdr:spPr>
        <a:xfrm>
          <a:off x="5953125" y="16458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a:extLst>
            <a:ext uri="{FF2B5EF4-FFF2-40B4-BE49-F238E27FC236}">
              <a16:creationId xmlns:a16="http://schemas.microsoft.com/office/drawing/2014/main" id="{DC8F52EF-4B42-4927-9D1F-3D1E60624ED2}"/>
            </a:ext>
          </a:extLst>
        </xdr:cNvPr>
        <xdr:cNvSpPr txBox="1"/>
      </xdr:nvSpPr>
      <xdr:spPr>
        <a:xfrm>
          <a:off x="5324703" y="1631924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967FF832-AF81-4D3F-8E74-63E05D9CFE38}"/>
            </a:ext>
          </a:extLst>
        </xdr:cNvPr>
        <xdr:cNvCxnSpPr/>
      </xdr:nvCxnSpPr>
      <xdr:spPr>
        <a:xfrm>
          <a:off x="5953125" y="161475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a:extLst>
            <a:ext uri="{FF2B5EF4-FFF2-40B4-BE49-F238E27FC236}">
              <a16:creationId xmlns:a16="http://schemas.microsoft.com/office/drawing/2014/main" id="{8929911B-02C6-4AF1-A068-C1CCB0D01371}"/>
            </a:ext>
          </a:extLst>
        </xdr:cNvPr>
        <xdr:cNvSpPr txBox="1"/>
      </xdr:nvSpPr>
      <xdr:spPr>
        <a:xfrm>
          <a:off x="5324703" y="1601172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E5C7F28-336C-4F97-9125-D7FE509AEE2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12340354-262E-4D88-BCBB-079A47D55F1E}"/>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1B5547B9-0BCF-4B82-B8F4-1DAE3EEF564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a:extLst>
            <a:ext uri="{FF2B5EF4-FFF2-40B4-BE49-F238E27FC236}">
              <a16:creationId xmlns:a16="http://schemas.microsoft.com/office/drawing/2014/main" id="{C97B6AF3-68EF-4782-ACD1-5C2DFD8A2725}"/>
            </a:ext>
          </a:extLst>
        </xdr:cNvPr>
        <xdr:cNvCxnSpPr/>
      </xdr:nvCxnSpPr>
      <xdr:spPr>
        <a:xfrm flipV="1">
          <a:off x="9429115" y="16338162"/>
          <a:ext cx="0" cy="134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a:extLst>
            <a:ext uri="{FF2B5EF4-FFF2-40B4-BE49-F238E27FC236}">
              <a16:creationId xmlns:a16="http://schemas.microsoft.com/office/drawing/2014/main" id="{4DF5D82C-BB25-43FE-A5E1-62E8D3DA2028}"/>
            </a:ext>
          </a:extLst>
        </xdr:cNvPr>
        <xdr:cNvSpPr txBox="1"/>
      </xdr:nvSpPr>
      <xdr:spPr>
        <a:xfrm>
          <a:off x="9467850" y="176890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a:extLst>
            <a:ext uri="{FF2B5EF4-FFF2-40B4-BE49-F238E27FC236}">
              <a16:creationId xmlns:a16="http://schemas.microsoft.com/office/drawing/2014/main" id="{69963B24-973A-4BFD-939B-7EBA3E4AB181}"/>
            </a:ext>
          </a:extLst>
        </xdr:cNvPr>
        <xdr:cNvCxnSpPr/>
      </xdr:nvCxnSpPr>
      <xdr:spPr>
        <a:xfrm>
          <a:off x="9363075" y="1768520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A72330D6-3DFC-4FDA-A51B-EE1D90D0CA6A}"/>
            </a:ext>
          </a:extLst>
        </xdr:cNvPr>
        <xdr:cNvSpPr txBox="1"/>
      </xdr:nvSpPr>
      <xdr:spPr>
        <a:xfrm>
          <a:off x="9467850" y="16126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a:extLst>
            <a:ext uri="{FF2B5EF4-FFF2-40B4-BE49-F238E27FC236}">
              <a16:creationId xmlns:a16="http://schemas.microsoft.com/office/drawing/2014/main" id="{B7D9C462-79C7-4B77-830D-E57B834D382D}"/>
            </a:ext>
          </a:extLst>
        </xdr:cNvPr>
        <xdr:cNvCxnSpPr/>
      </xdr:nvCxnSpPr>
      <xdr:spPr>
        <a:xfrm>
          <a:off x="9363075" y="1633816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135954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5E54DA0B-ACDE-4FF5-AA94-B4A209DF7EEA}"/>
            </a:ext>
          </a:extLst>
        </xdr:cNvPr>
        <xdr:cNvSpPr txBox="1"/>
      </xdr:nvSpPr>
      <xdr:spPr>
        <a:xfrm>
          <a:off x="9467850" y="1730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a:extLst>
            <a:ext uri="{FF2B5EF4-FFF2-40B4-BE49-F238E27FC236}">
              <a16:creationId xmlns:a16="http://schemas.microsoft.com/office/drawing/2014/main" id="{91BB38B7-10A2-4D33-8CD2-DB2B5A47BBFB}"/>
            </a:ext>
          </a:extLst>
        </xdr:cNvPr>
        <xdr:cNvSpPr/>
      </xdr:nvSpPr>
      <xdr:spPr>
        <a:xfrm>
          <a:off x="9401175" y="1743905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a:extLst>
            <a:ext uri="{FF2B5EF4-FFF2-40B4-BE49-F238E27FC236}">
              <a16:creationId xmlns:a16="http://schemas.microsoft.com/office/drawing/2014/main" id="{19823349-E7CB-4CF9-BCBB-4826A726953B}"/>
            </a:ext>
          </a:extLst>
        </xdr:cNvPr>
        <xdr:cNvSpPr/>
      </xdr:nvSpPr>
      <xdr:spPr>
        <a:xfrm>
          <a:off x="8639175" y="17447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44695</xdr:rowOff>
    </xdr:from>
    <xdr:to>
      <xdr:col>46</xdr:col>
      <xdr:colOff>38100</xdr:colOff>
      <xdr:row>108</xdr:row>
      <xdr:rowOff>146295</xdr:rowOff>
    </xdr:to>
    <xdr:sp macro="" textlink="">
      <xdr:nvSpPr>
        <xdr:cNvPr id="469" name="フローチャート: 判断 468">
          <a:extLst>
            <a:ext uri="{FF2B5EF4-FFF2-40B4-BE49-F238E27FC236}">
              <a16:creationId xmlns:a16="http://schemas.microsoft.com/office/drawing/2014/main" id="{2D487334-0C47-43EC-A075-35B7690931C4}"/>
            </a:ext>
          </a:extLst>
        </xdr:cNvPr>
        <xdr:cNvSpPr/>
      </xdr:nvSpPr>
      <xdr:spPr>
        <a:xfrm>
          <a:off x="7839075" y="17535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39001</xdr:rowOff>
    </xdr:from>
    <xdr:to>
      <xdr:col>41</xdr:col>
      <xdr:colOff>101600</xdr:colOff>
      <xdr:row>108</xdr:row>
      <xdr:rowOff>140601</xdr:rowOff>
    </xdr:to>
    <xdr:sp macro="" textlink="">
      <xdr:nvSpPr>
        <xdr:cNvPr id="470" name="フローチャート: 判断 469">
          <a:extLst>
            <a:ext uri="{FF2B5EF4-FFF2-40B4-BE49-F238E27FC236}">
              <a16:creationId xmlns:a16="http://schemas.microsoft.com/office/drawing/2014/main" id="{3123A25F-EB6E-47D2-9F16-B782BDEC452F}"/>
            </a:ext>
          </a:extLst>
        </xdr:cNvPr>
        <xdr:cNvSpPr/>
      </xdr:nvSpPr>
      <xdr:spPr>
        <a:xfrm>
          <a:off x="7029450" y="1752690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45785</xdr:rowOff>
    </xdr:from>
    <xdr:to>
      <xdr:col>36</xdr:col>
      <xdr:colOff>165100</xdr:colOff>
      <xdr:row>108</xdr:row>
      <xdr:rowOff>147385</xdr:rowOff>
    </xdr:to>
    <xdr:sp macro="" textlink="">
      <xdr:nvSpPr>
        <xdr:cNvPr id="471" name="フローチャート: 判断 470">
          <a:extLst>
            <a:ext uri="{FF2B5EF4-FFF2-40B4-BE49-F238E27FC236}">
              <a16:creationId xmlns:a16="http://schemas.microsoft.com/office/drawing/2014/main" id="{AACA6A37-6232-45B2-934D-A879B7277591}"/>
            </a:ext>
          </a:extLst>
        </xdr:cNvPr>
        <xdr:cNvSpPr/>
      </xdr:nvSpPr>
      <xdr:spPr>
        <a:xfrm>
          <a:off x="6238875" y="175368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D0F9595-BF94-4AE6-87F6-FE42D197B3F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3EEDE42-8934-4341-A348-05709A9E6D23}"/>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C7BDC9D-ACD7-4500-AD69-31A1A936C0F4}"/>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C5F343A-A2AE-4669-AC7E-377E724321D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CC5CD11-BA16-41A7-87BC-C3D97805A17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162016</xdr:rowOff>
    </xdr:from>
    <xdr:to>
      <xdr:col>55</xdr:col>
      <xdr:colOff>50800</xdr:colOff>
      <xdr:row>108</xdr:row>
      <xdr:rowOff>92166</xdr:rowOff>
    </xdr:to>
    <xdr:sp macro="" textlink="">
      <xdr:nvSpPr>
        <xdr:cNvPr id="477" name="楕円 476">
          <a:extLst>
            <a:ext uri="{FF2B5EF4-FFF2-40B4-BE49-F238E27FC236}">
              <a16:creationId xmlns:a16="http://schemas.microsoft.com/office/drawing/2014/main" id="{CBC7DEA9-A215-4424-ABCE-1736C75E9062}"/>
            </a:ext>
          </a:extLst>
        </xdr:cNvPr>
        <xdr:cNvSpPr/>
      </xdr:nvSpPr>
      <xdr:spPr>
        <a:xfrm>
          <a:off x="9401175" y="1748481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140443</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6097DA35-83F7-46F4-9BB5-CE32CAEEF6A4}"/>
            </a:ext>
          </a:extLst>
        </xdr:cNvPr>
        <xdr:cNvSpPr txBox="1"/>
      </xdr:nvSpPr>
      <xdr:spPr>
        <a:xfrm>
          <a:off x="9467850" y="1746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166877</xdr:rowOff>
    </xdr:from>
    <xdr:to>
      <xdr:col>50</xdr:col>
      <xdr:colOff>165100</xdr:colOff>
      <xdr:row>108</xdr:row>
      <xdr:rowOff>97027</xdr:rowOff>
    </xdr:to>
    <xdr:sp macro="" textlink="">
      <xdr:nvSpPr>
        <xdr:cNvPr id="479" name="楕円 478">
          <a:extLst>
            <a:ext uri="{FF2B5EF4-FFF2-40B4-BE49-F238E27FC236}">
              <a16:creationId xmlns:a16="http://schemas.microsoft.com/office/drawing/2014/main" id="{8E12775D-DE66-4848-A3EE-26480EF53634}"/>
            </a:ext>
          </a:extLst>
        </xdr:cNvPr>
        <xdr:cNvSpPr/>
      </xdr:nvSpPr>
      <xdr:spPr>
        <a:xfrm>
          <a:off x="8639175" y="174896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41366</xdr:rowOff>
    </xdr:from>
    <xdr:to>
      <xdr:col>55</xdr:col>
      <xdr:colOff>0</xdr:colOff>
      <xdr:row>108</xdr:row>
      <xdr:rowOff>46227</xdr:rowOff>
    </xdr:to>
    <xdr:cxnSp macro="">
      <xdr:nvCxnSpPr>
        <xdr:cNvPr id="480" name="直線コネクタ 479">
          <a:extLst>
            <a:ext uri="{FF2B5EF4-FFF2-40B4-BE49-F238E27FC236}">
              <a16:creationId xmlns:a16="http://schemas.microsoft.com/office/drawing/2014/main" id="{E1FFD46F-08B4-4E59-BBA4-52A67B17235F}"/>
            </a:ext>
          </a:extLst>
        </xdr:cNvPr>
        <xdr:cNvCxnSpPr/>
      </xdr:nvCxnSpPr>
      <xdr:spPr>
        <a:xfrm flipV="1">
          <a:off x="8686800" y="17532441"/>
          <a:ext cx="742950" cy="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170952</xdr:rowOff>
    </xdr:from>
    <xdr:to>
      <xdr:col>46</xdr:col>
      <xdr:colOff>38100</xdr:colOff>
      <xdr:row>108</xdr:row>
      <xdr:rowOff>101102</xdr:rowOff>
    </xdr:to>
    <xdr:sp macro="" textlink="">
      <xdr:nvSpPr>
        <xdr:cNvPr id="481" name="楕円 480">
          <a:extLst>
            <a:ext uri="{FF2B5EF4-FFF2-40B4-BE49-F238E27FC236}">
              <a16:creationId xmlns:a16="http://schemas.microsoft.com/office/drawing/2014/main" id="{20704C96-2C18-4815-8536-7A300C4635A0}"/>
            </a:ext>
          </a:extLst>
        </xdr:cNvPr>
        <xdr:cNvSpPr/>
      </xdr:nvSpPr>
      <xdr:spPr>
        <a:xfrm>
          <a:off x="7839075" y="1748740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46227</xdr:rowOff>
    </xdr:from>
    <xdr:to>
      <xdr:col>50</xdr:col>
      <xdr:colOff>114300</xdr:colOff>
      <xdr:row>108</xdr:row>
      <xdr:rowOff>50302</xdr:rowOff>
    </xdr:to>
    <xdr:cxnSp macro="">
      <xdr:nvCxnSpPr>
        <xdr:cNvPr id="482" name="直線コネクタ 481">
          <a:extLst>
            <a:ext uri="{FF2B5EF4-FFF2-40B4-BE49-F238E27FC236}">
              <a16:creationId xmlns:a16="http://schemas.microsoft.com/office/drawing/2014/main" id="{95FE0BA1-3C53-4118-A725-9D6EAF223C31}"/>
            </a:ext>
          </a:extLst>
        </xdr:cNvPr>
        <xdr:cNvCxnSpPr/>
      </xdr:nvCxnSpPr>
      <xdr:spPr>
        <a:xfrm flipV="1">
          <a:off x="7886700" y="175373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4752</xdr:rowOff>
    </xdr:from>
    <xdr:to>
      <xdr:col>41</xdr:col>
      <xdr:colOff>101600</xdr:colOff>
      <xdr:row>108</xdr:row>
      <xdr:rowOff>106352</xdr:rowOff>
    </xdr:to>
    <xdr:sp macro="" textlink="">
      <xdr:nvSpPr>
        <xdr:cNvPr id="483" name="楕円 482">
          <a:extLst>
            <a:ext uri="{FF2B5EF4-FFF2-40B4-BE49-F238E27FC236}">
              <a16:creationId xmlns:a16="http://schemas.microsoft.com/office/drawing/2014/main" id="{03BF2C08-176B-4F16-94E3-9289E1B1ECC2}"/>
            </a:ext>
          </a:extLst>
        </xdr:cNvPr>
        <xdr:cNvSpPr/>
      </xdr:nvSpPr>
      <xdr:spPr>
        <a:xfrm>
          <a:off x="7029450" y="174958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50302</xdr:rowOff>
    </xdr:from>
    <xdr:to>
      <xdr:col>45</xdr:col>
      <xdr:colOff>177800</xdr:colOff>
      <xdr:row>108</xdr:row>
      <xdr:rowOff>55552</xdr:rowOff>
    </xdr:to>
    <xdr:cxnSp macro="">
      <xdr:nvCxnSpPr>
        <xdr:cNvPr id="484" name="直線コネクタ 483">
          <a:extLst>
            <a:ext uri="{FF2B5EF4-FFF2-40B4-BE49-F238E27FC236}">
              <a16:creationId xmlns:a16="http://schemas.microsoft.com/office/drawing/2014/main" id="{0A062B01-2AB6-4249-AAB8-0EA52C284937}"/>
            </a:ext>
          </a:extLst>
        </xdr:cNvPr>
        <xdr:cNvCxnSpPr/>
      </xdr:nvCxnSpPr>
      <xdr:spPr>
        <a:xfrm flipV="1">
          <a:off x="7077075" y="17535027"/>
          <a:ext cx="809625"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6330</xdr:rowOff>
    </xdr:from>
    <xdr:to>
      <xdr:col>36</xdr:col>
      <xdr:colOff>165100</xdr:colOff>
      <xdr:row>108</xdr:row>
      <xdr:rowOff>107930</xdr:rowOff>
    </xdr:to>
    <xdr:sp macro="" textlink="">
      <xdr:nvSpPr>
        <xdr:cNvPr id="485" name="楕円 484">
          <a:extLst>
            <a:ext uri="{FF2B5EF4-FFF2-40B4-BE49-F238E27FC236}">
              <a16:creationId xmlns:a16="http://schemas.microsoft.com/office/drawing/2014/main" id="{FA4E053D-CD9E-444E-A0B5-058607D5F537}"/>
            </a:ext>
          </a:extLst>
        </xdr:cNvPr>
        <xdr:cNvSpPr/>
      </xdr:nvSpPr>
      <xdr:spPr>
        <a:xfrm>
          <a:off x="6238875" y="17497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55552</xdr:rowOff>
    </xdr:from>
    <xdr:to>
      <xdr:col>41</xdr:col>
      <xdr:colOff>50800</xdr:colOff>
      <xdr:row>108</xdr:row>
      <xdr:rowOff>57130</xdr:rowOff>
    </xdr:to>
    <xdr:cxnSp macro="">
      <xdr:nvCxnSpPr>
        <xdr:cNvPr id="486" name="直線コネクタ 485">
          <a:extLst>
            <a:ext uri="{FF2B5EF4-FFF2-40B4-BE49-F238E27FC236}">
              <a16:creationId xmlns:a16="http://schemas.microsoft.com/office/drawing/2014/main" id="{7A020395-9609-4192-83A4-20B5D545950B}"/>
            </a:ext>
          </a:extLst>
        </xdr:cNvPr>
        <xdr:cNvCxnSpPr/>
      </xdr:nvCxnSpPr>
      <xdr:spPr>
        <a:xfrm flipV="1">
          <a:off x="6286500" y="17543452"/>
          <a:ext cx="790575"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71466</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2581F4A1-1B7F-4296-8614-8E644E550D3D}"/>
            </a:ext>
          </a:extLst>
        </xdr:cNvPr>
        <xdr:cNvSpPr txBox="1"/>
      </xdr:nvSpPr>
      <xdr:spPr>
        <a:xfrm>
          <a:off x="8399995" y="1723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137422</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B347AAD2-488D-4AA8-A6A9-544B16C8DEF2}"/>
            </a:ext>
          </a:extLst>
        </xdr:cNvPr>
        <xdr:cNvSpPr txBox="1"/>
      </xdr:nvSpPr>
      <xdr:spPr>
        <a:xfrm>
          <a:off x="7609420" y="1762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131728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6631259-842C-4CD8-9A93-77ED857EB578}"/>
            </a:ext>
          </a:extLst>
        </xdr:cNvPr>
        <xdr:cNvSpPr txBox="1"/>
      </xdr:nvSpPr>
      <xdr:spPr>
        <a:xfrm>
          <a:off x="6818845" y="1761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138512</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368606AE-4D25-4DBF-8C56-FDF42073DED9}"/>
            </a:ext>
          </a:extLst>
        </xdr:cNvPr>
        <xdr:cNvSpPr txBox="1"/>
      </xdr:nvSpPr>
      <xdr:spPr>
        <a:xfrm>
          <a:off x="6009220" y="1762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88154</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57038D31-18CF-4079-8EAC-D55C7258F994}"/>
            </a:ext>
          </a:extLst>
        </xdr:cNvPr>
        <xdr:cNvSpPr txBox="1"/>
      </xdr:nvSpPr>
      <xdr:spPr>
        <a:xfrm>
          <a:off x="8399995" y="175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117629</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2D6DB802-74C2-4DBB-BA7A-36F4B0C3E962}"/>
            </a:ext>
          </a:extLst>
        </xdr:cNvPr>
        <xdr:cNvSpPr txBox="1"/>
      </xdr:nvSpPr>
      <xdr:spPr>
        <a:xfrm>
          <a:off x="7609420" y="1728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122879</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D87FDB19-91B2-4973-A301-83ABC9E95CDF}"/>
            </a:ext>
          </a:extLst>
        </xdr:cNvPr>
        <xdr:cNvSpPr txBox="1"/>
      </xdr:nvSpPr>
      <xdr:spPr>
        <a:xfrm>
          <a:off x="6818845" y="1729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124457</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7DB479E3-A57A-451D-9F47-A2FE0E36A4D5}"/>
            </a:ext>
          </a:extLst>
        </xdr:cNvPr>
        <xdr:cNvSpPr txBox="1"/>
      </xdr:nvSpPr>
      <xdr:spPr>
        <a:xfrm>
          <a:off x="6009220" y="1728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B8A7EA9-FFE7-4D97-A637-28616C8CDD2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A75B0C8-6014-487A-985A-B7F67236E183}"/>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D94405D5-1411-43AC-A0AB-DF8E348E1736}"/>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EB23E2F-D8BD-41D9-A2DF-4DDDAECCFA97}"/>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3E44EFF-58FB-4CEE-9059-17252B39E2E8}"/>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C8B524E7-2488-4257-A6A1-C6307D57BD4E}"/>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2DDBA12E-A43C-41D3-9FFC-5CB35C6DA08D}"/>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1163206F-15EB-409B-9AC2-11141D75B42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ABBCA080-7739-4035-921C-5FDC537D556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53B96AA-017C-4EF3-AFF4-80CFF52D5C7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BB32FCD2-BE69-4B75-ABC0-0F28A79F8172}"/>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B8069063-7D17-46DC-8643-7596D2A95829}"/>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FBE74100-FA41-47AF-AA3A-FA9390F40FCA}"/>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4B1FEED4-D5DE-4A0D-9D2E-BFE901C6DBFC}"/>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CA18B584-6AB2-4136-AE5F-7150577E36D6}"/>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FFE008C4-5679-4AC3-98C4-91EEC5B5DB25}"/>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685A0EA-9103-44C4-AB7F-38FEDC306F05}"/>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22B4682F-C73E-4DEB-BBAB-06BA8C464F2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C1172072-6E8F-421D-A59B-2DF0E321EDF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2DA556EB-D6DD-443A-801F-5F9CCE01D6EC}"/>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819B1569-C2BD-4F48-B8DD-773CEE48B249}"/>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B0537914-F5B9-461B-A946-5B6C428DE37E}"/>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8759B382-4F92-47E0-BD52-5298BA8E0C54}"/>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8A323B1-87E1-4866-90D2-D1E2225007E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8BB8F4C6-7530-49B9-B478-3F05237C7D1F}"/>
            </a:ext>
          </a:extLst>
        </xdr:cNvPr>
        <xdr:cNvCxnSpPr/>
      </xdr:nvCxnSpPr>
      <xdr:spPr>
        <a:xfrm flipV="1">
          <a:off x="14696439" y="54197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5AE3CAED-AA03-450C-8BE7-89F0390A70AB}"/>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7B72D424-83C2-473C-AA27-BC62E46C2236}"/>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EE054610-AF9B-4282-AD7A-85AD0E0AAF56}"/>
            </a:ext>
          </a:extLst>
        </xdr:cNvPr>
        <xdr:cNvSpPr txBox="1"/>
      </xdr:nvSpPr>
      <xdr:spPr>
        <a:xfrm>
          <a:off x="14735175"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a:extLst>
            <a:ext uri="{FF2B5EF4-FFF2-40B4-BE49-F238E27FC236}">
              <a16:creationId xmlns:a16="http://schemas.microsoft.com/office/drawing/2014/main" id="{C63C8C27-88EE-41F6-9825-329E32E2BB11}"/>
            </a:ext>
          </a:extLst>
        </xdr:cNvPr>
        <xdr:cNvCxnSpPr/>
      </xdr:nvCxnSpPr>
      <xdr:spPr>
        <a:xfrm>
          <a:off x="14611350" y="5419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3DBD8DAA-B78C-479C-894A-7BDC912A8E89}"/>
            </a:ext>
          </a:extLst>
        </xdr:cNvPr>
        <xdr:cNvSpPr txBox="1"/>
      </xdr:nvSpPr>
      <xdr:spPr>
        <a:xfrm>
          <a:off x="14735175" y="602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a:extLst>
            <a:ext uri="{FF2B5EF4-FFF2-40B4-BE49-F238E27FC236}">
              <a16:creationId xmlns:a16="http://schemas.microsoft.com/office/drawing/2014/main" id="{3E8112D5-B39A-4455-882D-C10711132A77}"/>
            </a:ext>
          </a:extLst>
        </xdr:cNvPr>
        <xdr:cNvSpPr/>
      </xdr:nvSpPr>
      <xdr:spPr>
        <a:xfrm>
          <a:off x="14649450" y="6045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a:extLst>
            <a:ext uri="{FF2B5EF4-FFF2-40B4-BE49-F238E27FC236}">
              <a16:creationId xmlns:a16="http://schemas.microsoft.com/office/drawing/2014/main" id="{D4F2D5BD-3B8B-44CF-B06F-A72AEADB46C1}"/>
            </a:ext>
          </a:extLst>
        </xdr:cNvPr>
        <xdr:cNvSpPr/>
      </xdr:nvSpPr>
      <xdr:spPr>
        <a:xfrm>
          <a:off x="13887450" y="6038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27" name="フローチャート: 判断 526">
          <a:extLst>
            <a:ext uri="{FF2B5EF4-FFF2-40B4-BE49-F238E27FC236}">
              <a16:creationId xmlns:a16="http://schemas.microsoft.com/office/drawing/2014/main" id="{4859BDD1-11CE-4F65-BDCF-9C76BC1C95C9}"/>
            </a:ext>
          </a:extLst>
        </xdr:cNvPr>
        <xdr:cNvSpPr/>
      </xdr:nvSpPr>
      <xdr:spPr>
        <a:xfrm>
          <a:off x="13096875" y="6036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a:extLst>
            <a:ext uri="{FF2B5EF4-FFF2-40B4-BE49-F238E27FC236}">
              <a16:creationId xmlns:a16="http://schemas.microsoft.com/office/drawing/2014/main" id="{AD1D9D7E-6043-43E6-8F6F-33E1C9E57355}"/>
            </a:ext>
          </a:extLst>
        </xdr:cNvPr>
        <xdr:cNvSpPr/>
      </xdr:nvSpPr>
      <xdr:spPr>
        <a:xfrm>
          <a:off x="12296775" y="60401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9" name="フローチャート: 判断 528">
          <a:extLst>
            <a:ext uri="{FF2B5EF4-FFF2-40B4-BE49-F238E27FC236}">
              <a16:creationId xmlns:a16="http://schemas.microsoft.com/office/drawing/2014/main" id="{7A87AF3B-D3A8-42A7-ADEB-8EC2AF1B8F62}"/>
            </a:ext>
          </a:extLst>
        </xdr:cNvPr>
        <xdr:cNvSpPr/>
      </xdr:nvSpPr>
      <xdr:spPr>
        <a:xfrm>
          <a:off x="11487150" y="60407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223E91C-0A35-4FF7-B7B8-F3191E55AC6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2061EB9-190A-4A36-9507-A122B3F3270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3906B73-4430-478C-A901-CF4CA589123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8B7BB77-C530-44D7-A7E5-568C6131242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5773D44-9AF0-4791-8CFA-F040148C353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84455</xdr:rowOff>
    </xdr:from>
    <xdr:to>
      <xdr:col>85</xdr:col>
      <xdr:colOff>177800</xdr:colOff>
      <xdr:row>35</xdr:row>
      <xdr:rowOff>14605</xdr:rowOff>
    </xdr:to>
    <xdr:sp macro="" textlink="">
      <xdr:nvSpPr>
        <xdr:cNvPr id="535" name="楕円 534">
          <a:extLst>
            <a:ext uri="{FF2B5EF4-FFF2-40B4-BE49-F238E27FC236}">
              <a16:creationId xmlns:a16="http://schemas.microsoft.com/office/drawing/2014/main" id="{2B7B0D24-C9D8-4603-B806-1DC08C65297D}"/>
            </a:ext>
          </a:extLst>
        </xdr:cNvPr>
        <xdr:cNvSpPr/>
      </xdr:nvSpPr>
      <xdr:spPr>
        <a:xfrm>
          <a:off x="14649450" y="55930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107332</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B6AEDBA-F8E7-44DA-B0A6-657974A946DE}"/>
            </a:ext>
          </a:extLst>
        </xdr:cNvPr>
        <xdr:cNvSpPr txBox="1"/>
      </xdr:nvSpPr>
      <xdr:spPr>
        <a:xfrm>
          <a:off x="14735175" y="544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143510</xdr:rowOff>
    </xdr:from>
    <xdr:to>
      <xdr:col>81</xdr:col>
      <xdr:colOff>101600</xdr:colOff>
      <xdr:row>35</xdr:row>
      <xdr:rowOff>73660</xdr:rowOff>
    </xdr:to>
    <xdr:sp macro="" textlink="">
      <xdr:nvSpPr>
        <xdr:cNvPr id="537" name="楕円 536">
          <a:extLst>
            <a:ext uri="{FF2B5EF4-FFF2-40B4-BE49-F238E27FC236}">
              <a16:creationId xmlns:a16="http://schemas.microsoft.com/office/drawing/2014/main" id="{DCF436ED-D59A-43B6-AA5E-5C7A245419DF}"/>
            </a:ext>
          </a:extLst>
        </xdr:cNvPr>
        <xdr:cNvSpPr/>
      </xdr:nvSpPr>
      <xdr:spPr>
        <a:xfrm>
          <a:off x="13887450" y="56457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135255</xdr:rowOff>
    </xdr:from>
    <xdr:to>
      <xdr:col>85</xdr:col>
      <xdr:colOff>127000</xdr:colOff>
      <xdr:row>35</xdr:row>
      <xdr:rowOff>22860</xdr:rowOff>
    </xdr:to>
    <xdr:cxnSp macro="">
      <xdr:nvCxnSpPr>
        <xdr:cNvPr id="538" name="直線コネクタ 537">
          <a:extLst>
            <a:ext uri="{FF2B5EF4-FFF2-40B4-BE49-F238E27FC236}">
              <a16:creationId xmlns:a16="http://schemas.microsoft.com/office/drawing/2014/main" id="{23BAC2DD-FF7D-4ECC-B81F-4B936D13224C}"/>
            </a:ext>
          </a:extLst>
        </xdr:cNvPr>
        <xdr:cNvCxnSpPr/>
      </xdr:nvCxnSpPr>
      <xdr:spPr>
        <a:xfrm flipV="1">
          <a:off x="13935075" y="5640705"/>
          <a:ext cx="762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137795</xdr:rowOff>
    </xdr:from>
    <xdr:to>
      <xdr:col>76</xdr:col>
      <xdr:colOff>165100</xdr:colOff>
      <xdr:row>34</xdr:row>
      <xdr:rowOff>67945</xdr:rowOff>
    </xdr:to>
    <xdr:sp macro="" textlink="">
      <xdr:nvSpPr>
        <xdr:cNvPr id="539" name="楕円 538">
          <a:extLst>
            <a:ext uri="{FF2B5EF4-FFF2-40B4-BE49-F238E27FC236}">
              <a16:creationId xmlns:a16="http://schemas.microsoft.com/office/drawing/2014/main" id="{BC702DD5-0AFA-460E-B833-87AA4118A42E}"/>
            </a:ext>
          </a:extLst>
        </xdr:cNvPr>
        <xdr:cNvSpPr/>
      </xdr:nvSpPr>
      <xdr:spPr>
        <a:xfrm>
          <a:off x="13096875" y="54844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17145</xdr:rowOff>
    </xdr:from>
    <xdr:to>
      <xdr:col>81</xdr:col>
      <xdr:colOff>50800</xdr:colOff>
      <xdr:row>35</xdr:row>
      <xdr:rowOff>22860</xdr:rowOff>
    </xdr:to>
    <xdr:cxnSp macro="">
      <xdr:nvCxnSpPr>
        <xdr:cNvPr id="540" name="直線コネクタ 539">
          <a:extLst>
            <a:ext uri="{FF2B5EF4-FFF2-40B4-BE49-F238E27FC236}">
              <a16:creationId xmlns:a16="http://schemas.microsoft.com/office/drawing/2014/main" id="{F21B9480-0F46-4C87-87BB-84EE72984E5F}"/>
            </a:ext>
          </a:extLst>
        </xdr:cNvPr>
        <xdr:cNvCxnSpPr/>
      </xdr:nvCxnSpPr>
      <xdr:spPr>
        <a:xfrm>
          <a:off x="13144500" y="5522595"/>
          <a:ext cx="790575" cy="17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124460</xdr:rowOff>
    </xdr:from>
    <xdr:to>
      <xdr:col>72</xdr:col>
      <xdr:colOff>38100</xdr:colOff>
      <xdr:row>35</xdr:row>
      <xdr:rowOff>54610</xdr:rowOff>
    </xdr:to>
    <xdr:sp macro="" textlink="">
      <xdr:nvSpPr>
        <xdr:cNvPr id="541" name="楕円 540">
          <a:extLst>
            <a:ext uri="{FF2B5EF4-FFF2-40B4-BE49-F238E27FC236}">
              <a16:creationId xmlns:a16="http://schemas.microsoft.com/office/drawing/2014/main" id="{A8C5BFEB-A279-430F-839F-12F7F7756DAE}"/>
            </a:ext>
          </a:extLst>
        </xdr:cNvPr>
        <xdr:cNvSpPr/>
      </xdr:nvSpPr>
      <xdr:spPr>
        <a:xfrm>
          <a:off x="12296775" y="5626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17145</xdr:rowOff>
    </xdr:from>
    <xdr:to>
      <xdr:col>76</xdr:col>
      <xdr:colOff>114300</xdr:colOff>
      <xdr:row>35</xdr:row>
      <xdr:rowOff>3810</xdr:rowOff>
    </xdr:to>
    <xdr:cxnSp macro="">
      <xdr:nvCxnSpPr>
        <xdr:cNvPr id="542" name="直線コネクタ 541">
          <a:extLst>
            <a:ext uri="{FF2B5EF4-FFF2-40B4-BE49-F238E27FC236}">
              <a16:creationId xmlns:a16="http://schemas.microsoft.com/office/drawing/2014/main" id="{A5D1FA27-7174-4093-BD3B-CE3B5DC2864D}"/>
            </a:ext>
          </a:extLst>
        </xdr:cNvPr>
        <xdr:cNvCxnSpPr/>
      </xdr:nvCxnSpPr>
      <xdr:spPr>
        <a:xfrm flipV="1">
          <a:off x="12344400" y="5522595"/>
          <a:ext cx="800100" cy="15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158750</xdr:rowOff>
    </xdr:from>
    <xdr:to>
      <xdr:col>67</xdr:col>
      <xdr:colOff>101600</xdr:colOff>
      <xdr:row>35</xdr:row>
      <xdr:rowOff>88900</xdr:rowOff>
    </xdr:to>
    <xdr:sp macro="" textlink="">
      <xdr:nvSpPr>
        <xdr:cNvPr id="543" name="楕円 542">
          <a:extLst>
            <a:ext uri="{FF2B5EF4-FFF2-40B4-BE49-F238E27FC236}">
              <a16:creationId xmlns:a16="http://schemas.microsoft.com/office/drawing/2014/main" id="{D32BFE25-7B63-428E-BC1E-45B2F4973E7E}"/>
            </a:ext>
          </a:extLst>
        </xdr:cNvPr>
        <xdr:cNvSpPr/>
      </xdr:nvSpPr>
      <xdr:spPr>
        <a:xfrm>
          <a:off x="11487150" y="5667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3810</xdr:rowOff>
    </xdr:from>
    <xdr:to>
      <xdr:col>71</xdr:col>
      <xdr:colOff>177800</xdr:colOff>
      <xdr:row>35</xdr:row>
      <xdr:rowOff>38100</xdr:rowOff>
    </xdr:to>
    <xdr:cxnSp macro="">
      <xdr:nvCxnSpPr>
        <xdr:cNvPr id="544" name="直線コネクタ 543">
          <a:extLst>
            <a:ext uri="{FF2B5EF4-FFF2-40B4-BE49-F238E27FC236}">
              <a16:creationId xmlns:a16="http://schemas.microsoft.com/office/drawing/2014/main" id="{57E51CEE-4346-432D-9B7B-E6355EC4202E}"/>
            </a:ext>
          </a:extLst>
        </xdr:cNvPr>
        <xdr:cNvCxnSpPr/>
      </xdr:nvCxnSpPr>
      <xdr:spPr>
        <a:xfrm flipV="1">
          <a:off x="11534775" y="5674360"/>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9F8632B1-978B-4E11-A483-8A8926215D86}"/>
            </a:ext>
          </a:extLst>
        </xdr:cNvPr>
        <xdr:cNvSpPr txBox="1"/>
      </xdr:nvSpPr>
      <xdr:spPr>
        <a:xfrm>
          <a:off x="13745219"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6641478B-0376-4900-B321-986DE2B6FBB2}"/>
            </a:ext>
          </a:extLst>
        </xdr:cNvPr>
        <xdr:cNvSpPr txBox="1"/>
      </xdr:nvSpPr>
      <xdr:spPr>
        <a:xfrm>
          <a:off x="12964169"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51A9D2AB-922F-4646-A77E-AC9228300C4C}"/>
            </a:ext>
          </a:extLst>
        </xdr:cNvPr>
        <xdr:cNvSpPr txBox="1"/>
      </xdr:nvSpPr>
      <xdr:spPr>
        <a:xfrm>
          <a:off x="12164069"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BA79CCDC-603E-4E9D-8B7B-47DBE5391E14}"/>
            </a:ext>
          </a:extLst>
        </xdr:cNvPr>
        <xdr:cNvSpPr txBox="1"/>
      </xdr:nvSpPr>
      <xdr:spPr>
        <a:xfrm>
          <a:off x="11354444" y="613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90187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B529BF02-63E6-4969-A6A0-7F7F6F2E90BD}"/>
            </a:ext>
          </a:extLst>
        </xdr:cNvPr>
        <xdr:cNvSpPr txBox="1"/>
      </xdr:nvSpPr>
      <xdr:spPr>
        <a:xfrm>
          <a:off x="13745219" y="543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84472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4598050D-40DE-46CF-8BA2-C0686C1BD836}"/>
            </a:ext>
          </a:extLst>
        </xdr:cNvPr>
        <xdr:cNvSpPr txBox="1"/>
      </xdr:nvSpPr>
      <xdr:spPr>
        <a:xfrm>
          <a:off x="12964169" y="52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71137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35DE9D5C-C065-4BCA-BA0A-511E4325B19E}"/>
            </a:ext>
          </a:extLst>
        </xdr:cNvPr>
        <xdr:cNvSpPr txBox="1"/>
      </xdr:nvSpPr>
      <xdr:spPr>
        <a:xfrm>
          <a:off x="12164069"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105427</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DBC9A67E-AD5F-4DB4-BF62-AC39DCD40C16}"/>
            </a:ext>
          </a:extLst>
        </xdr:cNvPr>
        <xdr:cNvSpPr txBox="1"/>
      </xdr:nvSpPr>
      <xdr:spPr>
        <a:xfrm>
          <a:off x="11354444" y="54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22F4740D-4EA4-46BF-93A3-E6C10DECD6A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6EA76385-35E0-4C41-9588-7AFEBDBF7DA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5526BF2D-0022-4CEA-9361-771D99A31337}"/>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42742E08-57D4-4558-8B54-55351D495FA5}"/>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89FDC511-7776-4682-A7B6-8086F6215725}"/>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14B1753F-5AA2-4CD1-B4B6-E3E469F6AAB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32C18E0A-40FE-44A9-A654-C134D13798FC}"/>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4999EAA-5E74-4A5B-BBBC-526B727CBE0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9AC2ACAF-526A-4C8C-91AA-B4ADACAE11C4}"/>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B2A2A958-AD88-4E0B-99B5-245A2FCBC59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4584CEB7-B692-408F-AD85-953B9AC90054}"/>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C917E267-BF67-4D49-A9D5-6B41319D81B0}"/>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71926EEA-2E2A-4239-8826-480943889A2A}"/>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FAF727DA-8337-4198-B3CB-84409F2D342C}"/>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4059DB9C-82EB-4229-86C6-C7194F71F9A2}"/>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75BB488B-77F9-428E-AAC3-D2CC45B17F93}"/>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4C30BF-BD7D-41AD-BE41-6CB65FBEE119}"/>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F516513A-9190-4C07-812B-1E87DBF41A9C}"/>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2B953800-7065-45F4-8307-97F301451948}"/>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A9B44805-0D49-415A-B45B-D68A15120DAD}"/>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6DB57B80-D5CA-4E00-BDF0-95880D4753E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183F99D3-D5E7-499B-BBD5-734BDE0988C2}"/>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2501D4F1-5F8C-4FE7-96EA-6D2FB631258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a:extLst>
            <a:ext uri="{FF2B5EF4-FFF2-40B4-BE49-F238E27FC236}">
              <a16:creationId xmlns:a16="http://schemas.microsoft.com/office/drawing/2014/main" id="{B0496311-E885-4E25-BA0D-DE4892F48773}"/>
            </a:ext>
          </a:extLst>
        </xdr:cNvPr>
        <xdr:cNvCxnSpPr/>
      </xdr:nvCxnSpPr>
      <xdr:spPr>
        <a:xfrm flipV="1">
          <a:off x="19954239" y="555434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9524EA61-7821-42CF-B55C-A071A15268DF}"/>
            </a:ext>
          </a:extLst>
        </xdr:cNvPr>
        <xdr:cNvSpPr txBox="1"/>
      </xdr:nvSpPr>
      <xdr:spPr>
        <a:xfrm>
          <a:off x="19992975" y="68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a:extLst>
            <a:ext uri="{FF2B5EF4-FFF2-40B4-BE49-F238E27FC236}">
              <a16:creationId xmlns:a16="http://schemas.microsoft.com/office/drawing/2014/main" id="{1B2EBED5-FD34-4C6E-A654-CA2C89E80009}"/>
            </a:ext>
          </a:extLst>
        </xdr:cNvPr>
        <xdr:cNvCxnSpPr/>
      </xdr:nvCxnSpPr>
      <xdr:spPr>
        <a:xfrm>
          <a:off x="19878675" y="6826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4C749981-F058-4F21-A928-97454C1DFA3E}"/>
            </a:ext>
          </a:extLst>
        </xdr:cNvPr>
        <xdr:cNvSpPr txBox="1"/>
      </xdr:nvSpPr>
      <xdr:spPr>
        <a:xfrm>
          <a:off x="19992975" y="534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a:extLst>
            <a:ext uri="{FF2B5EF4-FFF2-40B4-BE49-F238E27FC236}">
              <a16:creationId xmlns:a16="http://schemas.microsoft.com/office/drawing/2014/main" id="{9E511D29-FEA3-4B26-A27D-0392EE88EAE1}"/>
            </a:ext>
          </a:extLst>
        </xdr:cNvPr>
        <xdr:cNvCxnSpPr/>
      </xdr:nvCxnSpPr>
      <xdr:spPr>
        <a:xfrm>
          <a:off x="19878675"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63B868EC-EA3D-4343-8D5F-57EBE4E950B8}"/>
            </a:ext>
          </a:extLst>
        </xdr:cNvPr>
        <xdr:cNvSpPr txBox="1"/>
      </xdr:nvSpPr>
      <xdr:spPr>
        <a:xfrm>
          <a:off x="19992975" y="633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a:extLst>
            <a:ext uri="{FF2B5EF4-FFF2-40B4-BE49-F238E27FC236}">
              <a16:creationId xmlns:a16="http://schemas.microsoft.com/office/drawing/2014/main" id="{8F54C941-ECDC-4C5C-AFF0-C51780D70677}"/>
            </a:ext>
          </a:extLst>
        </xdr:cNvPr>
        <xdr:cNvSpPr/>
      </xdr:nvSpPr>
      <xdr:spPr>
        <a:xfrm>
          <a:off x="19897725" y="6475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a:extLst>
            <a:ext uri="{FF2B5EF4-FFF2-40B4-BE49-F238E27FC236}">
              <a16:creationId xmlns:a16="http://schemas.microsoft.com/office/drawing/2014/main" id="{C90EF00E-7415-42CA-AC9A-963A59775AA2}"/>
            </a:ext>
          </a:extLst>
        </xdr:cNvPr>
        <xdr:cNvSpPr/>
      </xdr:nvSpPr>
      <xdr:spPr>
        <a:xfrm>
          <a:off x="191547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84" name="フローチャート: 判断 583">
          <a:extLst>
            <a:ext uri="{FF2B5EF4-FFF2-40B4-BE49-F238E27FC236}">
              <a16:creationId xmlns:a16="http://schemas.microsoft.com/office/drawing/2014/main" id="{167A1F0E-6160-4B84-996C-D087D9CB0522}"/>
            </a:ext>
          </a:extLst>
        </xdr:cNvPr>
        <xdr:cNvSpPr/>
      </xdr:nvSpPr>
      <xdr:spPr>
        <a:xfrm>
          <a:off x="18345150" y="64744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85" name="フローチャート: 判断 584">
          <a:extLst>
            <a:ext uri="{FF2B5EF4-FFF2-40B4-BE49-F238E27FC236}">
              <a16:creationId xmlns:a16="http://schemas.microsoft.com/office/drawing/2014/main" id="{B04A2746-C4A1-4BDC-ACC6-3DC20BA98CCE}"/>
            </a:ext>
          </a:extLst>
        </xdr:cNvPr>
        <xdr:cNvSpPr/>
      </xdr:nvSpPr>
      <xdr:spPr>
        <a:xfrm>
          <a:off x="17554575" y="6478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86" name="フローチャート: 判断 585">
          <a:extLst>
            <a:ext uri="{FF2B5EF4-FFF2-40B4-BE49-F238E27FC236}">
              <a16:creationId xmlns:a16="http://schemas.microsoft.com/office/drawing/2014/main" id="{87E1A3D2-BBAB-43C2-A17C-269B02B4A1B9}"/>
            </a:ext>
          </a:extLst>
        </xdr:cNvPr>
        <xdr:cNvSpPr/>
      </xdr:nvSpPr>
      <xdr:spPr>
        <a:xfrm>
          <a:off x="16754475" y="6475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BFB5C79-607A-4012-AA2D-8C76873F4E1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4F8ACD7-54F3-4EBE-8B7E-6EFA8F2CDB69}"/>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4073CE9-4BDE-4587-B079-9E06B642FD8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D703C71-E151-466D-858A-BA5B0C116B74}"/>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44304E2-8BE3-45AD-8D32-732DBEBBDB3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592" name="楕円 591">
          <a:extLst>
            <a:ext uri="{FF2B5EF4-FFF2-40B4-BE49-F238E27FC236}">
              <a16:creationId xmlns:a16="http://schemas.microsoft.com/office/drawing/2014/main" id="{7CC1EE55-2278-456B-A7D6-2FADA536C54F}"/>
            </a:ext>
          </a:extLst>
        </xdr:cNvPr>
        <xdr:cNvSpPr/>
      </xdr:nvSpPr>
      <xdr:spPr>
        <a:xfrm>
          <a:off x="19897725" y="66363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140987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1AA12D75-1DF4-443C-8B76-7911288D4774}"/>
            </a:ext>
          </a:extLst>
        </xdr:cNvPr>
        <xdr:cNvSpPr txBox="1"/>
      </xdr:nvSpPr>
      <xdr:spPr>
        <a:xfrm>
          <a:off x="19992975" y="662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594" name="楕円 593">
          <a:extLst>
            <a:ext uri="{FF2B5EF4-FFF2-40B4-BE49-F238E27FC236}">
              <a16:creationId xmlns:a16="http://schemas.microsoft.com/office/drawing/2014/main" id="{00D0575E-0ACF-49E6-939E-58BEBBE1BD6A}"/>
            </a:ext>
          </a:extLst>
        </xdr:cNvPr>
        <xdr:cNvSpPr/>
      </xdr:nvSpPr>
      <xdr:spPr>
        <a:xfrm>
          <a:off x="19154775" y="66363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41910</xdr:rowOff>
    </xdr:to>
    <xdr:cxnSp macro="">
      <xdr:nvCxnSpPr>
        <xdr:cNvPr id="595" name="直線コネクタ 594">
          <a:extLst>
            <a:ext uri="{FF2B5EF4-FFF2-40B4-BE49-F238E27FC236}">
              <a16:creationId xmlns:a16="http://schemas.microsoft.com/office/drawing/2014/main" id="{05A96AE3-149C-4483-8A01-5360BFDB843D}"/>
            </a:ext>
          </a:extLst>
        </xdr:cNvPr>
        <xdr:cNvCxnSpPr/>
      </xdr:nvCxnSpPr>
      <xdr:spPr>
        <a:xfrm>
          <a:off x="19202400" y="668401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166370</xdr:rowOff>
    </xdr:from>
    <xdr:to>
      <xdr:col>107</xdr:col>
      <xdr:colOff>101600</xdr:colOff>
      <xdr:row>41</xdr:row>
      <xdr:rowOff>96520</xdr:rowOff>
    </xdr:to>
    <xdr:sp macro="" textlink="">
      <xdr:nvSpPr>
        <xdr:cNvPr id="596" name="楕円 595">
          <a:extLst>
            <a:ext uri="{FF2B5EF4-FFF2-40B4-BE49-F238E27FC236}">
              <a16:creationId xmlns:a16="http://schemas.microsoft.com/office/drawing/2014/main" id="{D6F6F6BE-9B02-461D-9F68-6F08C929EC0D}"/>
            </a:ext>
          </a:extLst>
        </xdr:cNvPr>
        <xdr:cNvSpPr/>
      </xdr:nvSpPr>
      <xdr:spPr>
        <a:xfrm>
          <a:off x="18345150" y="66401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45720</xdr:rowOff>
    </xdr:to>
    <xdr:cxnSp macro="">
      <xdr:nvCxnSpPr>
        <xdr:cNvPr id="597" name="直線コネクタ 596">
          <a:extLst>
            <a:ext uri="{FF2B5EF4-FFF2-40B4-BE49-F238E27FC236}">
              <a16:creationId xmlns:a16="http://schemas.microsoft.com/office/drawing/2014/main" id="{5EB39FD1-BC28-4694-9B23-2B0167E1E734}"/>
            </a:ext>
          </a:extLst>
        </xdr:cNvPr>
        <xdr:cNvCxnSpPr/>
      </xdr:nvCxnSpPr>
      <xdr:spPr>
        <a:xfrm flipV="1">
          <a:off x="18392775" y="6684010"/>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98" name="楕円 597">
          <a:extLst>
            <a:ext uri="{FF2B5EF4-FFF2-40B4-BE49-F238E27FC236}">
              <a16:creationId xmlns:a16="http://schemas.microsoft.com/office/drawing/2014/main" id="{D6B7D1E6-6070-4EF8-8250-C78365B4E7E3}"/>
            </a:ext>
          </a:extLst>
        </xdr:cNvPr>
        <xdr:cNvSpPr/>
      </xdr:nvSpPr>
      <xdr:spPr>
        <a:xfrm>
          <a:off x="17554575" y="63258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41</xdr:row>
      <xdr:rowOff>45720</xdr:rowOff>
    </xdr:to>
    <xdr:cxnSp macro="">
      <xdr:nvCxnSpPr>
        <xdr:cNvPr id="599" name="直線コネクタ 598">
          <a:extLst>
            <a:ext uri="{FF2B5EF4-FFF2-40B4-BE49-F238E27FC236}">
              <a16:creationId xmlns:a16="http://schemas.microsoft.com/office/drawing/2014/main" id="{16E5A11E-E40D-43D5-ADBF-AC66E32D2C53}"/>
            </a:ext>
          </a:extLst>
        </xdr:cNvPr>
        <xdr:cNvCxnSpPr/>
      </xdr:nvCxnSpPr>
      <xdr:spPr>
        <a:xfrm>
          <a:off x="17602200" y="6383020"/>
          <a:ext cx="790575"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17780</xdr:rowOff>
    </xdr:from>
    <xdr:to>
      <xdr:col>98</xdr:col>
      <xdr:colOff>38100</xdr:colOff>
      <xdr:row>39</xdr:row>
      <xdr:rowOff>119380</xdr:rowOff>
    </xdr:to>
    <xdr:sp macro="" textlink="">
      <xdr:nvSpPr>
        <xdr:cNvPr id="600" name="楕円 599">
          <a:extLst>
            <a:ext uri="{FF2B5EF4-FFF2-40B4-BE49-F238E27FC236}">
              <a16:creationId xmlns:a16="http://schemas.microsoft.com/office/drawing/2014/main" id="{6F1B7104-A55B-4B16-87CC-3385ED298117}"/>
            </a:ext>
          </a:extLst>
        </xdr:cNvPr>
        <xdr:cNvSpPr/>
      </xdr:nvSpPr>
      <xdr:spPr>
        <a:xfrm>
          <a:off x="16754475" y="63328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64770</xdr:rowOff>
    </xdr:from>
    <xdr:to>
      <xdr:col>102</xdr:col>
      <xdr:colOff>114300</xdr:colOff>
      <xdr:row>39</xdr:row>
      <xdr:rowOff>68580</xdr:rowOff>
    </xdr:to>
    <xdr:cxnSp macro="">
      <xdr:nvCxnSpPr>
        <xdr:cNvPr id="601" name="直線コネクタ 600">
          <a:extLst>
            <a:ext uri="{FF2B5EF4-FFF2-40B4-BE49-F238E27FC236}">
              <a16:creationId xmlns:a16="http://schemas.microsoft.com/office/drawing/2014/main" id="{DC4DA12F-F628-4A8F-95DA-9759D6A85B26}"/>
            </a:ext>
          </a:extLst>
        </xdr:cNvPr>
        <xdr:cNvCxnSpPr/>
      </xdr:nvCxnSpPr>
      <xdr:spPr>
        <a:xfrm flipV="1">
          <a:off x="16802100" y="63830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32557500-AA6C-43FA-B5F7-5FD4302C2942}"/>
            </a:ext>
          </a:extLst>
        </xdr:cNvPr>
        <xdr:cNvSpPr txBox="1"/>
      </xdr:nvSpPr>
      <xdr:spPr>
        <a:xfrm>
          <a:off x="189834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A712CFD1-BA4C-486F-BF53-007CD578CE2E}"/>
            </a:ext>
          </a:extLst>
        </xdr:cNvPr>
        <xdr:cNvSpPr txBox="1"/>
      </xdr:nvSpPr>
      <xdr:spPr>
        <a:xfrm>
          <a:off x="18183302" y="625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680E48D3-AD90-4E42-947B-CB497F8E9544}"/>
            </a:ext>
          </a:extLst>
        </xdr:cNvPr>
        <xdr:cNvSpPr txBox="1"/>
      </xdr:nvSpPr>
      <xdr:spPr>
        <a:xfrm>
          <a:off x="17383202"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14F90B51-588B-4073-9329-68C62827A269}"/>
            </a:ext>
          </a:extLst>
        </xdr:cNvPr>
        <xdr:cNvSpPr txBox="1"/>
      </xdr:nvSpPr>
      <xdr:spPr>
        <a:xfrm>
          <a:off x="16592627"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1C48FEE3-DE04-408D-AAE0-CA2E032D10FB}"/>
            </a:ext>
          </a:extLst>
        </xdr:cNvPr>
        <xdr:cNvSpPr txBox="1"/>
      </xdr:nvSpPr>
      <xdr:spPr>
        <a:xfrm>
          <a:off x="18983402" y="672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87647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938E86C2-53D9-4F72-AC18-95731268AA69}"/>
            </a:ext>
          </a:extLst>
        </xdr:cNvPr>
        <xdr:cNvSpPr txBox="1"/>
      </xdr:nvSpPr>
      <xdr:spPr>
        <a:xfrm>
          <a:off x="18183302"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24851D4A-7717-4B10-A90E-94FB2C2AD5C0}"/>
            </a:ext>
          </a:extLst>
        </xdr:cNvPr>
        <xdr:cNvSpPr txBox="1"/>
      </xdr:nvSpPr>
      <xdr:spPr>
        <a:xfrm>
          <a:off x="17383202"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135907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189E48DC-C2A4-4770-943A-54E3F7AEA9F5}"/>
            </a:ext>
          </a:extLst>
        </xdr:cNvPr>
        <xdr:cNvSpPr txBox="1"/>
      </xdr:nvSpPr>
      <xdr:spPr>
        <a:xfrm>
          <a:off x="16592627" y="61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F44FE8EC-D629-4CD4-8C29-BD969A554B8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84F2EC4D-7037-4E4D-89C9-BFB0A284C6D6}"/>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3C2BBF40-4253-4BF9-A454-82B014C29AAD}"/>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5D5F8601-8824-4DAD-9DDE-10CF51A78514}"/>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4374D78A-FAB2-4561-8F90-420044777100}"/>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6A3278D7-D7DD-44F5-B739-DE2B6560C8B6}"/>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9CEEA843-CFD4-4A7B-9FE5-395196BF4068}"/>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C00D5F95-35B9-4AA3-9A5C-5C9EE839E43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2555E9C8-4DE9-433D-9F8A-791A8477BAB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29459E-BB0D-4BE8-83FE-F861F3D09D5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910B0E60-A126-47D8-B05A-F86A49BEBBEB}"/>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3B2FD56A-E38B-4CF8-83E7-8CDEE3396652}"/>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7AC376FD-3050-4EFC-99EE-6D88CFA572A1}"/>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35DF9F9C-7BCC-41EA-94D5-4F0561E6A21C}"/>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9E016CF2-1199-4DE5-843D-23CB473AD702}"/>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1EBA0CA4-A9F3-4BC1-A4CD-7B136DC95FFC}"/>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33BDDC11-0EDB-46A6-BF52-87CAE06A9C0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72D1C267-E1E4-40B3-B3CE-046357FE77AB}"/>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DE21ADDD-E4B9-4955-8531-102E095DD557}"/>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575DE26B-D2CE-4714-9861-830B5C1433D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20EE2337-7A1F-47BB-9E8E-19E3F0242D2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1DBA9992-8B54-4CE0-896A-C7DC54A1121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32" name="直線コネクタ 631">
          <a:extLst>
            <a:ext uri="{FF2B5EF4-FFF2-40B4-BE49-F238E27FC236}">
              <a16:creationId xmlns:a16="http://schemas.microsoft.com/office/drawing/2014/main" id="{4703C1DE-B303-49C1-A172-DB0945BCE114}"/>
            </a:ext>
          </a:extLst>
        </xdr:cNvPr>
        <xdr:cNvCxnSpPr/>
      </xdr:nvCxnSpPr>
      <xdr:spPr>
        <a:xfrm flipV="1">
          <a:off x="14696439" y="8979027"/>
          <a:ext cx="0" cy="121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9550CFB2-497A-412F-AC49-A2DA854A3565}"/>
            </a:ext>
          </a:extLst>
        </xdr:cNvPr>
        <xdr:cNvSpPr txBox="1"/>
      </xdr:nvSpPr>
      <xdr:spPr>
        <a:xfrm>
          <a:off x="14735175" y="1020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34" name="直線コネクタ 633">
          <a:extLst>
            <a:ext uri="{FF2B5EF4-FFF2-40B4-BE49-F238E27FC236}">
              <a16:creationId xmlns:a16="http://schemas.microsoft.com/office/drawing/2014/main" id="{2E7FF3BF-4D75-42FB-94EB-FB7B73E7C351}"/>
            </a:ext>
          </a:extLst>
        </xdr:cNvPr>
        <xdr:cNvCxnSpPr/>
      </xdr:nvCxnSpPr>
      <xdr:spPr>
        <a:xfrm>
          <a:off x="14611350" y="101984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4B073F74-D46B-489F-925A-289AC04EB78C}"/>
            </a:ext>
          </a:extLst>
        </xdr:cNvPr>
        <xdr:cNvSpPr txBox="1"/>
      </xdr:nvSpPr>
      <xdr:spPr>
        <a:xfrm>
          <a:off x="14735175" y="876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6" name="直線コネクタ 635">
          <a:extLst>
            <a:ext uri="{FF2B5EF4-FFF2-40B4-BE49-F238E27FC236}">
              <a16:creationId xmlns:a16="http://schemas.microsoft.com/office/drawing/2014/main" id="{BBCD4BE8-C4FD-46DA-B650-7F10AAEAADEC}"/>
            </a:ext>
          </a:extLst>
        </xdr:cNvPr>
        <xdr:cNvCxnSpPr/>
      </xdr:nvCxnSpPr>
      <xdr:spPr>
        <a:xfrm>
          <a:off x="14611350" y="8979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1EE7F432-35DD-4610-8CA3-E11432F74C24}"/>
            </a:ext>
          </a:extLst>
        </xdr:cNvPr>
        <xdr:cNvSpPr txBox="1"/>
      </xdr:nvSpPr>
      <xdr:spPr>
        <a:xfrm>
          <a:off x="14735175" y="9456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38" name="フローチャート: 判断 637">
          <a:extLst>
            <a:ext uri="{FF2B5EF4-FFF2-40B4-BE49-F238E27FC236}">
              <a16:creationId xmlns:a16="http://schemas.microsoft.com/office/drawing/2014/main" id="{364C8C57-4B1A-451A-8FF8-64FEB7EC66D1}"/>
            </a:ext>
          </a:extLst>
        </xdr:cNvPr>
        <xdr:cNvSpPr/>
      </xdr:nvSpPr>
      <xdr:spPr>
        <a:xfrm>
          <a:off x="14649450" y="95919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9" name="フローチャート: 判断 638">
          <a:extLst>
            <a:ext uri="{FF2B5EF4-FFF2-40B4-BE49-F238E27FC236}">
              <a16:creationId xmlns:a16="http://schemas.microsoft.com/office/drawing/2014/main" id="{2A2E9F33-14D2-4EF8-A377-9740B997A456}"/>
            </a:ext>
          </a:extLst>
        </xdr:cNvPr>
        <xdr:cNvSpPr/>
      </xdr:nvSpPr>
      <xdr:spPr>
        <a:xfrm>
          <a:off x="13887450" y="95813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640" name="フローチャート: 判断 639">
          <a:extLst>
            <a:ext uri="{FF2B5EF4-FFF2-40B4-BE49-F238E27FC236}">
              <a16:creationId xmlns:a16="http://schemas.microsoft.com/office/drawing/2014/main" id="{2181B7B7-C1D6-41B9-80A9-29FEA71D8239}"/>
            </a:ext>
          </a:extLst>
        </xdr:cNvPr>
        <xdr:cNvSpPr/>
      </xdr:nvSpPr>
      <xdr:spPr>
        <a:xfrm>
          <a:off x="13096875" y="95653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41" name="フローチャート: 判断 640">
          <a:extLst>
            <a:ext uri="{FF2B5EF4-FFF2-40B4-BE49-F238E27FC236}">
              <a16:creationId xmlns:a16="http://schemas.microsoft.com/office/drawing/2014/main" id="{2630F2EB-036C-49C5-9B68-80EDB00A0210}"/>
            </a:ext>
          </a:extLst>
        </xdr:cNvPr>
        <xdr:cNvSpPr/>
      </xdr:nvSpPr>
      <xdr:spPr>
        <a:xfrm>
          <a:off x="12296775" y="95530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42" name="フローチャート: 判断 641">
          <a:extLst>
            <a:ext uri="{FF2B5EF4-FFF2-40B4-BE49-F238E27FC236}">
              <a16:creationId xmlns:a16="http://schemas.microsoft.com/office/drawing/2014/main" id="{ABE190AA-9AC8-4457-9974-D421DA9EE5B6}"/>
            </a:ext>
          </a:extLst>
        </xdr:cNvPr>
        <xdr:cNvSpPr/>
      </xdr:nvSpPr>
      <xdr:spPr>
        <a:xfrm>
          <a:off x="11487150" y="95520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77EE758-CA25-4C96-BDF2-5A0CF24F8ED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05EB9AA-AFB8-451A-88B7-C6A5EAF0A82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60CD7D4-DF40-4D28-A727-E6929D887D0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3E4C53E-716A-49A9-B544-7E2F79B8707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3959DD9-74D6-42AD-9171-5EC8CE35D0A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61214</xdr:rowOff>
    </xdr:from>
    <xdr:to>
      <xdr:col>85</xdr:col>
      <xdr:colOff>177800</xdr:colOff>
      <xdr:row>60</xdr:row>
      <xdr:rowOff>162814</xdr:rowOff>
    </xdr:to>
    <xdr:sp macro="" textlink="">
      <xdr:nvSpPr>
        <xdr:cNvPr id="648" name="楕円 647">
          <a:extLst>
            <a:ext uri="{FF2B5EF4-FFF2-40B4-BE49-F238E27FC236}">
              <a16:creationId xmlns:a16="http://schemas.microsoft.com/office/drawing/2014/main" id="{3BCD1481-B96F-474B-926A-2356DA64A2D6}"/>
            </a:ext>
          </a:extLst>
        </xdr:cNvPr>
        <xdr:cNvSpPr/>
      </xdr:nvSpPr>
      <xdr:spPr>
        <a:xfrm>
          <a:off x="14649450" y="9779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39641</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E3CDA897-9431-469F-AE11-E75FCD864B58}"/>
            </a:ext>
          </a:extLst>
        </xdr:cNvPr>
        <xdr:cNvSpPr txBox="1"/>
      </xdr:nvSpPr>
      <xdr:spPr>
        <a:xfrm>
          <a:off x="14735175" y="975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xdr:rowOff>
    </xdr:from>
    <xdr:to>
      <xdr:col>81</xdr:col>
      <xdr:colOff>101600</xdr:colOff>
      <xdr:row>60</xdr:row>
      <xdr:rowOff>112522</xdr:rowOff>
    </xdr:to>
    <xdr:sp macro="" textlink="">
      <xdr:nvSpPr>
        <xdr:cNvPr id="650" name="楕円 649">
          <a:extLst>
            <a:ext uri="{FF2B5EF4-FFF2-40B4-BE49-F238E27FC236}">
              <a16:creationId xmlns:a16="http://schemas.microsoft.com/office/drawing/2014/main" id="{AB57175E-A4CC-47A1-B4FF-EC0EE3EDF0CF}"/>
            </a:ext>
          </a:extLst>
        </xdr:cNvPr>
        <xdr:cNvSpPr/>
      </xdr:nvSpPr>
      <xdr:spPr>
        <a:xfrm>
          <a:off x="13887450" y="97232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61722</xdr:rowOff>
    </xdr:from>
    <xdr:to>
      <xdr:col>85</xdr:col>
      <xdr:colOff>127000</xdr:colOff>
      <xdr:row>60</xdr:row>
      <xdr:rowOff>112014</xdr:rowOff>
    </xdr:to>
    <xdr:cxnSp macro="">
      <xdr:nvCxnSpPr>
        <xdr:cNvPr id="651" name="直線コネクタ 650">
          <a:extLst>
            <a:ext uri="{FF2B5EF4-FFF2-40B4-BE49-F238E27FC236}">
              <a16:creationId xmlns:a16="http://schemas.microsoft.com/office/drawing/2014/main" id="{96650B46-AB31-4C7E-8F3B-60B4F26F8209}"/>
            </a:ext>
          </a:extLst>
        </xdr:cNvPr>
        <xdr:cNvCxnSpPr/>
      </xdr:nvCxnSpPr>
      <xdr:spPr>
        <a:xfrm>
          <a:off x="13935075" y="9780397"/>
          <a:ext cx="7620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52" name="楕円 651">
          <a:extLst>
            <a:ext uri="{FF2B5EF4-FFF2-40B4-BE49-F238E27FC236}">
              <a16:creationId xmlns:a16="http://schemas.microsoft.com/office/drawing/2014/main" id="{B74C6B14-342B-4E06-A87D-625FC05D916B}"/>
            </a:ext>
          </a:extLst>
        </xdr:cNvPr>
        <xdr:cNvSpPr/>
      </xdr:nvSpPr>
      <xdr:spPr>
        <a:xfrm>
          <a:off x="13096875" y="96879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xdr:rowOff>
    </xdr:from>
    <xdr:to>
      <xdr:col>81</xdr:col>
      <xdr:colOff>50800</xdr:colOff>
      <xdr:row>60</xdr:row>
      <xdr:rowOff>61722</xdr:rowOff>
    </xdr:to>
    <xdr:cxnSp macro="">
      <xdr:nvCxnSpPr>
        <xdr:cNvPr id="653" name="直線コネクタ 652">
          <a:extLst>
            <a:ext uri="{FF2B5EF4-FFF2-40B4-BE49-F238E27FC236}">
              <a16:creationId xmlns:a16="http://schemas.microsoft.com/office/drawing/2014/main" id="{24E20EEC-37B2-46EF-A9DC-860AE215ED66}"/>
            </a:ext>
          </a:extLst>
        </xdr:cNvPr>
        <xdr:cNvCxnSpPr/>
      </xdr:nvCxnSpPr>
      <xdr:spPr>
        <a:xfrm>
          <a:off x="13144500" y="9726041"/>
          <a:ext cx="790575"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654" name="楕円 653">
          <a:extLst>
            <a:ext uri="{FF2B5EF4-FFF2-40B4-BE49-F238E27FC236}">
              <a16:creationId xmlns:a16="http://schemas.microsoft.com/office/drawing/2014/main" id="{9F31D384-D7E3-407E-8E3F-9DD1D0E75F58}"/>
            </a:ext>
          </a:extLst>
        </xdr:cNvPr>
        <xdr:cNvSpPr/>
      </xdr:nvSpPr>
      <xdr:spPr>
        <a:xfrm>
          <a:off x="12296775" y="96367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60</xdr:row>
      <xdr:rowOff>13716</xdr:rowOff>
    </xdr:to>
    <xdr:cxnSp macro="">
      <xdr:nvCxnSpPr>
        <xdr:cNvPr id="655" name="直線コネクタ 654">
          <a:extLst>
            <a:ext uri="{FF2B5EF4-FFF2-40B4-BE49-F238E27FC236}">
              <a16:creationId xmlns:a16="http://schemas.microsoft.com/office/drawing/2014/main" id="{B89E3149-AE41-45CB-A3BB-3F4E76BF6669}"/>
            </a:ext>
          </a:extLst>
        </xdr:cNvPr>
        <xdr:cNvCxnSpPr/>
      </xdr:nvCxnSpPr>
      <xdr:spPr>
        <a:xfrm>
          <a:off x="12344400" y="9693910"/>
          <a:ext cx="8001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33782</xdr:rowOff>
    </xdr:from>
    <xdr:to>
      <xdr:col>67</xdr:col>
      <xdr:colOff>101600</xdr:colOff>
      <xdr:row>59</xdr:row>
      <xdr:rowOff>135382</xdr:rowOff>
    </xdr:to>
    <xdr:sp macro="" textlink="">
      <xdr:nvSpPr>
        <xdr:cNvPr id="656" name="楕円 655">
          <a:extLst>
            <a:ext uri="{FF2B5EF4-FFF2-40B4-BE49-F238E27FC236}">
              <a16:creationId xmlns:a16="http://schemas.microsoft.com/office/drawing/2014/main" id="{8AC7AA02-7AC4-4BD3-ADC1-3707891D4883}"/>
            </a:ext>
          </a:extLst>
        </xdr:cNvPr>
        <xdr:cNvSpPr/>
      </xdr:nvSpPr>
      <xdr:spPr>
        <a:xfrm>
          <a:off x="11487150" y="95841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84582</xdr:rowOff>
    </xdr:from>
    <xdr:to>
      <xdr:col>71</xdr:col>
      <xdr:colOff>177800</xdr:colOff>
      <xdr:row>59</xdr:row>
      <xdr:rowOff>137160</xdr:rowOff>
    </xdr:to>
    <xdr:cxnSp macro="">
      <xdr:nvCxnSpPr>
        <xdr:cNvPr id="657" name="直線コネクタ 656">
          <a:extLst>
            <a:ext uri="{FF2B5EF4-FFF2-40B4-BE49-F238E27FC236}">
              <a16:creationId xmlns:a16="http://schemas.microsoft.com/office/drawing/2014/main" id="{874F0295-2A3B-46A6-84E7-FB3B1814A6D4}"/>
            </a:ext>
          </a:extLst>
        </xdr:cNvPr>
        <xdr:cNvCxnSpPr/>
      </xdr:nvCxnSpPr>
      <xdr:spPr>
        <a:xfrm>
          <a:off x="11534775" y="9641332"/>
          <a:ext cx="809625"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658" name="n_1aveValue【学校施設】&#10;有形固定資産減価償却率">
          <a:extLst>
            <a:ext uri="{FF2B5EF4-FFF2-40B4-BE49-F238E27FC236}">
              <a16:creationId xmlns:a16="http://schemas.microsoft.com/office/drawing/2014/main" id="{93EE88AF-3523-4247-B9F9-226F2D999F45}"/>
            </a:ext>
          </a:extLst>
        </xdr:cNvPr>
        <xdr:cNvSpPr txBox="1"/>
      </xdr:nvSpPr>
      <xdr:spPr>
        <a:xfrm>
          <a:off x="13745219" y="93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659" name="n_2aveValue【学校施設】&#10;有形固定資産減価償却率">
          <a:extLst>
            <a:ext uri="{FF2B5EF4-FFF2-40B4-BE49-F238E27FC236}">
              <a16:creationId xmlns:a16="http://schemas.microsoft.com/office/drawing/2014/main" id="{3C283C39-D251-4841-BDAF-1A5D8C7365EE}"/>
            </a:ext>
          </a:extLst>
        </xdr:cNvPr>
        <xdr:cNvSpPr txBox="1"/>
      </xdr:nvSpPr>
      <xdr:spPr>
        <a:xfrm>
          <a:off x="12964169" y="935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60" name="n_3aveValue【学校施設】&#10;有形固定資産減価償却率">
          <a:extLst>
            <a:ext uri="{FF2B5EF4-FFF2-40B4-BE49-F238E27FC236}">
              <a16:creationId xmlns:a16="http://schemas.microsoft.com/office/drawing/2014/main" id="{0A8D43D1-53DF-43D9-8473-32CE9102DADF}"/>
            </a:ext>
          </a:extLst>
        </xdr:cNvPr>
        <xdr:cNvSpPr txBox="1"/>
      </xdr:nvSpPr>
      <xdr:spPr>
        <a:xfrm>
          <a:off x="12164069" y="935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661" name="n_4aveValue【学校施設】&#10;有形固定資産減価償却率">
          <a:extLst>
            <a:ext uri="{FF2B5EF4-FFF2-40B4-BE49-F238E27FC236}">
              <a16:creationId xmlns:a16="http://schemas.microsoft.com/office/drawing/2014/main" id="{75DA1019-83A7-4321-8722-3EFF13081AA6}"/>
            </a:ext>
          </a:extLst>
        </xdr:cNvPr>
        <xdr:cNvSpPr txBox="1"/>
      </xdr:nvSpPr>
      <xdr:spPr>
        <a:xfrm>
          <a:off x="11354444" y="933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103649</xdr:rowOff>
    </xdr:from>
    <xdr:ext cx="405111" cy="259045"/>
    <xdr:sp macro="" textlink="">
      <xdr:nvSpPr>
        <xdr:cNvPr id="662" name="n_1mainValue【学校施設】&#10;有形固定資産減価償却率">
          <a:extLst>
            <a:ext uri="{FF2B5EF4-FFF2-40B4-BE49-F238E27FC236}">
              <a16:creationId xmlns:a16="http://schemas.microsoft.com/office/drawing/2014/main" id="{D6DC0C8E-A9C1-4366-BACD-11580F2F80E5}"/>
            </a:ext>
          </a:extLst>
        </xdr:cNvPr>
        <xdr:cNvSpPr txBox="1"/>
      </xdr:nvSpPr>
      <xdr:spPr>
        <a:xfrm>
          <a:off x="13745219" y="982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55643</xdr:rowOff>
    </xdr:from>
    <xdr:ext cx="405111" cy="259045"/>
    <xdr:sp macro="" textlink="">
      <xdr:nvSpPr>
        <xdr:cNvPr id="663" name="n_2mainValue【学校施設】&#10;有形固定資産減価償却率">
          <a:extLst>
            <a:ext uri="{FF2B5EF4-FFF2-40B4-BE49-F238E27FC236}">
              <a16:creationId xmlns:a16="http://schemas.microsoft.com/office/drawing/2014/main" id="{7859BD4A-69D7-4F17-BE5E-DC4FB830A18D}"/>
            </a:ext>
          </a:extLst>
        </xdr:cNvPr>
        <xdr:cNvSpPr txBox="1"/>
      </xdr:nvSpPr>
      <xdr:spPr>
        <a:xfrm>
          <a:off x="12964169"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4" name="n_3mainValue【学校施設】&#10;有形固定資産減価償却率">
          <a:extLst>
            <a:ext uri="{FF2B5EF4-FFF2-40B4-BE49-F238E27FC236}">
              <a16:creationId xmlns:a16="http://schemas.microsoft.com/office/drawing/2014/main" id="{3FBC185E-8A58-4CE3-B806-B3E342E34675}"/>
            </a:ext>
          </a:extLst>
        </xdr:cNvPr>
        <xdr:cNvSpPr txBox="1"/>
      </xdr:nvSpPr>
      <xdr:spPr>
        <a:xfrm>
          <a:off x="12164069" y="972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126509</xdr:rowOff>
    </xdr:from>
    <xdr:ext cx="405111" cy="259045"/>
    <xdr:sp macro="" textlink="">
      <xdr:nvSpPr>
        <xdr:cNvPr id="665" name="n_4mainValue【学校施設】&#10;有形固定資産減価償却率">
          <a:extLst>
            <a:ext uri="{FF2B5EF4-FFF2-40B4-BE49-F238E27FC236}">
              <a16:creationId xmlns:a16="http://schemas.microsoft.com/office/drawing/2014/main" id="{48B03562-43D6-40D9-8100-9DEC442D59DE}"/>
            </a:ext>
          </a:extLst>
        </xdr:cNvPr>
        <xdr:cNvSpPr txBox="1"/>
      </xdr:nvSpPr>
      <xdr:spPr>
        <a:xfrm>
          <a:off x="11354444" y="967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66F7F6ED-D411-40C0-8540-AA7E06F45AC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33A35829-4FB2-4615-8939-FCFEF925A9EC}"/>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28CFB373-FA3B-4A8E-BF78-A01CD23BE4EA}"/>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A340CAF1-4BBA-4505-995E-1E1266C1F53C}"/>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6092D4DB-5C4F-4FA6-8397-347ADA61C248}"/>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C827F0A1-94C8-4122-87C8-235955EFC7F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BBF3BCF1-5952-4616-806D-4387C3F619C0}"/>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AC6CB6C-CC60-4049-8ED9-1BDFD28B374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614A7B5A-9F94-4F5C-A779-0068083BE1B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302EEA78-D607-4DD4-BA2B-40A7EB8C3AE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8457F220-B237-4FE7-8D7C-79571AA37467}"/>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938199D1-A237-45CE-84AD-A2E81D560EAD}"/>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4B88BCAC-5379-4936-9605-F74D0665410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C158B986-44AD-4752-A00B-B8B24415FBA2}"/>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191F5323-2B4A-4A20-BD5F-6E86EA61268E}"/>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54B4EFF-1149-44EA-B05E-7B1173E02045}"/>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A9CA311D-F1F3-4DAE-923C-911520517D7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CE90D1AB-0668-4879-8F9A-2C24849D4BF8}"/>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CCE53CFE-53C4-4619-B3FA-C6DABA34D133}"/>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3C308515-B766-403A-AE31-FCCA37DB0135}"/>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5306C35A-AE94-4E33-86AC-A8EE9FD694E0}"/>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E20908CF-CF6E-4E5E-8A93-28725A0854BD}"/>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7DE3FB8E-FA47-4F84-A635-F71D342D5B1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89" name="直線コネクタ 688">
          <a:extLst>
            <a:ext uri="{FF2B5EF4-FFF2-40B4-BE49-F238E27FC236}">
              <a16:creationId xmlns:a16="http://schemas.microsoft.com/office/drawing/2014/main" id="{5DD06548-94FF-4B6B-8668-D4054ED0E7AA}"/>
            </a:ext>
          </a:extLst>
        </xdr:cNvPr>
        <xdr:cNvCxnSpPr/>
      </xdr:nvCxnSpPr>
      <xdr:spPr>
        <a:xfrm flipV="1">
          <a:off x="19954239" y="9115298"/>
          <a:ext cx="0" cy="118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0" name="【学校施設】&#10;一人当たり面積最小値テキスト">
          <a:extLst>
            <a:ext uri="{FF2B5EF4-FFF2-40B4-BE49-F238E27FC236}">
              <a16:creationId xmlns:a16="http://schemas.microsoft.com/office/drawing/2014/main" id="{5E85A2F6-F689-423C-95A8-B78B490D4EF8}"/>
            </a:ext>
          </a:extLst>
        </xdr:cNvPr>
        <xdr:cNvSpPr txBox="1"/>
      </xdr:nvSpPr>
      <xdr:spPr>
        <a:xfrm>
          <a:off x="19992975" y="1030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1" name="直線コネクタ 690">
          <a:extLst>
            <a:ext uri="{FF2B5EF4-FFF2-40B4-BE49-F238E27FC236}">
              <a16:creationId xmlns:a16="http://schemas.microsoft.com/office/drawing/2014/main" id="{69F5FDE3-1850-4025-A410-179FDAE567A6}"/>
            </a:ext>
          </a:extLst>
        </xdr:cNvPr>
        <xdr:cNvCxnSpPr/>
      </xdr:nvCxnSpPr>
      <xdr:spPr>
        <a:xfrm>
          <a:off x="19878675" y="10303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2" name="【学校施設】&#10;一人当たり面積最大値テキスト">
          <a:extLst>
            <a:ext uri="{FF2B5EF4-FFF2-40B4-BE49-F238E27FC236}">
              <a16:creationId xmlns:a16="http://schemas.microsoft.com/office/drawing/2014/main" id="{7974C87E-24D8-4FB7-B3D9-271DBCFE7BFC}"/>
            </a:ext>
          </a:extLst>
        </xdr:cNvPr>
        <xdr:cNvSpPr txBox="1"/>
      </xdr:nvSpPr>
      <xdr:spPr>
        <a:xfrm>
          <a:off x="19992975" y="890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3" name="直線コネクタ 692">
          <a:extLst>
            <a:ext uri="{FF2B5EF4-FFF2-40B4-BE49-F238E27FC236}">
              <a16:creationId xmlns:a16="http://schemas.microsoft.com/office/drawing/2014/main" id="{C5DD672A-751A-40BE-BA0B-D984B95B15F2}"/>
            </a:ext>
          </a:extLst>
        </xdr:cNvPr>
        <xdr:cNvCxnSpPr/>
      </xdr:nvCxnSpPr>
      <xdr:spPr>
        <a:xfrm>
          <a:off x="19878675" y="91152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694" name="【学校施設】&#10;一人当たり面積平均値テキスト">
          <a:extLst>
            <a:ext uri="{FF2B5EF4-FFF2-40B4-BE49-F238E27FC236}">
              <a16:creationId xmlns:a16="http://schemas.microsoft.com/office/drawing/2014/main" id="{53F24E2B-87FA-4C0C-B3E0-4273A8461E8A}"/>
            </a:ext>
          </a:extLst>
        </xdr:cNvPr>
        <xdr:cNvSpPr txBox="1"/>
      </xdr:nvSpPr>
      <xdr:spPr>
        <a:xfrm>
          <a:off x="19992975" y="1010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5" name="フローチャート: 判断 694">
          <a:extLst>
            <a:ext uri="{FF2B5EF4-FFF2-40B4-BE49-F238E27FC236}">
              <a16:creationId xmlns:a16="http://schemas.microsoft.com/office/drawing/2014/main" id="{85776FFA-9324-4C41-A789-BED7B4162A4D}"/>
            </a:ext>
          </a:extLst>
        </xdr:cNvPr>
        <xdr:cNvSpPr/>
      </xdr:nvSpPr>
      <xdr:spPr>
        <a:xfrm>
          <a:off x="19897725" y="101223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6" name="フローチャート: 判断 695">
          <a:extLst>
            <a:ext uri="{FF2B5EF4-FFF2-40B4-BE49-F238E27FC236}">
              <a16:creationId xmlns:a16="http://schemas.microsoft.com/office/drawing/2014/main" id="{37BF1F90-D468-4A31-A8D0-D01DA529D155}"/>
            </a:ext>
          </a:extLst>
        </xdr:cNvPr>
        <xdr:cNvSpPr/>
      </xdr:nvSpPr>
      <xdr:spPr>
        <a:xfrm>
          <a:off x="19154775" y="101232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697" name="フローチャート: 判断 696">
          <a:extLst>
            <a:ext uri="{FF2B5EF4-FFF2-40B4-BE49-F238E27FC236}">
              <a16:creationId xmlns:a16="http://schemas.microsoft.com/office/drawing/2014/main" id="{C9F31662-4C76-4665-B3E1-0DA3FC095F2C}"/>
            </a:ext>
          </a:extLst>
        </xdr:cNvPr>
        <xdr:cNvSpPr/>
      </xdr:nvSpPr>
      <xdr:spPr>
        <a:xfrm>
          <a:off x="18345150" y="101229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698" name="フローチャート: 判断 697">
          <a:extLst>
            <a:ext uri="{FF2B5EF4-FFF2-40B4-BE49-F238E27FC236}">
              <a16:creationId xmlns:a16="http://schemas.microsoft.com/office/drawing/2014/main" id="{D735CEE3-CE2B-4848-8156-148BD1E812ED}"/>
            </a:ext>
          </a:extLst>
        </xdr:cNvPr>
        <xdr:cNvSpPr/>
      </xdr:nvSpPr>
      <xdr:spPr>
        <a:xfrm>
          <a:off x="17554575" y="101260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699" name="フローチャート: 判断 698">
          <a:extLst>
            <a:ext uri="{FF2B5EF4-FFF2-40B4-BE49-F238E27FC236}">
              <a16:creationId xmlns:a16="http://schemas.microsoft.com/office/drawing/2014/main" id="{D41F42F7-713C-4832-99F8-D3CC4615EADA}"/>
            </a:ext>
          </a:extLst>
        </xdr:cNvPr>
        <xdr:cNvSpPr/>
      </xdr:nvSpPr>
      <xdr:spPr>
        <a:xfrm>
          <a:off x="16754475" y="101253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00A1879-B2F5-4D88-9043-91A7DBDD00F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6008F8B9-5156-47E9-A8E6-70F97EEAE16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9EBFDE1-6F1F-46C0-A716-EF47DEBBA8C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113E997-BFBA-4B26-8FAC-917D3E2BFA0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5BBC5B55-B2BE-4936-867A-3E2B3A2AE34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49403</xdr:rowOff>
    </xdr:from>
    <xdr:to>
      <xdr:col>116</xdr:col>
      <xdr:colOff>114300</xdr:colOff>
      <xdr:row>62</xdr:row>
      <xdr:rowOff>151003</xdr:rowOff>
    </xdr:to>
    <xdr:sp macro="" textlink="">
      <xdr:nvSpPr>
        <xdr:cNvPr id="705" name="楕円 704">
          <a:extLst>
            <a:ext uri="{FF2B5EF4-FFF2-40B4-BE49-F238E27FC236}">
              <a16:creationId xmlns:a16="http://schemas.microsoft.com/office/drawing/2014/main" id="{D6344FEB-77A3-46C9-B6CA-C8AEA4E0E22C}"/>
            </a:ext>
          </a:extLst>
        </xdr:cNvPr>
        <xdr:cNvSpPr/>
      </xdr:nvSpPr>
      <xdr:spPr>
        <a:xfrm>
          <a:off x="19897725" y="100855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72280</xdr:rowOff>
    </xdr:from>
    <xdr:ext cx="469744" cy="259045"/>
    <xdr:sp macro="" textlink="">
      <xdr:nvSpPr>
        <xdr:cNvPr id="706" name="【学校施設】&#10;一人当たり面積該当値テキスト">
          <a:extLst>
            <a:ext uri="{FF2B5EF4-FFF2-40B4-BE49-F238E27FC236}">
              <a16:creationId xmlns:a16="http://schemas.microsoft.com/office/drawing/2014/main" id="{62E0EEA3-222D-439A-ACAA-644C05B97EB3}"/>
            </a:ext>
          </a:extLst>
        </xdr:cNvPr>
        <xdr:cNvSpPr txBox="1"/>
      </xdr:nvSpPr>
      <xdr:spPr>
        <a:xfrm>
          <a:off x="19992975" y="994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49403</xdr:rowOff>
    </xdr:from>
    <xdr:to>
      <xdr:col>112</xdr:col>
      <xdr:colOff>38100</xdr:colOff>
      <xdr:row>62</xdr:row>
      <xdr:rowOff>151003</xdr:rowOff>
    </xdr:to>
    <xdr:sp macro="" textlink="">
      <xdr:nvSpPr>
        <xdr:cNvPr id="707" name="楕円 706">
          <a:extLst>
            <a:ext uri="{FF2B5EF4-FFF2-40B4-BE49-F238E27FC236}">
              <a16:creationId xmlns:a16="http://schemas.microsoft.com/office/drawing/2014/main" id="{824505CE-22EF-448E-94F6-46EAFB54D605}"/>
            </a:ext>
          </a:extLst>
        </xdr:cNvPr>
        <xdr:cNvSpPr/>
      </xdr:nvSpPr>
      <xdr:spPr>
        <a:xfrm>
          <a:off x="19154775" y="100855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100203</xdr:rowOff>
    </xdr:from>
    <xdr:to>
      <xdr:col>116</xdr:col>
      <xdr:colOff>63500</xdr:colOff>
      <xdr:row>62</xdr:row>
      <xdr:rowOff>100203</xdr:rowOff>
    </xdr:to>
    <xdr:cxnSp macro="">
      <xdr:nvCxnSpPr>
        <xdr:cNvPr id="708" name="直線コネクタ 707">
          <a:extLst>
            <a:ext uri="{FF2B5EF4-FFF2-40B4-BE49-F238E27FC236}">
              <a16:creationId xmlns:a16="http://schemas.microsoft.com/office/drawing/2014/main" id="{446D7DC5-01C2-4C03-A03D-7360D08C2975}"/>
            </a:ext>
          </a:extLst>
        </xdr:cNvPr>
        <xdr:cNvCxnSpPr/>
      </xdr:nvCxnSpPr>
      <xdr:spPr>
        <a:xfrm>
          <a:off x="19202400" y="1014272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55118</xdr:rowOff>
    </xdr:from>
    <xdr:to>
      <xdr:col>107</xdr:col>
      <xdr:colOff>101600</xdr:colOff>
      <xdr:row>62</xdr:row>
      <xdr:rowOff>156718</xdr:rowOff>
    </xdr:to>
    <xdr:sp macro="" textlink="">
      <xdr:nvSpPr>
        <xdr:cNvPr id="709" name="楕円 708">
          <a:extLst>
            <a:ext uri="{FF2B5EF4-FFF2-40B4-BE49-F238E27FC236}">
              <a16:creationId xmlns:a16="http://schemas.microsoft.com/office/drawing/2014/main" id="{0BDD09ED-3F47-4015-A20D-69CBFD53B8D8}"/>
            </a:ext>
          </a:extLst>
        </xdr:cNvPr>
        <xdr:cNvSpPr/>
      </xdr:nvSpPr>
      <xdr:spPr>
        <a:xfrm>
          <a:off x="18345150" y="100944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100203</xdr:rowOff>
    </xdr:from>
    <xdr:to>
      <xdr:col>111</xdr:col>
      <xdr:colOff>177800</xdr:colOff>
      <xdr:row>62</xdr:row>
      <xdr:rowOff>105918</xdr:rowOff>
    </xdr:to>
    <xdr:cxnSp macro="">
      <xdr:nvCxnSpPr>
        <xdr:cNvPr id="710" name="直線コネクタ 709">
          <a:extLst>
            <a:ext uri="{FF2B5EF4-FFF2-40B4-BE49-F238E27FC236}">
              <a16:creationId xmlns:a16="http://schemas.microsoft.com/office/drawing/2014/main" id="{3D5A3C86-ED58-475A-96EB-8CFA09BBE1B7}"/>
            </a:ext>
          </a:extLst>
        </xdr:cNvPr>
        <xdr:cNvCxnSpPr/>
      </xdr:nvCxnSpPr>
      <xdr:spPr>
        <a:xfrm flipV="1">
          <a:off x="18392775" y="1014272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61214</xdr:rowOff>
    </xdr:from>
    <xdr:to>
      <xdr:col>102</xdr:col>
      <xdr:colOff>165100</xdr:colOff>
      <xdr:row>62</xdr:row>
      <xdr:rowOff>162814</xdr:rowOff>
    </xdr:to>
    <xdr:sp macro="" textlink="">
      <xdr:nvSpPr>
        <xdr:cNvPr id="711" name="楕円 710">
          <a:extLst>
            <a:ext uri="{FF2B5EF4-FFF2-40B4-BE49-F238E27FC236}">
              <a16:creationId xmlns:a16="http://schemas.microsoft.com/office/drawing/2014/main" id="{06BD195A-C3BB-4CEB-BD72-E832C3B7E567}"/>
            </a:ext>
          </a:extLst>
        </xdr:cNvPr>
        <xdr:cNvSpPr/>
      </xdr:nvSpPr>
      <xdr:spPr>
        <a:xfrm>
          <a:off x="17554575" y="10103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105918</xdr:rowOff>
    </xdr:from>
    <xdr:to>
      <xdr:col>107</xdr:col>
      <xdr:colOff>50800</xdr:colOff>
      <xdr:row>62</xdr:row>
      <xdr:rowOff>112014</xdr:rowOff>
    </xdr:to>
    <xdr:cxnSp macro="">
      <xdr:nvCxnSpPr>
        <xdr:cNvPr id="712" name="直線コネクタ 711">
          <a:extLst>
            <a:ext uri="{FF2B5EF4-FFF2-40B4-BE49-F238E27FC236}">
              <a16:creationId xmlns:a16="http://schemas.microsoft.com/office/drawing/2014/main" id="{6D6C8A87-B1CF-4526-AE3D-9317FD064FF1}"/>
            </a:ext>
          </a:extLst>
        </xdr:cNvPr>
        <xdr:cNvCxnSpPr/>
      </xdr:nvCxnSpPr>
      <xdr:spPr>
        <a:xfrm flipV="1">
          <a:off x="17602200" y="10142093"/>
          <a:ext cx="790575"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62547</xdr:rowOff>
    </xdr:from>
    <xdr:to>
      <xdr:col>98</xdr:col>
      <xdr:colOff>38100</xdr:colOff>
      <xdr:row>62</xdr:row>
      <xdr:rowOff>164147</xdr:rowOff>
    </xdr:to>
    <xdr:sp macro="" textlink="">
      <xdr:nvSpPr>
        <xdr:cNvPr id="713" name="楕円 712">
          <a:extLst>
            <a:ext uri="{FF2B5EF4-FFF2-40B4-BE49-F238E27FC236}">
              <a16:creationId xmlns:a16="http://schemas.microsoft.com/office/drawing/2014/main" id="{744AA61D-C696-4A5D-B224-51AA5D14A32A}"/>
            </a:ext>
          </a:extLst>
        </xdr:cNvPr>
        <xdr:cNvSpPr/>
      </xdr:nvSpPr>
      <xdr:spPr>
        <a:xfrm>
          <a:off x="16754475" y="101050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112014</xdr:rowOff>
    </xdr:from>
    <xdr:to>
      <xdr:col>102</xdr:col>
      <xdr:colOff>114300</xdr:colOff>
      <xdr:row>62</xdr:row>
      <xdr:rowOff>113347</xdr:rowOff>
    </xdr:to>
    <xdr:cxnSp macro="">
      <xdr:nvCxnSpPr>
        <xdr:cNvPr id="714" name="直線コネクタ 713">
          <a:extLst>
            <a:ext uri="{FF2B5EF4-FFF2-40B4-BE49-F238E27FC236}">
              <a16:creationId xmlns:a16="http://schemas.microsoft.com/office/drawing/2014/main" id="{A2A5FF15-A87B-4C34-B242-B69E2441EFAE}"/>
            </a:ext>
          </a:extLst>
        </xdr:cNvPr>
        <xdr:cNvCxnSpPr/>
      </xdr:nvCxnSpPr>
      <xdr:spPr>
        <a:xfrm flipV="1">
          <a:off x="16802100" y="10151364"/>
          <a:ext cx="8001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715" name="n_1aveValue【学校施設】&#10;一人当たり面積">
          <a:extLst>
            <a:ext uri="{FF2B5EF4-FFF2-40B4-BE49-F238E27FC236}">
              <a16:creationId xmlns:a16="http://schemas.microsoft.com/office/drawing/2014/main" id="{E1A9A8BA-3D1E-4E37-9C38-D4D0E5A0C8AF}"/>
            </a:ext>
          </a:extLst>
        </xdr:cNvPr>
        <xdr:cNvSpPr txBox="1"/>
      </xdr:nvSpPr>
      <xdr:spPr>
        <a:xfrm>
          <a:off x="18983402" y="1021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716" name="n_2aveValue【学校施設】&#10;一人当たり面積">
          <a:extLst>
            <a:ext uri="{FF2B5EF4-FFF2-40B4-BE49-F238E27FC236}">
              <a16:creationId xmlns:a16="http://schemas.microsoft.com/office/drawing/2014/main" id="{741F1232-DBE3-4407-A6B3-4A9FB52720CA}"/>
            </a:ext>
          </a:extLst>
        </xdr:cNvPr>
        <xdr:cNvSpPr txBox="1"/>
      </xdr:nvSpPr>
      <xdr:spPr>
        <a:xfrm>
          <a:off x="18183302" y="1020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717" name="n_3aveValue【学校施設】&#10;一人当たり面積">
          <a:extLst>
            <a:ext uri="{FF2B5EF4-FFF2-40B4-BE49-F238E27FC236}">
              <a16:creationId xmlns:a16="http://schemas.microsoft.com/office/drawing/2014/main" id="{7A5F218F-002B-4EFF-842D-7363D62AEA3D}"/>
            </a:ext>
          </a:extLst>
        </xdr:cNvPr>
        <xdr:cNvSpPr txBox="1"/>
      </xdr:nvSpPr>
      <xdr:spPr>
        <a:xfrm>
          <a:off x="17383202" y="102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718" name="n_4aveValue【学校施設】&#10;一人当たり面積">
          <a:extLst>
            <a:ext uri="{FF2B5EF4-FFF2-40B4-BE49-F238E27FC236}">
              <a16:creationId xmlns:a16="http://schemas.microsoft.com/office/drawing/2014/main" id="{D223D9EB-79DD-4663-B0C4-39E7A31EE2B0}"/>
            </a:ext>
          </a:extLst>
        </xdr:cNvPr>
        <xdr:cNvSpPr txBox="1"/>
      </xdr:nvSpPr>
      <xdr:spPr>
        <a:xfrm>
          <a:off x="165926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167530</xdr:rowOff>
    </xdr:from>
    <xdr:ext cx="469744" cy="259045"/>
    <xdr:sp macro="" textlink="">
      <xdr:nvSpPr>
        <xdr:cNvPr id="719" name="n_1mainValue【学校施設】&#10;一人当たり面積">
          <a:extLst>
            <a:ext uri="{FF2B5EF4-FFF2-40B4-BE49-F238E27FC236}">
              <a16:creationId xmlns:a16="http://schemas.microsoft.com/office/drawing/2014/main" id="{7587AB53-8664-4534-9B44-8CD632ED31B4}"/>
            </a:ext>
          </a:extLst>
        </xdr:cNvPr>
        <xdr:cNvSpPr txBox="1"/>
      </xdr:nvSpPr>
      <xdr:spPr>
        <a:xfrm>
          <a:off x="18983402" y="987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1795</xdr:rowOff>
    </xdr:from>
    <xdr:ext cx="469744" cy="259045"/>
    <xdr:sp macro="" textlink="">
      <xdr:nvSpPr>
        <xdr:cNvPr id="720" name="n_2mainValue【学校施設】&#10;一人当たり面積">
          <a:extLst>
            <a:ext uri="{FF2B5EF4-FFF2-40B4-BE49-F238E27FC236}">
              <a16:creationId xmlns:a16="http://schemas.microsoft.com/office/drawing/2014/main" id="{E05416B7-3151-49A0-B85B-77077ADD0101}"/>
            </a:ext>
          </a:extLst>
        </xdr:cNvPr>
        <xdr:cNvSpPr txBox="1"/>
      </xdr:nvSpPr>
      <xdr:spPr>
        <a:xfrm>
          <a:off x="18183302" y="98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7891</xdr:rowOff>
    </xdr:from>
    <xdr:ext cx="469744" cy="259045"/>
    <xdr:sp macro="" textlink="">
      <xdr:nvSpPr>
        <xdr:cNvPr id="721" name="n_3mainValue【学校施設】&#10;一人当たり面積">
          <a:extLst>
            <a:ext uri="{FF2B5EF4-FFF2-40B4-BE49-F238E27FC236}">
              <a16:creationId xmlns:a16="http://schemas.microsoft.com/office/drawing/2014/main" id="{5FE03DE8-675F-4927-9A80-4AC7F768BBE8}"/>
            </a:ext>
          </a:extLst>
        </xdr:cNvPr>
        <xdr:cNvSpPr txBox="1"/>
      </xdr:nvSpPr>
      <xdr:spPr>
        <a:xfrm>
          <a:off x="17383202" y="988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9224</xdr:rowOff>
    </xdr:from>
    <xdr:ext cx="469744" cy="259045"/>
    <xdr:sp macro="" textlink="">
      <xdr:nvSpPr>
        <xdr:cNvPr id="722" name="n_4mainValue【学校施設】&#10;一人当たり面積">
          <a:extLst>
            <a:ext uri="{FF2B5EF4-FFF2-40B4-BE49-F238E27FC236}">
              <a16:creationId xmlns:a16="http://schemas.microsoft.com/office/drawing/2014/main" id="{C318742C-2DCF-4630-A9D2-43058D46C901}"/>
            </a:ext>
          </a:extLst>
        </xdr:cNvPr>
        <xdr:cNvSpPr txBox="1"/>
      </xdr:nvSpPr>
      <xdr:spPr>
        <a:xfrm>
          <a:off x="16592627" y="98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97796293-5862-41EA-ABA0-5D98D3B5604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BABF0EAD-B409-4C8D-80B1-EC193C4E811A}"/>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B66095F3-BB35-41BF-B1C7-54B0B40DDC71}"/>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5AB353F7-A581-4B30-AA72-E0DAFA33122D}"/>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9D2C74B6-5CA0-49BD-BDF8-E338DC4C8CF7}"/>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F7A04F28-8732-4E72-ADF7-C9420795F5C7}"/>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2DC3C746-E171-43E7-B087-8188D2EDD17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75BBE111-A41F-47FE-A350-170E3A7343A6}"/>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A07608AA-A8A9-4EC2-BF37-5FDEA1E7247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7D7D7FCB-906B-415D-A194-7905DF57BA10}"/>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ADCD2D1A-2E18-4E3C-94A0-F7F58559E049}"/>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CA5ED3D6-3F10-47C7-B9FD-CC964DFBA467}"/>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44959B91-9957-48E8-863C-946ECB991F4B}"/>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4EAD1B58-4D80-4B63-9AE2-70EBDC1362D3}"/>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F3FD3E64-9ACD-48C9-9FE8-8D2A21D3525A}"/>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D77E00B0-B8FE-4E9F-9D24-591226AE4FBC}"/>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916AFB66-8FB7-4048-B3C8-842E3851A95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CC2F4A47-D63E-4CDB-847C-C9D82C46DD7A}"/>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4C4660CC-1A9F-48E8-B3C7-4657699A90D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9293223E-BA8A-4E56-BABD-6D27FB2DA4C5}"/>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962566AC-80BD-40D4-9FE1-A409521A05C6}"/>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437B6AB0-5C56-451F-AA71-FE4ADEA17F69}"/>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712A84D3-9BDF-4096-A47D-7A7DA796923C}"/>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A0FC6105-DAD2-4288-AFBE-B4502D6F530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4B7D2A25-E4A3-406E-AF2E-0893085EC415}"/>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67493684-3A88-4E20-9A24-1C934252793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CBE2D062-20DB-4104-9570-5528B3BB96E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93630FC7-2BB7-4C20-A784-0CD98B4FC501}"/>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DE188858-8BD2-48AF-8824-FD7AB801BE66}"/>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C4A542DF-BC83-42F0-8906-5F57E76FBC8D}"/>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E4CC8B0D-7600-4FBE-82CF-897E2E373513}"/>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81C54A19-7C22-41E8-89A7-576128676828}"/>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8FB794CE-D158-4E4C-8CF9-450F7997974C}"/>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4C964CCF-BE13-4E56-9234-9576F905028B}"/>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E9494816-288A-4E42-A74A-3E32B73C14D5}"/>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FF217341-F7F0-43A4-9187-5180CF8ED9FA}"/>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C26E4169-91DA-42E6-8BAD-E372623830D1}"/>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60A23FB0-20F7-4621-995A-502B0B5C777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7AD40385-AA57-4210-8E79-48A082A1CB17}"/>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4BC1C3B4-CD42-438E-8A5F-954F1DA1218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3" name="直線コネクタ 762">
          <a:extLst>
            <a:ext uri="{FF2B5EF4-FFF2-40B4-BE49-F238E27FC236}">
              <a16:creationId xmlns:a16="http://schemas.microsoft.com/office/drawing/2014/main" id="{BB4561AE-AA4B-4AC0-BD11-8C682FDA3A58}"/>
            </a:ext>
          </a:extLst>
        </xdr:cNvPr>
        <xdr:cNvCxnSpPr/>
      </xdr:nvCxnSpPr>
      <xdr:spPr>
        <a:xfrm flipV="1">
          <a:off x="14696439" y="162515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4" name="【公民館】&#10;有形固定資産減価償却率最小値テキスト">
          <a:extLst>
            <a:ext uri="{FF2B5EF4-FFF2-40B4-BE49-F238E27FC236}">
              <a16:creationId xmlns:a16="http://schemas.microsoft.com/office/drawing/2014/main" id="{59643F02-B10E-468E-8896-9138C5979EEF}"/>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5" name="直線コネクタ 764">
          <a:extLst>
            <a:ext uri="{FF2B5EF4-FFF2-40B4-BE49-F238E27FC236}">
              <a16:creationId xmlns:a16="http://schemas.microsoft.com/office/drawing/2014/main" id="{C4FA83DE-5237-46D9-B60A-5FE9C99E6BF5}"/>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6" name="【公民館】&#10;有形固定資産減価償却率最大値テキスト">
          <a:extLst>
            <a:ext uri="{FF2B5EF4-FFF2-40B4-BE49-F238E27FC236}">
              <a16:creationId xmlns:a16="http://schemas.microsoft.com/office/drawing/2014/main" id="{C601EC2D-D9BC-4D30-ACB4-876EA4A7B197}"/>
            </a:ext>
          </a:extLst>
        </xdr:cNvPr>
        <xdr:cNvSpPr txBox="1"/>
      </xdr:nvSpPr>
      <xdr:spPr>
        <a:xfrm>
          <a:off x="14735175" y="1603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7" name="直線コネクタ 766">
          <a:extLst>
            <a:ext uri="{FF2B5EF4-FFF2-40B4-BE49-F238E27FC236}">
              <a16:creationId xmlns:a16="http://schemas.microsoft.com/office/drawing/2014/main" id="{8F98E312-DFEA-4349-9E92-82453DCDB259}"/>
            </a:ext>
          </a:extLst>
        </xdr:cNvPr>
        <xdr:cNvCxnSpPr/>
      </xdr:nvCxnSpPr>
      <xdr:spPr>
        <a:xfrm>
          <a:off x="14611350" y="16251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68" name="【公民館】&#10;有形固定資産減価償却率平均値テキスト">
          <a:extLst>
            <a:ext uri="{FF2B5EF4-FFF2-40B4-BE49-F238E27FC236}">
              <a16:creationId xmlns:a16="http://schemas.microsoft.com/office/drawing/2014/main" id="{BA06BE26-975D-4A84-A6E3-865013D50B63}"/>
            </a:ext>
          </a:extLst>
        </xdr:cNvPr>
        <xdr:cNvSpPr txBox="1"/>
      </xdr:nvSpPr>
      <xdr:spPr>
        <a:xfrm>
          <a:off x="14735175" y="16857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9" name="フローチャート: 判断 768">
          <a:extLst>
            <a:ext uri="{FF2B5EF4-FFF2-40B4-BE49-F238E27FC236}">
              <a16:creationId xmlns:a16="http://schemas.microsoft.com/office/drawing/2014/main" id="{EE995555-D79D-46CC-909A-9DAFCCA93100}"/>
            </a:ext>
          </a:extLst>
        </xdr:cNvPr>
        <xdr:cNvSpPr/>
      </xdr:nvSpPr>
      <xdr:spPr>
        <a:xfrm>
          <a:off x="14649450" y="16878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70" name="フローチャート: 判断 769">
          <a:extLst>
            <a:ext uri="{FF2B5EF4-FFF2-40B4-BE49-F238E27FC236}">
              <a16:creationId xmlns:a16="http://schemas.microsoft.com/office/drawing/2014/main" id="{F6573D0D-CB94-44DB-BBB5-C4CBBF38269F}"/>
            </a:ext>
          </a:extLst>
        </xdr:cNvPr>
        <xdr:cNvSpPr/>
      </xdr:nvSpPr>
      <xdr:spPr>
        <a:xfrm>
          <a:off x="13887450" y="1687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1" name="フローチャート: 判断 770">
          <a:extLst>
            <a:ext uri="{FF2B5EF4-FFF2-40B4-BE49-F238E27FC236}">
              <a16:creationId xmlns:a16="http://schemas.microsoft.com/office/drawing/2014/main" id="{3CE8812D-AF4F-47F5-BAF5-E677F55D812D}"/>
            </a:ext>
          </a:extLst>
        </xdr:cNvPr>
        <xdr:cNvSpPr/>
      </xdr:nvSpPr>
      <xdr:spPr>
        <a:xfrm>
          <a:off x="13096875" y="16889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2" name="フローチャート: 判断 771">
          <a:extLst>
            <a:ext uri="{FF2B5EF4-FFF2-40B4-BE49-F238E27FC236}">
              <a16:creationId xmlns:a16="http://schemas.microsoft.com/office/drawing/2014/main" id="{D3BC118A-C9D4-4DAB-AA52-179DC8DB3C13}"/>
            </a:ext>
          </a:extLst>
        </xdr:cNvPr>
        <xdr:cNvSpPr/>
      </xdr:nvSpPr>
      <xdr:spPr>
        <a:xfrm>
          <a:off x="12296775" y="168332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3" name="フローチャート: 判断 772">
          <a:extLst>
            <a:ext uri="{FF2B5EF4-FFF2-40B4-BE49-F238E27FC236}">
              <a16:creationId xmlns:a16="http://schemas.microsoft.com/office/drawing/2014/main" id="{98A72BFE-FE09-4AC8-8118-F3F30F594F5A}"/>
            </a:ext>
          </a:extLst>
        </xdr:cNvPr>
        <xdr:cNvSpPr/>
      </xdr:nvSpPr>
      <xdr:spPr>
        <a:xfrm>
          <a:off x="11487150"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05FF648-B4A5-4931-9417-81266916FD8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AF0F934-17BF-4DAA-B3CA-F787ACE5FCA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993EB07-DE14-4C7E-AECF-FB0D5F0353D6}"/>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E181C76-FD1F-4903-9DB0-4D331A3E1FCD}"/>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D0E392A-E83E-4BDC-B63D-F79E415F6667}"/>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779" name="楕円 778">
          <a:extLst>
            <a:ext uri="{FF2B5EF4-FFF2-40B4-BE49-F238E27FC236}">
              <a16:creationId xmlns:a16="http://schemas.microsoft.com/office/drawing/2014/main" id="{0422994D-F292-44FB-A68E-98F2FCC757F3}"/>
            </a:ext>
          </a:extLst>
        </xdr:cNvPr>
        <xdr:cNvSpPr/>
      </xdr:nvSpPr>
      <xdr:spPr>
        <a:xfrm>
          <a:off x="14649450" y="167252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73041</xdr:rowOff>
    </xdr:from>
    <xdr:ext cx="405111" cy="259045"/>
    <xdr:sp macro="" textlink="">
      <xdr:nvSpPr>
        <xdr:cNvPr id="780" name="【公民館】&#10;有形固定資産減価償却率該当値テキスト">
          <a:extLst>
            <a:ext uri="{FF2B5EF4-FFF2-40B4-BE49-F238E27FC236}">
              <a16:creationId xmlns:a16="http://schemas.microsoft.com/office/drawing/2014/main" id="{C6DC0BA3-4ECE-469F-9280-9EB8E90D2CC6}"/>
            </a:ext>
          </a:extLst>
        </xdr:cNvPr>
        <xdr:cNvSpPr txBox="1"/>
      </xdr:nvSpPr>
      <xdr:spPr>
        <a:xfrm>
          <a:off x="14735175" y="1658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168275</xdr:rowOff>
    </xdr:from>
    <xdr:to>
      <xdr:col>81</xdr:col>
      <xdr:colOff>101600</xdr:colOff>
      <xdr:row>103</xdr:row>
      <xdr:rowOff>98425</xdr:rowOff>
    </xdr:to>
    <xdr:sp macro="" textlink="">
      <xdr:nvSpPr>
        <xdr:cNvPr id="781" name="楕円 780">
          <a:extLst>
            <a:ext uri="{FF2B5EF4-FFF2-40B4-BE49-F238E27FC236}">
              <a16:creationId xmlns:a16="http://schemas.microsoft.com/office/drawing/2014/main" id="{A15B0D76-7951-42B7-8001-6E09E223433B}"/>
            </a:ext>
          </a:extLst>
        </xdr:cNvPr>
        <xdr:cNvSpPr/>
      </xdr:nvSpPr>
      <xdr:spPr>
        <a:xfrm>
          <a:off x="13887450" y="16675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103</xdr:row>
      <xdr:rowOff>100964</xdr:rowOff>
    </xdr:to>
    <xdr:cxnSp macro="">
      <xdr:nvCxnSpPr>
        <xdr:cNvPr id="782" name="直線コネクタ 781">
          <a:extLst>
            <a:ext uri="{FF2B5EF4-FFF2-40B4-BE49-F238E27FC236}">
              <a16:creationId xmlns:a16="http://schemas.microsoft.com/office/drawing/2014/main" id="{8607561B-66B3-47A2-A06C-9088492F71B6}"/>
            </a:ext>
          </a:extLst>
        </xdr:cNvPr>
        <xdr:cNvCxnSpPr/>
      </xdr:nvCxnSpPr>
      <xdr:spPr>
        <a:xfrm>
          <a:off x="13935075" y="16722725"/>
          <a:ext cx="76200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118745</xdr:rowOff>
    </xdr:from>
    <xdr:to>
      <xdr:col>76</xdr:col>
      <xdr:colOff>165100</xdr:colOff>
      <xdr:row>103</xdr:row>
      <xdr:rowOff>48895</xdr:rowOff>
    </xdr:to>
    <xdr:sp macro="" textlink="">
      <xdr:nvSpPr>
        <xdr:cNvPr id="783" name="楕円 782">
          <a:extLst>
            <a:ext uri="{FF2B5EF4-FFF2-40B4-BE49-F238E27FC236}">
              <a16:creationId xmlns:a16="http://schemas.microsoft.com/office/drawing/2014/main" id="{10A724E9-7BD2-43B7-A8A8-84F72E5FA6A4}"/>
            </a:ext>
          </a:extLst>
        </xdr:cNvPr>
        <xdr:cNvSpPr/>
      </xdr:nvSpPr>
      <xdr:spPr>
        <a:xfrm>
          <a:off x="13096875" y="166382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169545</xdr:rowOff>
    </xdr:from>
    <xdr:to>
      <xdr:col>81</xdr:col>
      <xdr:colOff>50800</xdr:colOff>
      <xdr:row>103</xdr:row>
      <xdr:rowOff>47625</xdr:rowOff>
    </xdr:to>
    <xdr:cxnSp macro="">
      <xdr:nvCxnSpPr>
        <xdr:cNvPr id="784" name="直線コネクタ 783">
          <a:extLst>
            <a:ext uri="{FF2B5EF4-FFF2-40B4-BE49-F238E27FC236}">
              <a16:creationId xmlns:a16="http://schemas.microsoft.com/office/drawing/2014/main" id="{D9B2BAF0-EFD1-4281-B2EA-D897834A1A67}"/>
            </a:ext>
          </a:extLst>
        </xdr:cNvPr>
        <xdr:cNvCxnSpPr/>
      </xdr:nvCxnSpPr>
      <xdr:spPr>
        <a:xfrm>
          <a:off x="13144500" y="16676370"/>
          <a:ext cx="7905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135889</xdr:rowOff>
    </xdr:from>
    <xdr:to>
      <xdr:col>72</xdr:col>
      <xdr:colOff>38100</xdr:colOff>
      <xdr:row>103</xdr:row>
      <xdr:rowOff>66039</xdr:rowOff>
    </xdr:to>
    <xdr:sp macro="" textlink="">
      <xdr:nvSpPr>
        <xdr:cNvPr id="785" name="楕円 784">
          <a:extLst>
            <a:ext uri="{FF2B5EF4-FFF2-40B4-BE49-F238E27FC236}">
              <a16:creationId xmlns:a16="http://schemas.microsoft.com/office/drawing/2014/main" id="{B99B1EB8-1C60-400E-A746-B63A42DB3EEF}"/>
            </a:ext>
          </a:extLst>
        </xdr:cNvPr>
        <xdr:cNvSpPr/>
      </xdr:nvSpPr>
      <xdr:spPr>
        <a:xfrm>
          <a:off x="12296775" y="166522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169545</xdr:rowOff>
    </xdr:from>
    <xdr:to>
      <xdr:col>76</xdr:col>
      <xdr:colOff>114300</xdr:colOff>
      <xdr:row>103</xdr:row>
      <xdr:rowOff>15239</xdr:rowOff>
    </xdr:to>
    <xdr:cxnSp macro="">
      <xdr:nvCxnSpPr>
        <xdr:cNvPr id="786" name="直線コネクタ 785">
          <a:extLst>
            <a:ext uri="{FF2B5EF4-FFF2-40B4-BE49-F238E27FC236}">
              <a16:creationId xmlns:a16="http://schemas.microsoft.com/office/drawing/2014/main" id="{87232ADC-D295-458B-BC2A-3AC1720BEA80}"/>
            </a:ext>
          </a:extLst>
        </xdr:cNvPr>
        <xdr:cNvCxnSpPr/>
      </xdr:nvCxnSpPr>
      <xdr:spPr>
        <a:xfrm flipV="1">
          <a:off x="12344400" y="16676370"/>
          <a:ext cx="8001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130175</xdr:rowOff>
    </xdr:from>
    <xdr:to>
      <xdr:col>67</xdr:col>
      <xdr:colOff>101600</xdr:colOff>
      <xdr:row>104</xdr:row>
      <xdr:rowOff>60325</xdr:rowOff>
    </xdr:to>
    <xdr:sp macro="" textlink="">
      <xdr:nvSpPr>
        <xdr:cNvPr id="787" name="楕円 786">
          <a:extLst>
            <a:ext uri="{FF2B5EF4-FFF2-40B4-BE49-F238E27FC236}">
              <a16:creationId xmlns:a16="http://schemas.microsoft.com/office/drawing/2014/main" id="{778299F7-8929-4FEB-B352-2439A23F3FAB}"/>
            </a:ext>
          </a:extLst>
        </xdr:cNvPr>
        <xdr:cNvSpPr/>
      </xdr:nvSpPr>
      <xdr:spPr>
        <a:xfrm>
          <a:off x="11487150" y="1680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15239</xdr:rowOff>
    </xdr:from>
    <xdr:to>
      <xdr:col>71</xdr:col>
      <xdr:colOff>177800</xdr:colOff>
      <xdr:row>104</xdr:row>
      <xdr:rowOff>9525</xdr:rowOff>
    </xdr:to>
    <xdr:cxnSp macro="">
      <xdr:nvCxnSpPr>
        <xdr:cNvPr id="788" name="直線コネクタ 787">
          <a:extLst>
            <a:ext uri="{FF2B5EF4-FFF2-40B4-BE49-F238E27FC236}">
              <a16:creationId xmlns:a16="http://schemas.microsoft.com/office/drawing/2014/main" id="{5499FEE5-0FC8-462D-B4A3-D8D4870086A4}"/>
            </a:ext>
          </a:extLst>
        </xdr:cNvPr>
        <xdr:cNvCxnSpPr/>
      </xdr:nvCxnSpPr>
      <xdr:spPr>
        <a:xfrm flipV="1">
          <a:off x="11534775" y="16690339"/>
          <a:ext cx="809625"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89" name="n_1aveValue【公民館】&#10;有形固定資産減価償却率">
          <a:extLst>
            <a:ext uri="{FF2B5EF4-FFF2-40B4-BE49-F238E27FC236}">
              <a16:creationId xmlns:a16="http://schemas.microsoft.com/office/drawing/2014/main" id="{C15379D0-F99D-48F0-B37B-D4AE83DF8A91}"/>
            </a:ext>
          </a:extLst>
        </xdr:cNvPr>
        <xdr:cNvSpPr txBox="1"/>
      </xdr:nvSpPr>
      <xdr:spPr>
        <a:xfrm>
          <a:off x="13745219" y="1696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790" name="n_2aveValue【公民館】&#10;有形固定資産減価償却率">
          <a:extLst>
            <a:ext uri="{FF2B5EF4-FFF2-40B4-BE49-F238E27FC236}">
              <a16:creationId xmlns:a16="http://schemas.microsoft.com/office/drawing/2014/main" id="{C41F583B-7FF6-485D-A9B9-CC7676B98802}"/>
            </a:ext>
          </a:extLst>
        </xdr:cNvPr>
        <xdr:cNvSpPr txBox="1"/>
      </xdr:nvSpPr>
      <xdr:spPr>
        <a:xfrm>
          <a:off x="12964169" y="1698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791" name="n_3aveValue【公民館】&#10;有形固定資産減価償却率">
          <a:extLst>
            <a:ext uri="{FF2B5EF4-FFF2-40B4-BE49-F238E27FC236}">
              <a16:creationId xmlns:a16="http://schemas.microsoft.com/office/drawing/2014/main" id="{E4414D61-9AD8-4A16-A123-8A42B1DEC950}"/>
            </a:ext>
          </a:extLst>
        </xdr:cNvPr>
        <xdr:cNvSpPr txBox="1"/>
      </xdr:nvSpPr>
      <xdr:spPr>
        <a:xfrm>
          <a:off x="12164069"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792" name="n_4aveValue【公民館】&#10;有形固定資産減価償却率">
          <a:extLst>
            <a:ext uri="{FF2B5EF4-FFF2-40B4-BE49-F238E27FC236}">
              <a16:creationId xmlns:a16="http://schemas.microsoft.com/office/drawing/2014/main" id="{55C9596B-F0E3-425D-9DD5-B8FDA2586786}"/>
            </a:ext>
          </a:extLst>
        </xdr:cNvPr>
        <xdr:cNvSpPr txBox="1"/>
      </xdr:nvSpPr>
      <xdr:spPr>
        <a:xfrm>
          <a:off x="11354444"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114952</xdr:rowOff>
    </xdr:from>
    <xdr:ext cx="405111" cy="259045"/>
    <xdr:sp macro="" textlink="">
      <xdr:nvSpPr>
        <xdr:cNvPr id="793" name="n_1mainValue【公民館】&#10;有形固定資産減価償却率">
          <a:extLst>
            <a:ext uri="{FF2B5EF4-FFF2-40B4-BE49-F238E27FC236}">
              <a16:creationId xmlns:a16="http://schemas.microsoft.com/office/drawing/2014/main" id="{C93FC3C3-B3A2-4CB3-B082-B5FC677B4EF2}"/>
            </a:ext>
          </a:extLst>
        </xdr:cNvPr>
        <xdr:cNvSpPr txBox="1"/>
      </xdr:nvSpPr>
      <xdr:spPr>
        <a:xfrm>
          <a:off x="13745219"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65422</xdr:rowOff>
    </xdr:from>
    <xdr:ext cx="405111" cy="259045"/>
    <xdr:sp macro="" textlink="">
      <xdr:nvSpPr>
        <xdr:cNvPr id="794" name="n_2mainValue【公民館】&#10;有形固定資産減価償却率">
          <a:extLst>
            <a:ext uri="{FF2B5EF4-FFF2-40B4-BE49-F238E27FC236}">
              <a16:creationId xmlns:a16="http://schemas.microsoft.com/office/drawing/2014/main" id="{E9F4C159-13FC-4F43-9B34-8081DA7AF2D0}"/>
            </a:ext>
          </a:extLst>
        </xdr:cNvPr>
        <xdr:cNvSpPr txBox="1"/>
      </xdr:nvSpPr>
      <xdr:spPr>
        <a:xfrm>
          <a:off x="12964169" y="1642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82566</xdr:rowOff>
    </xdr:from>
    <xdr:ext cx="405111" cy="259045"/>
    <xdr:sp macro="" textlink="">
      <xdr:nvSpPr>
        <xdr:cNvPr id="795" name="n_3mainValue【公民館】&#10;有形固定資産減価償却率">
          <a:extLst>
            <a:ext uri="{FF2B5EF4-FFF2-40B4-BE49-F238E27FC236}">
              <a16:creationId xmlns:a16="http://schemas.microsoft.com/office/drawing/2014/main" id="{C978F35D-EBD3-454C-B37A-4B081182E18E}"/>
            </a:ext>
          </a:extLst>
        </xdr:cNvPr>
        <xdr:cNvSpPr txBox="1"/>
      </xdr:nvSpPr>
      <xdr:spPr>
        <a:xfrm>
          <a:off x="12164069"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76852</xdr:rowOff>
    </xdr:from>
    <xdr:ext cx="405111" cy="259045"/>
    <xdr:sp macro="" textlink="">
      <xdr:nvSpPr>
        <xdr:cNvPr id="796" name="n_4mainValue【公民館】&#10;有形固定資産減価償却率">
          <a:extLst>
            <a:ext uri="{FF2B5EF4-FFF2-40B4-BE49-F238E27FC236}">
              <a16:creationId xmlns:a16="http://schemas.microsoft.com/office/drawing/2014/main" id="{B1079D30-9147-4824-8939-8D171F82B913}"/>
            </a:ext>
          </a:extLst>
        </xdr:cNvPr>
        <xdr:cNvSpPr txBox="1"/>
      </xdr:nvSpPr>
      <xdr:spPr>
        <a:xfrm>
          <a:off x="11354444" y="1659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AF61F6EE-3606-43A8-938D-B487A57D446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FF7C4093-086B-4BA4-8309-7E30B93207D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97F9FAA2-C468-468A-95D3-8F56E7758B0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E6933FCB-1B67-4801-BF35-3CA6D9811526}"/>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9F03192F-A494-4DFC-BF61-CDC812DD6756}"/>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8B1E2D3A-45B6-435C-9A41-03E54F8273E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571C1F7-D6E8-48D2-A41E-15C9EC7FF9F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2C45304D-80FD-4264-95A2-BAA34A0A5BD4}"/>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ABF0AC38-2D41-4F6A-B128-7477CF8BD67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419B31A6-43F5-406B-B60D-F9773869A66E}"/>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FD45C53E-15F8-4436-AD0D-123F1E0F2FC3}"/>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683CEA78-99CF-4074-B094-969A937CD586}"/>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B61EF02E-B8BE-4D83-BF93-C7DF4C3BC8BC}"/>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219F84BA-061C-41B0-A15F-28109E7523E3}"/>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7656F89B-486C-4E07-AADB-ABAD33DD3B7E}"/>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8135DA35-D6EA-41BA-BB3D-DF2338DDB043}"/>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8AA2DCD6-5C62-468F-8E83-CC822F0562EA}"/>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A3937336-196F-403A-8063-6525943DFAB4}"/>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3F1C078B-BC78-4068-BE2C-8E73B324768B}"/>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2770634D-2A64-4980-9146-A4EA2D0B100A}"/>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956FB2BB-15B0-4001-9A83-C863EF449D7E}"/>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69A36FD8-BDBD-4339-A087-69D66CBDB8CA}"/>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50B7943E-78E1-48FF-AF1B-40F730E88CB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EEA979FA-9B63-4E90-B03C-0D99D8D2ACBC}"/>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4883D307-1D35-4DEC-AFB4-81B10294CB3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2" name="直線コネクタ 821">
          <a:extLst>
            <a:ext uri="{FF2B5EF4-FFF2-40B4-BE49-F238E27FC236}">
              <a16:creationId xmlns:a16="http://schemas.microsoft.com/office/drawing/2014/main" id="{3D911DE5-4C63-4A68-8897-ADCD506D1B1E}"/>
            </a:ext>
          </a:extLst>
        </xdr:cNvPr>
        <xdr:cNvCxnSpPr/>
      </xdr:nvCxnSpPr>
      <xdr:spPr>
        <a:xfrm flipV="1">
          <a:off x="19954239" y="16128002"/>
          <a:ext cx="0" cy="1534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3" name="【公民館】&#10;一人当たり面積最小値テキスト">
          <a:extLst>
            <a:ext uri="{FF2B5EF4-FFF2-40B4-BE49-F238E27FC236}">
              <a16:creationId xmlns:a16="http://schemas.microsoft.com/office/drawing/2014/main" id="{F48BA267-0585-4F03-9B6E-4539D77B89A7}"/>
            </a:ext>
          </a:extLst>
        </xdr:cNvPr>
        <xdr:cNvSpPr txBox="1"/>
      </xdr:nvSpPr>
      <xdr:spPr>
        <a:xfrm>
          <a:off x="19992975"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4" name="直線コネクタ 823">
          <a:extLst>
            <a:ext uri="{FF2B5EF4-FFF2-40B4-BE49-F238E27FC236}">
              <a16:creationId xmlns:a16="http://schemas.microsoft.com/office/drawing/2014/main" id="{376B0C67-B4E2-4351-8F9E-55C28CD5F1D8}"/>
            </a:ext>
          </a:extLst>
        </xdr:cNvPr>
        <xdr:cNvCxnSpPr/>
      </xdr:nvCxnSpPr>
      <xdr:spPr>
        <a:xfrm>
          <a:off x="19878675"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5" name="【公民館】&#10;一人当たり面積最大値テキスト">
          <a:extLst>
            <a:ext uri="{FF2B5EF4-FFF2-40B4-BE49-F238E27FC236}">
              <a16:creationId xmlns:a16="http://schemas.microsoft.com/office/drawing/2014/main" id="{FFF638F4-4E81-47BC-8DFA-9EB5BF7E7554}"/>
            </a:ext>
          </a:extLst>
        </xdr:cNvPr>
        <xdr:cNvSpPr txBox="1"/>
      </xdr:nvSpPr>
      <xdr:spPr>
        <a:xfrm>
          <a:off x="19992975" y="15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6" name="直線コネクタ 825">
          <a:extLst>
            <a:ext uri="{FF2B5EF4-FFF2-40B4-BE49-F238E27FC236}">
              <a16:creationId xmlns:a16="http://schemas.microsoft.com/office/drawing/2014/main" id="{97DC24F7-8EDD-47DC-92E4-C9EB4662BEFB}"/>
            </a:ext>
          </a:extLst>
        </xdr:cNvPr>
        <xdr:cNvCxnSpPr/>
      </xdr:nvCxnSpPr>
      <xdr:spPr>
        <a:xfrm>
          <a:off x="19878675" y="161280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7" name="【公民館】&#10;一人当たり面積平均値テキスト">
          <a:extLst>
            <a:ext uri="{FF2B5EF4-FFF2-40B4-BE49-F238E27FC236}">
              <a16:creationId xmlns:a16="http://schemas.microsoft.com/office/drawing/2014/main" id="{CBDEBF91-7B3E-4022-B702-250D799BDA9A}"/>
            </a:ext>
          </a:extLst>
        </xdr:cNvPr>
        <xdr:cNvSpPr txBox="1"/>
      </xdr:nvSpPr>
      <xdr:spPr>
        <a:xfrm>
          <a:off x="19992975" y="17347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8" name="フローチャート: 判断 827">
          <a:extLst>
            <a:ext uri="{FF2B5EF4-FFF2-40B4-BE49-F238E27FC236}">
              <a16:creationId xmlns:a16="http://schemas.microsoft.com/office/drawing/2014/main" id="{26495338-AB65-4B1B-B86D-446EE3527570}"/>
            </a:ext>
          </a:extLst>
        </xdr:cNvPr>
        <xdr:cNvSpPr/>
      </xdr:nvSpPr>
      <xdr:spPr>
        <a:xfrm>
          <a:off x="19897725" y="1737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9" name="フローチャート: 判断 828">
          <a:extLst>
            <a:ext uri="{FF2B5EF4-FFF2-40B4-BE49-F238E27FC236}">
              <a16:creationId xmlns:a16="http://schemas.microsoft.com/office/drawing/2014/main" id="{D5C505BC-8FC1-48E7-B58D-A1150F61D1B8}"/>
            </a:ext>
          </a:extLst>
        </xdr:cNvPr>
        <xdr:cNvSpPr/>
      </xdr:nvSpPr>
      <xdr:spPr>
        <a:xfrm>
          <a:off x="19154775" y="173726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0" name="フローチャート: 判断 829">
          <a:extLst>
            <a:ext uri="{FF2B5EF4-FFF2-40B4-BE49-F238E27FC236}">
              <a16:creationId xmlns:a16="http://schemas.microsoft.com/office/drawing/2014/main" id="{C773C9F8-945B-4CA7-8085-D1D6E7971907}"/>
            </a:ext>
          </a:extLst>
        </xdr:cNvPr>
        <xdr:cNvSpPr/>
      </xdr:nvSpPr>
      <xdr:spPr>
        <a:xfrm>
          <a:off x="18345150" y="173757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1" name="フローチャート: 判断 830">
          <a:extLst>
            <a:ext uri="{FF2B5EF4-FFF2-40B4-BE49-F238E27FC236}">
              <a16:creationId xmlns:a16="http://schemas.microsoft.com/office/drawing/2014/main" id="{F45BBC1A-EFF4-4402-B24F-E54E3EC63E0C}"/>
            </a:ext>
          </a:extLst>
        </xdr:cNvPr>
        <xdr:cNvSpPr/>
      </xdr:nvSpPr>
      <xdr:spPr>
        <a:xfrm>
          <a:off x="17554575" y="173660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2" name="フローチャート: 判断 831">
          <a:extLst>
            <a:ext uri="{FF2B5EF4-FFF2-40B4-BE49-F238E27FC236}">
              <a16:creationId xmlns:a16="http://schemas.microsoft.com/office/drawing/2014/main" id="{559C8D41-D316-44A6-B27D-5719B6BC1194}"/>
            </a:ext>
          </a:extLst>
        </xdr:cNvPr>
        <xdr:cNvSpPr/>
      </xdr:nvSpPr>
      <xdr:spPr>
        <a:xfrm>
          <a:off x="16754475" y="17375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2CE8884-51C9-4243-B786-DA45B824283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4CCD6BE-E24A-446A-9384-35B6B7D36D1D}"/>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43729FA-71FC-4AE7-8DFB-05AA4722115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2F32AF8-AA7E-4678-95A5-4DB520D06B1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CDE4935-4AF5-469C-8A33-98B2E37A16D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38" name="楕円 837">
          <a:extLst>
            <a:ext uri="{FF2B5EF4-FFF2-40B4-BE49-F238E27FC236}">
              <a16:creationId xmlns:a16="http://schemas.microsoft.com/office/drawing/2014/main" id="{5F6C17A9-D08B-421B-9747-CC8DC5C9668D}"/>
            </a:ext>
          </a:extLst>
        </xdr:cNvPr>
        <xdr:cNvSpPr/>
      </xdr:nvSpPr>
      <xdr:spPr>
        <a:xfrm>
          <a:off x="19897725" y="173432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40113</xdr:rowOff>
    </xdr:from>
    <xdr:ext cx="469744" cy="259045"/>
    <xdr:sp macro="" textlink="">
      <xdr:nvSpPr>
        <xdr:cNvPr id="839" name="【公民館】&#10;一人当たり面積該当値テキスト">
          <a:extLst>
            <a:ext uri="{FF2B5EF4-FFF2-40B4-BE49-F238E27FC236}">
              <a16:creationId xmlns:a16="http://schemas.microsoft.com/office/drawing/2014/main" id="{B5ABAFC8-A990-4873-9058-6EC127DD01D3}"/>
            </a:ext>
          </a:extLst>
        </xdr:cNvPr>
        <xdr:cNvSpPr txBox="1"/>
      </xdr:nvSpPr>
      <xdr:spPr>
        <a:xfrm>
          <a:off x="19992975" y="1720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40" name="楕円 839">
          <a:extLst>
            <a:ext uri="{FF2B5EF4-FFF2-40B4-BE49-F238E27FC236}">
              <a16:creationId xmlns:a16="http://schemas.microsoft.com/office/drawing/2014/main" id="{82A2B8E8-ECE7-4B5D-AFA3-0D4AB3F0277F}"/>
            </a:ext>
          </a:extLst>
        </xdr:cNvPr>
        <xdr:cNvSpPr/>
      </xdr:nvSpPr>
      <xdr:spPr>
        <a:xfrm>
          <a:off x="19154775" y="173856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110489</xdr:rowOff>
    </xdr:to>
    <xdr:cxnSp macro="">
      <xdr:nvCxnSpPr>
        <xdr:cNvPr id="841" name="直線コネクタ 840">
          <a:extLst>
            <a:ext uri="{FF2B5EF4-FFF2-40B4-BE49-F238E27FC236}">
              <a16:creationId xmlns:a16="http://schemas.microsoft.com/office/drawing/2014/main" id="{3B50872E-B056-47EC-96A7-5E0CC9BDF2F9}"/>
            </a:ext>
          </a:extLst>
        </xdr:cNvPr>
        <xdr:cNvCxnSpPr/>
      </xdr:nvCxnSpPr>
      <xdr:spPr>
        <a:xfrm flipV="1">
          <a:off x="19202400" y="17390836"/>
          <a:ext cx="752475"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42" name="楕円 841">
          <a:extLst>
            <a:ext uri="{FF2B5EF4-FFF2-40B4-BE49-F238E27FC236}">
              <a16:creationId xmlns:a16="http://schemas.microsoft.com/office/drawing/2014/main" id="{7192343B-7B5B-47F0-85E3-CB7040E972CD}"/>
            </a:ext>
          </a:extLst>
        </xdr:cNvPr>
        <xdr:cNvSpPr/>
      </xdr:nvSpPr>
      <xdr:spPr>
        <a:xfrm>
          <a:off x="18345150" y="173921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113756</xdr:rowOff>
    </xdr:to>
    <xdr:cxnSp macro="">
      <xdr:nvCxnSpPr>
        <xdr:cNvPr id="843" name="直線コネクタ 842">
          <a:extLst>
            <a:ext uri="{FF2B5EF4-FFF2-40B4-BE49-F238E27FC236}">
              <a16:creationId xmlns:a16="http://schemas.microsoft.com/office/drawing/2014/main" id="{539B53AD-E4B7-40B5-BAE2-1E5609DF7582}"/>
            </a:ext>
          </a:extLst>
        </xdr:cNvPr>
        <xdr:cNvCxnSpPr/>
      </xdr:nvCxnSpPr>
      <xdr:spPr>
        <a:xfrm flipV="1">
          <a:off x="18392775" y="17433289"/>
          <a:ext cx="809625"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53158</xdr:rowOff>
    </xdr:from>
    <xdr:to>
      <xdr:col>102</xdr:col>
      <xdr:colOff>165100</xdr:colOff>
      <xdr:row>107</xdr:row>
      <xdr:rowOff>154758</xdr:rowOff>
    </xdr:to>
    <xdr:sp macro="" textlink="">
      <xdr:nvSpPr>
        <xdr:cNvPr id="844" name="楕円 843">
          <a:extLst>
            <a:ext uri="{FF2B5EF4-FFF2-40B4-BE49-F238E27FC236}">
              <a16:creationId xmlns:a16="http://schemas.microsoft.com/office/drawing/2014/main" id="{7C55BBDE-F6E0-4AAD-876A-85CE1C616489}"/>
            </a:ext>
          </a:extLst>
        </xdr:cNvPr>
        <xdr:cNvSpPr/>
      </xdr:nvSpPr>
      <xdr:spPr>
        <a:xfrm>
          <a:off x="17554575" y="1737595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103958</xdr:rowOff>
    </xdr:from>
    <xdr:to>
      <xdr:col>107</xdr:col>
      <xdr:colOff>50800</xdr:colOff>
      <xdr:row>107</xdr:row>
      <xdr:rowOff>113756</xdr:rowOff>
    </xdr:to>
    <xdr:cxnSp macro="">
      <xdr:nvCxnSpPr>
        <xdr:cNvPr id="845" name="直線コネクタ 844">
          <a:extLst>
            <a:ext uri="{FF2B5EF4-FFF2-40B4-BE49-F238E27FC236}">
              <a16:creationId xmlns:a16="http://schemas.microsoft.com/office/drawing/2014/main" id="{9D1078FA-6B5D-4A98-BA85-1F515B564FC1}"/>
            </a:ext>
          </a:extLst>
        </xdr:cNvPr>
        <xdr:cNvCxnSpPr/>
      </xdr:nvCxnSpPr>
      <xdr:spPr>
        <a:xfrm>
          <a:off x="17602200" y="17433108"/>
          <a:ext cx="790575"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846" name="楕円 845">
          <a:extLst>
            <a:ext uri="{FF2B5EF4-FFF2-40B4-BE49-F238E27FC236}">
              <a16:creationId xmlns:a16="http://schemas.microsoft.com/office/drawing/2014/main" id="{5678BC69-4C33-46B0-A22F-650261FD90D2}"/>
            </a:ext>
          </a:extLst>
        </xdr:cNvPr>
        <xdr:cNvSpPr/>
      </xdr:nvSpPr>
      <xdr:spPr>
        <a:xfrm>
          <a:off x="16754475" y="174052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103958</xdr:rowOff>
    </xdr:from>
    <xdr:to>
      <xdr:col>102</xdr:col>
      <xdr:colOff>114300</xdr:colOff>
      <xdr:row>107</xdr:row>
      <xdr:rowOff>130084</xdr:rowOff>
    </xdr:to>
    <xdr:cxnSp macro="">
      <xdr:nvCxnSpPr>
        <xdr:cNvPr id="847" name="直線コネクタ 846">
          <a:extLst>
            <a:ext uri="{FF2B5EF4-FFF2-40B4-BE49-F238E27FC236}">
              <a16:creationId xmlns:a16="http://schemas.microsoft.com/office/drawing/2014/main" id="{A1E6527E-6EC1-4AD1-8DA0-60614D9A5BB2}"/>
            </a:ext>
          </a:extLst>
        </xdr:cNvPr>
        <xdr:cNvCxnSpPr/>
      </xdr:nvCxnSpPr>
      <xdr:spPr>
        <a:xfrm flipV="1">
          <a:off x="16802100" y="17433108"/>
          <a:ext cx="8001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8" name="n_1aveValue【公民館】&#10;一人当たり面積">
          <a:extLst>
            <a:ext uri="{FF2B5EF4-FFF2-40B4-BE49-F238E27FC236}">
              <a16:creationId xmlns:a16="http://schemas.microsoft.com/office/drawing/2014/main" id="{A0DDD251-A701-4428-A6A0-342ECCC6691C}"/>
            </a:ext>
          </a:extLst>
        </xdr:cNvPr>
        <xdr:cNvSpPr txBox="1"/>
      </xdr:nvSpPr>
      <xdr:spPr>
        <a:xfrm>
          <a:off x="18983402" y="17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9" name="n_2aveValue【公民館】&#10;一人当たり面積">
          <a:extLst>
            <a:ext uri="{FF2B5EF4-FFF2-40B4-BE49-F238E27FC236}">
              <a16:creationId xmlns:a16="http://schemas.microsoft.com/office/drawing/2014/main" id="{561E01B1-C393-482E-B78A-4D319609FDF4}"/>
            </a:ext>
          </a:extLst>
        </xdr:cNvPr>
        <xdr:cNvSpPr txBox="1"/>
      </xdr:nvSpPr>
      <xdr:spPr>
        <a:xfrm>
          <a:off x="18183302" y="171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50" name="n_3aveValue【公民館】&#10;一人当たり面積">
          <a:extLst>
            <a:ext uri="{FF2B5EF4-FFF2-40B4-BE49-F238E27FC236}">
              <a16:creationId xmlns:a16="http://schemas.microsoft.com/office/drawing/2014/main" id="{9F67735C-C315-4FB6-85EE-3E864516D3CF}"/>
            </a:ext>
          </a:extLst>
        </xdr:cNvPr>
        <xdr:cNvSpPr txBox="1"/>
      </xdr:nvSpPr>
      <xdr:spPr>
        <a:xfrm>
          <a:off x="17383202" y="1716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1" name="n_4aveValue【公民館】&#10;一人当たり面積">
          <a:extLst>
            <a:ext uri="{FF2B5EF4-FFF2-40B4-BE49-F238E27FC236}">
              <a16:creationId xmlns:a16="http://schemas.microsoft.com/office/drawing/2014/main" id="{773C970A-AF42-41A0-85E3-51E3B772342B}"/>
            </a:ext>
          </a:extLst>
        </xdr:cNvPr>
        <xdr:cNvSpPr txBox="1"/>
      </xdr:nvSpPr>
      <xdr:spPr>
        <a:xfrm>
          <a:off x="16592627" y="171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52" name="n_1mainValue【公民館】&#10;一人当たり面積">
          <a:extLst>
            <a:ext uri="{FF2B5EF4-FFF2-40B4-BE49-F238E27FC236}">
              <a16:creationId xmlns:a16="http://schemas.microsoft.com/office/drawing/2014/main" id="{E0213CC5-6A7F-4384-B9B3-2D67AC7D1736}"/>
            </a:ext>
          </a:extLst>
        </xdr:cNvPr>
        <xdr:cNvSpPr txBox="1"/>
      </xdr:nvSpPr>
      <xdr:spPr>
        <a:xfrm>
          <a:off x="18983402" y="1747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53" name="n_2mainValue【公民館】&#10;一人当たり面積">
          <a:extLst>
            <a:ext uri="{FF2B5EF4-FFF2-40B4-BE49-F238E27FC236}">
              <a16:creationId xmlns:a16="http://schemas.microsoft.com/office/drawing/2014/main" id="{DD4727D5-5826-4AB6-931C-C7310CDE6FBC}"/>
            </a:ext>
          </a:extLst>
        </xdr:cNvPr>
        <xdr:cNvSpPr txBox="1"/>
      </xdr:nvSpPr>
      <xdr:spPr>
        <a:xfrm>
          <a:off x="18183302" y="1748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145885</xdr:rowOff>
    </xdr:from>
    <xdr:ext cx="469744" cy="259045"/>
    <xdr:sp macro="" textlink="">
      <xdr:nvSpPr>
        <xdr:cNvPr id="854" name="n_3mainValue【公民館】&#10;一人当たり面積">
          <a:extLst>
            <a:ext uri="{FF2B5EF4-FFF2-40B4-BE49-F238E27FC236}">
              <a16:creationId xmlns:a16="http://schemas.microsoft.com/office/drawing/2014/main" id="{77652781-4B84-435E-9F58-DDCF3BE382C0}"/>
            </a:ext>
          </a:extLst>
        </xdr:cNvPr>
        <xdr:cNvSpPr txBox="1"/>
      </xdr:nvSpPr>
      <xdr:spPr>
        <a:xfrm>
          <a:off x="17383202" y="174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561</xdr:rowOff>
    </xdr:from>
    <xdr:ext cx="469744" cy="259045"/>
    <xdr:sp macro="" textlink="">
      <xdr:nvSpPr>
        <xdr:cNvPr id="855" name="n_4mainValue【公民館】&#10;一人当たり面積">
          <a:extLst>
            <a:ext uri="{FF2B5EF4-FFF2-40B4-BE49-F238E27FC236}">
              <a16:creationId xmlns:a16="http://schemas.microsoft.com/office/drawing/2014/main" id="{32272DB3-0058-433C-A185-D894287B5FB2}"/>
            </a:ext>
          </a:extLst>
        </xdr:cNvPr>
        <xdr:cNvSpPr txBox="1"/>
      </xdr:nvSpPr>
      <xdr:spPr>
        <a:xfrm>
          <a:off x="16592627" y="17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EF872B07-C6C8-4E04-97DD-1DED54155DC8}"/>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CDADC338-C7BB-4A31-95B2-B3E2A1A9563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21C4E784-56A0-4B59-A3CD-C083DD88F36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類似団体と比較して特に有形固定資産減価償却率が高くなっている施設は、橋りょう・トンネル、学校施設である。</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橋りょう・トンネルについては、維持管理方法の見直しや維持管理費用の縮減に向けた取組を進めているが、高度経済成長期に整備後約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年を経過するものが多く、その経年による減価償却率が増加している。また、学校施設については学校施設長寿命化計画に基づき改修を行っているが、財源の確保が難しく</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校ずつ長寿命化工事を行っているため、今後も類似団体平均を上回る見込みである。</a:t>
          </a:r>
        </a:p>
        <a:p>
          <a:r>
            <a:rPr kumimoji="1" lang="ja-JP" altLang="en-US" sz="1300">
              <a:latin typeface="ＭＳ Ｐゴシック" panose="020B0600070205080204" pitchFamily="50" charset="-128"/>
              <a:ea typeface="ＭＳ Ｐゴシック" panose="020B0600070205080204" pitchFamily="50" charset="-128"/>
            </a:rPr>
            <a:t>　また、道路の有形固定資産減価償却率は、令和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年度に類似団体を上回ったが、道路舗装修繕計画に基づき計画的に長寿命化工事を実施していく。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5BE33D-9DE8-455C-A232-0F60823123F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060C8A8-DA51-420A-B504-74F978260DB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034341-4211-464D-87A1-44D0DAECFD6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D02B71-45CE-41E8-97DD-7CE57868F67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932DE4-54A1-4F9F-98F6-D613E3B9717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1B132A-AD67-449D-8E2E-4EF14760985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8D6762-A4A6-4C8B-9BCA-B15F05ECE1F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101EB9-247E-40E5-B922-E1D8DE41015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ECE086-F94E-49C2-AA94-660942DC9C3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1B4AB2-10AD-45C9-9535-4BDD7A43463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78,194
77,191
342.13
39,240,855
38,189,693
572,102
19,996,499
34,964,002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CEB3F4-DB18-41ED-9271-4D1E2D203AF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87D58A-AB27-4C8B-B8E9-8C2DD6329B8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F453D5-10B0-42A5-9FA1-8FD4BC42E0C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81683C-E925-4AE6-BF85-95EF24C35D5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8B9C23-25FF-4D0C-B285-D8461D2EFC5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2EBCDB-624F-429E-A544-564014DEA9A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3C13E7-AE40-40BB-9ABE-6B760DEE5250}"/>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B9B357-1200-43E1-9A1F-3B1FD786B25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0EF208-72AF-4A58-8E80-EFAFAD8C7E1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60F538-34DB-42B0-B94F-CEDDA2730B8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3842BB-9EC5-43C7-B86E-86D7D29A426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B4C277-AD70-4A5C-947B-AD7F0049A8F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3F4B5C-2C1E-4670-821C-1086401106D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7FD2D8-D0D1-4F36-B22B-F5362966FAC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0751C2-99A1-4782-9C71-8486D84659B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1CE266-F693-4882-B700-F8BD7048527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FDFACA-2663-4436-920B-26349121F06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CFA81B-6CD2-47D2-830D-C22ABA03396E}"/>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DA1B37-5565-43ED-B779-D88969B3A7E1}"/>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7750B3-99FD-431A-AA7A-ED05525605CF}"/>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01C6377-1BB8-4EA8-A5D7-5AC0AB319A13}"/>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E190648-BE5E-438E-9485-AABAC8DE1E4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55B71A-7B0F-44B4-B85B-A93890E70A98}"/>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E1B10BC-627E-437C-AEBA-26F3EA0137B2}"/>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9C5818-3C15-4034-9F38-6CFF1551C92A}"/>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0C63520-6685-444D-A5FD-93517CF87E04}"/>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A289FB5-33C9-428E-9A0F-6935B6470F2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1B4237C-A462-4D15-A14B-A88D6FDECEE2}"/>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A68820-C281-4045-81F1-A3040B40C4B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60F801-E167-4C90-BBA9-8B1FB93F55B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10385D-0238-47BE-8D09-544EFD368BD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C00320B-936D-40BD-9BD0-C6DC6F50A78B}"/>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015B91D-8CF0-4A75-BED9-F8986BCEFA7C}"/>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1AA0F2E-FD93-484C-8D3B-CA8EA797A023}"/>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5C9DCA3-B8E8-45DC-B5D2-86FB2967EB3A}"/>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D5D86ED-EC06-4717-AF09-07FD789CA904}"/>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B4A20D7-9B5A-4455-9FD3-127ABF9A1B9B}"/>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59E92A2-0E44-4D81-B462-219A3E8EAA15}"/>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45B0A58-1614-4E45-A435-21B10A5F5B30}"/>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831B9D7-88AF-4C86-AAC4-91BDB5A774A1}"/>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3138130-6F56-4F61-AD24-497BAACE3378}"/>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FA67D53-DB4E-404D-988F-F67651957ECC}"/>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420DBC1-B236-489A-BDBB-0BEBDB7E8216}"/>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EA38297-2255-47C0-9773-9AC8CF82577C}"/>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FD9C062-C4C5-4D1A-BE19-E96E163D3C8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0C7D3C6-B62E-4E7B-950E-2894F7A27C3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30E91879-3DC7-43C6-8DF5-0E8CC9680CDD}"/>
            </a:ext>
          </a:extLst>
        </xdr:cNvPr>
        <xdr:cNvCxnSpPr/>
      </xdr:nvCxnSpPr>
      <xdr:spPr>
        <a:xfrm flipV="1">
          <a:off x="4180840" y="5436053"/>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EE937447-F564-4331-B44F-962C014488EB}"/>
            </a:ext>
          </a:extLst>
        </xdr:cNvPr>
        <xdr:cNvSpPr txBox="1"/>
      </xdr:nvSpPr>
      <xdr:spPr>
        <a:xfrm>
          <a:off x="4219575" y="6885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6587D927-6D4C-4E2E-A6B4-5AA256542278}"/>
            </a:ext>
          </a:extLst>
        </xdr:cNvPr>
        <xdr:cNvCxnSpPr/>
      </xdr:nvCxnSpPr>
      <xdr:spPr>
        <a:xfrm>
          <a:off x="4105275" y="6878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677985B6-2ECF-4003-A9AE-DBDA85B24AAC}"/>
            </a:ext>
          </a:extLst>
        </xdr:cNvPr>
        <xdr:cNvSpPr txBox="1"/>
      </xdr:nvSpPr>
      <xdr:spPr>
        <a:xfrm>
          <a:off x="4219575" y="5220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B3A0C369-D851-412E-9EF8-01133BF5CA26}"/>
            </a:ext>
          </a:extLst>
        </xdr:cNvPr>
        <xdr:cNvCxnSpPr/>
      </xdr:nvCxnSpPr>
      <xdr:spPr>
        <a:xfrm>
          <a:off x="4105275" y="5436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59F208AF-0273-45CB-8303-B346B94662F2}"/>
            </a:ext>
          </a:extLst>
        </xdr:cNvPr>
        <xdr:cNvSpPr txBox="1"/>
      </xdr:nvSpPr>
      <xdr:spPr>
        <a:xfrm>
          <a:off x="4219575" y="597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635DD0C4-D3E7-4A9E-A7A6-C5236DBD0EA9}"/>
            </a:ext>
          </a:extLst>
        </xdr:cNvPr>
        <xdr:cNvSpPr/>
      </xdr:nvSpPr>
      <xdr:spPr>
        <a:xfrm>
          <a:off x="4124325" y="61064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6C751375-ED2F-4E79-A229-0E5940ACBE1D}"/>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93D5EBD4-537F-45A6-9E43-54CD20E8B566}"/>
            </a:ext>
          </a:extLst>
        </xdr:cNvPr>
        <xdr:cNvSpPr/>
      </xdr:nvSpPr>
      <xdr:spPr>
        <a:xfrm>
          <a:off x="2571750" y="60412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E7D59EBD-E051-4316-9E9B-F73FC5011BD2}"/>
            </a:ext>
          </a:extLst>
        </xdr:cNvPr>
        <xdr:cNvSpPr/>
      </xdr:nvSpPr>
      <xdr:spPr>
        <a:xfrm>
          <a:off x="1781175" y="60214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2E0BF04B-FA2F-4941-AAF5-0AF34380D162}"/>
            </a:ext>
          </a:extLst>
        </xdr:cNvPr>
        <xdr:cNvSpPr/>
      </xdr:nvSpPr>
      <xdr:spPr>
        <a:xfrm>
          <a:off x="9810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5C5D26-0613-4306-B78D-AF730B1BE90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3F04B30-42F2-42BB-9262-8382B9DC5E9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48E7E16-AB57-47E9-BA96-68E38A4959F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DA9E04C-6143-4598-A374-641176A712E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B4FA29-F46C-46DC-A9F2-7745D24BBD5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a:extLst>
            <a:ext uri="{FF2B5EF4-FFF2-40B4-BE49-F238E27FC236}">
              <a16:creationId xmlns:a16="http://schemas.microsoft.com/office/drawing/2014/main" id="{B90D8270-37CC-43B8-84FB-CDE979B19B2C}"/>
            </a:ext>
          </a:extLst>
        </xdr:cNvPr>
        <xdr:cNvSpPr/>
      </xdr:nvSpPr>
      <xdr:spPr>
        <a:xfrm>
          <a:off x="4124325" y="6343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図書館】&#10;有形固定資産減価償却率該当値テキスト">
          <a:extLst>
            <a:ext uri="{FF2B5EF4-FFF2-40B4-BE49-F238E27FC236}">
              <a16:creationId xmlns:a16="http://schemas.microsoft.com/office/drawing/2014/main" id="{8AAD5C3D-D790-480F-A858-AB85F77BEDBF}"/>
            </a:ext>
          </a:extLst>
        </xdr:cNvPr>
        <xdr:cNvSpPr txBox="1"/>
      </xdr:nvSpPr>
      <xdr:spPr>
        <a:xfrm>
          <a:off x="4219575"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6" name="楕円 75">
          <a:extLst>
            <a:ext uri="{FF2B5EF4-FFF2-40B4-BE49-F238E27FC236}">
              <a16:creationId xmlns:a16="http://schemas.microsoft.com/office/drawing/2014/main" id="{DF33A1DB-D378-4336-B66A-2AA49B5DBC88}"/>
            </a:ext>
          </a:extLst>
        </xdr:cNvPr>
        <xdr:cNvSpPr/>
      </xdr:nvSpPr>
      <xdr:spPr>
        <a:xfrm>
          <a:off x="3381375" y="6312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76200</xdr:rowOff>
    </xdr:to>
    <xdr:cxnSp macro="">
      <xdr:nvCxnSpPr>
        <xdr:cNvPr id="77" name="直線コネクタ 76">
          <a:extLst>
            <a:ext uri="{FF2B5EF4-FFF2-40B4-BE49-F238E27FC236}">
              <a16:creationId xmlns:a16="http://schemas.microsoft.com/office/drawing/2014/main" id="{F200A7F8-D028-4360-97A9-84560C529CD9}"/>
            </a:ext>
          </a:extLst>
        </xdr:cNvPr>
        <xdr:cNvCxnSpPr/>
      </xdr:nvCxnSpPr>
      <xdr:spPr>
        <a:xfrm>
          <a:off x="3429000" y="6360160"/>
          <a:ext cx="7524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126637</xdr:rowOff>
    </xdr:from>
    <xdr:to>
      <xdr:col>15</xdr:col>
      <xdr:colOff>101600</xdr:colOff>
      <xdr:row>39</xdr:row>
      <xdr:rowOff>56787</xdr:rowOff>
    </xdr:to>
    <xdr:sp macro="" textlink="">
      <xdr:nvSpPr>
        <xdr:cNvPr id="78" name="楕円 77">
          <a:extLst>
            <a:ext uri="{FF2B5EF4-FFF2-40B4-BE49-F238E27FC236}">
              <a16:creationId xmlns:a16="http://schemas.microsoft.com/office/drawing/2014/main" id="{AFBAA966-B97F-4B9F-95A2-0C2234DACA77}"/>
            </a:ext>
          </a:extLst>
        </xdr:cNvPr>
        <xdr:cNvSpPr/>
      </xdr:nvSpPr>
      <xdr:spPr>
        <a:xfrm>
          <a:off x="2571750" y="62766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xdr:rowOff>
    </xdr:from>
    <xdr:to>
      <xdr:col>19</xdr:col>
      <xdr:colOff>177800</xdr:colOff>
      <xdr:row>39</xdr:row>
      <xdr:rowOff>41910</xdr:rowOff>
    </xdr:to>
    <xdr:cxnSp macro="">
      <xdr:nvCxnSpPr>
        <xdr:cNvPr id="79" name="直線コネクタ 78">
          <a:extLst>
            <a:ext uri="{FF2B5EF4-FFF2-40B4-BE49-F238E27FC236}">
              <a16:creationId xmlns:a16="http://schemas.microsoft.com/office/drawing/2014/main" id="{379FD0CB-4B60-4557-BDAC-1B606428A9D9}"/>
            </a:ext>
          </a:extLst>
        </xdr:cNvPr>
        <xdr:cNvCxnSpPr/>
      </xdr:nvCxnSpPr>
      <xdr:spPr>
        <a:xfrm>
          <a:off x="2619375" y="6324237"/>
          <a:ext cx="8096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89081</xdr:rowOff>
    </xdr:from>
    <xdr:to>
      <xdr:col>10</xdr:col>
      <xdr:colOff>165100</xdr:colOff>
      <xdr:row>39</xdr:row>
      <xdr:rowOff>19231</xdr:rowOff>
    </xdr:to>
    <xdr:sp macro="" textlink="">
      <xdr:nvSpPr>
        <xdr:cNvPr id="80" name="楕円 79">
          <a:extLst>
            <a:ext uri="{FF2B5EF4-FFF2-40B4-BE49-F238E27FC236}">
              <a16:creationId xmlns:a16="http://schemas.microsoft.com/office/drawing/2014/main" id="{95A43451-0655-45E2-AA6E-A03F950112A5}"/>
            </a:ext>
          </a:extLst>
        </xdr:cNvPr>
        <xdr:cNvSpPr/>
      </xdr:nvSpPr>
      <xdr:spPr>
        <a:xfrm>
          <a:off x="1781175" y="62390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139881</xdr:rowOff>
    </xdr:from>
    <xdr:to>
      <xdr:col>15</xdr:col>
      <xdr:colOff>50800</xdr:colOff>
      <xdr:row>39</xdr:row>
      <xdr:rowOff>5987</xdr:rowOff>
    </xdr:to>
    <xdr:cxnSp macro="">
      <xdr:nvCxnSpPr>
        <xdr:cNvPr id="81" name="直線コネクタ 80">
          <a:extLst>
            <a:ext uri="{FF2B5EF4-FFF2-40B4-BE49-F238E27FC236}">
              <a16:creationId xmlns:a16="http://schemas.microsoft.com/office/drawing/2014/main" id="{BDF488E5-1FCD-491E-80A8-78823DF48742}"/>
            </a:ext>
          </a:extLst>
        </xdr:cNvPr>
        <xdr:cNvCxnSpPr/>
      </xdr:nvCxnSpPr>
      <xdr:spPr>
        <a:xfrm>
          <a:off x="1828800" y="6296206"/>
          <a:ext cx="790575"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2" name="楕円 81">
          <a:extLst>
            <a:ext uri="{FF2B5EF4-FFF2-40B4-BE49-F238E27FC236}">
              <a16:creationId xmlns:a16="http://schemas.microsoft.com/office/drawing/2014/main" id="{374291B0-E8DE-421F-A645-7FFC0265A7A0}"/>
            </a:ext>
          </a:extLst>
        </xdr:cNvPr>
        <xdr:cNvSpPr/>
      </xdr:nvSpPr>
      <xdr:spPr>
        <a:xfrm>
          <a:off x="981075" y="61982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139881</xdr:rowOff>
    </xdr:to>
    <xdr:cxnSp macro="">
      <xdr:nvCxnSpPr>
        <xdr:cNvPr id="83" name="直線コネクタ 82">
          <a:extLst>
            <a:ext uri="{FF2B5EF4-FFF2-40B4-BE49-F238E27FC236}">
              <a16:creationId xmlns:a16="http://schemas.microsoft.com/office/drawing/2014/main" id="{7A41A18D-D662-4C95-8905-E636A055C0B0}"/>
            </a:ext>
          </a:extLst>
        </xdr:cNvPr>
        <xdr:cNvCxnSpPr/>
      </xdr:nvCxnSpPr>
      <xdr:spPr>
        <a:xfrm>
          <a:off x="1028700" y="6255385"/>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37965D4A-0657-4FFC-A43A-E2D0C8EEB25A}"/>
            </a:ext>
          </a:extLst>
        </xdr:cNvPr>
        <xdr:cNvSpPr txBox="1"/>
      </xdr:nvSpPr>
      <xdr:spPr>
        <a:xfrm>
          <a:off x="3239144" y="587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1B489DAC-8610-4637-9DF1-E204EE2F27F8}"/>
            </a:ext>
          </a:extLst>
        </xdr:cNvPr>
        <xdr:cNvSpPr txBox="1"/>
      </xdr:nvSpPr>
      <xdr:spPr>
        <a:xfrm>
          <a:off x="2439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A0B576A3-80F8-404A-96C8-055ED360D364}"/>
            </a:ext>
          </a:extLst>
        </xdr:cNvPr>
        <xdr:cNvSpPr txBox="1"/>
      </xdr:nvSpPr>
      <xdr:spPr>
        <a:xfrm>
          <a:off x="1648469"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E260B2E0-D877-46E0-9A74-042B1AF8235F}"/>
            </a:ext>
          </a:extLst>
        </xdr:cNvPr>
        <xdr:cNvSpPr txBox="1"/>
      </xdr:nvSpPr>
      <xdr:spPr>
        <a:xfrm>
          <a:off x="848369"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8" name="n_1mainValue【図書館】&#10;有形固定資産減価償却率">
          <a:extLst>
            <a:ext uri="{FF2B5EF4-FFF2-40B4-BE49-F238E27FC236}">
              <a16:creationId xmlns:a16="http://schemas.microsoft.com/office/drawing/2014/main" id="{D7C8A863-8665-420E-83D8-D43077F00ACC}"/>
            </a:ext>
          </a:extLst>
        </xdr:cNvPr>
        <xdr:cNvSpPr txBox="1"/>
      </xdr:nvSpPr>
      <xdr:spPr>
        <a:xfrm>
          <a:off x="32391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47914</xdr:rowOff>
    </xdr:from>
    <xdr:ext cx="405111" cy="259045"/>
    <xdr:sp macro="" textlink="">
      <xdr:nvSpPr>
        <xdr:cNvPr id="89" name="n_2mainValue【図書館】&#10;有形固定資産減価償却率">
          <a:extLst>
            <a:ext uri="{FF2B5EF4-FFF2-40B4-BE49-F238E27FC236}">
              <a16:creationId xmlns:a16="http://schemas.microsoft.com/office/drawing/2014/main" id="{C0C5BEA2-1E4C-47FE-8BC5-51ED4AFEF362}"/>
            </a:ext>
          </a:extLst>
        </xdr:cNvPr>
        <xdr:cNvSpPr txBox="1"/>
      </xdr:nvSpPr>
      <xdr:spPr>
        <a:xfrm>
          <a:off x="2439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10358</xdr:rowOff>
    </xdr:from>
    <xdr:ext cx="405111" cy="259045"/>
    <xdr:sp macro="" textlink="">
      <xdr:nvSpPr>
        <xdr:cNvPr id="90" name="n_3mainValue【図書館】&#10;有形固定資産減価償却率">
          <a:extLst>
            <a:ext uri="{FF2B5EF4-FFF2-40B4-BE49-F238E27FC236}">
              <a16:creationId xmlns:a16="http://schemas.microsoft.com/office/drawing/2014/main" id="{86B5E532-504A-4DA2-B540-5140D9CE7B03}"/>
            </a:ext>
          </a:extLst>
        </xdr:cNvPr>
        <xdr:cNvSpPr txBox="1"/>
      </xdr:nvSpPr>
      <xdr:spPr>
        <a:xfrm>
          <a:off x="1648469"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91" name="n_4mainValue【図書館】&#10;有形固定資産減価償却率">
          <a:extLst>
            <a:ext uri="{FF2B5EF4-FFF2-40B4-BE49-F238E27FC236}">
              <a16:creationId xmlns:a16="http://schemas.microsoft.com/office/drawing/2014/main" id="{9F879F6C-5E30-451C-929D-5F94EEF3D8B8}"/>
            </a:ext>
          </a:extLst>
        </xdr:cNvPr>
        <xdr:cNvSpPr txBox="1"/>
      </xdr:nvSpPr>
      <xdr:spPr>
        <a:xfrm>
          <a:off x="848369" y="629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220284C-FD9C-4885-A09B-C021C265B55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ADC5C8D-A899-454A-BA69-CB0A4193ACF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5BBE3DD-5ACD-4D0A-8998-F8CFB5813325}"/>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FE81BFE-76A1-41EA-9E48-6465DC2852D0}"/>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CA4342F-1BA1-40D8-8653-207A137E4EF6}"/>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3A43FC6-CE20-447C-83D8-7DA98E23200E}"/>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48DFB12-2D3A-41FE-AEE9-B6A6F013B329}"/>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D550665-6DF4-4409-85F1-925975901D1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D0A3DF0-80FE-463D-A46A-54159E7FAA8F}"/>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FC01664-612D-4365-9D10-4AF425B338E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33A14010-228B-470E-8C25-4382F00198B4}"/>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2F6E0358-DEE8-4462-9548-870BEC278C4A}"/>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2C525E83-0655-447E-A806-F3C28ACB1FE3}"/>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DA3051DC-671C-491A-8373-7CBEC9152A5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E7445318-2707-4AC4-B3A1-33113B20D4A5}"/>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A777F399-825D-4AD6-8ADE-69FC8B043B0A}"/>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559EA615-6F56-4178-9A5C-79D775C4EE8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5B0CFA50-1047-48E5-B184-CD438CDD710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DF443CD9-FE51-48F0-A4ED-8D10E43E282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46E71620-FECF-4A33-8E1D-ACE714FA7F43}"/>
            </a:ext>
          </a:extLst>
        </xdr:cNvPr>
        <xdr:cNvCxnSpPr/>
      </xdr:nvCxnSpPr>
      <xdr:spPr>
        <a:xfrm flipV="1">
          <a:off x="9429115" y="5515610"/>
          <a:ext cx="0" cy="113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20F1E517-0625-4432-96B6-4976AA2F6A27}"/>
            </a:ext>
          </a:extLst>
        </xdr:cNvPr>
        <xdr:cNvSpPr txBox="1"/>
      </xdr:nvSpPr>
      <xdr:spPr>
        <a:xfrm>
          <a:off x="946785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2F59C61-C9CB-47B1-9816-7B733B099FBD}"/>
            </a:ext>
          </a:extLst>
        </xdr:cNvPr>
        <xdr:cNvCxnSpPr/>
      </xdr:nvCxnSpPr>
      <xdr:spPr>
        <a:xfrm>
          <a:off x="9363075" y="66497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877CF6CC-A712-4CC8-84DB-95E22FD8FFE6}"/>
            </a:ext>
          </a:extLst>
        </xdr:cNvPr>
        <xdr:cNvSpPr txBox="1"/>
      </xdr:nvSpPr>
      <xdr:spPr>
        <a:xfrm>
          <a:off x="9467850" y="531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B994DB3C-FF91-4B8D-A10B-A2A2415ED858}"/>
            </a:ext>
          </a:extLst>
        </xdr:cNvPr>
        <xdr:cNvCxnSpPr/>
      </xdr:nvCxnSpPr>
      <xdr:spPr>
        <a:xfrm>
          <a:off x="9363075" y="55156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7C7F62D0-0368-4C9A-968B-5AF0166872D3}"/>
            </a:ext>
          </a:extLst>
        </xdr:cNvPr>
        <xdr:cNvSpPr txBox="1"/>
      </xdr:nvSpPr>
      <xdr:spPr>
        <a:xfrm>
          <a:off x="946785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1FE2BAB3-7498-40C0-801B-6D7A75599C07}"/>
            </a:ext>
          </a:extLst>
        </xdr:cNvPr>
        <xdr:cNvSpPr/>
      </xdr:nvSpPr>
      <xdr:spPr>
        <a:xfrm>
          <a:off x="9401175" y="63836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31BE0FB7-8727-475B-9E58-EEFA59FD4FD8}"/>
            </a:ext>
          </a:extLst>
        </xdr:cNvPr>
        <xdr:cNvSpPr/>
      </xdr:nvSpPr>
      <xdr:spPr>
        <a:xfrm>
          <a:off x="8639175" y="6383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EAC20D62-2391-4C53-9F35-0DBF1EDBF7AF}"/>
            </a:ext>
          </a:extLst>
        </xdr:cNvPr>
        <xdr:cNvSpPr/>
      </xdr:nvSpPr>
      <xdr:spPr>
        <a:xfrm>
          <a:off x="7839075" y="6383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2F5A469C-1982-489C-8BF2-79DE99E4108A}"/>
            </a:ext>
          </a:extLst>
        </xdr:cNvPr>
        <xdr:cNvSpPr/>
      </xdr:nvSpPr>
      <xdr:spPr>
        <a:xfrm>
          <a:off x="7029450" y="6391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D14C82CB-B3F1-4BD8-A9F8-D6FBF099D098}"/>
            </a:ext>
          </a:extLst>
        </xdr:cNvPr>
        <xdr:cNvSpPr/>
      </xdr:nvSpPr>
      <xdr:spPr>
        <a:xfrm>
          <a:off x="6238875" y="6391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81080EB-D749-442A-94E1-72823C78094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0BEF0B7-B619-4DCD-978A-3D141587EE0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94C057F-A2E7-4C08-8EA9-5E90E84F493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5EC20FE-6FCD-4313-8EAE-814B2ACBEC8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E0AE28D-65E5-497B-90C8-860D8343F7F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xdr:rowOff>
    </xdr:from>
    <xdr:to>
      <xdr:col>55</xdr:col>
      <xdr:colOff>50800</xdr:colOff>
      <xdr:row>40</xdr:row>
      <xdr:rowOff>109855</xdr:rowOff>
    </xdr:to>
    <xdr:sp macro="" textlink="">
      <xdr:nvSpPr>
        <xdr:cNvPr id="127" name="楕円 126">
          <a:extLst>
            <a:ext uri="{FF2B5EF4-FFF2-40B4-BE49-F238E27FC236}">
              <a16:creationId xmlns:a16="http://schemas.microsoft.com/office/drawing/2014/main" id="{A7F28C24-D944-4758-B07C-D783FBC80C25}"/>
            </a:ext>
          </a:extLst>
        </xdr:cNvPr>
        <xdr:cNvSpPr/>
      </xdr:nvSpPr>
      <xdr:spPr>
        <a:xfrm>
          <a:off x="9401175" y="648843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94632</xdr:rowOff>
    </xdr:from>
    <xdr:ext cx="469744" cy="259045"/>
    <xdr:sp macro="" textlink="">
      <xdr:nvSpPr>
        <xdr:cNvPr id="128" name="【図書館】&#10;一人当たり面積該当値テキスト">
          <a:extLst>
            <a:ext uri="{FF2B5EF4-FFF2-40B4-BE49-F238E27FC236}">
              <a16:creationId xmlns:a16="http://schemas.microsoft.com/office/drawing/2014/main" id="{6899EB52-6BE7-4AEE-AE71-77E28702DFCF}"/>
            </a:ext>
          </a:extLst>
        </xdr:cNvPr>
        <xdr:cNvSpPr txBox="1"/>
      </xdr:nvSpPr>
      <xdr:spPr>
        <a:xfrm>
          <a:off x="9467850" y="64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9" name="楕円 128">
          <a:extLst>
            <a:ext uri="{FF2B5EF4-FFF2-40B4-BE49-F238E27FC236}">
              <a16:creationId xmlns:a16="http://schemas.microsoft.com/office/drawing/2014/main" id="{DE54C5DD-0C0E-4B81-A549-9B9BCE4C15AB}"/>
            </a:ext>
          </a:extLst>
        </xdr:cNvPr>
        <xdr:cNvSpPr/>
      </xdr:nvSpPr>
      <xdr:spPr>
        <a:xfrm>
          <a:off x="8639175" y="6466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59055</xdr:rowOff>
    </xdr:to>
    <xdr:cxnSp macro="">
      <xdr:nvCxnSpPr>
        <xdr:cNvPr id="130" name="直線コネクタ 129">
          <a:extLst>
            <a:ext uri="{FF2B5EF4-FFF2-40B4-BE49-F238E27FC236}">
              <a16:creationId xmlns:a16="http://schemas.microsoft.com/office/drawing/2014/main" id="{D557EA8D-DE19-49BF-A7A5-5534114B06BE}"/>
            </a:ext>
          </a:extLst>
        </xdr:cNvPr>
        <xdr:cNvCxnSpPr/>
      </xdr:nvCxnSpPr>
      <xdr:spPr>
        <a:xfrm>
          <a:off x="8686800" y="6504305"/>
          <a:ext cx="7429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156845</xdr:rowOff>
    </xdr:from>
    <xdr:to>
      <xdr:col>46</xdr:col>
      <xdr:colOff>38100</xdr:colOff>
      <xdr:row>40</xdr:row>
      <xdr:rowOff>86995</xdr:rowOff>
    </xdr:to>
    <xdr:sp macro="" textlink="">
      <xdr:nvSpPr>
        <xdr:cNvPr id="131" name="楕円 130">
          <a:extLst>
            <a:ext uri="{FF2B5EF4-FFF2-40B4-BE49-F238E27FC236}">
              <a16:creationId xmlns:a16="http://schemas.microsoft.com/office/drawing/2014/main" id="{15354943-9609-465E-B3D7-41530D0A2C50}"/>
            </a:ext>
          </a:extLst>
        </xdr:cNvPr>
        <xdr:cNvSpPr/>
      </xdr:nvSpPr>
      <xdr:spPr>
        <a:xfrm>
          <a:off x="7839075" y="64750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36195</xdr:rowOff>
    </xdr:to>
    <xdr:cxnSp macro="">
      <xdr:nvCxnSpPr>
        <xdr:cNvPr id="132" name="直線コネクタ 131">
          <a:extLst>
            <a:ext uri="{FF2B5EF4-FFF2-40B4-BE49-F238E27FC236}">
              <a16:creationId xmlns:a16="http://schemas.microsoft.com/office/drawing/2014/main" id="{5A0C8465-6227-4683-A700-EEAF7D31C387}"/>
            </a:ext>
          </a:extLst>
        </xdr:cNvPr>
        <xdr:cNvCxnSpPr/>
      </xdr:nvCxnSpPr>
      <xdr:spPr>
        <a:xfrm flipV="1">
          <a:off x="7886700" y="6504305"/>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156845</xdr:rowOff>
    </xdr:from>
    <xdr:to>
      <xdr:col>41</xdr:col>
      <xdr:colOff>101600</xdr:colOff>
      <xdr:row>40</xdr:row>
      <xdr:rowOff>86995</xdr:rowOff>
    </xdr:to>
    <xdr:sp macro="" textlink="">
      <xdr:nvSpPr>
        <xdr:cNvPr id="133" name="楕円 132">
          <a:extLst>
            <a:ext uri="{FF2B5EF4-FFF2-40B4-BE49-F238E27FC236}">
              <a16:creationId xmlns:a16="http://schemas.microsoft.com/office/drawing/2014/main" id="{034109AF-6EF6-4BC3-8688-717758CC124C}"/>
            </a:ext>
          </a:extLst>
        </xdr:cNvPr>
        <xdr:cNvSpPr/>
      </xdr:nvSpPr>
      <xdr:spPr>
        <a:xfrm>
          <a:off x="7029450" y="64750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36195</xdr:rowOff>
    </xdr:from>
    <xdr:to>
      <xdr:col>45</xdr:col>
      <xdr:colOff>177800</xdr:colOff>
      <xdr:row>40</xdr:row>
      <xdr:rowOff>36195</xdr:rowOff>
    </xdr:to>
    <xdr:cxnSp macro="">
      <xdr:nvCxnSpPr>
        <xdr:cNvPr id="134" name="直線コネクタ 133">
          <a:extLst>
            <a:ext uri="{FF2B5EF4-FFF2-40B4-BE49-F238E27FC236}">
              <a16:creationId xmlns:a16="http://schemas.microsoft.com/office/drawing/2014/main" id="{14CFF5C2-4A74-403B-B804-CF5A0AE33ACC}"/>
            </a:ext>
          </a:extLst>
        </xdr:cNvPr>
        <xdr:cNvCxnSpPr/>
      </xdr:nvCxnSpPr>
      <xdr:spPr>
        <a:xfrm>
          <a:off x="7077075" y="65131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5" name="楕円 134">
          <a:extLst>
            <a:ext uri="{FF2B5EF4-FFF2-40B4-BE49-F238E27FC236}">
              <a16:creationId xmlns:a16="http://schemas.microsoft.com/office/drawing/2014/main" id="{5CD4840F-E755-4CC8-8C4A-A19A5D36BE5B}"/>
            </a:ext>
          </a:extLst>
        </xdr:cNvPr>
        <xdr:cNvSpPr/>
      </xdr:nvSpPr>
      <xdr:spPr>
        <a:xfrm>
          <a:off x="6238875" y="6487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36195</xdr:rowOff>
    </xdr:from>
    <xdr:to>
      <xdr:col>41</xdr:col>
      <xdr:colOff>50800</xdr:colOff>
      <xdr:row>40</xdr:row>
      <xdr:rowOff>64770</xdr:rowOff>
    </xdr:to>
    <xdr:cxnSp macro="">
      <xdr:nvCxnSpPr>
        <xdr:cNvPr id="136" name="直線コネクタ 135">
          <a:extLst>
            <a:ext uri="{FF2B5EF4-FFF2-40B4-BE49-F238E27FC236}">
              <a16:creationId xmlns:a16="http://schemas.microsoft.com/office/drawing/2014/main" id="{87C9F50B-D98B-4140-A966-B7D21CB99D3D}"/>
            </a:ext>
          </a:extLst>
        </xdr:cNvPr>
        <xdr:cNvCxnSpPr/>
      </xdr:nvCxnSpPr>
      <xdr:spPr>
        <a:xfrm flipV="1">
          <a:off x="6286500" y="6513195"/>
          <a:ext cx="7905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20FF9D7E-8CE0-49E2-95AD-F1A0FB1E9F81}"/>
            </a:ext>
          </a:extLst>
        </xdr:cNvPr>
        <xdr:cNvSpPr txBox="1"/>
      </xdr:nvSpPr>
      <xdr:spPr>
        <a:xfrm>
          <a:off x="845827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D5D62391-2C38-43E0-9D18-86883C6FAE1F}"/>
            </a:ext>
          </a:extLst>
        </xdr:cNvPr>
        <xdr:cNvSpPr txBox="1"/>
      </xdr:nvSpPr>
      <xdr:spPr>
        <a:xfrm>
          <a:off x="767722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E6443DD0-EE4E-4E64-A16B-2AFF94B9AC44}"/>
            </a:ext>
          </a:extLst>
        </xdr:cNvPr>
        <xdr:cNvSpPr txBox="1"/>
      </xdr:nvSpPr>
      <xdr:spPr>
        <a:xfrm>
          <a:off x="6867602" y="61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A892B46F-77B4-4B8C-83AE-2D7B8F961F8B}"/>
            </a:ext>
          </a:extLst>
        </xdr:cNvPr>
        <xdr:cNvSpPr txBox="1"/>
      </xdr:nvSpPr>
      <xdr:spPr>
        <a:xfrm>
          <a:off x="6067502" y="61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41" name="n_1mainValue【図書館】&#10;一人当たり面積">
          <a:extLst>
            <a:ext uri="{FF2B5EF4-FFF2-40B4-BE49-F238E27FC236}">
              <a16:creationId xmlns:a16="http://schemas.microsoft.com/office/drawing/2014/main" id="{C5FC0D69-A517-4795-A100-2F17AAADEE66}"/>
            </a:ext>
          </a:extLst>
        </xdr:cNvPr>
        <xdr:cNvSpPr txBox="1"/>
      </xdr:nvSpPr>
      <xdr:spPr>
        <a:xfrm>
          <a:off x="845827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78122</xdr:rowOff>
    </xdr:from>
    <xdr:ext cx="469744" cy="259045"/>
    <xdr:sp macro="" textlink="">
      <xdr:nvSpPr>
        <xdr:cNvPr id="142" name="n_2mainValue【図書館】&#10;一人当たり面積">
          <a:extLst>
            <a:ext uri="{FF2B5EF4-FFF2-40B4-BE49-F238E27FC236}">
              <a16:creationId xmlns:a16="http://schemas.microsoft.com/office/drawing/2014/main" id="{B00934F4-5AF1-4552-9E86-65B8AE7F064A}"/>
            </a:ext>
          </a:extLst>
        </xdr:cNvPr>
        <xdr:cNvSpPr txBox="1"/>
      </xdr:nvSpPr>
      <xdr:spPr>
        <a:xfrm>
          <a:off x="7677227" y="655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78122</xdr:rowOff>
    </xdr:from>
    <xdr:ext cx="469744" cy="259045"/>
    <xdr:sp macro="" textlink="">
      <xdr:nvSpPr>
        <xdr:cNvPr id="143" name="n_3mainValue【図書館】&#10;一人当たり面積">
          <a:extLst>
            <a:ext uri="{FF2B5EF4-FFF2-40B4-BE49-F238E27FC236}">
              <a16:creationId xmlns:a16="http://schemas.microsoft.com/office/drawing/2014/main" id="{7EE5C6D2-17A7-422A-B6DD-3984BBB71439}"/>
            </a:ext>
          </a:extLst>
        </xdr:cNvPr>
        <xdr:cNvSpPr txBox="1"/>
      </xdr:nvSpPr>
      <xdr:spPr>
        <a:xfrm>
          <a:off x="6867602" y="655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106697</xdr:rowOff>
    </xdr:from>
    <xdr:ext cx="469744" cy="259045"/>
    <xdr:sp macro="" textlink="">
      <xdr:nvSpPr>
        <xdr:cNvPr id="144" name="n_4mainValue【図書館】&#10;一人当たり面積">
          <a:extLst>
            <a:ext uri="{FF2B5EF4-FFF2-40B4-BE49-F238E27FC236}">
              <a16:creationId xmlns:a16="http://schemas.microsoft.com/office/drawing/2014/main" id="{F4B4E0FB-3CDF-424E-BC5F-286134EA6894}"/>
            </a:ext>
          </a:extLst>
        </xdr:cNvPr>
        <xdr:cNvSpPr txBox="1"/>
      </xdr:nvSpPr>
      <xdr:spPr>
        <a:xfrm>
          <a:off x="6067502" y="658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4427B69E-6100-469A-BD54-4BF56F01DFD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5F462AB6-DE80-4873-A548-8FBBD326C6BE}"/>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21609906-950C-4464-A4B0-114B349B7827}"/>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CF27A585-DD3E-448D-8B6D-D0A879981AD3}"/>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B8A9FFA3-33A1-457E-BE5D-A7B812A89A5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14A495A0-3CA8-43E5-985C-A11727507696}"/>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DFF728EA-9E13-4FC6-A7D5-87ABFC7B88B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BEFD4341-0AEB-4B2D-BE14-F9BFF1F921B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A5206362-09D5-44D1-B560-EC21062D524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0F8A183-2ADD-4FAC-A483-11E2F546265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D4C36643-BE8B-4057-B90F-3D935A8454A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C869BD7-3074-44C8-8F58-00443F15ECFB}"/>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7091E5F0-06CF-426F-A681-7A171641D3D0}"/>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54FEC5BB-0136-48BA-A5C3-951A46A2E58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56914CB4-AB5C-4C68-B484-5F4E87817892}"/>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51F051B8-8F0D-4226-8199-AB5923B2E27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5285181F-D9EF-4B90-ACEC-3A0F655205BC}"/>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62BB33B4-F262-4B8D-A30A-922B9D331F16}"/>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F5CEFDC5-2C1D-4A72-8CB2-D9A3139853A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301A6085-7B1F-4AEB-ADA5-42796461892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9270101A-10EF-4120-A620-9BF7916B729D}"/>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A605A4D-C84D-4837-9AF8-35390D9189E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B0AD4755-0113-4FB3-8BB2-6C43D943F561}"/>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C40C9838-82FB-49D0-BA73-C4521488B1C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1CC742AC-2840-4BDE-84EF-D6CE477257EA}"/>
            </a:ext>
          </a:extLst>
        </xdr:cNvPr>
        <xdr:cNvCxnSpPr/>
      </xdr:nvCxnSpPr>
      <xdr:spPr>
        <a:xfrm flipV="1">
          <a:off x="4180840" y="905129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EC5133BE-F57A-43B0-92C6-CD2741212789}"/>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8A0BDAB6-7C37-4BF6-93D6-E1B3BC7E8C8A}"/>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7EA76664-0887-40FC-9081-3B14DA95A60C}"/>
            </a:ext>
          </a:extLst>
        </xdr:cNvPr>
        <xdr:cNvSpPr txBox="1"/>
      </xdr:nvSpPr>
      <xdr:spPr>
        <a:xfrm>
          <a:off x="4219575" y="883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365D9704-71EB-4BC8-992B-459E99C48F60}"/>
            </a:ext>
          </a:extLst>
        </xdr:cNvPr>
        <xdr:cNvCxnSpPr/>
      </xdr:nvCxnSpPr>
      <xdr:spPr>
        <a:xfrm>
          <a:off x="4105275" y="90512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B7BBD2EF-5D71-4BC8-9D62-955E027A51E3}"/>
            </a:ext>
          </a:extLst>
        </xdr:cNvPr>
        <xdr:cNvSpPr txBox="1"/>
      </xdr:nvSpPr>
      <xdr:spPr>
        <a:xfrm>
          <a:off x="4219575" y="9603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860FEA50-A92E-4B29-B55F-F63FEC992613}"/>
            </a:ext>
          </a:extLst>
        </xdr:cNvPr>
        <xdr:cNvSpPr/>
      </xdr:nvSpPr>
      <xdr:spPr>
        <a:xfrm>
          <a:off x="4124325" y="9742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AC35C0E8-E958-47BA-B24E-AFEA5E5AFC3C}"/>
            </a:ext>
          </a:extLst>
        </xdr:cNvPr>
        <xdr:cNvSpPr/>
      </xdr:nvSpPr>
      <xdr:spPr>
        <a:xfrm>
          <a:off x="3381375" y="97142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4C00DE3B-A2AD-4EAF-ACF0-AFB2987E13A0}"/>
            </a:ext>
          </a:extLst>
        </xdr:cNvPr>
        <xdr:cNvSpPr/>
      </xdr:nvSpPr>
      <xdr:spPr>
        <a:xfrm>
          <a:off x="2571750" y="9718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46BBDB94-B8B2-4399-B55E-A0FBCAA64028}"/>
            </a:ext>
          </a:extLst>
        </xdr:cNvPr>
        <xdr:cNvSpPr/>
      </xdr:nvSpPr>
      <xdr:spPr>
        <a:xfrm>
          <a:off x="1781175" y="9714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77DD1CD4-809E-4EA2-B8E0-F46B42C114C9}"/>
            </a:ext>
          </a:extLst>
        </xdr:cNvPr>
        <xdr:cNvSpPr/>
      </xdr:nvSpPr>
      <xdr:spPr>
        <a:xfrm>
          <a:off x="981075" y="9677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A787455-0649-49B7-9D62-ED1C558DABA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9E15159-D6B8-4A9B-BEC9-17C49CFEEA9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324DA8D-6799-4E91-BB52-AB14E322BF8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6A7D834-1FE5-4A00-9FF1-CCA91ED13198}"/>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766E2B4-7C4E-431C-92EF-BC391803FBD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85" name="楕円 184">
          <a:extLst>
            <a:ext uri="{FF2B5EF4-FFF2-40B4-BE49-F238E27FC236}">
              <a16:creationId xmlns:a16="http://schemas.microsoft.com/office/drawing/2014/main" id="{3A5534AB-AE40-40AA-B069-6325620ED17F}"/>
            </a:ext>
          </a:extLst>
        </xdr:cNvPr>
        <xdr:cNvSpPr/>
      </xdr:nvSpPr>
      <xdr:spPr>
        <a:xfrm>
          <a:off x="4124325" y="100031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100982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1A25599-F8B9-4EF9-B89E-72F64DBD22C9}"/>
            </a:ext>
          </a:extLst>
        </xdr:cNvPr>
        <xdr:cNvSpPr txBox="1"/>
      </xdr:nvSpPr>
      <xdr:spPr>
        <a:xfrm>
          <a:off x="4219575" y="998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84455</xdr:rowOff>
    </xdr:from>
    <xdr:to>
      <xdr:col>20</xdr:col>
      <xdr:colOff>38100</xdr:colOff>
      <xdr:row>62</xdr:row>
      <xdr:rowOff>14605</xdr:rowOff>
    </xdr:to>
    <xdr:sp macro="" textlink="">
      <xdr:nvSpPr>
        <xdr:cNvPr id="187" name="楕円 186">
          <a:extLst>
            <a:ext uri="{FF2B5EF4-FFF2-40B4-BE49-F238E27FC236}">
              <a16:creationId xmlns:a16="http://schemas.microsoft.com/office/drawing/2014/main" id="{7069582C-939B-4B25-8046-1ED47F37DFE1}"/>
            </a:ext>
          </a:extLst>
        </xdr:cNvPr>
        <xdr:cNvSpPr/>
      </xdr:nvSpPr>
      <xdr:spPr>
        <a:xfrm>
          <a:off x="3381375" y="99650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135255</xdr:rowOff>
    </xdr:from>
    <xdr:to>
      <xdr:col>24</xdr:col>
      <xdr:colOff>63500</xdr:colOff>
      <xdr:row>62</xdr:row>
      <xdr:rowOff>1905</xdr:rowOff>
    </xdr:to>
    <xdr:cxnSp macro="">
      <xdr:nvCxnSpPr>
        <xdr:cNvPr id="188" name="直線コネクタ 187">
          <a:extLst>
            <a:ext uri="{FF2B5EF4-FFF2-40B4-BE49-F238E27FC236}">
              <a16:creationId xmlns:a16="http://schemas.microsoft.com/office/drawing/2014/main" id="{8354155D-0784-4BC9-8943-36940C9D2CF7}"/>
            </a:ext>
          </a:extLst>
        </xdr:cNvPr>
        <xdr:cNvCxnSpPr/>
      </xdr:nvCxnSpPr>
      <xdr:spPr>
        <a:xfrm>
          <a:off x="3429000" y="10012680"/>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48260</xdr:rowOff>
    </xdr:from>
    <xdr:to>
      <xdr:col>15</xdr:col>
      <xdr:colOff>101600</xdr:colOff>
      <xdr:row>61</xdr:row>
      <xdr:rowOff>149860</xdr:rowOff>
    </xdr:to>
    <xdr:sp macro="" textlink="">
      <xdr:nvSpPr>
        <xdr:cNvPr id="189" name="楕円 188">
          <a:extLst>
            <a:ext uri="{FF2B5EF4-FFF2-40B4-BE49-F238E27FC236}">
              <a16:creationId xmlns:a16="http://schemas.microsoft.com/office/drawing/2014/main" id="{F597E103-2628-4FA6-ABA2-416152D02F47}"/>
            </a:ext>
          </a:extLst>
        </xdr:cNvPr>
        <xdr:cNvSpPr/>
      </xdr:nvSpPr>
      <xdr:spPr>
        <a:xfrm>
          <a:off x="2571750" y="99225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99060</xdr:rowOff>
    </xdr:from>
    <xdr:to>
      <xdr:col>19</xdr:col>
      <xdr:colOff>177800</xdr:colOff>
      <xdr:row>61</xdr:row>
      <xdr:rowOff>135255</xdr:rowOff>
    </xdr:to>
    <xdr:cxnSp macro="">
      <xdr:nvCxnSpPr>
        <xdr:cNvPr id="190" name="直線コネクタ 189">
          <a:extLst>
            <a:ext uri="{FF2B5EF4-FFF2-40B4-BE49-F238E27FC236}">
              <a16:creationId xmlns:a16="http://schemas.microsoft.com/office/drawing/2014/main" id="{89A9005D-ED24-4835-9843-E7F486C4CD82}"/>
            </a:ext>
          </a:extLst>
        </xdr:cNvPr>
        <xdr:cNvCxnSpPr/>
      </xdr:nvCxnSpPr>
      <xdr:spPr>
        <a:xfrm>
          <a:off x="2619375" y="9979660"/>
          <a:ext cx="80962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xdr:rowOff>
    </xdr:from>
    <xdr:to>
      <xdr:col>10</xdr:col>
      <xdr:colOff>165100</xdr:colOff>
      <xdr:row>61</xdr:row>
      <xdr:rowOff>117475</xdr:rowOff>
    </xdr:to>
    <xdr:sp macro="" textlink="">
      <xdr:nvSpPr>
        <xdr:cNvPr id="191" name="楕円 190">
          <a:extLst>
            <a:ext uri="{FF2B5EF4-FFF2-40B4-BE49-F238E27FC236}">
              <a16:creationId xmlns:a16="http://schemas.microsoft.com/office/drawing/2014/main" id="{3F859FF1-D969-4AF8-AFD2-602BC183023F}"/>
            </a:ext>
          </a:extLst>
        </xdr:cNvPr>
        <xdr:cNvSpPr/>
      </xdr:nvSpPr>
      <xdr:spPr>
        <a:xfrm>
          <a:off x="1781175" y="98933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66675</xdr:rowOff>
    </xdr:from>
    <xdr:to>
      <xdr:col>15</xdr:col>
      <xdr:colOff>50800</xdr:colOff>
      <xdr:row>61</xdr:row>
      <xdr:rowOff>99060</xdr:rowOff>
    </xdr:to>
    <xdr:cxnSp macro="">
      <xdr:nvCxnSpPr>
        <xdr:cNvPr id="192" name="直線コネクタ 191">
          <a:extLst>
            <a:ext uri="{FF2B5EF4-FFF2-40B4-BE49-F238E27FC236}">
              <a16:creationId xmlns:a16="http://schemas.microsoft.com/office/drawing/2014/main" id="{3ADF8E9C-D8D4-4622-97ED-0DF6D654DF0A}"/>
            </a:ext>
          </a:extLst>
        </xdr:cNvPr>
        <xdr:cNvCxnSpPr/>
      </xdr:nvCxnSpPr>
      <xdr:spPr>
        <a:xfrm>
          <a:off x="1828800" y="9940925"/>
          <a:ext cx="7905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xdr:rowOff>
    </xdr:from>
    <xdr:to>
      <xdr:col>6</xdr:col>
      <xdr:colOff>38100</xdr:colOff>
      <xdr:row>61</xdr:row>
      <xdr:rowOff>104140</xdr:rowOff>
    </xdr:to>
    <xdr:sp macro="" textlink="">
      <xdr:nvSpPr>
        <xdr:cNvPr id="193" name="楕円 192">
          <a:extLst>
            <a:ext uri="{FF2B5EF4-FFF2-40B4-BE49-F238E27FC236}">
              <a16:creationId xmlns:a16="http://schemas.microsoft.com/office/drawing/2014/main" id="{69C9D5F5-8250-419B-A9C4-BB49952FBEB0}"/>
            </a:ext>
          </a:extLst>
        </xdr:cNvPr>
        <xdr:cNvSpPr/>
      </xdr:nvSpPr>
      <xdr:spPr>
        <a:xfrm>
          <a:off x="981075" y="98799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53340</xdr:rowOff>
    </xdr:from>
    <xdr:to>
      <xdr:col>10</xdr:col>
      <xdr:colOff>114300</xdr:colOff>
      <xdr:row>61</xdr:row>
      <xdr:rowOff>66675</xdr:rowOff>
    </xdr:to>
    <xdr:cxnSp macro="">
      <xdr:nvCxnSpPr>
        <xdr:cNvPr id="194" name="直線コネクタ 193">
          <a:extLst>
            <a:ext uri="{FF2B5EF4-FFF2-40B4-BE49-F238E27FC236}">
              <a16:creationId xmlns:a16="http://schemas.microsoft.com/office/drawing/2014/main" id="{F61D8CDF-0E41-48F5-99DC-27B7E2BA51ED}"/>
            </a:ext>
          </a:extLst>
        </xdr:cNvPr>
        <xdr:cNvCxnSpPr/>
      </xdr:nvCxnSpPr>
      <xdr:spPr>
        <a:xfrm>
          <a:off x="1028700" y="9927590"/>
          <a:ext cx="8001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77A94EDD-EDAA-4F8E-A1A2-D34D99FEB4A4}"/>
            </a:ext>
          </a:extLst>
        </xdr:cNvPr>
        <xdr:cNvSpPr txBox="1"/>
      </xdr:nvSpPr>
      <xdr:spPr>
        <a:xfrm>
          <a:off x="32391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417CBFA2-D63A-4F9A-B368-D0184EB07FD5}"/>
            </a:ext>
          </a:extLst>
        </xdr:cNvPr>
        <xdr:cNvSpPr txBox="1"/>
      </xdr:nvSpPr>
      <xdr:spPr>
        <a:xfrm>
          <a:off x="2439044"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BBF2D0A1-27EF-4D37-8FCF-F72CEF3FF7C1}"/>
            </a:ext>
          </a:extLst>
        </xdr:cNvPr>
        <xdr:cNvSpPr txBox="1"/>
      </xdr:nvSpPr>
      <xdr:spPr>
        <a:xfrm>
          <a:off x="1648469"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CD82FFA3-5A31-4925-81A4-6238E01B1903}"/>
            </a:ext>
          </a:extLst>
        </xdr:cNvPr>
        <xdr:cNvSpPr txBox="1"/>
      </xdr:nvSpPr>
      <xdr:spPr>
        <a:xfrm>
          <a:off x="848369"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5732</xdr:rowOff>
    </xdr:from>
    <xdr:ext cx="405111" cy="259045"/>
    <xdr:sp macro="" textlink="">
      <xdr:nvSpPr>
        <xdr:cNvPr id="199" name="n_1mainValue【体育館・プール】&#10;有形固定資産減価償却率">
          <a:extLst>
            <a:ext uri="{FF2B5EF4-FFF2-40B4-BE49-F238E27FC236}">
              <a16:creationId xmlns:a16="http://schemas.microsoft.com/office/drawing/2014/main" id="{BF6F7098-9280-4842-AACE-0F7652CA66FC}"/>
            </a:ext>
          </a:extLst>
        </xdr:cNvPr>
        <xdr:cNvSpPr txBox="1"/>
      </xdr:nvSpPr>
      <xdr:spPr>
        <a:xfrm>
          <a:off x="3239144" y="1004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140987</xdr:rowOff>
    </xdr:from>
    <xdr:ext cx="405111" cy="259045"/>
    <xdr:sp macro="" textlink="">
      <xdr:nvSpPr>
        <xdr:cNvPr id="200" name="n_2mainValue【体育館・プール】&#10;有形固定資産減価償却率">
          <a:extLst>
            <a:ext uri="{FF2B5EF4-FFF2-40B4-BE49-F238E27FC236}">
              <a16:creationId xmlns:a16="http://schemas.microsoft.com/office/drawing/2014/main" id="{7206C54D-BC10-4E1F-BF03-15C7C170D1B9}"/>
            </a:ext>
          </a:extLst>
        </xdr:cNvPr>
        <xdr:cNvSpPr txBox="1"/>
      </xdr:nvSpPr>
      <xdr:spPr>
        <a:xfrm>
          <a:off x="2439044" y="10021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108602</xdr:rowOff>
    </xdr:from>
    <xdr:ext cx="405111" cy="259045"/>
    <xdr:sp macro="" textlink="">
      <xdr:nvSpPr>
        <xdr:cNvPr id="201" name="n_3mainValue【体育館・プール】&#10;有形固定資産減価償却率">
          <a:extLst>
            <a:ext uri="{FF2B5EF4-FFF2-40B4-BE49-F238E27FC236}">
              <a16:creationId xmlns:a16="http://schemas.microsoft.com/office/drawing/2014/main" id="{28AA32CE-E8A6-4176-A969-6F8B5C0A0BF6}"/>
            </a:ext>
          </a:extLst>
        </xdr:cNvPr>
        <xdr:cNvSpPr txBox="1"/>
      </xdr:nvSpPr>
      <xdr:spPr>
        <a:xfrm>
          <a:off x="1648469"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95267</xdr:rowOff>
    </xdr:from>
    <xdr:ext cx="405111" cy="259045"/>
    <xdr:sp macro="" textlink="">
      <xdr:nvSpPr>
        <xdr:cNvPr id="202" name="n_4mainValue【体育館・プール】&#10;有形固定資産減価償却率">
          <a:extLst>
            <a:ext uri="{FF2B5EF4-FFF2-40B4-BE49-F238E27FC236}">
              <a16:creationId xmlns:a16="http://schemas.microsoft.com/office/drawing/2014/main" id="{C12DD709-B06F-4320-ADD5-A8542F77E389}"/>
            </a:ext>
          </a:extLst>
        </xdr:cNvPr>
        <xdr:cNvSpPr txBox="1"/>
      </xdr:nvSpPr>
      <xdr:spPr>
        <a:xfrm>
          <a:off x="848369"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B120BEB-6322-4082-B389-ADDB3B18B39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E3FC3A9-1627-48DC-927B-BC66A32179F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D0928572-AE95-45B2-92DD-AD03E340826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593649E-95E4-4B84-A9D5-25840958283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BE27EB09-12AE-4012-8BD1-22D18AF1C326}"/>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410C168-AC9B-4D24-B9AD-999251A6F111}"/>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5A08A66F-FE4D-4DB8-ACF6-AAC287E4631D}"/>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221C6D9B-E602-4149-819B-E9128E122F9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92000998-D5B7-4A8E-862C-EF2821C6E0C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9739669-AC7C-4E09-9CE7-72E10BF41D9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529ED609-0298-44B7-86DA-7DC60037EBF9}"/>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22F28CF1-D2BE-4089-8894-E966B7C77E4B}"/>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C5EB74DA-73CA-4100-B2CB-FC1EB52A9BD1}"/>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D738241-CEFA-412C-93E2-C6708A222454}"/>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DDAC092C-1C16-4C07-BD74-34EFC93EFDEC}"/>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E39F7DEA-7F61-422C-8DDC-3DCA6431F1A7}"/>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837A1EF6-15FE-4FD6-BD0D-99781D627D1B}"/>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2ED9C727-BCBD-44FA-ABB7-30BD53A79B11}"/>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6706D7EF-9825-4B5D-97CA-5F5A692028F7}"/>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5A20F3C3-3B95-49C6-A0EC-297D64ED9861}"/>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513AB5E6-437D-45C4-BD6C-E75269EC35E1}"/>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99A334E0-60EF-47D0-B020-AA75DB85451E}"/>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DF2E1BF-FF01-4109-8A3B-071B5FE722A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C293CA4A-0C2F-4FFA-B2D9-E9FAF28D2B7F}"/>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7E2AA45-4684-4107-A18F-2F16BC5BDA4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787A9CDF-916A-4CD0-9472-A399AD5BEC41}"/>
            </a:ext>
          </a:extLst>
        </xdr:cNvPr>
        <xdr:cNvCxnSpPr/>
      </xdr:nvCxnSpPr>
      <xdr:spPr>
        <a:xfrm flipV="1">
          <a:off x="9429115" y="9046210"/>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8F5A4DDD-29CB-43DF-8172-CA6DF6574CFE}"/>
            </a:ext>
          </a:extLst>
        </xdr:cNvPr>
        <xdr:cNvSpPr txBox="1"/>
      </xdr:nvSpPr>
      <xdr:spPr>
        <a:xfrm>
          <a:off x="9467850" y="104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782C0F56-2ECE-4A4F-8DE1-7182F3E7CFFB}"/>
            </a:ext>
          </a:extLst>
        </xdr:cNvPr>
        <xdr:cNvCxnSpPr/>
      </xdr:nvCxnSpPr>
      <xdr:spPr>
        <a:xfrm>
          <a:off x="9363075" y="104708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B0FC6BCB-3AEF-4B41-8B05-9A425132E0C3}"/>
            </a:ext>
          </a:extLst>
        </xdr:cNvPr>
        <xdr:cNvSpPr txBox="1"/>
      </xdr:nvSpPr>
      <xdr:spPr>
        <a:xfrm>
          <a:off x="9467850" y="883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9FDF0DC3-2436-4693-8480-409244B85ED1}"/>
            </a:ext>
          </a:extLst>
        </xdr:cNvPr>
        <xdr:cNvCxnSpPr/>
      </xdr:nvCxnSpPr>
      <xdr:spPr>
        <a:xfrm>
          <a:off x="9363075" y="90462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810F3F9B-20BB-4E8B-883D-DD16F1C5FB3A}"/>
            </a:ext>
          </a:extLst>
        </xdr:cNvPr>
        <xdr:cNvSpPr txBox="1"/>
      </xdr:nvSpPr>
      <xdr:spPr>
        <a:xfrm>
          <a:off x="9467850" y="10192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E74C55AC-EED5-49E8-B522-9700A4A9F1D6}"/>
            </a:ext>
          </a:extLst>
        </xdr:cNvPr>
        <xdr:cNvSpPr/>
      </xdr:nvSpPr>
      <xdr:spPr>
        <a:xfrm>
          <a:off x="9401175" y="1020435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819B9F3-A269-4001-B5B2-BAF2BFB6F8C3}"/>
            </a:ext>
          </a:extLst>
        </xdr:cNvPr>
        <xdr:cNvSpPr/>
      </xdr:nvSpPr>
      <xdr:spPr>
        <a:xfrm>
          <a:off x="8639175" y="102010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38F27F06-5CFD-46F4-A072-200755A61B1A}"/>
            </a:ext>
          </a:extLst>
        </xdr:cNvPr>
        <xdr:cNvSpPr/>
      </xdr:nvSpPr>
      <xdr:spPr>
        <a:xfrm>
          <a:off x="7839075" y="10156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717DF6F2-C16A-4703-8C10-825BD1C724D3}"/>
            </a:ext>
          </a:extLst>
        </xdr:cNvPr>
        <xdr:cNvSpPr/>
      </xdr:nvSpPr>
      <xdr:spPr>
        <a:xfrm>
          <a:off x="7029450" y="102010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78F8512B-F6A6-470E-83A0-94164320135F}"/>
            </a:ext>
          </a:extLst>
        </xdr:cNvPr>
        <xdr:cNvSpPr/>
      </xdr:nvSpPr>
      <xdr:spPr>
        <a:xfrm>
          <a:off x="6238875" y="102027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7B3CEF9-4828-44F1-BE2C-4660C5D002B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8F3A252-5413-4CF3-B2D9-2BE587C4EAC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6ACD243-540F-4DCE-B6F4-99D0C3FA766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338AF55-B18B-468D-A0A0-9272E95423B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1B640A9-0F5D-48C2-84D8-682FC494B6D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161472</xdr:rowOff>
    </xdr:from>
    <xdr:to>
      <xdr:col>55</xdr:col>
      <xdr:colOff>50800</xdr:colOff>
      <xdr:row>63</xdr:row>
      <xdr:rowOff>91622</xdr:rowOff>
    </xdr:to>
    <xdr:sp macro="" textlink="">
      <xdr:nvSpPr>
        <xdr:cNvPr id="244" name="楕円 243">
          <a:extLst>
            <a:ext uri="{FF2B5EF4-FFF2-40B4-BE49-F238E27FC236}">
              <a16:creationId xmlns:a16="http://schemas.microsoft.com/office/drawing/2014/main" id="{D8DA557C-8181-4BB8-BA73-D7494865D354}"/>
            </a:ext>
          </a:extLst>
        </xdr:cNvPr>
        <xdr:cNvSpPr/>
      </xdr:nvSpPr>
      <xdr:spPr>
        <a:xfrm>
          <a:off x="9401175" y="1020399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12899</xdr:rowOff>
    </xdr:from>
    <xdr:ext cx="469744" cy="259045"/>
    <xdr:sp macro="" textlink="">
      <xdr:nvSpPr>
        <xdr:cNvPr id="245" name="【体育館・プール】&#10;一人当たり面積該当値テキスト">
          <a:extLst>
            <a:ext uri="{FF2B5EF4-FFF2-40B4-BE49-F238E27FC236}">
              <a16:creationId xmlns:a16="http://schemas.microsoft.com/office/drawing/2014/main" id="{EE1E323B-6603-47DA-9245-6211B65060CD}"/>
            </a:ext>
          </a:extLst>
        </xdr:cNvPr>
        <xdr:cNvSpPr txBox="1"/>
      </xdr:nvSpPr>
      <xdr:spPr>
        <a:xfrm>
          <a:off x="9467850" y="1004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42273</xdr:rowOff>
    </xdr:from>
    <xdr:to>
      <xdr:col>50</xdr:col>
      <xdr:colOff>165100</xdr:colOff>
      <xdr:row>62</xdr:row>
      <xdr:rowOff>143873</xdr:rowOff>
    </xdr:to>
    <xdr:sp macro="" textlink="">
      <xdr:nvSpPr>
        <xdr:cNvPr id="246" name="楕円 245">
          <a:extLst>
            <a:ext uri="{FF2B5EF4-FFF2-40B4-BE49-F238E27FC236}">
              <a16:creationId xmlns:a16="http://schemas.microsoft.com/office/drawing/2014/main" id="{E8ECAA06-A89B-43A9-B9A9-ED679C52B4B5}"/>
            </a:ext>
          </a:extLst>
        </xdr:cNvPr>
        <xdr:cNvSpPr/>
      </xdr:nvSpPr>
      <xdr:spPr>
        <a:xfrm>
          <a:off x="8639175" y="100847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93073</xdr:rowOff>
    </xdr:from>
    <xdr:to>
      <xdr:col>55</xdr:col>
      <xdr:colOff>0</xdr:colOff>
      <xdr:row>63</xdr:row>
      <xdr:rowOff>40822</xdr:rowOff>
    </xdr:to>
    <xdr:cxnSp macro="">
      <xdr:nvCxnSpPr>
        <xdr:cNvPr id="247" name="直線コネクタ 246">
          <a:extLst>
            <a:ext uri="{FF2B5EF4-FFF2-40B4-BE49-F238E27FC236}">
              <a16:creationId xmlns:a16="http://schemas.microsoft.com/office/drawing/2014/main" id="{EC480E93-EADF-4BE7-BB3B-5E73C37CBE92}"/>
            </a:ext>
          </a:extLst>
        </xdr:cNvPr>
        <xdr:cNvCxnSpPr/>
      </xdr:nvCxnSpPr>
      <xdr:spPr>
        <a:xfrm>
          <a:off x="8686800" y="10132423"/>
          <a:ext cx="742950" cy="10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48804</xdr:rowOff>
    </xdr:from>
    <xdr:to>
      <xdr:col>46</xdr:col>
      <xdr:colOff>38100</xdr:colOff>
      <xdr:row>62</xdr:row>
      <xdr:rowOff>150404</xdr:rowOff>
    </xdr:to>
    <xdr:sp macro="" textlink="">
      <xdr:nvSpPr>
        <xdr:cNvPr id="248" name="楕円 247">
          <a:extLst>
            <a:ext uri="{FF2B5EF4-FFF2-40B4-BE49-F238E27FC236}">
              <a16:creationId xmlns:a16="http://schemas.microsoft.com/office/drawing/2014/main" id="{E334DCDA-0FA3-4C88-BA78-D857879B3A62}"/>
            </a:ext>
          </a:extLst>
        </xdr:cNvPr>
        <xdr:cNvSpPr/>
      </xdr:nvSpPr>
      <xdr:spPr>
        <a:xfrm>
          <a:off x="7839075" y="100849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93073</xdr:rowOff>
    </xdr:from>
    <xdr:to>
      <xdr:col>50</xdr:col>
      <xdr:colOff>114300</xdr:colOff>
      <xdr:row>62</xdr:row>
      <xdr:rowOff>99604</xdr:rowOff>
    </xdr:to>
    <xdr:cxnSp macro="">
      <xdr:nvCxnSpPr>
        <xdr:cNvPr id="249" name="直線コネクタ 248">
          <a:extLst>
            <a:ext uri="{FF2B5EF4-FFF2-40B4-BE49-F238E27FC236}">
              <a16:creationId xmlns:a16="http://schemas.microsoft.com/office/drawing/2014/main" id="{7E6F33E0-78EA-4437-9356-D1DF0C3C33BA}"/>
            </a:ext>
          </a:extLst>
        </xdr:cNvPr>
        <xdr:cNvCxnSpPr/>
      </xdr:nvCxnSpPr>
      <xdr:spPr>
        <a:xfrm flipV="1">
          <a:off x="7886700" y="10132423"/>
          <a:ext cx="8001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53703</xdr:rowOff>
    </xdr:from>
    <xdr:to>
      <xdr:col>41</xdr:col>
      <xdr:colOff>101600</xdr:colOff>
      <xdr:row>62</xdr:row>
      <xdr:rowOff>155303</xdr:rowOff>
    </xdr:to>
    <xdr:sp macro="" textlink="">
      <xdr:nvSpPr>
        <xdr:cNvPr id="250" name="楕円 249">
          <a:extLst>
            <a:ext uri="{FF2B5EF4-FFF2-40B4-BE49-F238E27FC236}">
              <a16:creationId xmlns:a16="http://schemas.microsoft.com/office/drawing/2014/main" id="{0BE98785-6CB2-4BEF-B031-51BA603BAA66}"/>
            </a:ext>
          </a:extLst>
        </xdr:cNvPr>
        <xdr:cNvSpPr/>
      </xdr:nvSpPr>
      <xdr:spPr>
        <a:xfrm>
          <a:off x="7029450" y="100898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99604</xdr:rowOff>
    </xdr:from>
    <xdr:to>
      <xdr:col>45</xdr:col>
      <xdr:colOff>177800</xdr:colOff>
      <xdr:row>62</xdr:row>
      <xdr:rowOff>104503</xdr:rowOff>
    </xdr:to>
    <xdr:cxnSp macro="">
      <xdr:nvCxnSpPr>
        <xdr:cNvPr id="251" name="直線コネクタ 250">
          <a:extLst>
            <a:ext uri="{FF2B5EF4-FFF2-40B4-BE49-F238E27FC236}">
              <a16:creationId xmlns:a16="http://schemas.microsoft.com/office/drawing/2014/main" id="{C275F5E0-F3BF-487F-88C6-CFE2B06068BE}"/>
            </a:ext>
          </a:extLst>
        </xdr:cNvPr>
        <xdr:cNvCxnSpPr/>
      </xdr:nvCxnSpPr>
      <xdr:spPr>
        <a:xfrm flipV="1">
          <a:off x="7077075" y="10142129"/>
          <a:ext cx="8096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56969</xdr:rowOff>
    </xdr:from>
    <xdr:to>
      <xdr:col>36</xdr:col>
      <xdr:colOff>165100</xdr:colOff>
      <xdr:row>62</xdr:row>
      <xdr:rowOff>158569</xdr:rowOff>
    </xdr:to>
    <xdr:sp macro="" textlink="">
      <xdr:nvSpPr>
        <xdr:cNvPr id="252" name="楕円 251">
          <a:extLst>
            <a:ext uri="{FF2B5EF4-FFF2-40B4-BE49-F238E27FC236}">
              <a16:creationId xmlns:a16="http://schemas.microsoft.com/office/drawing/2014/main" id="{64C9F313-D769-4D49-9541-BA4A372171FD}"/>
            </a:ext>
          </a:extLst>
        </xdr:cNvPr>
        <xdr:cNvSpPr/>
      </xdr:nvSpPr>
      <xdr:spPr>
        <a:xfrm>
          <a:off x="6238875" y="100963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104503</xdr:rowOff>
    </xdr:from>
    <xdr:to>
      <xdr:col>41</xdr:col>
      <xdr:colOff>50800</xdr:colOff>
      <xdr:row>62</xdr:row>
      <xdr:rowOff>107769</xdr:rowOff>
    </xdr:to>
    <xdr:cxnSp macro="">
      <xdr:nvCxnSpPr>
        <xdr:cNvPr id="253" name="直線コネクタ 252">
          <a:extLst>
            <a:ext uri="{FF2B5EF4-FFF2-40B4-BE49-F238E27FC236}">
              <a16:creationId xmlns:a16="http://schemas.microsoft.com/office/drawing/2014/main" id="{29FC21E8-1062-46E3-8118-462814D9B6C5}"/>
            </a:ext>
          </a:extLst>
        </xdr:cNvPr>
        <xdr:cNvCxnSpPr/>
      </xdr:nvCxnSpPr>
      <xdr:spPr>
        <a:xfrm flipV="1">
          <a:off x="6286500" y="1014702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576B2D87-7AB7-4922-91FE-352842A43067}"/>
            </a:ext>
          </a:extLst>
        </xdr:cNvPr>
        <xdr:cNvSpPr txBox="1"/>
      </xdr:nvSpPr>
      <xdr:spPr>
        <a:xfrm>
          <a:off x="8458277" y="102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5" name="n_2aveValue【体育館・プール】&#10;一人当たり面積">
          <a:extLst>
            <a:ext uri="{FF2B5EF4-FFF2-40B4-BE49-F238E27FC236}">
              <a16:creationId xmlns:a16="http://schemas.microsoft.com/office/drawing/2014/main" id="{72C58227-AD9E-4C86-9911-A8D5ECF621BE}"/>
            </a:ext>
          </a:extLst>
        </xdr:cNvPr>
        <xdr:cNvSpPr txBox="1"/>
      </xdr:nvSpPr>
      <xdr:spPr>
        <a:xfrm>
          <a:off x="7677227" y="1023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a:extLst>
            <a:ext uri="{FF2B5EF4-FFF2-40B4-BE49-F238E27FC236}">
              <a16:creationId xmlns:a16="http://schemas.microsoft.com/office/drawing/2014/main" id="{CF5D889C-87E9-4160-8DA5-1DA106B3E444}"/>
            </a:ext>
          </a:extLst>
        </xdr:cNvPr>
        <xdr:cNvSpPr txBox="1"/>
      </xdr:nvSpPr>
      <xdr:spPr>
        <a:xfrm>
          <a:off x="6867602" y="102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a:extLst>
            <a:ext uri="{FF2B5EF4-FFF2-40B4-BE49-F238E27FC236}">
              <a16:creationId xmlns:a16="http://schemas.microsoft.com/office/drawing/2014/main" id="{4FB0101E-681D-47D7-BC19-482257DA2B0C}"/>
            </a:ext>
          </a:extLst>
        </xdr:cNvPr>
        <xdr:cNvSpPr txBox="1"/>
      </xdr:nvSpPr>
      <xdr:spPr>
        <a:xfrm>
          <a:off x="6067502" y="1029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160400</xdr:rowOff>
    </xdr:from>
    <xdr:ext cx="469744" cy="259045"/>
    <xdr:sp macro="" textlink="">
      <xdr:nvSpPr>
        <xdr:cNvPr id="258" name="n_1mainValue【体育館・プール】&#10;一人当たり面積">
          <a:extLst>
            <a:ext uri="{FF2B5EF4-FFF2-40B4-BE49-F238E27FC236}">
              <a16:creationId xmlns:a16="http://schemas.microsoft.com/office/drawing/2014/main" id="{C5225860-2070-47DA-9E8C-35A233D4072C}"/>
            </a:ext>
          </a:extLst>
        </xdr:cNvPr>
        <xdr:cNvSpPr txBox="1"/>
      </xdr:nvSpPr>
      <xdr:spPr>
        <a:xfrm>
          <a:off x="8458277" y="987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166931</xdr:rowOff>
    </xdr:from>
    <xdr:ext cx="469744" cy="259045"/>
    <xdr:sp macro="" textlink="">
      <xdr:nvSpPr>
        <xdr:cNvPr id="259" name="n_2mainValue【体育館・プール】&#10;一人当たり面積">
          <a:extLst>
            <a:ext uri="{FF2B5EF4-FFF2-40B4-BE49-F238E27FC236}">
              <a16:creationId xmlns:a16="http://schemas.microsoft.com/office/drawing/2014/main" id="{E0C309B8-2310-4CE7-ABF5-F0CF5B18598F}"/>
            </a:ext>
          </a:extLst>
        </xdr:cNvPr>
        <xdr:cNvSpPr txBox="1"/>
      </xdr:nvSpPr>
      <xdr:spPr>
        <a:xfrm>
          <a:off x="7677227" y="987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380</xdr:rowOff>
    </xdr:from>
    <xdr:ext cx="469744" cy="259045"/>
    <xdr:sp macro="" textlink="">
      <xdr:nvSpPr>
        <xdr:cNvPr id="260" name="n_3mainValue【体育館・プール】&#10;一人当たり面積">
          <a:extLst>
            <a:ext uri="{FF2B5EF4-FFF2-40B4-BE49-F238E27FC236}">
              <a16:creationId xmlns:a16="http://schemas.microsoft.com/office/drawing/2014/main" id="{B0D59909-5B05-410A-BEE2-5666082B145F}"/>
            </a:ext>
          </a:extLst>
        </xdr:cNvPr>
        <xdr:cNvSpPr txBox="1"/>
      </xdr:nvSpPr>
      <xdr:spPr>
        <a:xfrm>
          <a:off x="6867602" y="98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3646</xdr:rowOff>
    </xdr:from>
    <xdr:ext cx="469744" cy="259045"/>
    <xdr:sp macro="" textlink="">
      <xdr:nvSpPr>
        <xdr:cNvPr id="261" name="n_4mainValue【体育館・プール】&#10;一人当たり面積">
          <a:extLst>
            <a:ext uri="{FF2B5EF4-FFF2-40B4-BE49-F238E27FC236}">
              <a16:creationId xmlns:a16="http://schemas.microsoft.com/office/drawing/2014/main" id="{7CCC4D78-FEF1-4D98-8FA5-23017C42AAAB}"/>
            </a:ext>
          </a:extLst>
        </xdr:cNvPr>
        <xdr:cNvSpPr txBox="1"/>
      </xdr:nvSpPr>
      <xdr:spPr>
        <a:xfrm>
          <a:off x="6067502" y="988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4C4E855-93D3-4D64-B0EE-51C9C12DC6C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2D86A0A-F039-4554-B403-37E168C04C0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173B264-C4CE-4587-94FB-D2601B7707F2}"/>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BB414BB-B473-42FC-AA41-8EA58E1F365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AE27DFA-1F64-4F67-9871-3724FDF75B3B}"/>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DA43F1C-EB0B-4F6B-9717-3941F1F3D9A1}"/>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0BAD590-F480-4D4D-99DB-243702EEE09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C6AC28E-AED4-4834-B7AA-ED885DA8475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3355F4C-9A02-4A32-82B3-ECA48AD51C4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A0B0005-D613-4A9F-B311-3071E9AF464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3B1173E-1A4B-467B-ADAA-2A16640E5C87}"/>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376009D-A1DD-4DE6-88DC-2BDF041B3FE5}"/>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03EDB97-9B82-4492-9B60-2C63C5DABBD9}"/>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D5B8777-CC14-4150-92F2-AE853C7CD01C}"/>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F55CA35-C52D-4F11-B27C-A75AB846F823}"/>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5FBB9075-B04C-4E1B-BA66-4580F64D6A3B}"/>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5F24A15-9BF8-4A1C-A14D-40A479D1F7B1}"/>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654FCAD-4741-43BB-859B-8FF8A6EC5F5E}"/>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75558927-5887-49B6-B891-7951344A6696}"/>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1878AFB-A0C5-4D0D-BF7C-DFBCAD3C828C}"/>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13B9119-1CF4-4885-84EF-30E5DB371E72}"/>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DDFEE053-61F6-4C1C-8440-F40B4A12B53F}"/>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83AE2623-4799-4776-87D3-6F6C7858A11D}"/>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A0026A0-990C-48D3-81A8-685B77B6FFE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707E5B5-A56D-4218-BFEB-0F9DC1B6C03D}"/>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F6842E02-4B0C-4FFA-9FC2-C31582389122}"/>
            </a:ext>
          </a:extLst>
        </xdr:cNvPr>
        <xdr:cNvCxnSpPr/>
      </xdr:nvCxnSpPr>
      <xdr:spPr>
        <a:xfrm flipV="1">
          <a:off x="4180840" y="12732023"/>
          <a:ext cx="0" cy="135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92884AAA-95F9-42BD-9966-15B685B6575C}"/>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933575A6-9A3B-4588-9783-6A743D7F67EE}"/>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79AB40C2-900A-4079-9317-18AE14B942DE}"/>
            </a:ext>
          </a:extLst>
        </xdr:cNvPr>
        <xdr:cNvSpPr txBox="1"/>
      </xdr:nvSpPr>
      <xdr:spPr>
        <a:xfrm>
          <a:off x="4219575" y="1251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1333792D-8FAC-4CE7-928E-ED4E24A534B9}"/>
            </a:ext>
          </a:extLst>
        </xdr:cNvPr>
        <xdr:cNvCxnSpPr/>
      </xdr:nvCxnSpPr>
      <xdr:spPr>
        <a:xfrm>
          <a:off x="4105275" y="12732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20BBD0D-6475-47B4-A012-391574D6686B}"/>
            </a:ext>
          </a:extLst>
        </xdr:cNvPr>
        <xdr:cNvSpPr txBox="1"/>
      </xdr:nvSpPr>
      <xdr:spPr>
        <a:xfrm>
          <a:off x="4219575" y="13332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28830698-D9F6-4D92-96C1-F0D94F5D6D70}"/>
            </a:ext>
          </a:extLst>
        </xdr:cNvPr>
        <xdr:cNvSpPr/>
      </xdr:nvSpPr>
      <xdr:spPr>
        <a:xfrm>
          <a:off x="4124325" y="1346798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A0120B0B-28B8-4EE6-A6FE-DFA558CA90F8}"/>
            </a:ext>
          </a:extLst>
        </xdr:cNvPr>
        <xdr:cNvSpPr/>
      </xdr:nvSpPr>
      <xdr:spPr>
        <a:xfrm>
          <a:off x="3381375" y="134368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62964F13-1E9B-4BC8-B750-EDBE723296F0}"/>
            </a:ext>
          </a:extLst>
        </xdr:cNvPr>
        <xdr:cNvSpPr/>
      </xdr:nvSpPr>
      <xdr:spPr>
        <a:xfrm>
          <a:off x="2571750" y="134333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FE97AD94-3BD7-4F6D-85F8-8D2F3255DEF8}"/>
            </a:ext>
          </a:extLst>
        </xdr:cNvPr>
        <xdr:cNvSpPr/>
      </xdr:nvSpPr>
      <xdr:spPr>
        <a:xfrm>
          <a:off x="1781175" y="13394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20F00A0A-9286-4E03-9713-4B31A73C1C2A}"/>
            </a:ext>
          </a:extLst>
        </xdr:cNvPr>
        <xdr:cNvSpPr/>
      </xdr:nvSpPr>
      <xdr:spPr>
        <a:xfrm>
          <a:off x="981075" y="1339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332F2C4-F22B-4F46-83EB-4C1320B60A5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1E06E11-F1EF-49B9-8D30-A7758079C89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A7683A9-8694-4B3D-BD12-3BCC1F8A92F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A2E5054-68DE-4A4C-9844-3237BBE0B01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9939E85-F30F-41A2-951F-26A6E85131E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303" name="楕円 302">
          <a:extLst>
            <a:ext uri="{FF2B5EF4-FFF2-40B4-BE49-F238E27FC236}">
              <a16:creationId xmlns:a16="http://schemas.microsoft.com/office/drawing/2014/main" id="{3D326EDB-28FA-4E15-A92F-483F179898DA}"/>
            </a:ext>
          </a:extLst>
        </xdr:cNvPr>
        <xdr:cNvSpPr/>
      </xdr:nvSpPr>
      <xdr:spPr>
        <a:xfrm>
          <a:off x="4124325" y="1348431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26143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153518A1-015D-4E4A-90F2-589A7F56FFA3}"/>
            </a:ext>
          </a:extLst>
        </xdr:cNvPr>
        <xdr:cNvSpPr txBox="1"/>
      </xdr:nvSpPr>
      <xdr:spPr>
        <a:xfrm>
          <a:off x="4219575" y="13469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xdr:rowOff>
    </xdr:from>
    <xdr:to>
      <xdr:col>20</xdr:col>
      <xdr:colOff>38100</xdr:colOff>
      <xdr:row>83</xdr:row>
      <xdr:rowOff>116658</xdr:rowOff>
    </xdr:to>
    <xdr:sp macro="" textlink="">
      <xdr:nvSpPr>
        <xdr:cNvPr id="305" name="楕円 304">
          <a:extLst>
            <a:ext uri="{FF2B5EF4-FFF2-40B4-BE49-F238E27FC236}">
              <a16:creationId xmlns:a16="http://schemas.microsoft.com/office/drawing/2014/main" id="{300C3795-D275-4CBB-9342-55F34536CBEC}"/>
            </a:ext>
          </a:extLst>
        </xdr:cNvPr>
        <xdr:cNvSpPr/>
      </xdr:nvSpPr>
      <xdr:spPr>
        <a:xfrm>
          <a:off x="3381375" y="1345165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65858</xdr:rowOff>
    </xdr:from>
    <xdr:to>
      <xdr:col>24</xdr:col>
      <xdr:colOff>63500</xdr:colOff>
      <xdr:row>83</xdr:row>
      <xdr:rowOff>98516</xdr:rowOff>
    </xdr:to>
    <xdr:cxnSp macro="">
      <xdr:nvCxnSpPr>
        <xdr:cNvPr id="306" name="直線コネクタ 305">
          <a:extLst>
            <a:ext uri="{FF2B5EF4-FFF2-40B4-BE49-F238E27FC236}">
              <a16:creationId xmlns:a16="http://schemas.microsoft.com/office/drawing/2014/main" id="{DFEAC387-CD69-40CB-A9CB-1624CF4311C1}"/>
            </a:ext>
          </a:extLst>
        </xdr:cNvPr>
        <xdr:cNvCxnSpPr/>
      </xdr:nvCxnSpPr>
      <xdr:spPr>
        <a:xfrm>
          <a:off x="3429000" y="13508808"/>
          <a:ext cx="7524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155484</xdr:rowOff>
    </xdr:from>
    <xdr:to>
      <xdr:col>15</xdr:col>
      <xdr:colOff>101600</xdr:colOff>
      <xdr:row>83</xdr:row>
      <xdr:rowOff>85634</xdr:rowOff>
    </xdr:to>
    <xdr:sp macro="" textlink="">
      <xdr:nvSpPr>
        <xdr:cNvPr id="307" name="楕円 306">
          <a:extLst>
            <a:ext uri="{FF2B5EF4-FFF2-40B4-BE49-F238E27FC236}">
              <a16:creationId xmlns:a16="http://schemas.microsoft.com/office/drawing/2014/main" id="{12D16041-79D9-4F2A-8D45-C8E16CCABCCB}"/>
            </a:ext>
          </a:extLst>
        </xdr:cNvPr>
        <xdr:cNvSpPr/>
      </xdr:nvSpPr>
      <xdr:spPr>
        <a:xfrm>
          <a:off x="2571750" y="134333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34834</xdr:rowOff>
    </xdr:from>
    <xdr:to>
      <xdr:col>19</xdr:col>
      <xdr:colOff>177800</xdr:colOff>
      <xdr:row>83</xdr:row>
      <xdr:rowOff>65858</xdr:rowOff>
    </xdr:to>
    <xdr:cxnSp macro="">
      <xdr:nvCxnSpPr>
        <xdr:cNvPr id="308" name="直線コネクタ 307">
          <a:extLst>
            <a:ext uri="{FF2B5EF4-FFF2-40B4-BE49-F238E27FC236}">
              <a16:creationId xmlns:a16="http://schemas.microsoft.com/office/drawing/2014/main" id="{2955ECC9-985A-40A1-B517-9305BDB97263}"/>
            </a:ext>
          </a:extLst>
        </xdr:cNvPr>
        <xdr:cNvCxnSpPr/>
      </xdr:nvCxnSpPr>
      <xdr:spPr>
        <a:xfrm>
          <a:off x="2619375" y="13471434"/>
          <a:ext cx="809625" cy="3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88537</xdr:rowOff>
    </xdr:from>
    <xdr:to>
      <xdr:col>10</xdr:col>
      <xdr:colOff>165100</xdr:colOff>
      <xdr:row>83</xdr:row>
      <xdr:rowOff>18687</xdr:rowOff>
    </xdr:to>
    <xdr:sp macro="" textlink="">
      <xdr:nvSpPr>
        <xdr:cNvPr id="309" name="楕円 308">
          <a:extLst>
            <a:ext uri="{FF2B5EF4-FFF2-40B4-BE49-F238E27FC236}">
              <a16:creationId xmlns:a16="http://schemas.microsoft.com/office/drawing/2014/main" id="{3EB4DFC9-7BD2-4F46-9C34-DB8538A2A561}"/>
            </a:ext>
          </a:extLst>
        </xdr:cNvPr>
        <xdr:cNvSpPr/>
      </xdr:nvSpPr>
      <xdr:spPr>
        <a:xfrm>
          <a:off x="1781175" y="133632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139337</xdr:rowOff>
    </xdr:from>
    <xdr:to>
      <xdr:col>15</xdr:col>
      <xdr:colOff>50800</xdr:colOff>
      <xdr:row>83</xdr:row>
      <xdr:rowOff>34834</xdr:rowOff>
    </xdr:to>
    <xdr:cxnSp macro="">
      <xdr:nvCxnSpPr>
        <xdr:cNvPr id="310" name="直線コネクタ 309">
          <a:extLst>
            <a:ext uri="{FF2B5EF4-FFF2-40B4-BE49-F238E27FC236}">
              <a16:creationId xmlns:a16="http://schemas.microsoft.com/office/drawing/2014/main" id="{7B575466-0A42-420C-B4DF-D42624F3FE2D}"/>
            </a:ext>
          </a:extLst>
        </xdr:cNvPr>
        <xdr:cNvCxnSpPr/>
      </xdr:nvCxnSpPr>
      <xdr:spPr>
        <a:xfrm>
          <a:off x="1828800" y="13420362"/>
          <a:ext cx="790575" cy="5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104866</xdr:rowOff>
    </xdr:from>
    <xdr:to>
      <xdr:col>6</xdr:col>
      <xdr:colOff>38100</xdr:colOff>
      <xdr:row>83</xdr:row>
      <xdr:rowOff>35016</xdr:rowOff>
    </xdr:to>
    <xdr:sp macro="" textlink="">
      <xdr:nvSpPr>
        <xdr:cNvPr id="311" name="楕円 310">
          <a:extLst>
            <a:ext uri="{FF2B5EF4-FFF2-40B4-BE49-F238E27FC236}">
              <a16:creationId xmlns:a16="http://schemas.microsoft.com/office/drawing/2014/main" id="{2DF443DC-AA1F-4211-8414-B37A76334878}"/>
            </a:ext>
          </a:extLst>
        </xdr:cNvPr>
        <xdr:cNvSpPr/>
      </xdr:nvSpPr>
      <xdr:spPr>
        <a:xfrm>
          <a:off x="981075" y="133795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139337</xdr:rowOff>
    </xdr:from>
    <xdr:to>
      <xdr:col>10</xdr:col>
      <xdr:colOff>114300</xdr:colOff>
      <xdr:row>82</xdr:row>
      <xdr:rowOff>155666</xdr:rowOff>
    </xdr:to>
    <xdr:cxnSp macro="">
      <xdr:nvCxnSpPr>
        <xdr:cNvPr id="312" name="直線コネクタ 311">
          <a:extLst>
            <a:ext uri="{FF2B5EF4-FFF2-40B4-BE49-F238E27FC236}">
              <a16:creationId xmlns:a16="http://schemas.microsoft.com/office/drawing/2014/main" id="{CA139363-AF5B-4798-B235-ECC0F0383504}"/>
            </a:ext>
          </a:extLst>
        </xdr:cNvPr>
        <xdr:cNvCxnSpPr/>
      </xdr:nvCxnSpPr>
      <xdr:spPr>
        <a:xfrm flipV="1">
          <a:off x="1028700" y="13420362"/>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AFB17AF2-396F-4158-BEF9-CAEC828DFE61}"/>
            </a:ext>
          </a:extLst>
        </xdr:cNvPr>
        <xdr:cNvSpPr txBox="1"/>
      </xdr:nvSpPr>
      <xdr:spPr>
        <a:xfrm>
          <a:off x="3239144" y="1323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6BB662E5-95C9-4741-802A-1F665EC0CDF4}"/>
            </a:ext>
          </a:extLst>
        </xdr:cNvPr>
        <xdr:cNvSpPr txBox="1"/>
      </xdr:nvSpPr>
      <xdr:spPr>
        <a:xfrm>
          <a:off x="2439044" y="1351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16F1A179-13DC-41CB-8945-8A7A24F536BB}"/>
            </a:ext>
          </a:extLst>
        </xdr:cNvPr>
        <xdr:cNvSpPr txBox="1"/>
      </xdr:nvSpPr>
      <xdr:spPr>
        <a:xfrm>
          <a:off x="1648469" y="1347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a:extLst>
            <a:ext uri="{FF2B5EF4-FFF2-40B4-BE49-F238E27FC236}">
              <a16:creationId xmlns:a16="http://schemas.microsoft.com/office/drawing/2014/main" id="{9A7B7C8C-2EF2-4788-81E4-76F159C653BF}"/>
            </a:ext>
          </a:extLst>
        </xdr:cNvPr>
        <xdr:cNvSpPr txBox="1"/>
      </xdr:nvSpPr>
      <xdr:spPr>
        <a:xfrm>
          <a:off x="848369" y="134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107785</xdr:rowOff>
    </xdr:from>
    <xdr:ext cx="405111" cy="259045"/>
    <xdr:sp macro="" textlink="">
      <xdr:nvSpPr>
        <xdr:cNvPr id="317" name="n_1mainValue【福祉施設】&#10;有形固定資産減価償却率">
          <a:extLst>
            <a:ext uri="{FF2B5EF4-FFF2-40B4-BE49-F238E27FC236}">
              <a16:creationId xmlns:a16="http://schemas.microsoft.com/office/drawing/2014/main" id="{BE5850D8-CAF6-471A-A2EE-05926636D9C5}"/>
            </a:ext>
          </a:extLst>
        </xdr:cNvPr>
        <xdr:cNvSpPr txBox="1"/>
      </xdr:nvSpPr>
      <xdr:spPr>
        <a:xfrm>
          <a:off x="323914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8" name="n_2mainValue【福祉施設】&#10;有形固定資産減価償却率">
          <a:extLst>
            <a:ext uri="{FF2B5EF4-FFF2-40B4-BE49-F238E27FC236}">
              <a16:creationId xmlns:a16="http://schemas.microsoft.com/office/drawing/2014/main" id="{BADD5E7B-42CA-400E-9D6E-69FA10652630}"/>
            </a:ext>
          </a:extLst>
        </xdr:cNvPr>
        <xdr:cNvSpPr txBox="1"/>
      </xdr:nvSpPr>
      <xdr:spPr>
        <a:xfrm>
          <a:off x="2439044" y="1322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35214</xdr:rowOff>
    </xdr:from>
    <xdr:ext cx="405111" cy="259045"/>
    <xdr:sp macro="" textlink="">
      <xdr:nvSpPr>
        <xdr:cNvPr id="319" name="n_3mainValue【福祉施設】&#10;有形固定資産減価償却率">
          <a:extLst>
            <a:ext uri="{FF2B5EF4-FFF2-40B4-BE49-F238E27FC236}">
              <a16:creationId xmlns:a16="http://schemas.microsoft.com/office/drawing/2014/main" id="{78544178-1061-4A0E-8453-FF5951F2EB35}"/>
            </a:ext>
          </a:extLst>
        </xdr:cNvPr>
        <xdr:cNvSpPr txBox="1"/>
      </xdr:nvSpPr>
      <xdr:spPr>
        <a:xfrm>
          <a:off x="1648469" y="1315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51543</xdr:rowOff>
    </xdr:from>
    <xdr:ext cx="405111" cy="259045"/>
    <xdr:sp macro="" textlink="">
      <xdr:nvSpPr>
        <xdr:cNvPr id="320" name="n_4mainValue【福祉施設】&#10;有形固定資産減価償却率">
          <a:extLst>
            <a:ext uri="{FF2B5EF4-FFF2-40B4-BE49-F238E27FC236}">
              <a16:creationId xmlns:a16="http://schemas.microsoft.com/office/drawing/2014/main" id="{0079387E-F390-40F5-B941-9A924EB883D5}"/>
            </a:ext>
          </a:extLst>
        </xdr:cNvPr>
        <xdr:cNvSpPr txBox="1"/>
      </xdr:nvSpPr>
      <xdr:spPr>
        <a:xfrm>
          <a:off x="848369" y="13164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E064098-A3C9-4CD5-9EEA-3BECB32D8EF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B384CD2-7B01-4227-A45B-75045DDC50BC}"/>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EAA1DB7-6170-4337-B970-E2EDEA8E2F6E}"/>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7D91C5A-7147-45E1-983A-9D701F52C1CF}"/>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4770F09-F363-4ED8-9B7A-2A4DF416C166}"/>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ED750F4-CF14-41C8-82F0-FAD14FB44C9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1260654-E55D-4CBC-8A89-64229064DCD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68186A3-19F3-408F-95DA-D64DA8BCFEA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F3E7F63-EF42-40EB-9169-4B9B2F02E71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155ECF0-B722-46EE-873B-1675D3729A4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5D6FFC0A-4D06-464B-9E6B-519836C0DF4C}"/>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1E953918-CFBD-42D4-BD19-9F2B1C895183}"/>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20DBE7FF-1185-4C21-BA45-034E24F43454}"/>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19B6F2E2-F6BA-4EDD-93B3-19ED5E68C375}"/>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FBBAE7B-C4F4-49E9-B217-00CAEB1D4AA7}"/>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EC9C127F-5679-4A51-AC45-DCD7AC5037F5}"/>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2026B2F1-0A21-40E0-AB82-C8AB559EFC3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92990796-CE2E-4700-9066-2B6E0C29B45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3FF2B0E9-645C-49CD-BCF8-83B485B658D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CF6E3D6A-04A9-483C-945A-C1D72B395695}"/>
            </a:ext>
          </a:extLst>
        </xdr:cNvPr>
        <xdr:cNvCxnSpPr/>
      </xdr:nvCxnSpPr>
      <xdr:spPr>
        <a:xfrm flipV="1">
          <a:off x="9429115" y="12694286"/>
          <a:ext cx="0" cy="114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D52645C3-8EC9-48B5-AA36-2F88C182624C}"/>
            </a:ext>
          </a:extLst>
        </xdr:cNvPr>
        <xdr:cNvSpPr txBox="1"/>
      </xdr:nvSpPr>
      <xdr:spPr>
        <a:xfrm>
          <a:off x="9467850" y="138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9B49E671-5431-4994-9926-C2BA2A4661D8}"/>
            </a:ext>
          </a:extLst>
        </xdr:cNvPr>
        <xdr:cNvCxnSpPr/>
      </xdr:nvCxnSpPr>
      <xdr:spPr>
        <a:xfrm>
          <a:off x="9363075" y="138417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C8045467-4D33-431E-A809-D08220DCE9CC}"/>
            </a:ext>
          </a:extLst>
        </xdr:cNvPr>
        <xdr:cNvSpPr txBox="1"/>
      </xdr:nvSpPr>
      <xdr:spPr>
        <a:xfrm>
          <a:off x="9467850" y="124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28E830F0-F19F-41D6-8A18-040D81603E28}"/>
            </a:ext>
          </a:extLst>
        </xdr:cNvPr>
        <xdr:cNvCxnSpPr/>
      </xdr:nvCxnSpPr>
      <xdr:spPr>
        <a:xfrm>
          <a:off x="9363075" y="12694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14F2F536-7ED4-44DD-B74A-7378763C8407}"/>
            </a:ext>
          </a:extLst>
        </xdr:cNvPr>
        <xdr:cNvSpPr txBox="1"/>
      </xdr:nvSpPr>
      <xdr:spPr>
        <a:xfrm>
          <a:off x="9467850" y="13441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BB32BDD5-DFD6-4AF2-B7A9-F3A6A1F418B1}"/>
            </a:ext>
          </a:extLst>
        </xdr:cNvPr>
        <xdr:cNvSpPr/>
      </xdr:nvSpPr>
      <xdr:spPr>
        <a:xfrm>
          <a:off x="9401175" y="13446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B459BDB5-17DF-48D1-BFF0-F3927166F88B}"/>
            </a:ext>
          </a:extLst>
        </xdr:cNvPr>
        <xdr:cNvSpPr/>
      </xdr:nvSpPr>
      <xdr:spPr>
        <a:xfrm>
          <a:off x="86391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4B6DC8CD-1242-48CD-B2BA-715B954DDF18}"/>
            </a:ext>
          </a:extLst>
        </xdr:cNvPr>
        <xdr:cNvSpPr/>
      </xdr:nvSpPr>
      <xdr:spPr>
        <a:xfrm>
          <a:off x="78390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2F23F261-EBBF-43F9-9EB9-B22A13A7C519}"/>
            </a:ext>
          </a:extLst>
        </xdr:cNvPr>
        <xdr:cNvSpPr/>
      </xdr:nvSpPr>
      <xdr:spPr>
        <a:xfrm>
          <a:off x="7029450" y="13495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8BB6DBF1-B95D-4AF8-9BC5-F717E9E71806}"/>
            </a:ext>
          </a:extLst>
        </xdr:cNvPr>
        <xdr:cNvSpPr/>
      </xdr:nvSpPr>
      <xdr:spPr>
        <a:xfrm>
          <a:off x="6238875" y="134867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6C50168-8D67-438A-995F-9D7A7A8BF86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6C1E28A-D3E4-405F-BF5E-E924A2C22E4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A6F89A1-94E8-4F31-9E79-0406FA82336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EE71E13-8074-4542-9B40-14ED79B2F47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57E3FFC-3E33-4A54-89C5-EA0F72112ED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164464</xdr:rowOff>
    </xdr:from>
    <xdr:to>
      <xdr:col>55</xdr:col>
      <xdr:colOff>50800</xdr:colOff>
      <xdr:row>82</xdr:row>
      <xdr:rowOff>94614</xdr:rowOff>
    </xdr:to>
    <xdr:sp macro="" textlink="">
      <xdr:nvSpPr>
        <xdr:cNvPr id="356" name="楕円 355">
          <a:extLst>
            <a:ext uri="{FF2B5EF4-FFF2-40B4-BE49-F238E27FC236}">
              <a16:creationId xmlns:a16="http://schemas.microsoft.com/office/drawing/2014/main" id="{EB9B6BCD-8974-433A-856B-490A366658F9}"/>
            </a:ext>
          </a:extLst>
        </xdr:cNvPr>
        <xdr:cNvSpPr/>
      </xdr:nvSpPr>
      <xdr:spPr>
        <a:xfrm>
          <a:off x="9401175" y="1327721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15891</xdr:rowOff>
    </xdr:from>
    <xdr:ext cx="469744" cy="259045"/>
    <xdr:sp macro="" textlink="">
      <xdr:nvSpPr>
        <xdr:cNvPr id="357" name="【福祉施設】&#10;一人当たり面積該当値テキスト">
          <a:extLst>
            <a:ext uri="{FF2B5EF4-FFF2-40B4-BE49-F238E27FC236}">
              <a16:creationId xmlns:a16="http://schemas.microsoft.com/office/drawing/2014/main" id="{68007B0C-9B20-47D6-83B4-2FCB15520C18}"/>
            </a:ext>
          </a:extLst>
        </xdr:cNvPr>
        <xdr:cNvSpPr txBox="1"/>
      </xdr:nvSpPr>
      <xdr:spPr>
        <a:xfrm>
          <a:off x="9467850"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50164</xdr:rowOff>
    </xdr:from>
    <xdr:to>
      <xdr:col>50</xdr:col>
      <xdr:colOff>165100</xdr:colOff>
      <xdr:row>81</xdr:row>
      <xdr:rowOff>151764</xdr:rowOff>
    </xdr:to>
    <xdr:sp macro="" textlink="">
      <xdr:nvSpPr>
        <xdr:cNvPr id="358" name="楕円 357">
          <a:extLst>
            <a:ext uri="{FF2B5EF4-FFF2-40B4-BE49-F238E27FC236}">
              <a16:creationId xmlns:a16="http://schemas.microsoft.com/office/drawing/2014/main" id="{6827EC9A-F579-4E8C-8F26-A52DC8E625D2}"/>
            </a:ext>
          </a:extLst>
        </xdr:cNvPr>
        <xdr:cNvSpPr/>
      </xdr:nvSpPr>
      <xdr:spPr>
        <a:xfrm>
          <a:off x="8639175" y="131629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100964</xdr:rowOff>
    </xdr:from>
    <xdr:to>
      <xdr:col>55</xdr:col>
      <xdr:colOff>0</xdr:colOff>
      <xdr:row>82</xdr:row>
      <xdr:rowOff>43814</xdr:rowOff>
    </xdr:to>
    <xdr:cxnSp macro="">
      <xdr:nvCxnSpPr>
        <xdr:cNvPr id="359" name="直線コネクタ 358">
          <a:extLst>
            <a:ext uri="{FF2B5EF4-FFF2-40B4-BE49-F238E27FC236}">
              <a16:creationId xmlns:a16="http://schemas.microsoft.com/office/drawing/2014/main" id="{97959143-6627-4F5C-A5F6-33903C8873E2}"/>
            </a:ext>
          </a:extLst>
        </xdr:cNvPr>
        <xdr:cNvCxnSpPr/>
      </xdr:nvCxnSpPr>
      <xdr:spPr>
        <a:xfrm>
          <a:off x="8686800" y="13220064"/>
          <a:ext cx="7429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141605</xdr:rowOff>
    </xdr:from>
    <xdr:to>
      <xdr:col>46</xdr:col>
      <xdr:colOff>38100</xdr:colOff>
      <xdr:row>82</xdr:row>
      <xdr:rowOff>71755</xdr:rowOff>
    </xdr:to>
    <xdr:sp macro="" textlink="">
      <xdr:nvSpPr>
        <xdr:cNvPr id="360" name="楕円 359">
          <a:extLst>
            <a:ext uri="{FF2B5EF4-FFF2-40B4-BE49-F238E27FC236}">
              <a16:creationId xmlns:a16="http://schemas.microsoft.com/office/drawing/2014/main" id="{67789B56-9701-4798-AC0D-4861E04AF6D7}"/>
            </a:ext>
          </a:extLst>
        </xdr:cNvPr>
        <xdr:cNvSpPr/>
      </xdr:nvSpPr>
      <xdr:spPr>
        <a:xfrm>
          <a:off x="7839075" y="132607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100964</xdr:rowOff>
    </xdr:from>
    <xdr:to>
      <xdr:col>50</xdr:col>
      <xdr:colOff>114300</xdr:colOff>
      <xdr:row>82</xdr:row>
      <xdr:rowOff>20955</xdr:rowOff>
    </xdr:to>
    <xdr:cxnSp macro="">
      <xdr:nvCxnSpPr>
        <xdr:cNvPr id="361" name="直線コネクタ 360">
          <a:extLst>
            <a:ext uri="{FF2B5EF4-FFF2-40B4-BE49-F238E27FC236}">
              <a16:creationId xmlns:a16="http://schemas.microsoft.com/office/drawing/2014/main" id="{8A4F6082-7F09-4E75-BF86-500AFC14CD96}"/>
            </a:ext>
          </a:extLst>
        </xdr:cNvPr>
        <xdr:cNvCxnSpPr/>
      </xdr:nvCxnSpPr>
      <xdr:spPr>
        <a:xfrm flipV="1">
          <a:off x="7886700" y="13220064"/>
          <a:ext cx="800100"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73025</xdr:rowOff>
    </xdr:from>
    <xdr:to>
      <xdr:col>41</xdr:col>
      <xdr:colOff>101600</xdr:colOff>
      <xdr:row>82</xdr:row>
      <xdr:rowOff>3175</xdr:rowOff>
    </xdr:to>
    <xdr:sp macro="" textlink="">
      <xdr:nvSpPr>
        <xdr:cNvPr id="362" name="楕円 361">
          <a:extLst>
            <a:ext uri="{FF2B5EF4-FFF2-40B4-BE49-F238E27FC236}">
              <a16:creationId xmlns:a16="http://schemas.microsoft.com/office/drawing/2014/main" id="{2445800D-C886-48DE-948B-CF232D1E5A44}"/>
            </a:ext>
          </a:extLst>
        </xdr:cNvPr>
        <xdr:cNvSpPr/>
      </xdr:nvSpPr>
      <xdr:spPr>
        <a:xfrm>
          <a:off x="7029450" y="13188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123825</xdr:rowOff>
    </xdr:from>
    <xdr:to>
      <xdr:col>45</xdr:col>
      <xdr:colOff>177800</xdr:colOff>
      <xdr:row>82</xdr:row>
      <xdr:rowOff>20955</xdr:rowOff>
    </xdr:to>
    <xdr:cxnSp macro="">
      <xdr:nvCxnSpPr>
        <xdr:cNvPr id="363" name="直線コネクタ 362">
          <a:extLst>
            <a:ext uri="{FF2B5EF4-FFF2-40B4-BE49-F238E27FC236}">
              <a16:creationId xmlns:a16="http://schemas.microsoft.com/office/drawing/2014/main" id="{73F628A9-87F7-417E-A6C3-20E3641D5447}"/>
            </a:ext>
          </a:extLst>
        </xdr:cNvPr>
        <xdr:cNvCxnSpPr/>
      </xdr:nvCxnSpPr>
      <xdr:spPr>
        <a:xfrm>
          <a:off x="7077075" y="13236575"/>
          <a:ext cx="80962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153036</xdr:rowOff>
    </xdr:from>
    <xdr:to>
      <xdr:col>36</xdr:col>
      <xdr:colOff>165100</xdr:colOff>
      <xdr:row>82</xdr:row>
      <xdr:rowOff>83186</xdr:rowOff>
    </xdr:to>
    <xdr:sp macro="" textlink="">
      <xdr:nvSpPr>
        <xdr:cNvPr id="364" name="楕円 363">
          <a:extLst>
            <a:ext uri="{FF2B5EF4-FFF2-40B4-BE49-F238E27FC236}">
              <a16:creationId xmlns:a16="http://schemas.microsoft.com/office/drawing/2014/main" id="{84444C67-8340-4EC6-9960-0ACB08B0C109}"/>
            </a:ext>
          </a:extLst>
        </xdr:cNvPr>
        <xdr:cNvSpPr/>
      </xdr:nvSpPr>
      <xdr:spPr>
        <a:xfrm>
          <a:off x="6238875" y="13268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123825</xdr:rowOff>
    </xdr:from>
    <xdr:to>
      <xdr:col>41</xdr:col>
      <xdr:colOff>50800</xdr:colOff>
      <xdr:row>82</xdr:row>
      <xdr:rowOff>32386</xdr:rowOff>
    </xdr:to>
    <xdr:cxnSp macro="">
      <xdr:nvCxnSpPr>
        <xdr:cNvPr id="365" name="直線コネクタ 364">
          <a:extLst>
            <a:ext uri="{FF2B5EF4-FFF2-40B4-BE49-F238E27FC236}">
              <a16:creationId xmlns:a16="http://schemas.microsoft.com/office/drawing/2014/main" id="{8F84AD7D-4EB0-4536-AB84-FD04F74D812A}"/>
            </a:ext>
          </a:extLst>
        </xdr:cNvPr>
        <xdr:cNvCxnSpPr/>
      </xdr:nvCxnSpPr>
      <xdr:spPr>
        <a:xfrm flipV="1">
          <a:off x="6286500" y="13236575"/>
          <a:ext cx="790575"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78099A90-FA02-4C8B-9FD0-D967EE93C17F}"/>
            </a:ext>
          </a:extLst>
        </xdr:cNvPr>
        <xdr:cNvSpPr txBox="1"/>
      </xdr:nvSpPr>
      <xdr:spPr>
        <a:xfrm>
          <a:off x="8458277"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FFA4BD4E-607E-4991-84C1-DA67267489C7}"/>
            </a:ext>
          </a:extLst>
        </xdr:cNvPr>
        <xdr:cNvSpPr txBox="1"/>
      </xdr:nvSpPr>
      <xdr:spPr>
        <a:xfrm>
          <a:off x="76772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F399360E-6E61-48E3-9258-45BDB24E6B2A}"/>
            </a:ext>
          </a:extLst>
        </xdr:cNvPr>
        <xdr:cNvSpPr txBox="1"/>
      </xdr:nvSpPr>
      <xdr:spPr>
        <a:xfrm>
          <a:off x="6867602"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DDF401C8-8B4A-40F5-8A2D-FAC6B3C32CC1}"/>
            </a:ext>
          </a:extLst>
        </xdr:cNvPr>
        <xdr:cNvSpPr txBox="1"/>
      </xdr:nvSpPr>
      <xdr:spPr>
        <a:xfrm>
          <a:off x="6067502" y="1357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168291</xdr:rowOff>
    </xdr:from>
    <xdr:ext cx="469744" cy="259045"/>
    <xdr:sp macro="" textlink="">
      <xdr:nvSpPr>
        <xdr:cNvPr id="370" name="n_1mainValue【福祉施設】&#10;一人当たり面積">
          <a:extLst>
            <a:ext uri="{FF2B5EF4-FFF2-40B4-BE49-F238E27FC236}">
              <a16:creationId xmlns:a16="http://schemas.microsoft.com/office/drawing/2014/main" id="{038AC903-EE81-43DD-BD2B-24D22E04DA22}"/>
            </a:ext>
          </a:extLst>
        </xdr:cNvPr>
        <xdr:cNvSpPr txBox="1"/>
      </xdr:nvSpPr>
      <xdr:spPr>
        <a:xfrm>
          <a:off x="8458277" y="1295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88282</xdr:rowOff>
    </xdr:from>
    <xdr:ext cx="469744" cy="259045"/>
    <xdr:sp macro="" textlink="">
      <xdr:nvSpPr>
        <xdr:cNvPr id="371" name="n_2mainValue【福祉施設】&#10;一人当たり面積">
          <a:extLst>
            <a:ext uri="{FF2B5EF4-FFF2-40B4-BE49-F238E27FC236}">
              <a16:creationId xmlns:a16="http://schemas.microsoft.com/office/drawing/2014/main" id="{0B989ACD-1724-4509-B748-239ABA0A88FB}"/>
            </a:ext>
          </a:extLst>
        </xdr:cNvPr>
        <xdr:cNvSpPr txBox="1"/>
      </xdr:nvSpPr>
      <xdr:spPr>
        <a:xfrm>
          <a:off x="7677227" y="1303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19702</xdr:rowOff>
    </xdr:from>
    <xdr:ext cx="469744" cy="259045"/>
    <xdr:sp macro="" textlink="">
      <xdr:nvSpPr>
        <xdr:cNvPr id="372" name="n_3mainValue【福祉施設】&#10;一人当たり面積">
          <a:extLst>
            <a:ext uri="{FF2B5EF4-FFF2-40B4-BE49-F238E27FC236}">
              <a16:creationId xmlns:a16="http://schemas.microsoft.com/office/drawing/2014/main" id="{572792F6-9BBA-4354-8A11-B05E321DA103}"/>
            </a:ext>
          </a:extLst>
        </xdr:cNvPr>
        <xdr:cNvSpPr txBox="1"/>
      </xdr:nvSpPr>
      <xdr:spPr>
        <a:xfrm>
          <a:off x="6867602" y="1297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99713</xdr:rowOff>
    </xdr:from>
    <xdr:ext cx="469744" cy="259045"/>
    <xdr:sp macro="" textlink="">
      <xdr:nvSpPr>
        <xdr:cNvPr id="373" name="n_4mainValue【福祉施設】&#10;一人当たり面積">
          <a:extLst>
            <a:ext uri="{FF2B5EF4-FFF2-40B4-BE49-F238E27FC236}">
              <a16:creationId xmlns:a16="http://schemas.microsoft.com/office/drawing/2014/main" id="{C71AED8D-CF84-457C-A65D-0180BF65249D}"/>
            </a:ext>
          </a:extLst>
        </xdr:cNvPr>
        <xdr:cNvSpPr txBox="1"/>
      </xdr:nvSpPr>
      <xdr:spPr>
        <a:xfrm>
          <a:off x="6067502" y="130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163178D-A8DE-4368-94AB-B56A4D2E5F1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AACF3F9-44C6-4A0C-A679-751D941E5948}"/>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D1290FE8-5D13-4232-ACBC-96C774B7941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C4D38E25-50C9-42CC-B8D0-A2DF9CD7F28F}"/>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B8666E1-C78A-4067-A25B-915888FB460B}"/>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6DC91FD8-3A10-40BE-875D-82F259BE5CF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C1F7E508-DDE9-4932-BD8D-2F51BCCA087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F167739F-AB03-4BA4-9FA7-E1989B18EEC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42BE4104-999B-477D-A133-C7D21E05A79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E392F3D6-CB83-48E9-907D-B4D5BAAEE18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FA571C57-1D86-450E-BB96-DD216D2468CC}"/>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6F7E8CDC-F18F-44A3-BFBB-C372B49FFEA3}"/>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CD00119B-793A-4CEC-A4ED-3D5904B7936A}"/>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978604C1-B83D-44FE-B559-E109B9AED602}"/>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763CC9D7-8F00-4E5D-8E7D-145946B64C14}"/>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9108B3D9-8121-42CC-8C00-393EF8A15EF3}"/>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3886DE87-1253-42E7-9BAE-34B43B0549BE}"/>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BCE1D7E-2E4C-4AA7-B665-F5FDE2B6660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E323BC1-FE6D-4490-A925-196D2A477B9D}"/>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BCB627C3-09CF-42E4-8043-B177BE31596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F34CA8C9-D1EC-4FBA-BBA1-9EC2EE5EA0DE}"/>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C2C62275-99B3-4EB8-9E9F-8CCD80CCC96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5FE315F4-C54A-41EF-A753-EBE49A90583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FFFC8BA0-2B72-4458-B66D-55BFC95295E3}"/>
            </a:ext>
          </a:extLst>
        </xdr:cNvPr>
        <xdr:cNvCxnSpPr/>
      </xdr:nvCxnSpPr>
      <xdr:spPr>
        <a:xfrm flipV="1">
          <a:off x="4180840"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80C35D3F-3447-49B1-8CB5-B5A81DD1FC32}"/>
            </a:ext>
          </a:extLst>
        </xdr:cNvPr>
        <xdr:cNvSpPr txBox="1"/>
      </xdr:nvSpPr>
      <xdr:spPr>
        <a:xfrm>
          <a:off x="42195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A3860807-35DC-46E1-9FC4-BBEE832CA156}"/>
            </a:ext>
          </a:extLst>
        </xdr:cNvPr>
        <xdr:cNvCxnSpPr/>
      </xdr:nvCxnSpPr>
      <xdr:spPr>
        <a:xfrm>
          <a:off x="4105275"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7BE7C718-9641-486C-B6CC-427E79298CD6}"/>
            </a:ext>
          </a:extLst>
        </xdr:cNvPr>
        <xdr:cNvSpPr txBox="1"/>
      </xdr:nvSpPr>
      <xdr:spPr>
        <a:xfrm>
          <a:off x="42195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19A7AB42-CAFA-4718-B853-774FD7744DB7}"/>
            </a:ext>
          </a:extLst>
        </xdr:cNvPr>
        <xdr:cNvCxnSpPr/>
      </xdr:nvCxnSpPr>
      <xdr:spPr>
        <a:xfrm>
          <a:off x="4105275"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60F2BAA4-0D2D-469B-86C4-40043A0A3536}"/>
            </a:ext>
          </a:extLst>
        </xdr:cNvPr>
        <xdr:cNvSpPr txBox="1"/>
      </xdr:nvSpPr>
      <xdr:spPr>
        <a:xfrm>
          <a:off x="4219575" y="1684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531BAC01-F20A-4D87-9984-5653F1031F70}"/>
            </a:ext>
          </a:extLst>
        </xdr:cNvPr>
        <xdr:cNvSpPr/>
      </xdr:nvSpPr>
      <xdr:spPr>
        <a:xfrm>
          <a:off x="4124325" y="16870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A08DA2D0-F11F-45E2-979D-275FF7427F19}"/>
            </a:ext>
          </a:extLst>
        </xdr:cNvPr>
        <xdr:cNvSpPr/>
      </xdr:nvSpPr>
      <xdr:spPr>
        <a:xfrm>
          <a:off x="3381375" y="168471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9A035DA0-E9BB-4641-AD45-527940474385}"/>
            </a:ext>
          </a:extLst>
        </xdr:cNvPr>
        <xdr:cNvSpPr/>
      </xdr:nvSpPr>
      <xdr:spPr>
        <a:xfrm>
          <a:off x="2571750" y="16841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B5F72DBE-6B85-4B3C-9BC2-6E3096C948BA}"/>
            </a:ext>
          </a:extLst>
        </xdr:cNvPr>
        <xdr:cNvSpPr/>
      </xdr:nvSpPr>
      <xdr:spPr>
        <a:xfrm>
          <a:off x="1781175" y="16847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7F20ED8D-DEEB-49F7-8C06-E92FDFF48257}"/>
            </a:ext>
          </a:extLst>
        </xdr:cNvPr>
        <xdr:cNvSpPr/>
      </xdr:nvSpPr>
      <xdr:spPr>
        <a:xfrm>
          <a:off x="981075" y="16838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6EA1AA1D-A1E2-4641-B88D-0FAF6F092BFF}"/>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A211418E-F086-4236-AAEB-D4DD4A5E478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C3D2EF9-B134-4BD7-B8F9-D404D4F61CD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03976AC-19FF-4183-BB30-BE827AFAFDA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387D65A-52C4-469F-883E-50A239BDB40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16511</xdr:rowOff>
    </xdr:from>
    <xdr:to>
      <xdr:col>24</xdr:col>
      <xdr:colOff>114300</xdr:colOff>
      <xdr:row>104</xdr:row>
      <xdr:rowOff>118111</xdr:rowOff>
    </xdr:to>
    <xdr:sp macro="" textlink="">
      <xdr:nvSpPr>
        <xdr:cNvPr id="413" name="楕円 412">
          <a:extLst>
            <a:ext uri="{FF2B5EF4-FFF2-40B4-BE49-F238E27FC236}">
              <a16:creationId xmlns:a16="http://schemas.microsoft.com/office/drawing/2014/main" id="{6A816019-93E8-4CAD-BFF0-91E573CBA580}"/>
            </a:ext>
          </a:extLst>
        </xdr:cNvPr>
        <xdr:cNvSpPr/>
      </xdr:nvSpPr>
      <xdr:spPr>
        <a:xfrm>
          <a:off x="4124325" y="168567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39388</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DB28C035-78AC-4750-A137-DDB9962A1531}"/>
            </a:ext>
          </a:extLst>
        </xdr:cNvPr>
        <xdr:cNvSpPr txBox="1"/>
      </xdr:nvSpPr>
      <xdr:spPr>
        <a:xfrm>
          <a:off x="4219575" y="1671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153670</xdr:rowOff>
    </xdr:from>
    <xdr:to>
      <xdr:col>20</xdr:col>
      <xdr:colOff>38100</xdr:colOff>
      <xdr:row>104</xdr:row>
      <xdr:rowOff>83820</xdr:rowOff>
    </xdr:to>
    <xdr:sp macro="" textlink="">
      <xdr:nvSpPr>
        <xdr:cNvPr id="415" name="楕円 414">
          <a:extLst>
            <a:ext uri="{FF2B5EF4-FFF2-40B4-BE49-F238E27FC236}">
              <a16:creationId xmlns:a16="http://schemas.microsoft.com/office/drawing/2014/main" id="{2D8D8610-E055-41C3-AE5A-8A97CEC7F455}"/>
            </a:ext>
          </a:extLst>
        </xdr:cNvPr>
        <xdr:cNvSpPr/>
      </xdr:nvSpPr>
      <xdr:spPr>
        <a:xfrm>
          <a:off x="3381375" y="168319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33020</xdr:rowOff>
    </xdr:from>
    <xdr:to>
      <xdr:col>24</xdr:col>
      <xdr:colOff>63500</xdr:colOff>
      <xdr:row>104</xdr:row>
      <xdr:rowOff>67311</xdr:rowOff>
    </xdr:to>
    <xdr:cxnSp macro="">
      <xdr:nvCxnSpPr>
        <xdr:cNvPr id="416" name="直線コネクタ 415">
          <a:extLst>
            <a:ext uri="{FF2B5EF4-FFF2-40B4-BE49-F238E27FC236}">
              <a16:creationId xmlns:a16="http://schemas.microsoft.com/office/drawing/2014/main" id="{B5FA578F-C153-4639-B3BC-DA408E56AF8B}"/>
            </a:ext>
          </a:extLst>
        </xdr:cNvPr>
        <xdr:cNvCxnSpPr/>
      </xdr:nvCxnSpPr>
      <xdr:spPr>
        <a:xfrm>
          <a:off x="3429000" y="16870045"/>
          <a:ext cx="7524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157480</xdr:rowOff>
    </xdr:from>
    <xdr:to>
      <xdr:col>15</xdr:col>
      <xdr:colOff>101600</xdr:colOff>
      <xdr:row>104</xdr:row>
      <xdr:rowOff>87630</xdr:rowOff>
    </xdr:to>
    <xdr:sp macro="" textlink="">
      <xdr:nvSpPr>
        <xdr:cNvPr id="417" name="楕円 416">
          <a:extLst>
            <a:ext uri="{FF2B5EF4-FFF2-40B4-BE49-F238E27FC236}">
              <a16:creationId xmlns:a16="http://schemas.microsoft.com/office/drawing/2014/main" id="{A30F8AC1-A6D9-4305-8600-AA888C102212}"/>
            </a:ext>
          </a:extLst>
        </xdr:cNvPr>
        <xdr:cNvSpPr/>
      </xdr:nvSpPr>
      <xdr:spPr>
        <a:xfrm>
          <a:off x="2571750" y="168389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33020</xdr:rowOff>
    </xdr:from>
    <xdr:to>
      <xdr:col>19</xdr:col>
      <xdr:colOff>177800</xdr:colOff>
      <xdr:row>104</xdr:row>
      <xdr:rowOff>36830</xdr:rowOff>
    </xdr:to>
    <xdr:cxnSp macro="">
      <xdr:nvCxnSpPr>
        <xdr:cNvPr id="418" name="直線コネクタ 417">
          <a:extLst>
            <a:ext uri="{FF2B5EF4-FFF2-40B4-BE49-F238E27FC236}">
              <a16:creationId xmlns:a16="http://schemas.microsoft.com/office/drawing/2014/main" id="{B0D9C34A-F06B-4DDB-B187-7DC45D8BBE9D}"/>
            </a:ext>
          </a:extLst>
        </xdr:cNvPr>
        <xdr:cNvCxnSpPr/>
      </xdr:nvCxnSpPr>
      <xdr:spPr>
        <a:xfrm flipV="1">
          <a:off x="2619375" y="16870045"/>
          <a:ext cx="80962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88900</xdr:rowOff>
    </xdr:from>
    <xdr:to>
      <xdr:col>10</xdr:col>
      <xdr:colOff>165100</xdr:colOff>
      <xdr:row>104</xdr:row>
      <xdr:rowOff>19050</xdr:rowOff>
    </xdr:to>
    <xdr:sp macro="" textlink="">
      <xdr:nvSpPr>
        <xdr:cNvPr id="419" name="楕円 418">
          <a:extLst>
            <a:ext uri="{FF2B5EF4-FFF2-40B4-BE49-F238E27FC236}">
              <a16:creationId xmlns:a16="http://schemas.microsoft.com/office/drawing/2014/main" id="{15E15900-28C2-4277-A3A7-6803E0F8F66E}"/>
            </a:ext>
          </a:extLst>
        </xdr:cNvPr>
        <xdr:cNvSpPr/>
      </xdr:nvSpPr>
      <xdr:spPr>
        <a:xfrm>
          <a:off x="1781175" y="16764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139700</xdr:rowOff>
    </xdr:from>
    <xdr:to>
      <xdr:col>15</xdr:col>
      <xdr:colOff>50800</xdr:colOff>
      <xdr:row>104</xdr:row>
      <xdr:rowOff>36830</xdr:rowOff>
    </xdr:to>
    <xdr:cxnSp macro="">
      <xdr:nvCxnSpPr>
        <xdr:cNvPr id="420" name="直線コネクタ 419">
          <a:extLst>
            <a:ext uri="{FF2B5EF4-FFF2-40B4-BE49-F238E27FC236}">
              <a16:creationId xmlns:a16="http://schemas.microsoft.com/office/drawing/2014/main" id="{25D42545-2E45-423A-8178-7DFDFDAB19B2}"/>
            </a:ext>
          </a:extLst>
        </xdr:cNvPr>
        <xdr:cNvCxnSpPr/>
      </xdr:nvCxnSpPr>
      <xdr:spPr>
        <a:xfrm>
          <a:off x="1828800" y="16821150"/>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21" name="楕円 420">
          <a:extLst>
            <a:ext uri="{FF2B5EF4-FFF2-40B4-BE49-F238E27FC236}">
              <a16:creationId xmlns:a16="http://schemas.microsoft.com/office/drawing/2014/main" id="{83F5A371-A163-4B14-BF32-CA91AD383DE2}"/>
            </a:ext>
          </a:extLst>
        </xdr:cNvPr>
        <xdr:cNvSpPr/>
      </xdr:nvSpPr>
      <xdr:spPr>
        <a:xfrm>
          <a:off x="981075" y="167341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106680</xdr:rowOff>
    </xdr:from>
    <xdr:to>
      <xdr:col>10</xdr:col>
      <xdr:colOff>114300</xdr:colOff>
      <xdr:row>103</xdr:row>
      <xdr:rowOff>139700</xdr:rowOff>
    </xdr:to>
    <xdr:cxnSp macro="">
      <xdr:nvCxnSpPr>
        <xdr:cNvPr id="422" name="直線コネクタ 421">
          <a:extLst>
            <a:ext uri="{FF2B5EF4-FFF2-40B4-BE49-F238E27FC236}">
              <a16:creationId xmlns:a16="http://schemas.microsoft.com/office/drawing/2014/main" id="{AF159925-22D9-48DB-9FE0-904EC746A557}"/>
            </a:ext>
          </a:extLst>
        </xdr:cNvPr>
        <xdr:cNvCxnSpPr/>
      </xdr:nvCxnSpPr>
      <xdr:spPr>
        <a:xfrm>
          <a:off x="1028700" y="1678178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9552E4A2-9A18-47CD-A185-0003B64973FE}"/>
            </a:ext>
          </a:extLst>
        </xdr:cNvPr>
        <xdr:cNvSpPr txBox="1"/>
      </xdr:nvSpPr>
      <xdr:spPr>
        <a:xfrm>
          <a:off x="3239144" y="169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a:extLst>
            <a:ext uri="{FF2B5EF4-FFF2-40B4-BE49-F238E27FC236}">
              <a16:creationId xmlns:a16="http://schemas.microsoft.com/office/drawing/2014/main" id="{50773AAE-BD4E-4ABF-8BE6-67F7A3DB0740}"/>
            </a:ext>
          </a:extLst>
        </xdr:cNvPr>
        <xdr:cNvSpPr txBox="1"/>
      </xdr:nvSpPr>
      <xdr:spPr>
        <a:xfrm>
          <a:off x="24390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A4182E33-AC80-4AAA-9318-FF858ABE02C5}"/>
            </a:ext>
          </a:extLst>
        </xdr:cNvPr>
        <xdr:cNvSpPr txBox="1"/>
      </xdr:nvSpPr>
      <xdr:spPr>
        <a:xfrm>
          <a:off x="1648469" y="1693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C93CE37C-6948-4EA4-9A14-7761AE3CDEBF}"/>
            </a:ext>
          </a:extLst>
        </xdr:cNvPr>
        <xdr:cNvSpPr txBox="1"/>
      </xdr:nvSpPr>
      <xdr:spPr>
        <a:xfrm>
          <a:off x="848369"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100347</xdr:rowOff>
    </xdr:from>
    <xdr:ext cx="405111" cy="259045"/>
    <xdr:sp macro="" textlink="">
      <xdr:nvSpPr>
        <xdr:cNvPr id="427" name="n_1mainValue【市民会館】&#10;有形固定資産減価償却率">
          <a:extLst>
            <a:ext uri="{FF2B5EF4-FFF2-40B4-BE49-F238E27FC236}">
              <a16:creationId xmlns:a16="http://schemas.microsoft.com/office/drawing/2014/main" id="{E69E00C6-4FFB-4A87-AD3B-6088A0788B95}"/>
            </a:ext>
          </a:extLst>
        </xdr:cNvPr>
        <xdr:cNvSpPr txBox="1"/>
      </xdr:nvSpPr>
      <xdr:spPr>
        <a:xfrm>
          <a:off x="3239144" y="1661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104157</xdr:rowOff>
    </xdr:from>
    <xdr:ext cx="405111" cy="259045"/>
    <xdr:sp macro="" textlink="">
      <xdr:nvSpPr>
        <xdr:cNvPr id="428" name="n_2mainValue【市民会館】&#10;有形固定資産減価償却率">
          <a:extLst>
            <a:ext uri="{FF2B5EF4-FFF2-40B4-BE49-F238E27FC236}">
              <a16:creationId xmlns:a16="http://schemas.microsoft.com/office/drawing/2014/main" id="{E7822977-9035-4BE8-89CD-97244C06015B}"/>
            </a:ext>
          </a:extLst>
        </xdr:cNvPr>
        <xdr:cNvSpPr txBox="1"/>
      </xdr:nvSpPr>
      <xdr:spPr>
        <a:xfrm>
          <a:off x="2439044" y="1662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35577</xdr:rowOff>
    </xdr:from>
    <xdr:ext cx="405111" cy="259045"/>
    <xdr:sp macro="" textlink="">
      <xdr:nvSpPr>
        <xdr:cNvPr id="429" name="n_3mainValue【市民会館】&#10;有形固定資産減価償却率">
          <a:extLst>
            <a:ext uri="{FF2B5EF4-FFF2-40B4-BE49-F238E27FC236}">
              <a16:creationId xmlns:a16="http://schemas.microsoft.com/office/drawing/2014/main" id="{9B55E529-1733-444E-9BE0-682DFE56121F}"/>
            </a:ext>
          </a:extLst>
        </xdr:cNvPr>
        <xdr:cNvSpPr txBox="1"/>
      </xdr:nvSpPr>
      <xdr:spPr>
        <a:xfrm>
          <a:off x="1648469" y="1655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30" name="n_4mainValue【市民会館】&#10;有形固定資産減価償却率">
          <a:extLst>
            <a:ext uri="{FF2B5EF4-FFF2-40B4-BE49-F238E27FC236}">
              <a16:creationId xmlns:a16="http://schemas.microsoft.com/office/drawing/2014/main" id="{3C726A88-1D6A-430E-8BEF-E6555B4CA7A3}"/>
            </a:ext>
          </a:extLst>
        </xdr:cNvPr>
        <xdr:cNvSpPr txBox="1"/>
      </xdr:nvSpPr>
      <xdr:spPr>
        <a:xfrm>
          <a:off x="848369" y="1651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B970818E-2905-450E-BA27-BD5C4BEA15F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87C2BFA7-6E2B-496F-BEFD-3B137CF36962}"/>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1D0524B8-6925-4A05-92E3-82CA659DD850}"/>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554B740C-89E5-45E8-BF6D-5C6C0F965D6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CE0680B-BC92-4D12-B7F8-516AC41438A8}"/>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10F1443-2A26-4A6B-8517-C4722D3EF393}"/>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AB4658BF-D9E0-4B76-82FE-9DD23AE58B3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CAF75780-0FC3-42F5-8309-1F68BAC17E6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45173030-A6E5-405E-BB52-0DE25CCC35B9}"/>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D321658D-F0B8-45C3-AC32-A2342D663FA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1980DA42-EC8B-42E3-AC8C-1A5EF5BE0603}"/>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4B60B6F4-1E56-4558-98DF-7588ECC5EE38}"/>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7D2C5107-A173-4675-B5E9-CD8D905E9F70}"/>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D01D330E-AC6E-4E0F-A870-2FA2D26679E3}"/>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B979A1DC-65CA-4523-9003-0CBFB6C4263F}"/>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B6BE1BD9-36FA-4592-AFDD-C8DCB138BA4A}"/>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167EBC8F-77A0-4BF6-93F0-5599C054EE67}"/>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67555220-D5D5-4689-B63C-008A91741544}"/>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F42F3B81-A34F-44DF-BAA3-13BB2FEC86D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574BBAEC-C2C6-433E-8DF0-2B37AC278743}"/>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B902C6D2-05A3-4B86-A824-CA456856582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CE7AD9B0-E6CF-4E52-948F-157C87214B1E}"/>
            </a:ext>
          </a:extLst>
        </xdr:cNvPr>
        <xdr:cNvCxnSpPr/>
      </xdr:nvCxnSpPr>
      <xdr:spPr>
        <a:xfrm flipV="1">
          <a:off x="9429115" y="16438372"/>
          <a:ext cx="0" cy="1099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39B5E0D5-6B39-451C-B585-072204332C1A}"/>
            </a:ext>
          </a:extLst>
        </xdr:cNvPr>
        <xdr:cNvSpPr txBox="1"/>
      </xdr:nvSpPr>
      <xdr:spPr>
        <a:xfrm>
          <a:off x="9467850" y="175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45DD8D46-B092-4CDE-8FA5-3F1E19AE87E9}"/>
            </a:ext>
          </a:extLst>
        </xdr:cNvPr>
        <xdr:cNvCxnSpPr/>
      </xdr:nvCxnSpPr>
      <xdr:spPr>
        <a:xfrm>
          <a:off x="9363075" y="175380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A8E29549-6590-47F1-96C0-A9F9C4EA897D}"/>
            </a:ext>
          </a:extLst>
        </xdr:cNvPr>
        <xdr:cNvSpPr txBox="1"/>
      </xdr:nvSpPr>
      <xdr:spPr>
        <a:xfrm>
          <a:off x="9467850" y="16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716B3375-635B-4FD8-98B8-48D43B05E78C}"/>
            </a:ext>
          </a:extLst>
        </xdr:cNvPr>
        <xdr:cNvCxnSpPr/>
      </xdr:nvCxnSpPr>
      <xdr:spPr>
        <a:xfrm>
          <a:off x="9363075" y="164383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4B1B834F-83E2-4D7E-BD2B-58FD625D3E43}"/>
            </a:ext>
          </a:extLst>
        </xdr:cNvPr>
        <xdr:cNvSpPr txBox="1"/>
      </xdr:nvSpPr>
      <xdr:spPr>
        <a:xfrm>
          <a:off x="9467850" y="1723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BADF87E9-1EE0-484F-9793-3E036AF4A416}"/>
            </a:ext>
          </a:extLst>
        </xdr:cNvPr>
        <xdr:cNvSpPr/>
      </xdr:nvSpPr>
      <xdr:spPr>
        <a:xfrm>
          <a:off x="9401175" y="1725256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69F58EB0-1E60-48A9-A3E7-0CECC9EB2657}"/>
            </a:ext>
          </a:extLst>
        </xdr:cNvPr>
        <xdr:cNvSpPr/>
      </xdr:nvSpPr>
      <xdr:spPr>
        <a:xfrm>
          <a:off x="8639175" y="172525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1844D9EA-F772-4AA8-99A8-6E4B7B291C7C}"/>
            </a:ext>
          </a:extLst>
        </xdr:cNvPr>
        <xdr:cNvSpPr/>
      </xdr:nvSpPr>
      <xdr:spPr>
        <a:xfrm>
          <a:off x="7839075" y="17249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7CB623E9-1AA0-4F47-A5BF-476BF9E03F09}"/>
            </a:ext>
          </a:extLst>
        </xdr:cNvPr>
        <xdr:cNvSpPr/>
      </xdr:nvSpPr>
      <xdr:spPr>
        <a:xfrm>
          <a:off x="7029450" y="172479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829EA1B3-A62A-48C7-81B6-1F3087AA6F24}"/>
            </a:ext>
          </a:extLst>
        </xdr:cNvPr>
        <xdr:cNvSpPr/>
      </xdr:nvSpPr>
      <xdr:spPr>
        <a:xfrm>
          <a:off x="6238875" y="172479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E53199C-806A-4F2B-A14E-85784B181BC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EF42D897-F10F-4DD0-912F-A077146AB3CB}"/>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59F30E89-7EAC-48D3-A289-888E990C99C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B20830F-BDD5-4062-B687-450E633042B5}"/>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E1E51A4-57A7-434F-9B0B-24A462D48D7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50546</xdr:rowOff>
    </xdr:from>
    <xdr:to>
      <xdr:col>55</xdr:col>
      <xdr:colOff>50800</xdr:colOff>
      <xdr:row>104</xdr:row>
      <xdr:rowOff>152146</xdr:rowOff>
    </xdr:to>
    <xdr:sp macro="" textlink="">
      <xdr:nvSpPr>
        <xdr:cNvPr id="468" name="楕円 467">
          <a:extLst>
            <a:ext uri="{FF2B5EF4-FFF2-40B4-BE49-F238E27FC236}">
              <a16:creationId xmlns:a16="http://schemas.microsoft.com/office/drawing/2014/main" id="{0C5283DB-DCD8-424D-88D6-8D08B9A772AE}"/>
            </a:ext>
          </a:extLst>
        </xdr:cNvPr>
        <xdr:cNvSpPr/>
      </xdr:nvSpPr>
      <xdr:spPr>
        <a:xfrm>
          <a:off x="9401175" y="1688757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73423</xdr:rowOff>
    </xdr:from>
    <xdr:ext cx="469744" cy="259045"/>
    <xdr:sp macro="" textlink="">
      <xdr:nvSpPr>
        <xdr:cNvPr id="469" name="【市民会館】&#10;一人当たり面積該当値テキスト">
          <a:extLst>
            <a:ext uri="{FF2B5EF4-FFF2-40B4-BE49-F238E27FC236}">
              <a16:creationId xmlns:a16="http://schemas.microsoft.com/office/drawing/2014/main" id="{FE3AF545-66B9-48D7-B3C8-D2D6C4181D7C}"/>
            </a:ext>
          </a:extLst>
        </xdr:cNvPr>
        <xdr:cNvSpPr txBox="1"/>
      </xdr:nvSpPr>
      <xdr:spPr>
        <a:xfrm>
          <a:off x="9467850" y="167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61976</xdr:rowOff>
    </xdr:from>
    <xdr:to>
      <xdr:col>50</xdr:col>
      <xdr:colOff>165100</xdr:colOff>
      <xdr:row>104</xdr:row>
      <xdr:rowOff>163576</xdr:rowOff>
    </xdr:to>
    <xdr:sp macro="" textlink="">
      <xdr:nvSpPr>
        <xdr:cNvPr id="470" name="楕円 469">
          <a:extLst>
            <a:ext uri="{FF2B5EF4-FFF2-40B4-BE49-F238E27FC236}">
              <a16:creationId xmlns:a16="http://schemas.microsoft.com/office/drawing/2014/main" id="{891540CF-304B-4D4E-9AF3-2CEB95D284E1}"/>
            </a:ext>
          </a:extLst>
        </xdr:cNvPr>
        <xdr:cNvSpPr/>
      </xdr:nvSpPr>
      <xdr:spPr>
        <a:xfrm>
          <a:off x="8639175" y="169053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101346</xdr:rowOff>
    </xdr:from>
    <xdr:to>
      <xdr:col>55</xdr:col>
      <xdr:colOff>0</xdr:colOff>
      <xdr:row>104</xdr:row>
      <xdr:rowOff>112776</xdr:rowOff>
    </xdr:to>
    <xdr:cxnSp macro="">
      <xdr:nvCxnSpPr>
        <xdr:cNvPr id="471" name="直線コネクタ 470">
          <a:extLst>
            <a:ext uri="{FF2B5EF4-FFF2-40B4-BE49-F238E27FC236}">
              <a16:creationId xmlns:a16="http://schemas.microsoft.com/office/drawing/2014/main" id="{D7A7E3AA-6F62-4EBB-B6BC-B707DA394073}"/>
            </a:ext>
          </a:extLst>
        </xdr:cNvPr>
        <xdr:cNvCxnSpPr/>
      </xdr:nvCxnSpPr>
      <xdr:spPr>
        <a:xfrm flipV="1">
          <a:off x="8686800" y="16944721"/>
          <a:ext cx="74295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2" name="楕円 471">
          <a:extLst>
            <a:ext uri="{FF2B5EF4-FFF2-40B4-BE49-F238E27FC236}">
              <a16:creationId xmlns:a16="http://schemas.microsoft.com/office/drawing/2014/main" id="{F16DB3D1-012E-4245-ADA5-8153A2404EA5}"/>
            </a:ext>
          </a:extLst>
        </xdr:cNvPr>
        <xdr:cNvSpPr/>
      </xdr:nvSpPr>
      <xdr:spPr>
        <a:xfrm>
          <a:off x="7839075" y="16925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112776</xdr:rowOff>
    </xdr:from>
    <xdr:to>
      <xdr:col>50</xdr:col>
      <xdr:colOff>114300</xdr:colOff>
      <xdr:row>104</xdr:row>
      <xdr:rowOff>133350</xdr:rowOff>
    </xdr:to>
    <xdr:cxnSp macro="">
      <xdr:nvCxnSpPr>
        <xdr:cNvPr id="473" name="直線コネクタ 472">
          <a:extLst>
            <a:ext uri="{FF2B5EF4-FFF2-40B4-BE49-F238E27FC236}">
              <a16:creationId xmlns:a16="http://schemas.microsoft.com/office/drawing/2014/main" id="{C10603D6-0665-4CD1-8122-8AAB8300450A}"/>
            </a:ext>
          </a:extLst>
        </xdr:cNvPr>
        <xdr:cNvCxnSpPr/>
      </xdr:nvCxnSpPr>
      <xdr:spPr>
        <a:xfrm flipV="1">
          <a:off x="7886700" y="16952976"/>
          <a:ext cx="8001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123698</xdr:rowOff>
    </xdr:from>
    <xdr:to>
      <xdr:col>41</xdr:col>
      <xdr:colOff>101600</xdr:colOff>
      <xdr:row>105</xdr:row>
      <xdr:rowOff>53848</xdr:rowOff>
    </xdr:to>
    <xdr:sp macro="" textlink="">
      <xdr:nvSpPr>
        <xdr:cNvPr id="474" name="楕円 473">
          <a:extLst>
            <a:ext uri="{FF2B5EF4-FFF2-40B4-BE49-F238E27FC236}">
              <a16:creationId xmlns:a16="http://schemas.microsoft.com/office/drawing/2014/main" id="{B393C06A-D4C4-4516-87D9-2F54B805D517}"/>
            </a:ext>
          </a:extLst>
        </xdr:cNvPr>
        <xdr:cNvSpPr/>
      </xdr:nvSpPr>
      <xdr:spPr>
        <a:xfrm>
          <a:off x="7029450" y="169670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133350</xdr:rowOff>
    </xdr:from>
    <xdr:to>
      <xdr:col>45</xdr:col>
      <xdr:colOff>177800</xdr:colOff>
      <xdr:row>105</xdr:row>
      <xdr:rowOff>3048</xdr:rowOff>
    </xdr:to>
    <xdr:cxnSp macro="">
      <xdr:nvCxnSpPr>
        <xdr:cNvPr id="475" name="直線コネクタ 474">
          <a:extLst>
            <a:ext uri="{FF2B5EF4-FFF2-40B4-BE49-F238E27FC236}">
              <a16:creationId xmlns:a16="http://schemas.microsoft.com/office/drawing/2014/main" id="{870F6EDC-C369-4E0F-8C87-7C8D91F22FA2}"/>
            </a:ext>
          </a:extLst>
        </xdr:cNvPr>
        <xdr:cNvCxnSpPr/>
      </xdr:nvCxnSpPr>
      <xdr:spPr>
        <a:xfrm flipV="1">
          <a:off x="7077075" y="16973550"/>
          <a:ext cx="809625"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130556</xdr:rowOff>
    </xdr:from>
    <xdr:to>
      <xdr:col>36</xdr:col>
      <xdr:colOff>165100</xdr:colOff>
      <xdr:row>105</xdr:row>
      <xdr:rowOff>60706</xdr:rowOff>
    </xdr:to>
    <xdr:sp macro="" textlink="">
      <xdr:nvSpPr>
        <xdr:cNvPr id="476" name="楕円 475">
          <a:extLst>
            <a:ext uri="{FF2B5EF4-FFF2-40B4-BE49-F238E27FC236}">
              <a16:creationId xmlns:a16="http://schemas.microsoft.com/office/drawing/2014/main" id="{9DA56AA7-F091-415E-9EFA-9CF98AA6DDB3}"/>
            </a:ext>
          </a:extLst>
        </xdr:cNvPr>
        <xdr:cNvSpPr/>
      </xdr:nvSpPr>
      <xdr:spPr>
        <a:xfrm>
          <a:off x="6238875" y="169707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3048</xdr:rowOff>
    </xdr:from>
    <xdr:to>
      <xdr:col>41</xdr:col>
      <xdr:colOff>50800</xdr:colOff>
      <xdr:row>105</xdr:row>
      <xdr:rowOff>9906</xdr:rowOff>
    </xdr:to>
    <xdr:cxnSp macro="">
      <xdr:nvCxnSpPr>
        <xdr:cNvPr id="477" name="直線コネクタ 476">
          <a:extLst>
            <a:ext uri="{FF2B5EF4-FFF2-40B4-BE49-F238E27FC236}">
              <a16:creationId xmlns:a16="http://schemas.microsoft.com/office/drawing/2014/main" id="{528E1F27-AB52-4595-83AC-65BC9908102E}"/>
            </a:ext>
          </a:extLst>
        </xdr:cNvPr>
        <xdr:cNvCxnSpPr/>
      </xdr:nvCxnSpPr>
      <xdr:spPr>
        <a:xfrm flipV="1">
          <a:off x="6286500" y="17005173"/>
          <a:ext cx="790575"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39B21E94-AA3B-470C-AAB7-92EDEB5B0E63}"/>
            </a:ext>
          </a:extLst>
        </xdr:cNvPr>
        <xdr:cNvSpPr txBox="1"/>
      </xdr:nvSpPr>
      <xdr:spPr>
        <a:xfrm>
          <a:off x="8458277" y="173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a:extLst>
            <a:ext uri="{FF2B5EF4-FFF2-40B4-BE49-F238E27FC236}">
              <a16:creationId xmlns:a16="http://schemas.microsoft.com/office/drawing/2014/main" id="{BDE3D561-DEA6-432C-952F-9E8E3003D9D7}"/>
            </a:ext>
          </a:extLst>
        </xdr:cNvPr>
        <xdr:cNvSpPr txBox="1"/>
      </xdr:nvSpPr>
      <xdr:spPr>
        <a:xfrm>
          <a:off x="7677227" y="1733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a:extLst>
            <a:ext uri="{FF2B5EF4-FFF2-40B4-BE49-F238E27FC236}">
              <a16:creationId xmlns:a16="http://schemas.microsoft.com/office/drawing/2014/main" id="{1B45D5AF-5A20-4769-A7EE-B17CCC70B342}"/>
            </a:ext>
          </a:extLst>
        </xdr:cNvPr>
        <xdr:cNvSpPr txBox="1"/>
      </xdr:nvSpPr>
      <xdr:spPr>
        <a:xfrm>
          <a:off x="6867602" y="173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a:extLst>
            <a:ext uri="{FF2B5EF4-FFF2-40B4-BE49-F238E27FC236}">
              <a16:creationId xmlns:a16="http://schemas.microsoft.com/office/drawing/2014/main" id="{27E7974A-7859-4A8A-BC3B-2CE99C85CA45}"/>
            </a:ext>
          </a:extLst>
        </xdr:cNvPr>
        <xdr:cNvSpPr txBox="1"/>
      </xdr:nvSpPr>
      <xdr:spPr>
        <a:xfrm>
          <a:off x="6067502" y="173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8653</xdr:rowOff>
    </xdr:from>
    <xdr:ext cx="469744" cy="259045"/>
    <xdr:sp macro="" textlink="">
      <xdr:nvSpPr>
        <xdr:cNvPr id="482" name="n_1mainValue【市民会館】&#10;一人当たり面積">
          <a:extLst>
            <a:ext uri="{FF2B5EF4-FFF2-40B4-BE49-F238E27FC236}">
              <a16:creationId xmlns:a16="http://schemas.microsoft.com/office/drawing/2014/main" id="{C40554E2-83AF-45CD-8D58-271DA45DF06F}"/>
            </a:ext>
          </a:extLst>
        </xdr:cNvPr>
        <xdr:cNvSpPr txBox="1"/>
      </xdr:nvSpPr>
      <xdr:spPr>
        <a:xfrm>
          <a:off x="8458277" y="166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83" name="n_2mainValue【市民会館】&#10;一人当たり面積">
          <a:extLst>
            <a:ext uri="{FF2B5EF4-FFF2-40B4-BE49-F238E27FC236}">
              <a16:creationId xmlns:a16="http://schemas.microsoft.com/office/drawing/2014/main" id="{9720ABD8-37A7-43F8-BDBA-9F2279B21D58}"/>
            </a:ext>
          </a:extLst>
        </xdr:cNvPr>
        <xdr:cNvSpPr txBox="1"/>
      </xdr:nvSpPr>
      <xdr:spPr>
        <a:xfrm>
          <a:off x="7677227" y="1670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70375</xdr:rowOff>
    </xdr:from>
    <xdr:ext cx="469744" cy="259045"/>
    <xdr:sp macro="" textlink="">
      <xdr:nvSpPr>
        <xdr:cNvPr id="484" name="n_3mainValue【市民会館】&#10;一人当たり面積">
          <a:extLst>
            <a:ext uri="{FF2B5EF4-FFF2-40B4-BE49-F238E27FC236}">
              <a16:creationId xmlns:a16="http://schemas.microsoft.com/office/drawing/2014/main" id="{0ED70154-2356-4AA9-A98A-99B3E109CB22}"/>
            </a:ext>
          </a:extLst>
        </xdr:cNvPr>
        <xdr:cNvSpPr txBox="1"/>
      </xdr:nvSpPr>
      <xdr:spPr>
        <a:xfrm>
          <a:off x="6867602" y="1674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77233</xdr:rowOff>
    </xdr:from>
    <xdr:ext cx="469744" cy="259045"/>
    <xdr:sp macro="" textlink="">
      <xdr:nvSpPr>
        <xdr:cNvPr id="485" name="n_4mainValue【市民会館】&#10;一人当たり面積">
          <a:extLst>
            <a:ext uri="{FF2B5EF4-FFF2-40B4-BE49-F238E27FC236}">
              <a16:creationId xmlns:a16="http://schemas.microsoft.com/office/drawing/2014/main" id="{7449C727-847D-40B6-8C4B-D43E3F0999B7}"/>
            </a:ext>
          </a:extLst>
        </xdr:cNvPr>
        <xdr:cNvSpPr txBox="1"/>
      </xdr:nvSpPr>
      <xdr:spPr>
        <a:xfrm>
          <a:off x="6067502" y="167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CC16008F-5B0A-4D00-ACAD-BA78383F2D9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EC63D52E-E561-4947-BEE5-1D16DDC6D1BD}"/>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85104828-F3A6-4BED-B8E1-B70C3FD447F9}"/>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5F9B1A9D-3967-4980-BE49-BA84C5A69D32}"/>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554FB639-2598-47DE-8BF2-253AF2B65946}"/>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1A4B1801-C6E6-4F68-9708-03CA6444B1FE}"/>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AF263551-A2A6-4FC2-ADE5-93D0E62BC215}"/>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4F45B0B-3E6D-45D2-B339-640F429348D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E13F008E-0258-4253-AA45-51288FED76E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21EBC19E-AC2C-4779-B9D8-339CB2AF369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C98EC27-0AFB-401B-941F-55A551F17454}"/>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A70BF31F-1C79-492C-9BB2-9E0F331DA597}"/>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22CD2B8B-2894-45CD-BFB1-F45A9FBCB3F0}"/>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BDF50EC-F421-41B4-A1A2-0661384509A3}"/>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322AF609-D3A6-46CC-A60E-D33A6B2B988F}"/>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A7075800-8A69-49C9-BD56-1AA8A939A6B6}"/>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D672D1E3-A4A4-4312-8900-6569D09C0B82}"/>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2679B59D-A140-4847-B596-7436E00617C7}"/>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DE1E91D-66DF-4189-B4C0-D7CEDB80AEEC}"/>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3629F2B4-7C66-405D-96D0-908C68AD5CE7}"/>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57C18E6E-F0C3-403F-BF98-8B2DC474A581}"/>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76B5BFB2-FBCF-4C94-B6E3-BBF3DF18B0D0}"/>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B9050984-DD0B-4C11-B5B7-10B6D0104A32}"/>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970A6CA1-967D-496A-BB11-6DCA2EA5B78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4E59CB7A-7F61-4576-9FAE-A58B542F620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CC0978A7-D57E-4DFD-AF4D-A15DE2F1BA78}"/>
            </a:ext>
          </a:extLst>
        </xdr:cNvPr>
        <xdr:cNvCxnSpPr/>
      </xdr:nvCxnSpPr>
      <xdr:spPr>
        <a:xfrm flipV="1">
          <a:off x="14696439" y="5536021"/>
          <a:ext cx="0" cy="128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21CBDBF-636D-4E9E-B29B-241CE1561F23}"/>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BDEFD055-3574-4DEB-A830-BF6DA36765EA}"/>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43705319-0EB0-4C11-B49B-DA1FC04F8EF9}"/>
            </a:ext>
          </a:extLst>
        </xdr:cNvPr>
        <xdr:cNvSpPr txBox="1"/>
      </xdr:nvSpPr>
      <xdr:spPr>
        <a:xfrm>
          <a:off x="14735175" y="53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BAD77BDE-D371-441C-B6C2-7360E2BC3015}"/>
            </a:ext>
          </a:extLst>
        </xdr:cNvPr>
        <xdr:cNvCxnSpPr/>
      </xdr:nvCxnSpPr>
      <xdr:spPr>
        <a:xfrm>
          <a:off x="14611350" y="5536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F52A10AD-D679-4DFA-9AB4-461B30915E29}"/>
            </a:ext>
          </a:extLst>
        </xdr:cNvPr>
        <xdr:cNvSpPr txBox="1"/>
      </xdr:nvSpPr>
      <xdr:spPr>
        <a:xfrm>
          <a:off x="14735175" y="6140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E6C695BF-C2E3-4C3F-99C9-C03D3AF23624}"/>
            </a:ext>
          </a:extLst>
        </xdr:cNvPr>
        <xdr:cNvSpPr/>
      </xdr:nvSpPr>
      <xdr:spPr>
        <a:xfrm>
          <a:off x="14649450" y="6276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82A00D13-4281-4FEA-B249-6B30A6BF5F8F}"/>
            </a:ext>
          </a:extLst>
        </xdr:cNvPr>
        <xdr:cNvSpPr/>
      </xdr:nvSpPr>
      <xdr:spPr>
        <a:xfrm>
          <a:off x="13887450" y="62796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6C466B86-4CCB-47F6-BD4C-D07BE4C2EF02}"/>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348E4695-B7AB-44B3-B378-7A71C5967673}"/>
            </a:ext>
          </a:extLst>
        </xdr:cNvPr>
        <xdr:cNvSpPr/>
      </xdr:nvSpPr>
      <xdr:spPr>
        <a:xfrm>
          <a:off x="12296775" y="6211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2C113834-04B5-443D-BE32-D5BF745E1F4C}"/>
            </a:ext>
          </a:extLst>
        </xdr:cNvPr>
        <xdr:cNvSpPr/>
      </xdr:nvSpPr>
      <xdr:spPr>
        <a:xfrm>
          <a:off x="11487150" y="61916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DCBBEE4-AA60-4A15-B2EA-E283DEFF0BD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9AA05A2-194B-4B81-958E-08090D6BF04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A792755-E81C-4D03-B1C1-E7F643200A3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9D76394-F9E2-4962-BD87-FE69CE803872}"/>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43FDE9E-3DF9-420C-B25B-0965904EBD5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7" name="楕円 526">
          <a:extLst>
            <a:ext uri="{FF2B5EF4-FFF2-40B4-BE49-F238E27FC236}">
              <a16:creationId xmlns:a16="http://schemas.microsoft.com/office/drawing/2014/main" id="{DE139752-A47C-4F6F-BEFB-389DE2DD4F1A}"/>
            </a:ext>
          </a:extLst>
        </xdr:cNvPr>
        <xdr:cNvSpPr/>
      </xdr:nvSpPr>
      <xdr:spPr>
        <a:xfrm>
          <a:off x="14649450" y="63158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144253</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F1C9F523-49A7-4CDA-8BF4-C6B773FDF57D}"/>
            </a:ext>
          </a:extLst>
        </xdr:cNvPr>
        <xdr:cNvSpPr txBox="1"/>
      </xdr:nvSpPr>
      <xdr:spPr>
        <a:xfrm>
          <a:off x="14735175" y="629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147865</xdr:rowOff>
    </xdr:from>
    <xdr:to>
      <xdr:col>81</xdr:col>
      <xdr:colOff>101600</xdr:colOff>
      <xdr:row>40</xdr:row>
      <xdr:rowOff>78015</xdr:rowOff>
    </xdr:to>
    <xdr:sp macro="" textlink="">
      <xdr:nvSpPr>
        <xdr:cNvPr id="529" name="楕円 528">
          <a:extLst>
            <a:ext uri="{FF2B5EF4-FFF2-40B4-BE49-F238E27FC236}">
              <a16:creationId xmlns:a16="http://schemas.microsoft.com/office/drawing/2014/main" id="{BBEB0955-82E6-4F3D-BE7A-F7CA429C8480}"/>
            </a:ext>
          </a:extLst>
        </xdr:cNvPr>
        <xdr:cNvSpPr/>
      </xdr:nvSpPr>
      <xdr:spPr>
        <a:xfrm>
          <a:off x="13887450" y="64597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45176</xdr:rowOff>
    </xdr:from>
    <xdr:to>
      <xdr:col>85</xdr:col>
      <xdr:colOff>127000</xdr:colOff>
      <xdr:row>40</xdr:row>
      <xdr:rowOff>27215</xdr:rowOff>
    </xdr:to>
    <xdr:cxnSp macro="">
      <xdr:nvCxnSpPr>
        <xdr:cNvPr id="530" name="直線コネクタ 529">
          <a:extLst>
            <a:ext uri="{FF2B5EF4-FFF2-40B4-BE49-F238E27FC236}">
              <a16:creationId xmlns:a16="http://schemas.microsoft.com/office/drawing/2014/main" id="{9A5BB6B4-241C-4B8D-B935-A1AE6A68E9ED}"/>
            </a:ext>
          </a:extLst>
        </xdr:cNvPr>
        <xdr:cNvCxnSpPr/>
      </xdr:nvCxnSpPr>
      <xdr:spPr>
        <a:xfrm flipV="1">
          <a:off x="13935075" y="6363426"/>
          <a:ext cx="762000" cy="14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113574</xdr:rowOff>
    </xdr:from>
    <xdr:to>
      <xdr:col>76</xdr:col>
      <xdr:colOff>165100</xdr:colOff>
      <xdr:row>40</xdr:row>
      <xdr:rowOff>43724</xdr:rowOff>
    </xdr:to>
    <xdr:sp macro="" textlink="">
      <xdr:nvSpPr>
        <xdr:cNvPr id="531" name="楕円 530">
          <a:extLst>
            <a:ext uri="{FF2B5EF4-FFF2-40B4-BE49-F238E27FC236}">
              <a16:creationId xmlns:a16="http://schemas.microsoft.com/office/drawing/2014/main" id="{931E05EF-D5B8-45EA-8082-22D7CA2514EF}"/>
            </a:ext>
          </a:extLst>
        </xdr:cNvPr>
        <xdr:cNvSpPr/>
      </xdr:nvSpPr>
      <xdr:spPr>
        <a:xfrm>
          <a:off x="13096875" y="64286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164374</xdr:rowOff>
    </xdr:from>
    <xdr:to>
      <xdr:col>81</xdr:col>
      <xdr:colOff>50800</xdr:colOff>
      <xdr:row>40</xdr:row>
      <xdr:rowOff>27215</xdr:rowOff>
    </xdr:to>
    <xdr:cxnSp macro="">
      <xdr:nvCxnSpPr>
        <xdr:cNvPr id="532" name="直線コネクタ 531">
          <a:extLst>
            <a:ext uri="{FF2B5EF4-FFF2-40B4-BE49-F238E27FC236}">
              <a16:creationId xmlns:a16="http://schemas.microsoft.com/office/drawing/2014/main" id="{FF96423A-0B93-437D-91DC-12403D627959}"/>
            </a:ext>
          </a:extLst>
        </xdr:cNvPr>
        <xdr:cNvCxnSpPr/>
      </xdr:nvCxnSpPr>
      <xdr:spPr>
        <a:xfrm>
          <a:off x="13144500" y="6476274"/>
          <a:ext cx="79057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533" name="楕円 532">
          <a:extLst>
            <a:ext uri="{FF2B5EF4-FFF2-40B4-BE49-F238E27FC236}">
              <a16:creationId xmlns:a16="http://schemas.microsoft.com/office/drawing/2014/main" id="{EA0127EA-9045-4B4F-8AE4-4D3F71AD8A0E}"/>
            </a:ext>
          </a:extLst>
        </xdr:cNvPr>
        <xdr:cNvSpPr/>
      </xdr:nvSpPr>
      <xdr:spPr>
        <a:xfrm>
          <a:off x="12296775" y="63830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121920</xdr:rowOff>
    </xdr:from>
    <xdr:to>
      <xdr:col>76</xdr:col>
      <xdr:colOff>114300</xdr:colOff>
      <xdr:row>39</xdr:row>
      <xdr:rowOff>164374</xdr:rowOff>
    </xdr:to>
    <xdr:cxnSp macro="">
      <xdr:nvCxnSpPr>
        <xdr:cNvPr id="534" name="直線コネクタ 533">
          <a:extLst>
            <a:ext uri="{FF2B5EF4-FFF2-40B4-BE49-F238E27FC236}">
              <a16:creationId xmlns:a16="http://schemas.microsoft.com/office/drawing/2014/main" id="{BA26F6EC-DBB3-4DBB-A1CE-5373DB94115D}"/>
            </a:ext>
          </a:extLst>
        </xdr:cNvPr>
        <xdr:cNvCxnSpPr/>
      </xdr:nvCxnSpPr>
      <xdr:spPr>
        <a:xfrm>
          <a:off x="12344400" y="6440170"/>
          <a:ext cx="8001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28666</xdr:rowOff>
    </xdr:from>
    <xdr:to>
      <xdr:col>67</xdr:col>
      <xdr:colOff>101600</xdr:colOff>
      <xdr:row>39</xdr:row>
      <xdr:rowOff>130266</xdr:rowOff>
    </xdr:to>
    <xdr:sp macro="" textlink="">
      <xdr:nvSpPr>
        <xdr:cNvPr id="535" name="楕円 534">
          <a:extLst>
            <a:ext uri="{FF2B5EF4-FFF2-40B4-BE49-F238E27FC236}">
              <a16:creationId xmlns:a16="http://schemas.microsoft.com/office/drawing/2014/main" id="{7CFA8B6B-4239-4692-BBEC-DE37D53EA33E}"/>
            </a:ext>
          </a:extLst>
        </xdr:cNvPr>
        <xdr:cNvSpPr/>
      </xdr:nvSpPr>
      <xdr:spPr>
        <a:xfrm>
          <a:off x="11487150" y="634056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79466</xdr:rowOff>
    </xdr:from>
    <xdr:to>
      <xdr:col>71</xdr:col>
      <xdr:colOff>177800</xdr:colOff>
      <xdr:row>39</xdr:row>
      <xdr:rowOff>121920</xdr:rowOff>
    </xdr:to>
    <xdr:cxnSp macro="">
      <xdr:nvCxnSpPr>
        <xdr:cNvPr id="536" name="直線コネクタ 535">
          <a:extLst>
            <a:ext uri="{FF2B5EF4-FFF2-40B4-BE49-F238E27FC236}">
              <a16:creationId xmlns:a16="http://schemas.microsoft.com/office/drawing/2014/main" id="{5B30A944-748C-47CE-8CFF-D236CD9D5544}"/>
            </a:ext>
          </a:extLst>
        </xdr:cNvPr>
        <xdr:cNvCxnSpPr/>
      </xdr:nvCxnSpPr>
      <xdr:spPr>
        <a:xfrm>
          <a:off x="11534775" y="6397716"/>
          <a:ext cx="80962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857EDEEE-CB09-4086-9186-992805BA4111}"/>
            </a:ext>
          </a:extLst>
        </xdr:cNvPr>
        <xdr:cNvSpPr txBox="1"/>
      </xdr:nvSpPr>
      <xdr:spPr>
        <a:xfrm>
          <a:off x="13745219" y="605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4E4C2F5C-AAFD-436C-8244-03F158F97051}"/>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5D5A9771-2648-4DF4-B507-AA8DCCC4A942}"/>
            </a:ext>
          </a:extLst>
        </xdr:cNvPr>
        <xdr:cNvSpPr txBox="1"/>
      </xdr:nvSpPr>
      <xdr:spPr>
        <a:xfrm>
          <a:off x="12164069" y="5999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FE2B96B5-0C2F-4DBE-B034-A9B40DD84C17}"/>
            </a:ext>
          </a:extLst>
        </xdr:cNvPr>
        <xdr:cNvSpPr txBox="1"/>
      </xdr:nvSpPr>
      <xdr:spPr>
        <a:xfrm>
          <a:off x="11354444" y="598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69142</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E85FE186-F08C-4687-887B-AA825C8420C5}"/>
            </a:ext>
          </a:extLst>
        </xdr:cNvPr>
        <xdr:cNvSpPr txBox="1"/>
      </xdr:nvSpPr>
      <xdr:spPr>
        <a:xfrm>
          <a:off x="13745219" y="6542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34851</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30DBFD48-4F9C-44BB-A974-BB33038D9F2C}"/>
            </a:ext>
          </a:extLst>
        </xdr:cNvPr>
        <xdr:cNvSpPr txBox="1"/>
      </xdr:nvSpPr>
      <xdr:spPr>
        <a:xfrm>
          <a:off x="12964169" y="650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1B85BEC6-0690-4CB2-96F4-1043FDCB387B}"/>
            </a:ext>
          </a:extLst>
        </xdr:cNvPr>
        <xdr:cNvSpPr txBox="1"/>
      </xdr:nvSpPr>
      <xdr:spPr>
        <a:xfrm>
          <a:off x="12164069"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7FB41200-6C87-41CB-9588-55278328C77F}"/>
            </a:ext>
          </a:extLst>
        </xdr:cNvPr>
        <xdr:cNvSpPr txBox="1"/>
      </xdr:nvSpPr>
      <xdr:spPr>
        <a:xfrm>
          <a:off x="11354444" y="643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2725639A-C6E3-44AC-A0B0-C160EBFBACA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BCC0FEA-1C8D-4460-9CA7-7FEB11A47989}"/>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D5ABB453-AAA1-4132-9A2F-D095D2F5947B}"/>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D6032F85-A01F-4E41-A0EC-7C93C599E2D7}"/>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B2E3630A-E0C5-47F5-A4DF-1AF8CA4D278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CB6F29EA-D21E-4628-B7B2-9B7F825144F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3F75E1F0-C9A8-48ED-8AA3-A088CF8FA9FE}"/>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3EDB2647-9916-4168-9E54-73A1664629E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33062887-932C-466B-A411-CF2B892A81E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989AD8F4-5376-4ABA-A037-36408DC6380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E2B136EE-4907-40D2-8657-62E9641EA302}"/>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5BA3D4D3-D9FE-447C-B145-0D9089FC2400}"/>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2678FD-BF98-4785-B433-731D63C8B11E}"/>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5BC0B728-42B2-4E5C-8210-C8BD3B72810A}"/>
            </a:ext>
          </a:extLst>
        </xdr:cNvPr>
        <xdr:cNvSpPr txBox="1"/>
      </xdr:nvSpPr>
      <xdr:spPr>
        <a:xfrm>
          <a:off x="159368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B158A5C1-CD29-4C57-8AE7-D756B37DF6DC}"/>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56DB08E8-3E3F-4E59-AB84-960C2D9B985D}"/>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AA0DC9CD-F6AC-4972-93CD-78DE7C9A3CCB}"/>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6AA21B1F-5C53-4298-8FB6-34E392A981C4}"/>
            </a:ext>
          </a:extLst>
        </xdr:cNvPr>
        <xdr:cNvSpPr txBox="1"/>
      </xdr:nvSpPr>
      <xdr:spPr>
        <a:xfrm>
          <a:off x="159368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F0B528EE-8FAC-4887-9F1B-2A8E1D3B2EBA}"/>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71E7572-4732-4F2A-9C72-892893EF7BC3}"/>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99AB09B6-B1FF-467A-89E1-0B034E77C55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D9673BC1-1DCA-4434-90B5-D667D10D77F9}"/>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740A8AF2-0F34-45F4-9465-C848DB3BCFA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E38F5409-E0FC-4B67-9EC7-9E2D425A79D1}"/>
            </a:ext>
          </a:extLst>
        </xdr:cNvPr>
        <xdr:cNvCxnSpPr/>
      </xdr:nvCxnSpPr>
      <xdr:spPr>
        <a:xfrm flipV="1">
          <a:off x="19954239" y="5657317"/>
          <a:ext cx="0" cy="118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F268B1C6-5BFC-4C73-8702-64BB8345E9E9}"/>
            </a:ext>
          </a:extLst>
        </xdr:cNvPr>
        <xdr:cNvSpPr txBox="1"/>
      </xdr:nvSpPr>
      <xdr:spPr>
        <a:xfrm>
          <a:off x="19992975" y="6845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3622328B-A972-4556-AD7B-F3C7F51C7FC1}"/>
            </a:ext>
          </a:extLst>
        </xdr:cNvPr>
        <xdr:cNvCxnSpPr/>
      </xdr:nvCxnSpPr>
      <xdr:spPr>
        <a:xfrm>
          <a:off x="19878675" y="6838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A2A573F1-D769-4261-B896-B2A11294C61F}"/>
            </a:ext>
          </a:extLst>
        </xdr:cNvPr>
        <xdr:cNvSpPr txBox="1"/>
      </xdr:nvSpPr>
      <xdr:spPr>
        <a:xfrm>
          <a:off x="19992975" y="544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12F7AFDD-2990-4135-BA83-31545FC12690}"/>
            </a:ext>
          </a:extLst>
        </xdr:cNvPr>
        <xdr:cNvCxnSpPr/>
      </xdr:nvCxnSpPr>
      <xdr:spPr>
        <a:xfrm>
          <a:off x="19878675" y="56573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AB9A66DE-3254-4C49-BEFC-5DE46FD6FBC7}"/>
            </a:ext>
          </a:extLst>
        </xdr:cNvPr>
        <xdr:cNvSpPr txBox="1"/>
      </xdr:nvSpPr>
      <xdr:spPr>
        <a:xfrm>
          <a:off x="19992975" y="6620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3245888E-D2B1-45F5-843B-BED46DA2C7B7}"/>
            </a:ext>
          </a:extLst>
        </xdr:cNvPr>
        <xdr:cNvSpPr/>
      </xdr:nvSpPr>
      <xdr:spPr>
        <a:xfrm>
          <a:off x="19897725" y="66358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3283F9E2-B11B-47D2-9D0D-04CCBA0E47A4}"/>
            </a:ext>
          </a:extLst>
        </xdr:cNvPr>
        <xdr:cNvSpPr/>
      </xdr:nvSpPr>
      <xdr:spPr>
        <a:xfrm>
          <a:off x="19154775" y="66471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95428D08-A880-468C-9FA0-A163FA7290DB}"/>
            </a:ext>
          </a:extLst>
        </xdr:cNvPr>
        <xdr:cNvSpPr/>
      </xdr:nvSpPr>
      <xdr:spPr>
        <a:xfrm>
          <a:off x="18345150" y="66587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1C7B39D-669C-429E-A9AD-27D19B8F3553}"/>
            </a:ext>
          </a:extLst>
        </xdr:cNvPr>
        <xdr:cNvSpPr/>
      </xdr:nvSpPr>
      <xdr:spPr>
        <a:xfrm>
          <a:off x="17554575" y="66589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27DB0975-F8FF-4AE9-8E00-A4F322250EDF}"/>
            </a:ext>
          </a:extLst>
        </xdr:cNvPr>
        <xdr:cNvSpPr/>
      </xdr:nvSpPr>
      <xdr:spPr>
        <a:xfrm>
          <a:off x="16754475" y="6667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3143C337-12B8-43FF-832B-9FE73BC8D59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9376B73-00E7-47DF-8D34-89FF472DF46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82131310-49FB-4381-A687-F10FA5A08A6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CA9A11BF-50E5-4DAC-A138-C687934D93D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D1CF4236-A334-480E-81CE-F7777F792E2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97691</xdr:rowOff>
    </xdr:from>
    <xdr:to>
      <xdr:col>116</xdr:col>
      <xdr:colOff>114300</xdr:colOff>
      <xdr:row>41</xdr:row>
      <xdr:rowOff>27841</xdr:rowOff>
    </xdr:to>
    <xdr:sp macro="" textlink="">
      <xdr:nvSpPr>
        <xdr:cNvPr id="584" name="楕円 583">
          <a:extLst>
            <a:ext uri="{FF2B5EF4-FFF2-40B4-BE49-F238E27FC236}">
              <a16:creationId xmlns:a16="http://schemas.microsoft.com/office/drawing/2014/main" id="{7B95CF72-E1BE-40B7-B0F5-1B10C02CE05C}"/>
            </a:ext>
          </a:extLst>
        </xdr:cNvPr>
        <xdr:cNvSpPr/>
      </xdr:nvSpPr>
      <xdr:spPr>
        <a:xfrm>
          <a:off x="19897725" y="65746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120568</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BFC730CE-9365-4FE1-B99B-3389F1AF60FC}"/>
            </a:ext>
          </a:extLst>
        </xdr:cNvPr>
        <xdr:cNvSpPr txBox="1"/>
      </xdr:nvSpPr>
      <xdr:spPr>
        <a:xfrm>
          <a:off x="19992975" y="643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136075</xdr:rowOff>
    </xdr:from>
    <xdr:to>
      <xdr:col>112</xdr:col>
      <xdr:colOff>38100</xdr:colOff>
      <xdr:row>41</xdr:row>
      <xdr:rowOff>66225</xdr:rowOff>
    </xdr:to>
    <xdr:sp macro="" textlink="">
      <xdr:nvSpPr>
        <xdr:cNvPr id="586" name="楕円 585">
          <a:extLst>
            <a:ext uri="{FF2B5EF4-FFF2-40B4-BE49-F238E27FC236}">
              <a16:creationId xmlns:a16="http://schemas.microsoft.com/office/drawing/2014/main" id="{84ADA863-20C8-47EF-826C-34A448086DDD}"/>
            </a:ext>
          </a:extLst>
        </xdr:cNvPr>
        <xdr:cNvSpPr/>
      </xdr:nvSpPr>
      <xdr:spPr>
        <a:xfrm>
          <a:off x="19154775" y="6613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148491</xdr:rowOff>
    </xdr:from>
    <xdr:to>
      <xdr:col>116</xdr:col>
      <xdr:colOff>63500</xdr:colOff>
      <xdr:row>41</xdr:row>
      <xdr:rowOff>15425</xdr:rowOff>
    </xdr:to>
    <xdr:cxnSp macro="">
      <xdr:nvCxnSpPr>
        <xdr:cNvPr id="587" name="直線コネクタ 586">
          <a:extLst>
            <a:ext uri="{FF2B5EF4-FFF2-40B4-BE49-F238E27FC236}">
              <a16:creationId xmlns:a16="http://schemas.microsoft.com/office/drawing/2014/main" id="{67622BBD-D114-4752-AF4B-8BBDDC5318E2}"/>
            </a:ext>
          </a:extLst>
        </xdr:cNvPr>
        <xdr:cNvCxnSpPr/>
      </xdr:nvCxnSpPr>
      <xdr:spPr>
        <a:xfrm flipV="1">
          <a:off x="19202400" y="6622316"/>
          <a:ext cx="752475" cy="2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139649</xdr:rowOff>
    </xdr:from>
    <xdr:to>
      <xdr:col>107</xdr:col>
      <xdr:colOff>101600</xdr:colOff>
      <xdr:row>41</xdr:row>
      <xdr:rowOff>69799</xdr:rowOff>
    </xdr:to>
    <xdr:sp macro="" textlink="">
      <xdr:nvSpPr>
        <xdr:cNvPr id="588" name="楕円 587">
          <a:extLst>
            <a:ext uri="{FF2B5EF4-FFF2-40B4-BE49-F238E27FC236}">
              <a16:creationId xmlns:a16="http://schemas.microsoft.com/office/drawing/2014/main" id="{A1DD877D-D258-45BA-9720-F517EB3686D9}"/>
            </a:ext>
          </a:extLst>
        </xdr:cNvPr>
        <xdr:cNvSpPr/>
      </xdr:nvSpPr>
      <xdr:spPr>
        <a:xfrm>
          <a:off x="18345150" y="661982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15425</xdr:rowOff>
    </xdr:from>
    <xdr:to>
      <xdr:col>111</xdr:col>
      <xdr:colOff>177800</xdr:colOff>
      <xdr:row>41</xdr:row>
      <xdr:rowOff>18999</xdr:rowOff>
    </xdr:to>
    <xdr:cxnSp macro="">
      <xdr:nvCxnSpPr>
        <xdr:cNvPr id="589" name="直線コネクタ 588">
          <a:extLst>
            <a:ext uri="{FF2B5EF4-FFF2-40B4-BE49-F238E27FC236}">
              <a16:creationId xmlns:a16="http://schemas.microsoft.com/office/drawing/2014/main" id="{22DC9065-4FB8-4F10-BE18-06687414E1F4}"/>
            </a:ext>
          </a:extLst>
        </xdr:cNvPr>
        <xdr:cNvCxnSpPr/>
      </xdr:nvCxnSpPr>
      <xdr:spPr>
        <a:xfrm flipV="1">
          <a:off x="18392775" y="6651175"/>
          <a:ext cx="809625"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141184</xdr:rowOff>
    </xdr:from>
    <xdr:to>
      <xdr:col>102</xdr:col>
      <xdr:colOff>165100</xdr:colOff>
      <xdr:row>41</xdr:row>
      <xdr:rowOff>71334</xdr:rowOff>
    </xdr:to>
    <xdr:sp macro="" textlink="">
      <xdr:nvSpPr>
        <xdr:cNvPr id="590" name="楕円 589">
          <a:extLst>
            <a:ext uri="{FF2B5EF4-FFF2-40B4-BE49-F238E27FC236}">
              <a16:creationId xmlns:a16="http://schemas.microsoft.com/office/drawing/2014/main" id="{D0C47CA5-35D4-4752-9F9B-4AEB3F809426}"/>
            </a:ext>
          </a:extLst>
        </xdr:cNvPr>
        <xdr:cNvSpPr/>
      </xdr:nvSpPr>
      <xdr:spPr>
        <a:xfrm>
          <a:off x="17554575" y="662135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18999</xdr:rowOff>
    </xdr:from>
    <xdr:to>
      <xdr:col>107</xdr:col>
      <xdr:colOff>50800</xdr:colOff>
      <xdr:row>41</xdr:row>
      <xdr:rowOff>20534</xdr:rowOff>
    </xdr:to>
    <xdr:cxnSp macro="">
      <xdr:nvCxnSpPr>
        <xdr:cNvPr id="591" name="直線コネクタ 590">
          <a:extLst>
            <a:ext uri="{FF2B5EF4-FFF2-40B4-BE49-F238E27FC236}">
              <a16:creationId xmlns:a16="http://schemas.microsoft.com/office/drawing/2014/main" id="{8FC668BC-13F0-4716-8B82-E1459B94BC8B}"/>
            </a:ext>
          </a:extLst>
        </xdr:cNvPr>
        <xdr:cNvCxnSpPr/>
      </xdr:nvCxnSpPr>
      <xdr:spPr>
        <a:xfrm flipV="1">
          <a:off x="17602200" y="6657924"/>
          <a:ext cx="790575"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143080</xdr:rowOff>
    </xdr:from>
    <xdr:to>
      <xdr:col>98</xdr:col>
      <xdr:colOff>38100</xdr:colOff>
      <xdr:row>41</xdr:row>
      <xdr:rowOff>73230</xdr:rowOff>
    </xdr:to>
    <xdr:sp macro="" textlink="">
      <xdr:nvSpPr>
        <xdr:cNvPr id="592" name="楕円 591">
          <a:extLst>
            <a:ext uri="{FF2B5EF4-FFF2-40B4-BE49-F238E27FC236}">
              <a16:creationId xmlns:a16="http://schemas.microsoft.com/office/drawing/2014/main" id="{5AEE7F25-8B11-4EBD-AAE8-42E51E45124E}"/>
            </a:ext>
          </a:extLst>
        </xdr:cNvPr>
        <xdr:cNvSpPr/>
      </xdr:nvSpPr>
      <xdr:spPr>
        <a:xfrm>
          <a:off x="16754475" y="6616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20534</xdr:rowOff>
    </xdr:from>
    <xdr:to>
      <xdr:col>102</xdr:col>
      <xdr:colOff>114300</xdr:colOff>
      <xdr:row>41</xdr:row>
      <xdr:rowOff>22430</xdr:rowOff>
    </xdr:to>
    <xdr:cxnSp macro="">
      <xdr:nvCxnSpPr>
        <xdr:cNvPr id="593" name="直線コネクタ 592">
          <a:extLst>
            <a:ext uri="{FF2B5EF4-FFF2-40B4-BE49-F238E27FC236}">
              <a16:creationId xmlns:a16="http://schemas.microsoft.com/office/drawing/2014/main" id="{78D77AD6-1F76-4F28-9FFB-E6E7CAC8A101}"/>
            </a:ext>
          </a:extLst>
        </xdr:cNvPr>
        <xdr:cNvCxnSpPr/>
      </xdr:nvCxnSpPr>
      <xdr:spPr>
        <a:xfrm flipV="1">
          <a:off x="16802100" y="6659459"/>
          <a:ext cx="8001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EA2FDAF9-4BEF-4720-A597-4FDE4314EFB8}"/>
            </a:ext>
          </a:extLst>
        </xdr:cNvPr>
        <xdr:cNvSpPr txBox="1"/>
      </xdr:nvSpPr>
      <xdr:spPr>
        <a:xfrm>
          <a:off x="18944736" y="673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C192459F-9FEE-407A-ADB8-575B6FC50686}"/>
            </a:ext>
          </a:extLst>
        </xdr:cNvPr>
        <xdr:cNvSpPr txBox="1"/>
      </xdr:nvSpPr>
      <xdr:spPr>
        <a:xfrm>
          <a:off x="18163686" y="67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53A841CF-5AD0-4EC1-A67C-FFAEB63F5501}"/>
            </a:ext>
          </a:extLst>
        </xdr:cNvPr>
        <xdr:cNvSpPr txBox="1"/>
      </xdr:nvSpPr>
      <xdr:spPr>
        <a:xfrm>
          <a:off x="17354061" y="67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3208E672-EE0F-4B2E-AA05-2D41593EE0FC}"/>
            </a:ext>
          </a:extLst>
        </xdr:cNvPr>
        <xdr:cNvSpPr txBox="1"/>
      </xdr:nvSpPr>
      <xdr:spPr>
        <a:xfrm>
          <a:off x="16563486" y="676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82752</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59CCA71A-3A50-4ED3-A1B0-689C8286D3D1}"/>
            </a:ext>
          </a:extLst>
        </xdr:cNvPr>
        <xdr:cNvSpPr txBox="1"/>
      </xdr:nvSpPr>
      <xdr:spPr>
        <a:xfrm>
          <a:off x="18915595" y="640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86326</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76CBB6E8-69DC-4A25-9DF8-765EE6F0455B}"/>
            </a:ext>
          </a:extLst>
        </xdr:cNvPr>
        <xdr:cNvSpPr txBox="1"/>
      </xdr:nvSpPr>
      <xdr:spPr>
        <a:xfrm>
          <a:off x="18134545" y="639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87861</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BE9374E7-1806-4DFB-A8C8-951BD0469773}"/>
            </a:ext>
          </a:extLst>
        </xdr:cNvPr>
        <xdr:cNvSpPr txBox="1"/>
      </xdr:nvSpPr>
      <xdr:spPr>
        <a:xfrm>
          <a:off x="17354061" y="639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89757</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DA1F82A8-E0F3-4F05-8D93-E1FD33A5E6B3}"/>
            </a:ext>
          </a:extLst>
        </xdr:cNvPr>
        <xdr:cNvSpPr txBox="1"/>
      </xdr:nvSpPr>
      <xdr:spPr>
        <a:xfrm>
          <a:off x="16563486" y="640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A9A69B50-0FFD-49F0-AF9C-894B70270B8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730D8EBC-9129-4D3E-BEFC-E76403343740}"/>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362B71BC-5430-4E6C-8D2E-A3A7C2DE9A42}"/>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B2CE4428-E09B-4735-889F-FE78F3BA99E3}"/>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EF5E07F4-C2E4-4C85-9F68-1B45B64034BA}"/>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51A71546-E131-4B63-8625-04414DCA5D32}"/>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23049527-62CD-4D13-B245-A465449D312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E79DE482-7351-4FB6-BBA7-FA6B43E46FD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7D9764FA-0AB4-4750-8C6D-540E9BFC928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249AC0B7-E54D-4DDB-B4AB-262B19E220E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B20A4559-373C-416E-9632-08B122C25E93}"/>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1E200895-1FA6-4ABD-BDAF-CC031F97A1C4}"/>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B10EB1DE-38C7-4A6B-8061-EAE3E24BEB0B}"/>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118C04D2-2CAB-4FBB-9319-E0BB43DA8199}"/>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9BEEA741-30FB-40C7-9D35-B532E8DD3E66}"/>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3EB6C08D-E04A-4664-A1E2-0389B485E280}"/>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0CB4E00F-C7E4-4C66-8804-F66CCC7DE846}"/>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9266BD29-DF3A-44B7-8C46-5CB19991916A}"/>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95C83599-DC45-4658-9515-456B9FAEDA41}"/>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D02E01FC-2030-44A5-8406-5993177C5F8B}"/>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AD465DD2-6F14-4BDF-9B8B-2CD57623F94E}"/>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533AECED-FF45-4901-A44B-537130B51663}"/>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5FBE3520-B1B9-4325-A0D1-7618C5066A50}"/>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1DD5BB82-F915-453D-9F4A-D1A7C04793E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9D52264B-CF00-4917-AD30-C23217CD922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EDC3FDDF-46B4-44EF-BBBC-C8593CE5B169}"/>
            </a:ext>
          </a:extLst>
        </xdr:cNvPr>
        <xdr:cNvCxnSpPr/>
      </xdr:nvCxnSpPr>
      <xdr:spPr>
        <a:xfrm flipV="1">
          <a:off x="14696439" y="9077688"/>
          <a:ext cx="0" cy="1416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833D04F2-E9C9-4DFA-BED6-3C87AA9AD7FE}"/>
            </a:ext>
          </a:extLst>
        </xdr:cNvPr>
        <xdr:cNvSpPr txBox="1"/>
      </xdr:nvSpPr>
      <xdr:spPr>
        <a:xfrm>
          <a:off x="14735175"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453AF280-38D7-4AC6-B9D9-B0D3BC75110D}"/>
            </a:ext>
          </a:extLst>
        </xdr:cNvPr>
        <xdr:cNvCxnSpPr/>
      </xdr:nvCxnSpPr>
      <xdr:spPr>
        <a:xfrm>
          <a:off x="14611350"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A174D8EE-2BC0-4877-AB6F-A5B68DEAB692}"/>
            </a:ext>
          </a:extLst>
        </xdr:cNvPr>
        <xdr:cNvSpPr txBox="1"/>
      </xdr:nvSpPr>
      <xdr:spPr>
        <a:xfrm>
          <a:off x="14735175" y="8875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3DA54DA6-1143-4043-8DDD-225003E44C65}"/>
            </a:ext>
          </a:extLst>
        </xdr:cNvPr>
        <xdr:cNvCxnSpPr/>
      </xdr:nvCxnSpPr>
      <xdr:spPr>
        <a:xfrm>
          <a:off x="14611350" y="90776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42FB3312-D731-49F3-A123-18DE9263ABF7}"/>
            </a:ext>
          </a:extLst>
        </xdr:cNvPr>
        <xdr:cNvSpPr txBox="1"/>
      </xdr:nvSpPr>
      <xdr:spPr>
        <a:xfrm>
          <a:off x="14735175" y="9602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B9F08FB0-3604-4636-8DD6-921FF051B1F0}"/>
            </a:ext>
          </a:extLst>
        </xdr:cNvPr>
        <xdr:cNvSpPr/>
      </xdr:nvSpPr>
      <xdr:spPr>
        <a:xfrm>
          <a:off x="14649450" y="9626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B22368AC-2113-474F-837F-2036CD84F04A}"/>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651EE6E5-B6CE-4142-AFB9-34B9A27E5144}"/>
            </a:ext>
          </a:extLst>
        </xdr:cNvPr>
        <xdr:cNvSpPr/>
      </xdr:nvSpPr>
      <xdr:spPr>
        <a:xfrm>
          <a:off x="13096875" y="95649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21AF77E6-05B1-4407-8189-EA9394742349}"/>
            </a:ext>
          </a:extLst>
        </xdr:cNvPr>
        <xdr:cNvSpPr/>
      </xdr:nvSpPr>
      <xdr:spPr>
        <a:xfrm>
          <a:off x="12296775" y="95530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6D77AB7E-06B5-4ACA-BBB0-ADF0FEE74964}"/>
            </a:ext>
          </a:extLst>
        </xdr:cNvPr>
        <xdr:cNvSpPr/>
      </xdr:nvSpPr>
      <xdr:spPr>
        <a:xfrm>
          <a:off x="11487150" y="9517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263D88D-515C-4B3D-B21D-78DAEED26E6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D62958F7-5EC0-4EB7-8E52-9F28B60F628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8623CFF6-F4B9-4D3C-9151-10F979F9383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135B11D-E774-4DDE-94C7-C8BF0E0578A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85DCCC0-E285-4616-8B91-2BA1D569147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43" name="楕円 642">
          <a:extLst>
            <a:ext uri="{FF2B5EF4-FFF2-40B4-BE49-F238E27FC236}">
              <a16:creationId xmlns:a16="http://schemas.microsoft.com/office/drawing/2014/main" id="{09D1930F-3934-4AF5-B11E-6A57B5404C44}"/>
            </a:ext>
          </a:extLst>
        </xdr:cNvPr>
        <xdr:cNvSpPr/>
      </xdr:nvSpPr>
      <xdr:spPr>
        <a:xfrm>
          <a:off x="14649450" y="95713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9454BBA1-6BD2-485E-80C0-955CDAA4206C}"/>
            </a:ext>
          </a:extLst>
        </xdr:cNvPr>
        <xdr:cNvSpPr txBox="1"/>
      </xdr:nvSpPr>
      <xdr:spPr>
        <a:xfrm>
          <a:off x="14735175"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645" name="楕円 644">
          <a:extLst>
            <a:ext uri="{FF2B5EF4-FFF2-40B4-BE49-F238E27FC236}">
              <a16:creationId xmlns:a16="http://schemas.microsoft.com/office/drawing/2014/main" id="{FB38FC19-6F52-4EE4-8466-1A7E8C3F6CB7}"/>
            </a:ext>
          </a:extLst>
        </xdr:cNvPr>
        <xdr:cNvSpPr/>
      </xdr:nvSpPr>
      <xdr:spPr>
        <a:xfrm>
          <a:off x="13887450" y="95562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68580</xdr:rowOff>
    </xdr:to>
    <xdr:cxnSp macro="">
      <xdr:nvCxnSpPr>
        <xdr:cNvPr id="646" name="直線コネクタ 645">
          <a:extLst>
            <a:ext uri="{FF2B5EF4-FFF2-40B4-BE49-F238E27FC236}">
              <a16:creationId xmlns:a16="http://schemas.microsoft.com/office/drawing/2014/main" id="{D7DF8E9B-4D3F-4F08-89FF-F2E569C92410}"/>
            </a:ext>
          </a:extLst>
        </xdr:cNvPr>
        <xdr:cNvCxnSpPr/>
      </xdr:nvCxnSpPr>
      <xdr:spPr>
        <a:xfrm>
          <a:off x="13935075" y="9594397"/>
          <a:ext cx="762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647" name="楕円 646">
          <a:extLst>
            <a:ext uri="{FF2B5EF4-FFF2-40B4-BE49-F238E27FC236}">
              <a16:creationId xmlns:a16="http://schemas.microsoft.com/office/drawing/2014/main" id="{B7685F2C-E032-4465-BEC4-F551CEA8AC65}"/>
            </a:ext>
          </a:extLst>
        </xdr:cNvPr>
        <xdr:cNvSpPr/>
      </xdr:nvSpPr>
      <xdr:spPr>
        <a:xfrm>
          <a:off x="13096875" y="9517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648" name="直線コネクタ 647">
          <a:extLst>
            <a:ext uri="{FF2B5EF4-FFF2-40B4-BE49-F238E27FC236}">
              <a16:creationId xmlns:a16="http://schemas.microsoft.com/office/drawing/2014/main" id="{726DC30E-5D02-4547-B055-9C30C5B137BD}"/>
            </a:ext>
          </a:extLst>
        </xdr:cNvPr>
        <xdr:cNvCxnSpPr/>
      </xdr:nvCxnSpPr>
      <xdr:spPr>
        <a:xfrm>
          <a:off x="13144500" y="9564915"/>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649" name="楕円 648">
          <a:extLst>
            <a:ext uri="{FF2B5EF4-FFF2-40B4-BE49-F238E27FC236}">
              <a16:creationId xmlns:a16="http://schemas.microsoft.com/office/drawing/2014/main" id="{C79E54F5-9E45-418F-A822-0BBADBC43E80}"/>
            </a:ext>
          </a:extLst>
        </xdr:cNvPr>
        <xdr:cNvSpPr/>
      </xdr:nvSpPr>
      <xdr:spPr>
        <a:xfrm>
          <a:off x="12296775" y="94878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650" name="直線コネクタ 649">
          <a:extLst>
            <a:ext uri="{FF2B5EF4-FFF2-40B4-BE49-F238E27FC236}">
              <a16:creationId xmlns:a16="http://schemas.microsoft.com/office/drawing/2014/main" id="{BE83FF09-DC9B-4A75-976C-04C56849BCCB}"/>
            </a:ext>
          </a:extLst>
        </xdr:cNvPr>
        <xdr:cNvCxnSpPr/>
      </xdr:nvCxnSpPr>
      <xdr:spPr>
        <a:xfrm>
          <a:off x="12344400" y="9535432"/>
          <a:ext cx="8001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51" name="楕円 650">
          <a:extLst>
            <a:ext uri="{FF2B5EF4-FFF2-40B4-BE49-F238E27FC236}">
              <a16:creationId xmlns:a16="http://schemas.microsoft.com/office/drawing/2014/main" id="{421E4E85-0C6A-42FE-BBCA-38893512D54D}"/>
            </a:ext>
          </a:extLst>
        </xdr:cNvPr>
        <xdr:cNvSpPr/>
      </xdr:nvSpPr>
      <xdr:spPr>
        <a:xfrm>
          <a:off x="11487150" y="9458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146957</xdr:rowOff>
    </xdr:to>
    <xdr:cxnSp macro="">
      <xdr:nvCxnSpPr>
        <xdr:cNvPr id="652" name="直線コネクタ 651">
          <a:extLst>
            <a:ext uri="{FF2B5EF4-FFF2-40B4-BE49-F238E27FC236}">
              <a16:creationId xmlns:a16="http://schemas.microsoft.com/office/drawing/2014/main" id="{D7ECFF68-FC14-4E42-95B9-A2EC7F8CD368}"/>
            </a:ext>
          </a:extLst>
        </xdr:cNvPr>
        <xdr:cNvCxnSpPr/>
      </xdr:nvCxnSpPr>
      <xdr:spPr>
        <a:xfrm>
          <a:off x="11534775" y="9505950"/>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174D19CE-092B-46F3-8909-E1D0D3BB8B7D}"/>
            </a:ext>
          </a:extLst>
        </xdr:cNvPr>
        <xdr:cNvSpPr txBox="1"/>
      </xdr:nvSpPr>
      <xdr:spPr>
        <a:xfrm>
          <a:off x="13745219" y="968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1FDDC4DE-AE09-49BD-8DAC-78CD7E982016}"/>
            </a:ext>
          </a:extLst>
        </xdr:cNvPr>
        <xdr:cNvSpPr txBox="1"/>
      </xdr:nvSpPr>
      <xdr:spPr>
        <a:xfrm>
          <a:off x="12964169" y="965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79483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9A62D8A7-EF54-4EBB-A50F-39F480896058}"/>
            </a:ext>
          </a:extLst>
        </xdr:cNvPr>
        <xdr:cNvSpPr txBox="1"/>
      </xdr:nvSpPr>
      <xdr:spPr>
        <a:xfrm>
          <a:off x="12164069" y="963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CE7BDFE8-A536-4EA6-8909-6E75D5F66ADC}"/>
            </a:ext>
          </a:extLst>
        </xdr:cNvPr>
        <xdr:cNvSpPr txBox="1"/>
      </xdr:nvSpPr>
      <xdr:spPr>
        <a:xfrm>
          <a:off x="11354444" y="960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DC88A70C-64A3-467C-ABB4-1662A6BFC4A8}"/>
            </a:ext>
          </a:extLst>
        </xdr:cNvPr>
        <xdr:cNvSpPr txBox="1"/>
      </xdr:nvSpPr>
      <xdr:spPr>
        <a:xfrm>
          <a:off x="13745219" y="933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D4BF6D69-71EC-4596-B1BE-D47DD0156855}"/>
            </a:ext>
          </a:extLst>
        </xdr:cNvPr>
        <xdr:cNvSpPr txBox="1"/>
      </xdr:nvSpPr>
      <xdr:spPr>
        <a:xfrm>
          <a:off x="12964169" y="930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5BB5A42F-AE64-418F-BF94-65F16ACE797F}"/>
            </a:ext>
          </a:extLst>
        </xdr:cNvPr>
        <xdr:cNvSpPr txBox="1"/>
      </xdr:nvSpPr>
      <xdr:spPr>
        <a:xfrm>
          <a:off x="12164069" y="927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697C77A1-8612-4278-89E1-B972074B1161}"/>
            </a:ext>
          </a:extLst>
        </xdr:cNvPr>
        <xdr:cNvSpPr txBox="1"/>
      </xdr:nvSpPr>
      <xdr:spPr>
        <a:xfrm>
          <a:off x="11354444"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C8B0148A-1902-4A4B-BAB0-F8ACFB30B94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A8486731-8E69-4135-9F8D-24DE6B4DFA42}"/>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5198F21F-F81E-4366-BBE3-9CA3B958BF20}"/>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C3C7015-4858-4DAD-BFBF-1751D953BD1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5B26A389-5931-4744-BFD7-E38B72F4DD31}"/>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5BD7282-9EF7-42E7-BDD0-C8AC9A0FB06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2D1F9918-DF44-4E9E-B124-3E1E6D52301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62CFD7FF-EE56-44CE-BB99-E32FB88AA8B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EDEB6EB2-259B-4F27-8E50-A93A1AEC3BC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5D890CE1-F785-4356-8AE9-8933612B5DD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BDEBF61D-CB32-4DC0-B24E-B630442897D4}"/>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2E48FDC0-7AB2-4310-BB93-C50C7166B37B}"/>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49B97A10-FF83-4402-A26C-AEC18753BE14}"/>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AA36961A-477B-49D4-9A73-02CEC5FCE2E0}"/>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7B7A6DAB-25C6-4CC8-86FC-B0BC9E78BB0A}"/>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54AEB67B-DAC7-4E25-AF4E-FEEF0C71829E}"/>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1B88D74D-2944-457E-B722-F2D8636C8EAC}"/>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3D71E1BC-14F2-47B1-A543-DD10D6D0A2CB}"/>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760A2F11-F0AD-4E72-A94E-677A61662076}"/>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395524E9-6D4C-4C5B-9199-988FBFC374D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116A0352-D764-431F-9065-BEEB930C3C2D}"/>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AC9D9BC3-6005-4F38-B2FD-BE894F6E9570}"/>
            </a:ext>
          </a:extLst>
        </xdr:cNvPr>
        <xdr:cNvCxnSpPr/>
      </xdr:nvCxnSpPr>
      <xdr:spPr>
        <a:xfrm flipV="1">
          <a:off x="19954239" y="9036177"/>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33FCA41-4BB4-4C00-A035-68A8B778892E}"/>
            </a:ext>
          </a:extLst>
        </xdr:cNvPr>
        <xdr:cNvSpPr txBox="1"/>
      </xdr:nvSpPr>
      <xdr:spPr>
        <a:xfrm>
          <a:off x="19992975" y="103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BFB359D1-26D8-4FDB-B4B1-ACB24DC75F3C}"/>
            </a:ext>
          </a:extLst>
        </xdr:cNvPr>
        <xdr:cNvCxnSpPr/>
      </xdr:nvCxnSpPr>
      <xdr:spPr>
        <a:xfrm>
          <a:off x="19878675" y="103544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8E8D8287-F873-4A6E-914A-F6C0B1DAE4F4}"/>
            </a:ext>
          </a:extLst>
        </xdr:cNvPr>
        <xdr:cNvSpPr txBox="1"/>
      </xdr:nvSpPr>
      <xdr:spPr>
        <a:xfrm>
          <a:off x="19992975" y="882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5B3BBAA9-C380-4023-AB5A-3717469627B9}"/>
            </a:ext>
          </a:extLst>
        </xdr:cNvPr>
        <xdr:cNvCxnSpPr/>
      </xdr:nvCxnSpPr>
      <xdr:spPr>
        <a:xfrm>
          <a:off x="19878675" y="90361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E3F9390A-5F0E-4D35-9D0F-37540C321051}"/>
            </a:ext>
          </a:extLst>
        </xdr:cNvPr>
        <xdr:cNvSpPr txBox="1"/>
      </xdr:nvSpPr>
      <xdr:spPr>
        <a:xfrm>
          <a:off x="19992975" y="1003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756CB238-EE8F-4C0E-AEE9-E6500366D9ED}"/>
            </a:ext>
          </a:extLst>
        </xdr:cNvPr>
        <xdr:cNvSpPr/>
      </xdr:nvSpPr>
      <xdr:spPr>
        <a:xfrm>
          <a:off x="19897725" y="10171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93FD838E-526F-45AA-8AB0-46CD6C7EA63F}"/>
            </a:ext>
          </a:extLst>
        </xdr:cNvPr>
        <xdr:cNvSpPr/>
      </xdr:nvSpPr>
      <xdr:spPr>
        <a:xfrm>
          <a:off x="19154775" y="101636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2399423B-577F-4FDC-88EB-255A78710748}"/>
            </a:ext>
          </a:extLst>
        </xdr:cNvPr>
        <xdr:cNvSpPr/>
      </xdr:nvSpPr>
      <xdr:spPr>
        <a:xfrm>
          <a:off x="18345150" y="101636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F50E2C9E-6D67-4DC0-964A-D9FB594A3D42}"/>
            </a:ext>
          </a:extLst>
        </xdr:cNvPr>
        <xdr:cNvSpPr/>
      </xdr:nvSpPr>
      <xdr:spPr>
        <a:xfrm>
          <a:off x="17554575" y="10171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F37C8C75-6EB5-4CEF-8D6D-7996A617C7D8}"/>
            </a:ext>
          </a:extLst>
        </xdr:cNvPr>
        <xdr:cNvSpPr/>
      </xdr:nvSpPr>
      <xdr:spPr>
        <a:xfrm>
          <a:off x="16754475" y="10171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EB57ADF8-9E6A-4452-A9AA-ED4BF818183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B60EFC7C-2FCE-486A-B498-85575B3E27B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BD5F945A-D89D-44D3-99D3-97ACB228DDE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7FF943A-481A-4510-AD8A-F50D7BD2705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2166B52C-0835-4A51-9F6E-E3C695C0357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698" name="楕円 697">
          <a:extLst>
            <a:ext uri="{FF2B5EF4-FFF2-40B4-BE49-F238E27FC236}">
              <a16:creationId xmlns:a16="http://schemas.microsoft.com/office/drawing/2014/main" id="{D18D145A-4963-4080-BAEA-F7B399B37D57}"/>
            </a:ext>
          </a:extLst>
        </xdr:cNvPr>
        <xdr:cNvSpPr/>
      </xdr:nvSpPr>
      <xdr:spPr>
        <a:xfrm>
          <a:off x="19897725" y="101897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D6D2902E-68C5-4C2C-BA35-873FFD58E3E8}"/>
            </a:ext>
          </a:extLst>
        </xdr:cNvPr>
        <xdr:cNvSpPr txBox="1"/>
      </xdr:nvSpPr>
      <xdr:spPr>
        <a:xfrm>
          <a:off x="19992975"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700" name="楕円 699">
          <a:extLst>
            <a:ext uri="{FF2B5EF4-FFF2-40B4-BE49-F238E27FC236}">
              <a16:creationId xmlns:a16="http://schemas.microsoft.com/office/drawing/2014/main" id="{E90E35F1-DD1B-4DB9-AFA4-FC22A6848C96}"/>
            </a:ext>
          </a:extLst>
        </xdr:cNvPr>
        <xdr:cNvSpPr/>
      </xdr:nvSpPr>
      <xdr:spPr>
        <a:xfrm>
          <a:off x="19154775" y="101984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48006</xdr:rowOff>
    </xdr:to>
    <xdr:cxnSp macro="">
      <xdr:nvCxnSpPr>
        <xdr:cNvPr id="701" name="直線コネクタ 700">
          <a:extLst>
            <a:ext uri="{FF2B5EF4-FFF2-40B4-BE49-F238E27FC236}">
              <a16:creationId xmlns:a16="http://schemas.microsoft.com/office/drawing/2014/main" id="{DF6284F1-867D-4F0D-BF54-5153F3399BF1}"/>
            </a:ext>
          </a:extLst>
        </xdr:cNvPr>
        <xdr:cNvCxnSpPr/>
      </xdr:nvCxnSpPr>
      <xdr:spPr>
        <a:xfrm flipV="1">
          <a:off x="19202400" y="10227818"/>
          <a:ext cx="7524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702" name="楕円 701">
          <a:extLst>
            <a:ext uri="{FF2B5EF4-FFF2-40B4-BE49-F238E27FC236}">
              <a16:creationId xmlns:a16="http://schemas.microsoft.com/office/drawing/2014/main" id="{CB3E7F59-ADF8-401C-8E43-B318B8FBCD54}"/>
            </a:ext>
          </a:extLst>
        </xdr:cNvPr>
        <xdr:cNvSpPr/>
      </xdr:nvSpPr>
      <xdr:spPr>
        <a:xfrm>
          <a:off x="18345150" y="1020305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52578</xdr:rowOff>
    </xdr:to>
    <xdr:cxnSp macro="">
      <xdr:nvCxnSpPr>
        <xdr:cNvPr id="703" name="直線コネクタ 702">
          <a:extLst>
            <a:ext uri="{FF2B5EF4-FFF2-40B4-BE49-F238E27FC236}">
              <a16:creationId xmlns:a16="http://schemas.microsoft.com/office/drawing/2014/main" id="{F21ED307-5C43-44FD-A254-ABD882A75129}"/>
            </a:ext>
          </a:extLst>
        </xdr:cNvPr>
        <xdr:cNvCxnSpPr/>
      </xdr:nvCxnSpPr>
      <xdr:spPr>
        <a:xfrm flipV="1">
          <a:off x="18392775" y="10246106"/>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704" name="楕円 703">
          <a:extLst>
            <a:ext uri="{FF2B5EF4-FFF2-40B4-BE49-F238E27FC236}">
              <a16:creationId xmlns:a16="http://schemas.microsoft.com/office/drawing/2014/main" id="{41D66A92-BC96-4E9F-AF65-C2F944B1091E}"/>
            </a:ext>
          </a:extLst>
        </xdr:cNvPr>
        <xdr:cNvSpPr/>
      </xdr:nvSpPr>
      <xdr:spPr>
        <a:xfrm>
          <a:off x="17554575" y="102030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52578</xdr:rowOff>
    </xdr:from>
    <xdr:to>
      <xdr:col>107</xdr:col>
      <xdr:colOff>50800</xdr:colOff>
      <xdr:row>63</xdr:row>
      <xdr:rowOff>52578</xdr:rowOff>
    </xdr:to>
    <xdr:cxnSp macro="">
      <xdr:nvCxnSpPr>
        <xdr:cNvPr id="705" name="直線コネクタ 704">
          <a:extLst>
            <a:ext uri="{FF2B5EF4-FFF2-40B4-BE49-F238E27FC236}">
              <a16:creationId xmlns:a16="http://schemas.microsoft.com/office/drawing/2014/main" id="{AA797141-2D22-4E0B-8590-77C237136DD3}"/>
            </a:ext>
          </a:extLst>
        </xdr:cNvPr>
        <xdr:cNvCxnSpPr/>
      </xdr:nvCxnSpPr>
      <xdr:spPr>
        <a:xfrm>
          <a:off x="17602200" y="1025067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706" name="楕円 705">
          <a:extLst>
            <a:ext uri="{FF2B5EF4-FFF2-40B4-BE49-F238E27FC236}">
              <a16:creationId xmlns:a16="http://schemas.microsoft.com/office/drawing/2014/main" id="{13DC9803-8E3B-480D-9788-49870BDC2C61}"/>
            </a:ext>
          </a:extLst>
        </xdr:cNvPr>
        <xdr:cNvSpPr/>
      </xdr:nvSpPr>
      <xdr:spPr>
        <a:xfrm>
          <a:off x="16754475" y="1020305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52578</xdr:rowOff>
    </xdr:from>
    <xdr:to>
      <xdr:col>102</xdr:col>
      <xdr:colOff>114300</xdr:colOff>
      <xdr:row>63</xdr:row>
      <xdr:rowOff>52578</xdr:rowOff>
    </xdr:to>
    <xdr:cxnSp macro="">
      <xdr:nvCxnSpPr>
        <xdr:cNvPr id="707" name="直線コネクタ 706">
          <a:extLst>
            <a:ext uri="{FF2B5EF4-FFF2-40B4-BE49-F238E27FC236}">
              <a16:creationId xmlns:a16="http://schemas.microsoft.com/office/drawing/2014/main" id="{FCB65238-6A54-44AC-AB80-EB26B8AF07D8}"/>
            </a:ext>
          </a:extLst>
        </xdr:cNvPr>
        <xdr:cNvCxnSpPr/>
      </xdr:nvCxnSpPr>
      <xdr:spPr>
        <a:xfrm>
          <a:off x="16802100" y="102506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52600298-C1AD-40C2-9F74-48BD490CE768}"/>
            </a:ext>
          </a:extLst>
        </xdr:cNvPr>
        <xdr:cNvSpPr txBox="1"/>
      </xdr:nvSpPr>
      <xdr:spPr>
        <a:xfrm>
          <a:off x="189834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93473814-5CFC-4503-90D1-AAC5DFBD0750}"/>
            </a:ext>
          </a:extLst>
        </xdr:cNvPr>
        <xdr:cNvSpPr txBox="1"/>
      </xdr:nvSpPr>
      <xdr:spPr>
        <a:xfrm>
          <a:off x="181833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DD9D882B-9CF4-4AA4-A965-BB69A5F6B348}"/>
            </a:ext>
          </a:extLst>
        </xdr:cNvPr>
        <xdr:cNvSpPr txBox="1"/>
      </xdr:nvSpPr>
      <xdr:spPr>
        <a:xfrm>
          <a:off x="17383202"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B06B7D3B-8716-43CB-8E48-F2A30BC4BF4E}"/>
            </a:ext>
          </a:extLst>
        </xdr:cNvPr>
        <xdr:cNvSpPr txBox="1"/>
      </xdr:nvSpPr>
      <xdr:spPr>
        <a:xfrm>
          <a:off x="165926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712" name="n_1mainValue【保健センター・保健所】&#10;一人当たり面積">
          <a:extLst>
            <a:ext uri="{FF2B5EF4-FFF2-40B4-BE49-F238E27FC236}">
              <a16:creationId xmlns:a16="http://schemas.microsoft.com/office/drawing/2014/main" id="{FFC1B39E-BEA5-439B-9F5A-44CF2BA33386}"/>
            </a:ext>
          </a:extLst>
        </xdr:cNvPr>
        <xdr:cNvSpPr txBox="1"/>
      </xdr:nvSpPr>
      <xdr:spPr>
        <a:xfrm>
          <a:off x="18983402"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713" name="n_2mainValue【保健センター・保健所】&#10;一人当たり面積">
          <a:extLst>
            <a:ext uri="{FF2B5EF4-FFF2-40B4-BE49-F238E27FC236}">
              <a16:creationId xmlns:a16="http://schemas.microsoft.com/office/drawing/2014/main" id="{52C96841-AD7C-4F37-ADA8-0C96E53781E6}"/>
            </a:ext>
          </a:extLst>
        </xdr:cNvPr>
        <xdr:cNvSpPr txBox="1"/>
      </xdr:nvSpPr>
      <xdr:spPr>
        <a:xfrm>
          <a:off x="18183302" y="1029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714" name="n_3mainValue【保健センター・保健所】&#10;一人当たり面積">
          <a:extLst>
            <a:ext uri="{FF2B5EF4-FFF2-40B4-BE49-F238E27FC236}">
              <a16:creationId xmlns:a16="http://schemas.microsoft.com/office/drawing/2014/main" id="{688F48EB-22D6-4ACB-AD36-709B283D40B0}"/>
            </a:ext>
          </a:extLst>
        </xdr:cNvPr>
        <xdr:cNvSpPr txBox="1"/>
      </xdr:nvSpPr>
      <xdr:spPr>
        <a:xfrm>
          <a:off x="17383202" y="1029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715" name="n_4mainValue【保健センター・保健所】&#10;一人当たり面積">
          <a:extLst>
            <a:ext uri="{FF2B5EF4-FFF2-40B4-BE49-F238E27FC236}">
              <a16:creationId xmlns:a16="http://schemas.microsoft.com/office/drawing/2014/main" id="{1657C696-05ED-4581-BAE7-31CEEB9E6B4D}"/>
            </a:ext>
          </a:extLst>
        </xdr:cNvPr>
        <xdr:cNvSpPr txBox="1"/>
      </xdr:nvSpPr>
      <xdr:spPr>
        <a:xfrm>
          <a:off x="16592627" y="1029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C873ADF-913E-40B4-B05D-51B6BB084AF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EF715D64-78E4-4086-837F-8BCB3556CBA0}"/>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BFBE4C81-3A55-459B-A2A3-F74FD0344D7C}"/>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DE1D8FC1-265B-4A88-9C6E-0F3B895BC398}"/>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75FF7DED-6FD8-4B64-ABA3-A07A51B7BFFC}"/>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EF57AA95-E5D3-4A97-B0D9-D2F59B505C79}"/>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F18A7A0C-B4BA-4B0F-B20D-092D55319E39}"/>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C6602204-C050-421B-8106-C5A9B6599C4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2314CE26-3D9D-4C01-9B27-4F3821ED390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28599F96-E2EA-4728-BC45-AF2DA315B97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5B748BDE-0286-44B7-A25A-8916B26D91FF}"/>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4F5E2449-2258-4FBA-9F69-751C4BB5EFFF}"/>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71F6F21E-77A8-4C31-A2DE-188AD53356AF}"/>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CE6A8647-5C1A-4A96-B3B8-D7C27C7A1B43}"/>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2524E884-DE72-42E3-80B4-1E847332F4A1}"/>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2372AE6F-3E9D-467D-8FCE-29DCC6621029}"/>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BF4E49DD-2797-43B0-8DE3-D95FB6F36182}"/>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AC4EA91C-9015-42CE-B573-838FA1AD5B0E}"/>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A075C364-0D4B-45FD-ADC3-60627F2E4B92}"/>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2DBF91A2-FBBC-4B11-83F1-FB689437C7AA}"/>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FCA2C53-40C4-4F74-9396-D87300B8EE30}"/>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26899174-E5DD-48BA-AA82-C8ACAEFE9559}"/>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5F660E5F-CF57-4926-90A7-5B6890B44901}"/>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DA1ABB62-4259-4758-B593-E4E4A948CDF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53914239-415A-45A9-80AC-0375A9D86D8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E195A7EA-34C4-48DB-94A6-D1AFC4B43B61}"/>
            </a:ext>
          </a:extLst>
        </xdr:cNvPr>
        <xdr:cNvCxnSpPr/>
      </xdr:nvCxnSpPr>
      <xdr:spPr>
        <a:xfrm flipV="1">
          <a:off x="14696439" y="12723768"/>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75990BAF-E90F-4E66-BFC7-5918B08C73F2}"/>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C2A626CC-0D33-4978-AFAC-E011053928B0}"/>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55A8426A-8D32-4B9E-9AC4-F07D8E598163}"/>
            </a:ext>
          </a:extLst>
        </xdr:cNvPr>
        <xdr:cNvSpPr txBox="1"/>
      </xdr:nvSpPr>
      <xdr:spPr>
        <a:xfrm>
          <a:off x="14735175" y="1250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3FDB9556-7E13-43FB-AB89-13591057555C}"/>
            </a:ext>
          </a:extLst>
        </xdr:cNvPr>
        <xdr:cNvCxnSpPr/>
      </xdr:nvCxnSpPr>
      <xdr:spPr>
        <a:xfrm>
          <a:off x="14611350" y="12723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753FAB87-C944-4A18-8343-8E5A3E68CDB6}"/>
            </a:ext>
          </a:extLst>
        </xdr:cNvPr>
        <xdr:cNvSpPr txBox="1"/>
      </xdr:nvSpPr>
      <xdr:spPr>
        <a:xfrm>
          <a:off x="14735175" y="13488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B8CC2C44-4D28-43EB-88C9-2556B3DDD26D}"/>
            </a:ext>
          </a:extLst>
        </xdr:cNvPr>
        <xdr:cNvSpPr/>
      </xdr:nvSpPr>
      <xdr:spPr>
        <a:xfrm>
          <a:off x="14649450" y="13513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2FB49A23-BABD-46E8-ABBD-ED5807F2E9EE}"/>
            </a:ext>
          </a:extLst>
        </xdr:cNvPr>
        <xdr:cNvSpPr/>
      </xdr:nvSpPr>
      <xdr:spPr>
        <a:xfrm>
          <a:off x="13887450" y="134940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995C1866-FA50-4353-8865-8B9ED0EB46FE}"/>
            </a:ext>
          </a:extLst>
        </xdr:cNvPr>
        <xdr:cNvSpPr/>
      </xdr:nvSpPr>
      <xdr:spPr>
        <a:xfrm>
          <a:off x="13096875" y="135364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4A69A524-B772-4BEB-86D4-AFA296A0B1A9}"/>
            </a:ext>
          </a:extLst>
        </xdr:cNvPr>
        <xdr:cNvSpPr/>
      </xdr:nvSpPr>
      <xdr:spPr>
        <a:xfrm>
          <a:off x="12296775" y="135265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63B51C21-411C-43C6-A16A-466F8ED48421}"/>
            </a:ext>
          </a:extLst>
        </xdr:cNvPr>
        <xdr:cNvSpPr/>
      </xdr:nvSpPr>
      <xdr:spPr>
        <a:xfrm>
          <a:off x="11487150" y="135069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7884C102-1D25-4F9A-810C-55E00C7AFCE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38BA8198-2AD8-40BF-9095-190C95033BC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4AD7D51-3DC0-48D8-934A-A347889020C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75DE76E-D4C8-44A9-84EA-0A13C9EDAA3C}"/>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F8FA7252-E239-47B8-A9CF-74687AA1A49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150586</xdr:rowOff>
    </xdr:from>
    <xdr:to>
      <xdr:col>85</xdr:col>
      <xdr:colOff>177800</xdr:colOff>
      <xdr:row>82</xdr:row>
      <xdr:rowOff>80736</xdr:rowOff>
    </xdr:to>
    <xdr:sp macro="" textlink="">
      <xdr:nvSpPr>
        <xdr:cNvPr id="757" name="楕円 756">
          <a:extLst>
            <a:ext uri="{FF2B5EF4-FFF2-40B4-BE49-F238E27FC236}">
              <a16:creationId xmlns:a16="http://schemas.microsoft.com/office/drawing/2014/main" id="{27A950D1-4722-4783-87E2-E04E3E3E67AF}"/>
            </a:ext>
          </a:extLst>
        </xdr:cNvPr>
        <xdr:cNvSpPr/>
      </xdr:nvSpPr>
      <xdr:spPr>
        <a:xfrm>
          <a:off x="14649450" y="132665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2013</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61D307E1-BA9C-4891-85B8-0387D6DC6F63}"/>
            </a:ext>
          </a:extLst>
        </xdr:cNvPr>
        <xdr:cNvSpPr txBox="1"/>
      </xdr:nvSpPr>
      <xdr:spPr>
        <a:xfrm>
          <a:off x="14735175" y="1311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157118</xdr:rowOff>
    </xdr:from>
    <xdr:to>
      <xdr:col>81</xdr:col>
      <xdr:colOff>101600</xdr:colOff>
      <xdr:row>82</xdr:row>
      <xdr:rowOff>87268</xdr:rowOff>
    </xdr:to>
    <xdr:sp macro="" textlink="">
      <xdr:nvSpPr>
        <xdr:cNvPr id="759" name="楕円 758">
          <a:extLst>
            <a:ext uri="{FF2B5EF4-FFF2-40B4-BE49-F238E27FC236}">
              <a16:creationId xmlns:a16="http://schemas.microsoft.com/office/drawing/2014/main" id="{8E5F75C8-2DC0-4B9E-8A2D-7BEB3D708A32}"/>
            </a:ext>
          </a:extLst>
        </xdr:cNvPr>
        <xdr:cNvSpPr/>
      </xdr:nvSpPr>
      <xdr:spPr>
        <a:xfrm>
          <a:off x="13887450" y="1327621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29936</xdr:rowOff>
    </xdr:from>
    <xdr:to>
      <xdr:col>85</xdr:col>
      <xdr:colOff>127000</xdr:colOff>
      <xdr:row>82</xdr:row>
      <xdr:rowOff>36468</xdr:rowOff>
    </xdr:to>
    <xdr:cxnSp macro="">
      <xdr:nvCxnSpPr>
        <xdr:cNvPr id="760" name="直線コネクタ 759">
          <a:extLst>
            <a:ext uri="{FF2B5EF4-FFF2-40B4-BE49-F238E27FC236}">
              <a16:creationId xmlns:a16="http://schemas.microsoft.com/office/drawing/2014/main" id="{1A00C94D-F0A9-483A-BDC7-F7E13262FB13}"/>
            </a:ext>
          </a:extLst>
        </xdr:cNvPr>
        <xdr:cNvCxnSpPr/>
      </xdr:nvCxnSpPr>
      <xdr:spPr>
        <a:xfrm flipV="1">
          <a:off x="13935075" y="13304611"/>
          <a:ext cx="7620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761" name="楕円 760">
          <a:extLst>
            <a:ext uri="{FF2B5EF4-FFF2-40B4-BE49-F238E27FC236}">
              <a16:creationId xmlns:a16="http://schemas.microsoft.com/office/drawing/2014/main" id="{13B3685F-C4C2-4639-8D86-F85E64E90660}"/>
            </a:ext>
          </a:extLst>
        </xdr:cNvPr>
        <xdr:cNvSpPr/>
      </xdr:nvSpPr>
      <xdr:spPr>
        <a:xfrm>
          <a:off x="13096875" y="132388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36468</xdr:rowOff>
    </xdr:to>
    <xdr:cxnSp macro="">
      <xdr:nvCxnSpPr>
        <xdr:cNvPr id="762" name="直線コネクタ 761">
          <a:extLst>
            <a:ext uri="{FF2B5EF4-FFF2-40B4-BE49-F238E27FC236}">
              <a16:creationId xmlns:a16="http://schemas.microsoft.com/office/drawing/2014/main" id="{21B1162A-0048-4650-A61C-C350F961F1CB}"/>
            </a:ext>
          </a:extLst>
        </xdr:cNvPr>
        <xdr:cNvCxnSpPr/>
      </xdr:nvCxnSpPr>
      <xdr:spPr>
        <a:xfrm>
          <a:off x="13144500" y="13286468"/>
          <a:ext cx="790575"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95069</xdr:rowOff>
    </xdr:from>
    <xdr:to>
      <xdr:col>72</xdr:col>
      <xdr:colOff>38100</xdr:colOff>
      <xdr:row>82</xdr:row>
      <xdr:rowOff>25219</xdr:rowOff>
    </xdr:to>
    <xdr:sp macro="" textlink="">
      <xdr:nvSpPr>
        <xdr:cNvPr id="763" name="楕円 762">
          <a:extLst>
            <a:ext uri="{FF2B5EF4-FFF2-40B4-BE49-F238E27FC236}">
              <a16:creationId xmlns:a16="http://schemas.microsoft.com/office/drawing/2014/main" id="{75FB1069-8E58-490B-BF66-DAE2DD856842}"/>
            </a:ext>
          </a:extLst>
        </xdr:cNvPr>
        <xdr:cNvSpPr/>
      </xdr:nvSpPr>
      <xdr:spPr>
        <a:xfrm>
          <a:off x="12296775" y="132109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145869</xdr:rowOff>
    </xdr:from>
    <xdr:to>
      <xdr:col>76</xdr:col>
      <xdr:colOff>114300</xdr:colOff>
      <xdr:row>82</xdr:row>
      <xdr:rowOff>5443</xdr:rowOff>
    </xdr:to>
    <xdr:cxnSp macro="">
      <xdr:nvCxnSpPr>
        <xdr:cNvPr id="764" name="直線コネクタ 763">
          <a:extLst>
            <a:ext uri="{FF2B5EF4-FFF2-40B4-BE49-F238E27FC236}">
              <a16:creationId xmlns:a16="http://schemas.microsoft.com/office/drawing/2014/main" id="{3897D891-BC69-43F3-8510-98A667E296A4}"/>
            </a:ext>
          </a:extLst>
        </xdr:cNvPr>
        <xdr:cNvCxnSpPr/>
      </xdr:nvCxnSpPr>
      <xdr:spPr>
        <a:xfrm>
          <a:off x="12344400" y="13258619"/>
          <a:ext cx="800100"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60779</xdr:rowOff>
    </xdr:from>
    <xdr:to>
      <xdr:col>67</xdr:col>
      <xdr:colOff>101600</xdr:colOff>
      <xdr:row>81</xdr:row>
      <xdr:rowOff>162379</xdr:rowOff>
    </xdr:to>
    <xdr:sp macro="" textlink="">
      <xdr:nvSpPr>
        <xdr:cNvPr id="765" name="楕円 764">
          <a:extLst>
            <a:ext uri="{FF2B5EF4-FFF2-40B4-BE49-F238E27FC236}">
              <a16:creationId xmlns:a16="http://schemas.microsoft.com/office/drawing/2014/main" id="{E881C2B1-F3C5-4BB3-BF48-FDA35162984B}"/>
            </a:ext>
          </a:extLst>
        </xdr:cNvPr>
        <xdr:cNvSpPr/>
      </xdr:nvSpPr>
      <xdr:spPr>
        <a:xfrm>
          <a:off x="11487150" y="131798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111579</xdr:rowOff>
    </xdr:from>
    <xdr:to>
      <xdr:col>71</xdr:col>
      <xdr:colOff>177800</xdr:colOff>
      <xdr:row>81</xdr:row>
      <xdr:rowOff>145869</xdr:rowOff>
    </xdr:to>
    <xdr:cxnSp macro="">
      <xdr:nvCxnSpPr>
        <xdr:cNvPr id="766" name="直線コネクタ 765">
          <a:extLst>
            <a:ext uri="{FF2B5EF4-FFF2-40B4-BE49-F238E27FC236}">
              <a16:creationId xmlns:a16="http://schemas.microsoft.com/office/drawing/2014/main" id="{64F9025E-E1FB-449D-893D-597239F6CC28}"/>
            </a:ext>
          </a:extLst>
        </xdr:cNvPr>
        <xdr:cNvCxnSpPr/>
      </xdr:nvCxnSpPr>
      <xdr:spPr>
        <a:xfrm>
          <a:off x="11534775" y="13227504"/>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038BF16E-13E4-46C5-A35F-83AE55875C45}"/>
            </a:ext>
          </a:extLst>
        </xdr:cNvPr>
        <xdr:cNvSpPr txBox="1"/>
      </xdr:nvSpPr>
      <xdr:spPr>
        <a:xfrm>
          <a:off x="13745219" y="1358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5E2040C2-F683-463C-961E-FBA6C655E68B}"/>
            </a:ext>
          </a:extLst>
        </xdr:cNvPr>
        <xdr:cNvSpPr txBox="1"/>
      </xdr:nvSpPr>
      <xdr:spPr>
        <a:xfrm>
          <a:off x="12964169" y="1361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8E111B33-4664-4906-8618-2D5DB3D7E8AA}"/>
            </a:ext>
          </a:extLst>
        </xdr:cNvPr>
        <xdr:cNvSpPr txBox="1"/>
      </xdr:nvSpPr>
      <xdr:spPr>
        <a:xfrm>
          <a:off x="12164069" y="13609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70561BEE-6008-4BF6-A6EB-AE979314ED0A}"/>
            </a:ext>
          </a:extLst>
        </xdr:cNvPr>
        <xdr:cNvSpPr txBox="1"/>
      </xdr:nvSpPr>
      <xdr:spPr>
        <a:xfrm>
          <a:off x="11354444" y="1359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103795</xdr:rowOff>
    </xdr:from>
    <xdr:ext cx="405111" cy="259045"/>
    <xdr:sp macro="" textlink="">
      <xdr:nvSpPr>
        <xdr:cNvPr id="771" name="n_1mainValue【消防施設】&#10;有形固定資産減価償却率">
          <a:extLst>
            <a:ext uri="{FF2B5EF4-FFF2-40B4-BE49-F238E27FC236}">
              <a16:creationId xmlns:a16="http://schemas.microsoft.com/office/drawing/2014/main" id="{4CCC869F-E463-4A74-8181-16A2ECEC4EFD}"/>
            </a:ext>
          </a:extLst>
        </xdr:cNvPr>
        <xdr:cNvSpPr txBox="1"/>
      </xdr:nvSpPr>
      <xdr:spPr>
        <a:xfrm>
          <a:off x="13745219" y="1306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72770</xdr:rowOff>
    </xdr:from>
    <xdr:ext cx="405111" cy="259045"/>
    <xdr:sp macro="" textlink="">
      <xdr:nvSpPr>
        <xdr:cNvPr id="772" name="n_2mainValue【消防施設】&#10;有形固定資産減価償却率">
          <a:extLst>
            <a:ext uri="{FF2B5EF4-FFF2-40B4-BE49-F238E27FC236}">
              <a16:creationId xmlns:a16="http://schemas.microsoft.com/office/drawing/2014/main" id="{666D5AF4-FB0F-43F8-9B2C-D9832EE93F1E}"/>
            </a:ext>
          </a:extLst>
        </xdr:cNvPr>
        <xdr:cNvSpPr txBox="1"/>
      </xdr:nvSpPr>
      <xdr:spPr>
        <a:xfrm>
          <a:off x="12964169" y="13023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41746</xdr:rowOff>
    </xdr:from>
    <xdr:ext cx="405111" cy="259045"/>
    <xdr:sp macro="" textlink="">
      <xdr:nvSpPr>
        <xdr:cNvPr id="773" name="n_3mainValue【消防施設】&#10;有形固定資産減価償却率">
          <a:extLst>
            <a:ext uri="{FF2B5EF4-FFF2-40B4-BE49-F238E27FC236}">
              <a16:creationId xmlns:a16="http://schemas.microsoft.com/office/drawing/2014/main" id="{17222B55-6D9E-4E01-8B85-05EA924B3F3E}"/>
            </a:ext>
          </a:extLst>
        </xdr:cNvPr>
        <xdr:cNvSpPr txBox="1"/>
      </xdr:nvSpPr>
      <xdr:spPr>
        <a:xfrm>
          <a:off x="12164069" y="12998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7456</xdr:rowOff>
    </xdr:from>
    <xdr:ext cx="405111" cy="259045"/>
    <xdr:sp macro="" textlink="">
      <xdr:nvSpPr>
        <xdr:cNvPr id="774" name="n_4mainValue【消防施設】&#10;有形固定資産減価償却率">
          <a:extLst>
            <a:ext uri="{FF2B5EF4-FFF2-40B4-BE49-F238E27FC236}">
              <a16:creationId xmlns:a16="http://schemas.microsoft.com/office/drawing/2014/main" id="{002870F1-7C47-436A-B736-1BDADBC9BEEE}"/>
            </a:ext>
          </a:extLst>
        </xdr:cNvPr>
        <xdr:cNvSpPr txBox="1"/>
      </xdr:nvSpPr>
      <xdr:spPr>
        <a:xfrm>
          <a:off x="11354444" y="1296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89230D7-01C4-4BA7-B836-BAEB3A327E1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BAA4899D-CB71-4F0C-91E8-B1224178DA9B}"/>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3054CEC3-B4C1-4252-8B56-663FCF7C048C}"/>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579DBECB-494D-48F4-AC41-92DC2F9C8FC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9E7E9116-76E4-415E-AA39-01E91911A6B3}"/>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C92D3F9A-386B-48D8-B649-BF09A0CD2662}"/>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81FC0BE8-5C01-47ED-9EA3-B0F03AB3D05F}"/>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2DFA1E25-5846-4E81-ABBA-00D4091645A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FC5CD3C1-5A36-4B27-A038-9FFA40A5A6CD}"/>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DFFD8668-34A4-4B5E-B265-C7462D60937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937DD9DB-C128-4E17-A46E-2CED3A586E40}"/>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64390325-AABC-4779-B9F1-66DF74BABAF8}"/>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FBAEC0AF-72FB-41E9-92E4-F3BC072E6F4D}"/>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733F5ED0-875C-4F10-959D-417058A1A4A9}"/>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E5EEC02F-4344-4FE5-8774-767F9226C6D3}"/>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594679A2-4331-45E0-B417-C0C9653852A6}"/>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34E6531E-2D28-4728-8964-8DC521F20CB6}"/>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D0364F98-E5F3-4BBC-9FA0-0D0453D5FE7F}"/>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B922E924-1DB9-4081-AC7B-8B2140A6651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D884D2B3-5551-4FFD-A17F-651A79B91DA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D6699985-BE7E-4FE8-8511-72BDEE030DB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62687AA3-3E2F-40AE-B09F-626C6A8E3DEE}"/>
            </a:ext>
          </a:extLst>
        </xdr:cNvPr>
        <xdr:cNvCxnSpPr/>
      </xdr:nvCxnSpPr>
      <xdr:spPr>
        <a:xfrm flipV="1">
          <a:off x="19954239" y="12782550"/>
          <a:ext cx="0" cy="11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C828C271-54AF-419D-9EA1-E37052855FDB}"/>
            </a:ext>
          </a:extLst>
        </xdr:cNvPr>
        <xdr:cNvSpPr txBox="1"/>
      </xdr:nvSpPr>
      <xdr:spPr>
        <a:xfrm>
          <a:off x="19992975" y="139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FDF74C61-317D-4D37-B60B-C58F440431F4}"/>
            </a:ext>
          </a:extLst>
        </xdr:cNvPr>
        <xdr:cNvCxnSpPr/>
      </xdr:nvCxnSpPr>
      <xdr:spPr>
        <a:xfrm>
          <a:off x="19878675" y="13953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3C5CF9C1-21A6-4355-A565-2AA5F879F2B1}"/>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44D1CD64-17F6-4C05-A011-E84257D02101}"/>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F1B4D2A8-0965-40C3-860F-299BD8459DB3}"/>
            </a:ext>
          </a:extLst>
        </xdr:cNvPr>
        <xdr:cNvSpPr txBox="1"/>
      </xdr:nvSpPr>
      <xdr:spPr>
        <a:xfrm>
          <a:off x="19992975" y="13503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6D3B8A20-9987-426E-BFF2-5BD8BDBD451B}"/>
            </a:ext>
          </a:extLst>
        </xdr:cNvPr>
        <xdr:cNvSpPr/>
      </xdr:nvSpPr>
      <xdr:spPr>
        <a:xfrm>
          <a:off x="19897725" y="136392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1C02A1F0-EAB6-4114-87CE-C6FD9859113C}"/>
            </a:ext>
          </a:extLst>
        </xdr:cNvPr>
        <xdr:cNvSpPr/>
      </xdr:nvSpPr>
      <xdr:spPr>
        <a:xfrm>
          <a:off x="19154775" y="136315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BFC96420-176B-4306-BFC3-E4AF789D08AE}"/>
            </a:ext>
          </a:extLst>
        </xdr:cNvPr>
        <xdr:cNvSpPr/>
      </xdr:nvSpPr>
      <xdr:spPr>
        <a:xfrm>
          <a:off x="18345150" y="136470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7AF4F82D-AE09-4183-AF1D-6283B1138726}"/>
            </a:ext>
          </a:extLst>
        </xdr:cNvPr>
        <xdr:cNvSpPr/>
      </xdr:nvSpPr>
      <xdr:spPr>
        <a:xfrm>
          <a:off x="17554575" y="136498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E52B310D-AFD9-4CA0-9F87-BDE2D38BD281}"/>
            </a:ext>
          </a:extLst>
        </xdr:cNvPr>
        <xdr:cNvSpPr/>
      </xdr:nvSpPr>
      <xdr:spPr>
        <a:xfrm>
          <a:off x="16754475" y="136516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D1DE9D66-3EFD-4C9C-9C27-C0235C25150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D2D5DA9E-B3B7-4B42-8730-BF4CF20BC68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735AD10C-8B0B-4D95-BBC2-EECEA8C8237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E93B8FA3-E04C-4D2E-B500-EB675E97985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EC0F504-3D88-4C32-99AC-54AE7F8D605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12" name="楕円 811">
          <a:extLst>
            <a:ext uri="{FF2B5EF4-FFF2-40B4-BE49-F238E27FC236}">
              <a16:creationId xmlns:a16="http://schemas.microsoft.com/office/drawing/2014/main" id="{826D4EC1-567F-460F-935E-9B8374B0B74A}"/>
            </a:ext>
          </a:extLst>
        </xdr:cNvPr>
        <xdr:cNvSpPr/>
      </xdr:nvSpPr>
      <xdr:spPr>
        <a:xfrm>
          <a:off x="19897725" y="136392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16019</xdr:rowOff>
    </xdr:from>
    <xdr:ext cx="469744" cy="259045"/>
    <xdr:sp macro="" textlink="">
      <xdr:nvSpPr>
        <xdr:cNvPr id="813" name="【消防施設】&#10;一人当たり面積該当値テキスト">
          <a:extLst>
            <a:ext uri="{FF2B5EF4-FFF2-40B4-BE49-F238E27FC236}">
              <a16:creationId xmlns:a16="http://schemas.microsoft.com/office/drawing/2014/main" id="{C4DBE608-C9B4-4E2F-8636-A7860682553C}"/>
            </a:ext>
          </a:extLst>
        </xdr:cNvPr>
        <xdr:cNvSpPr txBox="1"/>
      </xdr:nvSpPr>
      <xdr:spPr>
        <a:xfrm>
          <a:off x="19992975" y="1361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814" name="楕円 813">
          <a:extLst>
            <a:ext uri="{FF2B5EF4-FFF2-40B4-BE49-F238E27FC236}">
              <a16:creationId xmlns:a16="http://schemas.microsoft.com/office/drawing/2014/main" id="{46E0D830-89F3-469B-950A-CB9CBB8390D1}"/>
            </a:ext>
          </a:extLst>
        </xdr:cNvPr>
        <xdr:cNvSpPr/>
      </xdr:nvSpPr>
      <xdr:spPr>
        <a:xfrm>
          <a:off x="19154775" y="133991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84</xdr:row>
      <xdr:rowOff>88392</xdr:rowOff>
    </xdr:to>
    <xdr:cxnSp macro="">
      <xdr:nvCxnSpPr>
        <xdr:cNvPr id="815" name="直線コネクタ 814">
          <a:extLst>
            <a:ext uri="{FF2B5EF4-FFF2-40B4-BE49-F238E27FC236}">
              <a16:creationId xmlns:a16="http://schemas.microsoft.com/office/drawing/2014/main" id="{E00E41AF-EC61-4EE6-BED3-2F2784FBFF50}"/>
            </a:ext>
          </a:extLst>
        </xdr:cNvPr>
        <xdr:cNvCxnSpPr/>
      </xdr:nvCxnSpPr>
      <xdr:spPr>
        <a:xfrm>
          <a:off x="19202400" y="13446761"/>
          <a:ext cx="752475" cy="24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138176</xdr:rowOff>
    </xdr:from>
    <xdr:to>
      <xdr:col>107</xdr:col>
      <xdr:colOff>101600</xdr:colOff>
      <xdr:row>83</xdr:row>
      <xdr:rowOff>68326</xdr:rowOff>
    </xdr:to>
    <xdr:sp macro="" textlink="">
      <xdr:nvSpPr>
        <xdr:cNvPr id="816" name="楕円 815">
          <a:extLst>
            <a:ext uri="{FF2B5EF4-FFF2-40B4-BE49-F238E27FC236}">
              <a16:creationId xmlns:a16="http://schemas.microsoft.com/office/drawing/2014/main" id="{346B9F22-1710-4524-80C3-FE30736210DD}"/>
            </a:ext>
          </a:extLst>
        </xdr:cNvPr>
        <xdr:cNvSpPr/>
      </xdr:nvSpPr>
      <xdr:spPr>
        <a:xfrm>
          <a:off x="18345150" y="134192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17526</xdr:rowOff>
    </xdr:to>
    <xdr:cxnSp macro="">
      <xdr:nvCxnSpPr>
        <xdr:cNvPr id="817" name="直線コネクタ 816">
          <a:extLst>
            <a:ext uri="{FF2B5EF4-FFF2-40B4-BE49-F238E27FC236}">
              <a16:creationId xmlns:a16="http://schemas.microsoft.com/office/drawing/2014/main" id="{561160E5-75A0-465C-AE19-763205282984}"/>
            </a:ext>
          </a:extLst>
        </xdr:cNvPr>
        <xdr:cNvCxnSpPr/>
      </xdr:nvCxnSpPr>
      <xdr:spPr>
        <a:xfrm flipV="1">
          <a:off x="18392775" y="13446761"/>
          <a:ext cx="809625"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142748</xdr:rowOff>
    </xdr:from>
    <xdr:to>
      <xdr:col>102</xdr:col>
      <xdr:colOff>165100</xdr:colOff>
      <xdr:row>83</xdr:row>
      <xdr:rowOff>72898</xdr:rowOff>
    </xdr:to>
    <xdr:sp macro="" textlink="">
      <xdr:nvSpPr>
        <xdr:cNvPr id="818" name="楕円 817">
          <a:extLst>
            <a:ext uri="{FF2B5EF4-FFF2-40B4-BE49-F238E27FC236}">
              <a16:creationId xmlns:a16="http://schemas.microsoft.com/office/drawing/2014/main" id="{9B864BC5-5D91-4DB5-9FB2-DFD92AF4DF41}"/>
            </a:ext>
          </a:extLst>
        </xdr:cNvPr>
        <xdr:cNvSpPr/>
      </xdr:nvSpPr>
      <xdr:spPr>
        <a:xfrm>
          <a:off x="17554575" y="134237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17526</xdr:rowOff>
    </xdr:from>
    <xdr:to>
      <xdr:col>107</xdr:col>
      <xdr:colOff>50800</xdr:colOff>
      <xdr:row>83</xdr:row>
      <xdr:rowOff>22098</xdr:rowOff>
    </xdr:to>
    <xdr:cxnSp macro="">
      <xdr:nvCxnSpPr>
        <xdr:cNvPr id="819" name="直線コネクタ 818">
          <a:extLst>
            <a:ext uri="{FF2B5EF4-FFF2-40B4-BE49-F238E27FC236}">
              <a16:creationId xmlns:a16="http://schemas.microsoft.com/office/drawing/2014/main" id="{9D5E37A0-FBCD-4B46-8002-957D19992375}"/>
            </a:ext>
          </a:extLst>
        </xdr:cNvPr>
        <xdr:cNvCxnSpPr/>
      </xdr:nvCxnSpPr>
      <xdr:spPr>
        <a:xfrm flipV="1">
          <a:off x="17602200" y="13457301"/>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20" name="楕円 819">
          <a:extLst>
            <a:ext uri="{FF2B5EF4-FFF2-40B4-BE49-F238E27FC236}">
              <a16:creationId xmlns:a16="http://schemas.microsoft.com/office/drawing/2014/main" id="{7F665D7B-389A-40F0-A0D0-50CE5EE10A83}"/>
            </a:ext>
          </a:extLst>
        </xdr:cNvPr>
        <xdr:cNvSpPr/>
      </xdr:nvSpPr>
      <xdr:spPr>
        <a:xfrm>
          <a:off x="16754475" y="13421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22098</xdr:rowOff>
    </xdr:from>
    <xdr:to>
      <xdr:col>102</xdr:col>
      <xdr:colOff>114300</xdr:colOff>
      <xdr:row>83</xdr:row>
      <xdr:rowOff>26670</xdr:rowOff>
    </xdr:to>
    <xdr:cxnSp macro="">
      <xdr:nvCxnSpPr>
        <xdr:cNvPr id="821" name="直線コネクタ 820">
          <a:extLst>
            <a:ext uri="{FF2B5EF4-FFF2-40B4-BE49-F238E27FC236}">
              <a16:creationId xmlns:a16="http://schemas.microsoft.com/office/drawing/2014/main" id="{BCAF0E30-1FAB-4284-A6F9-5C1487E7982A}"/>
            </a:ext>
          </a:extLst>
        </xdr:cNvPr>
        <xdr:cNvCxnSpPr/>
      </xdr:nvCxnSpPr>
      <xdr:spPr>
        <a:xfrm flipV="1">
          <a:off x="16802100" y="13461873"/>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a:extLst>
            <a:ext uri="{FF2B5EF4-FFF2-40B4-BE49-F238E27FC236}">
              <a16:creationId xmlns:a16="http://schemas.microsoft.com/office/drawing/2014/main" id="{71C8313B-C79F-49BF-8A5B-3973B0E88FA0}"/>
            </a:ext>
          </a:extLst>
        </xdr:cNvPr>
        <xdr:cNvSpPr txBox="1"/>
      </xdr:nvSpPr>
      <xdr:spPr>
        <a:xfrm>
          <a:off x="18983402"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a:extLst>
            <a:ext uri="{FF2B5EF4-FFF2-40B4-BE49-F238E27FC236}">
              <a16:creationId xmlns:a16="http://schemas.microsoft.com/office/drawing/2014/main" id="{C5C96279-A6ED-469E-9A5A-36C57AFFD7C4}"/>
            </a:ext>
          </a:extLst>
        </xdr:cNvPr>
        <xdr:cNvSpPr txBox="1"/>
      </xdr:nvSpPr>
      <xdr:spPr>
        <a:xfrm>
          <a:off x="18183302" y="137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a:extLst>
            <a:ext uri="{FF2B5EF4-FFF2-40B4-BE49-F238E27FC236}">
              <a16:creationId xmlns:a16="http://schemas.microsoft.com/office/drawing/2014/main" id="{1A4E4F9C-1D9B-4ED6-A938-363A13AD0EBF}"/>
            </a:ext>
          </a:extLst>
        </xdr:cNvPr>
        <xdr:cNvSpPr txBox="1"/>
      </xdr:nvSpPr>
      <xdr:spPr>
        <a:xfrm>
          <a:off x="17383202" y="137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a:extLst>
            <a:ext uri="{FF2B5EF4-FFF2-40B4-BE49-F238E27FC236}">
              <a16:creationId xmlns:a16="http://schemas.microsoft.com/office/drawing/2014/main" id="{6939EFCD-D6D3-4AFA-87EE-C4D1771A8FD1}"/>
            </a:ext>
          </a:extLst>
        </xdr:cNvPr>
        <xdr:cNvSpPr txBox="1"/>
      </xdr:nvSpPr>
      <xdr:spPr>
        <a:xfrm>
          <a:off x="16592627" y="137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71138</xdr:rowOff>
    </xdr:from>
    <xdr:ext cx="469744" cy="259045"/>
    <xdr:sp macro="" textlink="">
      <xdr:nvSpPr>
        <xdr:cNvPr id="826" name="n_1mainValue【消防施設】&#10;一人当たり面積">
          <a:extLst>
            <a:ext uri="{FF2B5EF4-FFF2-40B4-BE49-F238E27FC236}">
              <a16:creationId xmlns:a16="http://schemas.microsoft.com/office/drawing/2014/main" id="{1DFCECC6-AAE6-4AA6-A4D1-6E5B83942FB0}"/>
            </a:ext>
          </a:extLst>
        </xdr:cNvPr>
        <xdr:cNvSpPr txBox="1"/>
      </xdr:nvSpPr>
      <xdr:spPr>
        <a:xfrm>
          <a:off x="189834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84853</xdr:rowOff>
    </xdr:from>
    <xdr:ext cx="469744" cy="259045"/>
    <xdr:sp macro="" textlink="">
      <xdr:nvSpPr>
        <xdr:cNvPr id="827" name="n_2mainValue【消防施設】&#10;一人当たり面積">
          <a:extLst>
            <a:ext uri="{FF2B5EF4-FFF2-40B4-BE49-F238E27FC236}">
              <a16:creationId xmlns:a16="http://schemas.microsoft.com/office/drawing/2014/main" id="{4F69CE56-896A-4C7F-8A34-B60CDDC8C054}"/>
            </a:ext>
          </a:extLst>
        </xdr:cNvPr>
        <xdr:cNvSpPr txBox="1"/>
      </xdr:nvSpPr>
      <xdr:spPr>
        <a:xfrm>
          <a:off x="18183302" y="132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89425</xdr:rowOff>
    </xdr:from>
    <xdr:ext cx="469744" cy="259045"/>
    <xdr:sp macro="" textlink="">
      <xdr:nvSpPr>
        <xdr:cNvPr id="828" name="n_3mainValue【消防施設】&#10;一人当たり面積">
          <a:extLst>
            <a:ext uri="{FF2B5EF4-FFF2-40B4-BE49-F238E27FC236}">
              <a16:creationId xmlns:a16="http://schemas.microsoft.com/office/drawing/2014/main" id="{C1910724-910E-460B-A2A3-55F7096A0AF3}"/>
            </a:ext>
          </a:extLst>
        </xdr:cNvPr>
        <xdr:cNvSpPr txBox="1"/>
      </xdr:nvSpPr>
      <xdr:spPr>
        <a:xfrm>
          <a:off x="17383202" y="132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29" name="n_4mainValue【消防施設】&#10;一人当たり面積">
          <a:extLst>
            <a:ext uri="{FF2B5EF4-FFF2-40B4-BE49-F238E27FC236}">
              <a16:creationId xmlns:a16="http://schemas.microsoft.com/office/drawing/2014/main" id="{80F96124-CB7D-4B1D-8B92-F3D9DC1A786D}"/>
            </a:ext>
          </a:extLst>
        </xdr:cNvPr>
        <xdr:cNvSpPr txBox="1"/>
      </xdr:nvSpPr>
      <xdr:spPr>
        <a:xfrm>
          <a:off x="16592627" y="132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A78CFAC7-F550-4486-B4F8-E3265EC4C385}"/>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58F1861-D347-44CF-83A4-3FAE3C38F2B1}"/>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2EE171D6-EEBA-4877-9468-F32ED15A16F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A99884E3-B9DA-4DB3-9DAA-E358FA14A94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80D4BA62-951A-4D9E-A9E8-E280C27F1636}"/>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90E1B101-3BB7-44DB-8D2A-C0FD1E138EC1}"/>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46C1D02E-8AD0-4B8E-B9B2-E6B0E94AEBF5}"/>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52F6ABC1-511E-4FCC-9ED8-E9693EB4CAEB}"/>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A3F2B38-8FA9-4DAD-A7BD-6CF4B467031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362DE0B9-86D2-4905-AA7C-027BC83ECF9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789EB749-68BD-4FAE-A271-62E3D5B5B416}"/>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DCEB6961-63CE-48BF-9265-023F8B5800EE}"/>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15C15897-EDB1-42A3-A062-D39E60699DAC}"/>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8B073D8B-530A-46A9-A615-ED857F1CA07C}"/>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D6EB3C6B-460F-4400-8913-779C5CE1A38E}"/>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E2147F8A-F610-4CF6-84B4-40B102D3231A}"/>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69E12C71-0601-420A-A8CC-8F0AE5DAA4F5}"/>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4FC95F4-5A99-42E8-BA14-D77E6A0EE29A}"/>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D9A670A6-B454-497C-B5E5-9BEFB5D53B48}"/>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91B6DADA-79EA-4EC5-BFF0-2BE3694D54C5}"/>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C6DB84FD-22A4-47DF-8E7C-3CCE23CB8C34}"/>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50D71B62-A1BB-44F3-9B36-34B64E78306B}"/>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F5525073-4903-4D21-80D8-FBD63EDFF06B}"/>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781438CD-1243-4A75-8BCE-AEBE64C3F7FB}"/>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B971A9FB-1494-4E37-A9F1-10807DAEA06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EB301589-14A8-46D1-B6CD-6E953E249319}"/>
            </a:ext>
          </a:extLst>
        </xdr:cNvPr>
        <xdr:cNvCxnSpPr/>
      </xdr:nvCxnSpPr>
      <xdr:spPr>
        <a:xfrm flipV="1">
          <a:off x="14696439" y="16162293"/>
          <a:ext cx="0" cy="144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0377103B-C50D-4367-8091-1815788F3FA2}"/>
            </a:ext>
          </a:extLst>
        </xdr:cNvPr>
        <xdr:cNvSpPr txBox="1"/>
      </xdr:nvSpPr>
      <xdr:spPr>
        <a:xfrm>
          <a:off x="14735175"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1082A311-12FF-44C9-96B6-3C080CAA3401}"/>
            </a:ext>
          </a:extLst>
        </xdr:cNvPr>
        <xdr:cNvCxnSpPr/>
      </xdr:nvCxnSpPr>
      <xdr:spPr>
        <a:xfrm>
          <a:off x="14611350" y="17609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F02B1E43-4E8D-4AEE-9102-541E0D71505C}"/>
            </a:ext>
          </a:extLst>
        </xdr:cNvPr>
        <xdr:cNvSpPr txBox="1"/>
      </xdr:nvSpPr>
      <xdr:spPr>
        <a:xfrm>
          <a:off x="14735175" y="15947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3EB7395C-5D3A-46F2-9770-2992645A1977}"/>
            </a:ext>
          </a:extLst>
        </xdr:cNvPr>
        <xdr:cNvCxnSpPr/>
      </xdr:nvCxnSpPr>
      <xdr:spPr>
        <a:xfrm>
          <a:off x="14611350" y="16162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613118D3-DB5C-4FA6-96F3-1413B6EC14E6}"/>
            </a:ext>
          </a:extLst>
        </xdr:cNvPr>
        <xdr:cNvSpPr txBox="1"/>
      </xdr:nvSpPr>
      <xdr:spPr>
        <a:xfrm>
          <a:off x="14735175" y="16723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DD66526-8B70-4F84-BD9F-FFC473A6D674}"/>
            </a:ext>
          </a:extLst>
        </xdr:cNvPr>
        <xdr:cNvSpPr/>
      </xdr:nvSpPr>
      <xdr:spPr>
        <a:xfrm>
          <a:off x="14649450" y="168590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5E80AF25-4889-414D-9C4F-4DD1889BB8F9}"/>
            </a:ext>
          </a:extLst>
        </xdr:cNvPr>
        <xdr:cNvSpPr/>
      </xdr:nvSpPr>
      <xdr:spPr>
        <a:xfrm>
          <a:off x="13887450" y="168851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054F9E61-99B4-4E8E-9626-10ED5A2A93A7}"/>
            </a:ext>
          </a:extLst>
        </xdr:cNvPr>
        <xdr:cNvSpPr/>
      </xdr:nvSpPr>
      <xdr:spPr>
        <a:xfrm>
          <a:off x="13096875" y="16926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B39D3118-F2BD-4B96-AC0D-35307D05EEFA}"/>
            </a:ext>
          </a:extLst>
        </xdr:cNvPr>
        <xdr:cNvSpPr/>
      </xdr:nvSpPr>
      <xdr:spPr>
        <a:xfrm>
          <a:off x="12296775" y="169325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E8073437-3AE5-481E-A98D-CBAFE30CFEFD}"/>
            </a:ext>
          </a:extLst>
        </xdr:cNvPr>
        <xdr:cNvSpPr/>
      </xdr:nvSpPr>
      <xdr:spPr>
        <a:xfrm>
          <a:off x="11487150" y="169242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445B4F24-1BBF-4D01-83CE-6E17BFD10AB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3FC52091-66B5-47D2-B738-6F7B8747828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0F23EEA-14B5-40D6-8ED6-14B791F7713B}"/>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63A3876-D306-45F1-9063-509248EF7FAA}"/>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3100C458-9174-4F12-97BC-0A44BCE83BE9}"/>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871" name="楕円 870">
          <a:extLst>
            <a:ext uri="{FF2B5EF4-FFF2-40B4-BE49-F238E27FC236}">
              <a16:creationId xmlns:a16="http://schemas.microsoft.com/office/drawing/2014/main" id="{AB752613-1E5B-48E5-89E5-97AAEECA56A4}"/>
            </a:ext>
          </a:extLst>
        </xdr:cNvPr>
        <xdr:cNvSpPr/>
      </xdr:nvSpPr>
      <xdr:spPr>
        <a:xfrm>
          <a:off x="14649450" y="171092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88735</xdr:rowOff>
    </xdr:from>
    <xdr:ext cx="405111" cy="259045"/>
    <xdr:sp macro="" textlink="">
      <xdr:nvSpPr>
        <xdr:cNvPr id="872" name="【庁舎】&#10;有形固定資産減価償却率該当値テキスト">
          <a:extLst>
            <a:ext uri="{FF2B5EF4-FFF2-40B4-BE49-F238E27FC236}">
              <a16:creationId xmlns:a16="http://schemas.microsoft.com/office/drawing/2014/main" id="{71AC1551-0CC6-46D3-B24C-6B94FF2F5D06}"/>
            </a:ext>
          </a:extLst>
        </xdr:cNvPr>
        <xdr:cNvSpPr txBox="1"/>
      </xdr:nvSpPr>
      <xdr:spPr>
        <a:xfrm>
          <a:off x="14735175" y="1708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74386</xdr:rowOff>
    </xdr:from>
    <xdr:to>
      <xdr:col>81</xdr:col>
      <xdr:colOff>101600</xdr:colOff>
      <xdr:row>106</xdr:row>
      <xdr:rowOff>4536</xdr:rowOff>
    </xdr:to>
    <xdr:sp macro="" textlink="">
      <xdr:nvSpPr>
        <xdr:cNvPr id="873" name="楕円 872">
          <a:extLst>
            <a:ext uri="{FF2B5EF4-FFF2-40B4-BE49-F238E27FC236}">
              <a16:creationId xmlns:a16="http://schemas.microsoft.com/office/drawing/2014/main" id="{52DCC16C-82BA-45BF-AD2C-0DFFD398EF1A}"/>
            </a:ext>
          </a:extLst>
        </xdr:cNvPr>
        <xdr:cNvSpPr/>
      </xdr:nvSpPr>
      <xdr:spPr>
        <a:xfrm>
          <a:off x="13887450" y="170765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105</xdr:row>
      <xdr:rowOff>161108</xdr:rowOff>
    </xdr:to>
    <xdr:cxnSp macro="">
      <xdr:nvCxnSpPr>
        <xdr:cNvPr id="874" name="直線コネクタ 873">
          <a:extLst>
            <a:ext uri="{FF2B5EF4-FFF2-40B4-BE49-F238E27FC236}">
              <a16:creationId xmlns:a16="http://schemas.microsoft.com/office/drawing/2014/main" id="{FB97F12D-EC88-4216-9133-207D0DA73F49}"/>
            </a:ext>
          </a:extLst>
        </xdr:cNvPr>
        <xdr:cNvCxnSpPr/>
      </xdr:nvCxnSpPr>
      <xdr:spPr>
        <a:xfrm>
          <a:off x="13935075" y="17124136"/>
          <a:ext cx="762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875" name="楕円 874">
          <a:extLst>
            <a:ext uri="{FF2B5EF4-FFF2-40B4-BE49-F238E27FC236}">
              <a16:creationId xmlns:a16="http://schemas.microsoft.com/office/drawing/2014/main" id="{307E07F6-EB9B-4A56-A54E-5168AFD42EB9}"/>
            </a:ext>
          </a:extLst>
        </xdr:cNvPr>
        <xdr:cNvSpPr/>
      </xdr:nvSpPr>
      <xdr:spPr>
        <a:xfrm>
          <a:off x="13096875" y="170472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125186</xdr:rowOff>
    </xdr:to>
    <xdr:cxnSp macro="">
      <xdr:nvCxnSpPr>
        <xdr:cNvPr id="876" name="直線コネクタ 875">
          <a:extLst>
            <a:ext uri="{FF2B5EF4-FFF2-40B4-BE49-F238E27FC236}">
              <a16:creationId xmlns:a16="http://schemas.microsoft.com/office/drawing/2014/main" id="{B06B13AA-1F88-4C93-9283-742D05CC7EFA}"/>
            </a:ext>
          </a:extLst>
        </xdr:cNvPr>
        <xdr:cNvCxnSpPr/>
      </xdr:nvCxnSpPr>
      <xdr:spPr>
        <a:xfrm>
          <a:off x="13144500" y="17104361"/>
          <a:ext cx="790575"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xdr:rowOff>
    </xdr:from>
    <xdr:to>
      <xdr:col>72</xdr:col>
      <xdr:colOff>38100</xdr:colOff>
      <xdr:row>105</xdr:row>
      <xdr:rowOff>113937</xdr:rowOff>
    </xdr:to>
    <xdr:sp macro="" textlink="">
      <xdr:nvSpPr>
        <xdr:cNvPr id="877" name="楕円 876">
          <a:extLst>
            <a:ext uri="{FF2B5EF4-FFF2-40B4-BE49-F238E27FC236}">
              <a16:creationId xmlns:a16="http://schemas.microsoft.com/office/drawing/2014/main" id="{5D5A4CB9-4AAC-49EB-9772-9D18D1F951AF}"/>
            </a:ext>
          </a:extLst>
        </xdr:cNvPr>
        <xdr:cNvSpPr/>
      </xdr:nvSpPr>
      <xdr:spPr>
        <a:xfrm>
          <a:off x="12296775" y="1701128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63137</xdr:rowOff>
    </xdr:from>
    <xdr:to>
      <xdr:col>76</xdr:col>
      <xdr:colOff>114300</xdr:colOff>
      <xdr:row>105</xdr:row>
      <xdr:rowOff>99061</xdr:rowOff>
    </xdr:to>
    <xdr:cxnSp macro="">
      <xdr:nvCxnSpPr>
        <xdr:cNvPr id="878" name="直線コネクタ 877">
          <a:extLst>
            <a:ext uri="{FF2B5EF4-FFF2-40B4-BE49-F238E27FC236}">
              <a16:creationId xmlns:a16="http://schemas.microsoft.com/office/drawing/2014/main" id="{91061DB2-2B60-42C5-AB24-9DFA2E786428}"/>
            </a:ext>
          </a:extLst>
        </xdr:cNvPr>
        <xdr:cNvCxnSpPr/>
      </xdr:nvCxnSpPr>
      <xdr:spPr>
        <a:xfrm>
          <a:off x="12344400" y="17068437"/>
          <a:ext cx="8001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159294</xdr:rowOff>
    </xdr:from>
    <xdr:to>
      <xdr:col>67</xdr:col>
      <xdr:colOff>101600</xdr:colOff>
      <xdr:row>105</xdr:row>
      <xdr:rowOff>89444</xdr:rowOff>
    </xdr:to>
    <xdr:sp macro="" textlink="">
      <xdr:nvSpPr>
        <xdr:cNvPr id="879" name="楕円 878">
          <a:extLst>
            <a:ext uri="{FF2B5EF4-FFF2-40B4-BE49-F238E27FC236}">
              <a16:creationId xmlns:a16="http://schemas.microsoft.com/office/drawing/2014/main" id="{75917F0C-5A33-4D85-B56E-75FCFD2FD99C}"/>
            </a:ext>
          </a:extLst>
        </xdr:cNvPr>
        <xdr:cNvSpPr/>
      </xdr:nvSpPr>
      <xdr:spPr>
        <a:xfrm>
          <a:off x="11487150" y="170026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38644</xdr:rowOff>
    </xdr:from>
    <xdr:to>
      <xdr:col>71</xdr:col>
      <xdr:colOff>177800</xdr:colOff>
      <xdr:row>105</xdr:row>
      <xdr:rowOff>63137</xdr:rowOff>
    </xdr:to>
    <xdr:cxnSp macro="">
      <xdr:nvCxnSpPr>
        <xdr:cNvPr id="880" name="直線コネクタ 879">
          <a:extLst>
            <a:ext uri="{FF2B5EF4-FFF2-40B4-BE49-F238E27FC236}">
              <a16:creationId xmlns:a16="http://schemas.microsoft.com/office/drawing/2014/main" id="{CF5AD609-D096-4668-837A-FFB8CAC36036}"/>
            </a:ext>
          </a:extLst>
        </xdr:cNvPr>
        <xdr:cNvCxnSpPr/>
      </xdr:nvCxnSpPr>
      <xdr:spPr>
        <a:xfrm>
          <a:off x="11534775" y="17040769"/>
          <a:ext cx="80962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8AE3FF1A-0300-480B-82C1-AEBAF763891F}"/>
            </a:ext>
          </a:extLst>
        </xdr:cNvPr>
        <xdr:cNvSpPr txBox="1"/>
      </xdr:nvSpPr>
      <xdr:spPr>
        <a:xfrm>
          <a:off x="13745219" y="166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FB8623D1-99CE-4645-B22A-7BCADF76C7A2}"/>
            </a:ext>
          </a:extLst>
        </xdr:cNvPr>
        <xdr:cNvSpPr txBox="1"/>
      </xdr:nvSpPr>
      <xdr:spPr>
        <a:xfrm>
          <a:off x="12964169" y="1671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A46C5B9C-433F-4DEF-ABF8-16FCE11F18B7}"/>
            </a:ext>
          </a:extLst>
        </xdr:cNvPr>
        <xdr:cNvSpPr txBox="1"/>
      </xdr:nvSpPr>
      <xdr:spPr>
        <a:xfrm>
          <a:off x="12164069" y="1671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FCC9E258-ABBE-4CFF-B294-A10074C1D1CD}"/>
            </a:ext>
          </a:extLst>
        </xdr:cNvPr>
        <xdr:cNvSpPr txBox="1"/>
      </xdr:nvSpPr>
      <xdr:spPr>
        <a:xfrm>
          <a:off x="11354444" y="16709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167113</xdr:rowOff>
    </xdr:from>
    <xdr:ext cx="405111" cy="259045"/>
    <xdr:sp macro="" textlink="">
      <xdr:nvSpPr>
        <xdr:cNvPr id="885" name="n_1mainValue【庁舎】&#10;有形固定資産減価償却率">
          <a:extLst>
            <a:ext uri="{FF2B5EF4-FFF2-40B4-BE49-F238E27FC236}">
              <a16:creationId xmlns:a16="http://schemas.microsoft.com/office/drawing/2014/main" id="{C6B52783-A28D-44E5-99FF-23D2D7D7F8FC}"/>
            </a:ext>
          </a:extLst>
        </xdr:cNvPr>
        <xdr:cNvSpPr txBox="1"/>
      </xdr:nvSpPr>
      <xdr:spPr>
        <a:xfrm>
          <a:off x="13745219"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886" name="n_2mainValue【庁舎】&#10;有形固定資産減価償却率">
          <a:extLst>
            <a:ext uri="{FF2B5EF4-FFF2-40B4-BE49-F238E27FC236}">
              <a16:creationId xmlns:a16="http://schemas.microsoft.com/office/drawing/2014/main" id="{40BA6279-C8E4-4118-B5C9-BFBB11A837BB}"/>
            </a:ext>
          </a:extLst>
        </xdr:cNvPr>
        <xdr:cNvSpPr txBox="1"/>
      </xdr:nvSpPr>
      <xdr:spPr>
        <a:xfrm>
          <a:off x="12964169" y="1714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105064</xdr:rowOff>
    </xdr:from>
    <xdr:ext cx="405111" cy="259045"/>
    <xdr:sp macro="" textlink="">
      <xdr:nvSpPr>
        <xdr:cNvPr id="887" name="n_3mainValue【庁舎】&#10;有形固定資産減価償却率">
          <a:extLst>
            <a:ext uri="{FF2B5EF4-FFF2-40B4-BE49-F238E27FC236}">
              <a16:creationId xmlns:a16="http://schemas.microsoft.com/office/drawing/2014/main" id="{BB0C7DA4-79C5-41D0-8855-497D4FD9B76D}"/>
            </a:ext>
          </a:extLst>
        </xdr:cNvPr>
        <xdr:cNvSpPr txBox="1"/>
      </xdr:nvSpPr>
      <xdr:spPr>
        <a:xfrm>
          <a:off x="12164069"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888" name="n_4mainValue【庁舎】&#10;有形固定資産減価償却率">
          <a:extLst>
            <a:ext uri="{FF2B5EF4-FFF2-40B4-BE49-F238E27FC236}">
              <a16:creationId xmlns:a16="http://schemas.microsoft.com/office/drawing/2014/main" id="{4FF21107-9196-4B1D-AD97-24186D9CA605}"/>
            </a:ext>
          </a:extLst>
        </xdr:cNvPr>
        <xdr:cNvSpPr txBox="1"/>
      </xdr:nvSpPr>
      <xdr:spPr>
        <a:xfrm>
          <a:off x="11354444" y="1708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FB8D7E62-6AC6-4B56-83A9-EF17CBBF7CA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432F5DCC-D428-4C08-AA63-2486B59392CD}"/>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47465839-CC76-4D0E-AC00-A9A6CC2A1EA4}"/>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FD08072F-D804-4643-8CFF-E896EE2DCD32}"/>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9B027DDB-FE82-4EBF-A3B8-05EF3C5C3E1A}"/>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6091F76A-76F8-4172-A19B-C29C7D009FCE}"/>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9E163CDF-A858-4D64-A364-28DBE779067D}"/>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3F7A17C8-4EB9-4162-8A98-E9E869CC5CDC}"/>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2DCCA7F7-EF5C-4BD7-BBE5-FA65E5A50C1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77F43E52-A7C1-47B0-9853-2640884C2BD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5CCD60E3-5799-4E0A-9383-D51765E89583}"/>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7ED855A3-9151-4399-9D05-347D228011B0}"/>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600A3A62-8B0B-448C-9744-40D9FCA90512}"/>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6E83E803-62F2-43F7-87D1-789C11D13204}"/>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44CC3E2F-6F56-474A-A792-EC5C4B3F3A8E}"/>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CB881F0F-F0BD-4076-A4D3-F3280018E99C}"/>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28B46236-A1C5-45C0-B032-44B20C5FA84C}"/>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3598B57E-6255-48E8-938B-7976A32C7350}"/>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EE2D3999-8767-4CD1-B9D9-0D919681398C}"/>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D8E5CFA0-23FD-484F-995F-CF47FA19AD7D}"/>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1065E3DA-5EAF-4FBB-A80F-20305077A99E}"/>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8505DDF5-A651-4A20-A938-6BA89B933B09}"/>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959A9BEC-9812-4FCE-8ED3-D04CF9F7F79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3096EA62-5C57-46EE-B57C-F966E541517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59199520-93F7-43AE-AD93-9BF382080673}"/>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DDBA3186-D7CC-4020-B901-8F3E963DE984}"/>
            </a:ext>
          </a:extLst>
        </xdr:cNvPr>
        <xdr:cNvCxnSpPr/>
      </xdr:nvCxnSpPr>
      <xdr:spPr>
        <a:xfrm flipV="1">
          <a:off x="19954239" y="16118114"/>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E064B83E-C971-4978-A4A8-3242743AC515}"/>
            </a:ext>
          </a:extLst>
        </xdr:cNvPr>
        <xdr:cNvSpPr txBox="1"/>
      </xdr:nvSpPr>
      <xdr:spPr>
        <a:xfrm>
          <a:off x="19992975" y="174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B61AACA0-CC57-450A-83AF-0825067347A7}"/>
            </a:ext>
          </a:extLst>
        </xdr:cNvPr>
        <xdr:cNvCxnSpPr/>
      </xdr:nvCxnSpPr>
      <xdr:spPr>
        <a:xfrm>
          <a:off x="19878675" y="174690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C01DDC48-BEC0-458F-B5F2-EB66DE979958}"/>
            </a:ext>
          </a:extLst>
        </xdr:cNvPr>
        <xdr:cNvSpPr txBox="1"/>
      </xdr:nvSpPr>
      <xdr:spPr>
        <a:xfrm>
          <a:off x="19992975" y="158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D3FC506D-7E0C-48C9-9B31-45F5092FE53E}"/>
            </a:ext>
          </a:extLst>
        </xdr:cNvPr>
        <xdr:cNvCxnSpPr/>
      </xdr:nvCxnSpPr>
      <xdr:spPr>
        <a:xfrm>
          <a:off x="19878675" y="161181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a:extLst>
            <a:ext uri="{FF2B5EF4-FFF2-40B4-BE49-F238E27FC236}">
              <a16:creationId xmlns:a16="http://schemas.microsoft.com/office/drawing/2014/main" id="{8ECF1735-D4F5-45EC-B5C3-84CD43C4D973}"/>
            </a:ext>
          </a:extLst>
        </xdr:cNvPr>
        <xdr:cNvSpPr txBox="1"/>
      </xdr:nvSpPr>
      <xdr:spPr>
        <a:xfrm>
          <a:off x="19992975" y="17046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DD32C743-68D7-4DD2-B01A-02E46293C17E}"/>
            </a:ext>
          </a:extLst>
        </xdr:cNvPr>
        <xdr:cNvSpPr/>
      </xdr:nvSpPr>
      <xdr:spPr>
        <a:xfrm>
          <a:off x="19897725" y="170684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C216BC91-A36E-414A-9F18-AFAE8A40E5A0}"/>
            </a:ext>
          </a:extLst>
        </xdr:cNvPr>
        <xdr:cNvSpPr/>
      </xdr:nvSpPr>
      <xdr:spPr>
        <a:xfrm>
          <a:off x="19154775" y="170781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FF89E13A-9CFB-4E6D-B20D-5C925671F8DA}"/>
            </a:ext>
          </a:extLst>
        </xdr:cNvPr>
        <xdr:cNvSpPr/>
      </xdr:nvSpPr>
      <xdr:spPr>
        <a:xfrm>
          <a:off x="18345150" y="170944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7D83D27D-25D3-40EB-830E-64A567C49616}"/>
            </a:ext>
          </a:extLst>
        </xdr:cNvPr>
        <xdr:cNvSpPr/>
      </xdr:nvSpPr>
      <xdr:spPr>
        <a:xfrm>
          <a:off x="17554575" y="170977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C0541226-9165-49AF-B6DD-5F9A8EA26711}"/>
            </a:ext>
          </a:extLst>
        </xdr:cNvPr>
        <xdr:cNvSpPr/>
      </xdr:nvSpPr>
      <xdr:spPr>
        <a:xfrm>
          <a:off x="16754475" y="170977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416E15CF-6009-459D-BFE4-F6A476C2F86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58FED147-FAC5-4435-B087-E9AAFADBB093}"/>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085AC2B-D132-4DA1-BA47-24495E2D3E7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AD4BDAD-72D9-4823-92B9-D778C3AAD34C}"/>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FEEC7423-0F74-4AC9-890F-95FEFEB2FBA3}"/>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53158</xdr:rowOff>
    </xdr:from>
    <xdr:to>
      <xdr:col>116</xdr:col>
      <xdr:colOff>114300</xdr:colOff>
      <xdr:row>105</xdr:row>
      <xdr:rowOff>154758</xdr:rowOff>
    </xdr:to>
    <xdr:sp macro="" textlink="">
      <xdr:nvSpPr>
        <xdr:cNvPr id="930" name="楕円 929">
          <a:extLst>
            <a:ext uri="{FF2B5EF4-FFF2-40B4-BE49-F238E27FC236}">
              <a16:creationId xmlns:a16="http://schemas.microsoft.com/office/drawing/2014/main" id="{7EE9C0DA-3AFA-4D6A-B3A4-6E0DAC0BE1FA}"/>
            </a:ext>
          </a:extLst>
        </xdr:cNvPr>
        <xdr:cNvSpPr/>
      </xdr:nvSpPr>
      <xdr:spPr>
        <a:xfrm>
          <a:off x="19897725" y="170521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76035</xdr:rowOff>
    </xdr:from>
    <xdr:ext cx="469744" cy="259045"/>
    <xdr:sp macro="" textlink="">
      <xdr:nvSpPr>
        <xdr:cNvPr id="931" name="【庁舎】&#10;一人当たり面積該当値テキスト">
          <a:extLst>
            <a:ext uri="{FF2B5EF4-FFF2-40B4-BE49-F238E27FC236}">
              <a16:creationId xmlns:a16="http://schemas.microsoft.com/office/drawing/2014/main" id="{6475821E-6F2E-4C69-B889-37E6F230120C}"/>
            </a:ext>
          </a:extLst>
        </xdr:cNvPr>
        <xdr:cNvSpPr txBox="1"/>
      </xdr:nvSpPr>
      <xdr:spPr>
        <a:xfrm>
          <a:off x="19992975" y="169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62956</xdr:rowOff>
    </xdr:from>
    <xdr:to>
      <xdr:col>112</xdr:col>
      <xdr:colOff>38100</xdr:colOff>
      <xdr:row>105</xdr:row>
      <xdr:rowOff>164556</xdr:rowOff>
    </xdr:to>
    <xdr:sp macro="" textlink="">
      <xdr:nvSpPr>
        <xdr:cNvPr id="932" name="楕円 931">
          <a:extLst>
            <a:ext uri="{FF2B5EF4-FFF2-40B4-BE49-F238E27FC236}">
              <a16:creationId xmlns:a16="http://schemas.microsoft.com/office/drawing/2014/main" id="{8DCB4F7F-1C95-4A29-87FF-F1513268889E}"/>
            </a:ext>
          </a:extLst>
        </xdr:cNvPr>
        <xdr:cNvSpPr/>
      </xdr:nvSpPr>
      <xdr:spPr>
        <a:xfrm>
          <a:off x="19154775" y="170682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103958</xdr:rowOff>
    </xdr:from>
    <xdr:to>
      <xdr:col>116</xdr:col>
      <xdr:colOff>63500</xdr:colOff>
      <xdr:row>105</xdr:row>
      <xdr:rowOff>113756</xdr:rowOff>
    </xdr:to>
    <xdr:cxnSp macro="">
      <xdr:nvCxnSpPr>
        <xdr:cNvPr id="933" name="直線コネクタ 932">
          <a:extLst>
            <a:ext uri="{FF2B5EF4-FFF2-40B4-BE49-F238E27FC236}">
              <a16:creationId xmlns:a16="http://schemas.microsoft.com/office/drawing/2014/main" id="{0C53DB3C-1085-4610-BD64-E07C6668900A}"/>
            </a:ext>
          </a:extLst>
        </xdr:cNvPr>
        <xdr:cNvCxnSpPr/>
      </xdr:nvCxnSpPr>
      <xdr:spPr>
        <a:xfrm flipV="1">
          <a:off x="19202400" y="17109258"/>
          <a:ext cx="752475"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72752</xdr:rowOff>
    </xdr:from>
    <xdr:to>
      <xdr:col>107</xdr:col>
      <xdr:colOff>101600</xdr:colOff>
      <xdr:row>106</xdr:row>
      <xdr:rowOff>2902</xdr:rowOff>
    </xdr:to>
    <xdr:sp macro="" textlink="">
      <xdr:nvSpPr>
        <xdr:cNvPr id="934" name="楕円 933">
          <a:extLst>
            <a:ext uri="{FF2B5EF4-FFF2-40B4-BE49-F238E27FC236}">
              <a16:creationId xmlns:a16="http://schemas.microsoft.com/office/drawing/2014/main" id="{2A032FB9-C554-4E2B-A3A4-61392875C525}"/>
            </a:ext>
          </a:extLst>
        </xdr:cNvPr>
        <xdr:cNvSpPr/>
      </xdr:nvSpPr>
      <xdr:spPr>
        <a:xfrm>
          <a:off x="18345150" y="170717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113756</xdr:rowOff>
    </xdr:from>
    <xdr:to>
      <xdr:col>111</xdr:col>
      <xdr:colOff>177800</xdr:colOff>
      <xdr:row>105</xdr:row>
      <xdr:rowOff>123552</xdr:rowOff>
    </xdr:to>
    <xdr:cxnSp macro="">
      <xdr:nvCxnSpPr>
        <xdr:cNvPr id="935" name="直線コネクタ 934">
          <a:extLst>
            <a:ext uri="{FF2B5EF4-FFF2-40B4-BE49-F238E27FC236}">
              <a16:creationId xmlns:a16="http://schemas.microsoft.com/office/drawing/2014/main" id="{8C23D76E-3C32-4B9F-ADF6-4069DB13F31C}"/>
            </a:ext>
          </a:extLst>
        </xdr:cNvPr>
        <xdr:cNvCxnSpPr/>
      </xdr:nvCxnSpPr>
      <xdr:spPr>
        <a:xfrm flipV="1">
          <a:off x="18392775" y="17115881"/>
          <a:ext cx="809625"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76019</xdr:rowOff>
    </xdr:from>
    <xdr:to>
      <xdr:col>102</xdr:col>
      <xdr:colOff>165100</xdr:colOff>
      <xdr:row>106</xdr:row>
      <xdr:rowOff>6169</xdr:rowOff>
    </xdr:to>
    <xdr:sp macro="" textlink="">
      <xdr:nvSpPr>
        <xdr:cNvPr id="936" name="楕円 935">
          <a:extLst>
            <a:ext uri="{FF2B5EF4-FFF2-40B4-BE49-F238E27FC236}">
              <a16:creationId xmlns:a16="http://schemas.microsoft.com/office/drawing/2014/main" id="{6173A2F8-9011-45D9-AF40-8878243E8719}"/>
            </a:ext>
          </a:extLst>
        </xdr:cNvPr>
        <xdr:cNvSpPr/>
      </xdr:nvSpPr>
      <xdr:spPr>
        <a:xfrm>
          <a:off x="17554575" y="170781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123552</xdr:rowOff>
    </xdr:from>
    <xdr:to>
      <xdr:col>107</xdr:col>
      <xdr:colOff>50800</xdr:colOff>
      <xdr:row>105</xdr:row>
      <xdr:rowOff>126819</xdr:rowOff>
    </xdr:to>
    <xdr:cxnSp macro="">
      <xdr:nvCxnSpPr>
        <xdr:cNvPr id="937" name="直線コネクタ 936">
          <a:extLst>
            <a:ext uri="{FF2B5EF4-FFF2-40B4-BE49-F238E27FC236}">
              <a16:creationId xmlns:a16="http://schemas.microsoft.com/office/drawing/2014/main" id="{4E097CDB-E241-430E-97A6-F5C5565B620F}"/>
            </a:ext>
          </a:extLst>
        </xdr:cNvPr>
        <xdr:cNvCxnSpPr/>
      </xdr:nvCxnSpPr>
      <xdr:spPr>
        <a:xfrm flipV="1">
          <a:off x="17602200" y="1712885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38" name="楕円 937">
          <a:extLst>
            <a:ext uri="{FF2B5EF4-FFF2-40B4-BE49-F238E27FC236}">
              <a16:creationId xmlns:a16="http://schemas.microsoft.com/office/drawing/2014/main" id="{7F9CB3C6-6F1A-4038-A47F-26A484F7E4DD}"/>
            </a:ext>
          </a:extLst>
        </xdr:cNvPr>
        <xdr:cNvSpPr/>
      </xdr:nvSpPr>
      <xdr:spPr>
        <a:xfrm>
          <a:off x="167544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126819</xdr:rowOff>
    </xdr:from>
    <xdr:to>
      <xdr:col>102</xdr:col>
      <xdr:colOff>114300</xdr:colOff>
      <xdr:row>105</xdr:row>
      <xdr:rowOff>133350</xdr:rowOff>
    </xdr:to>
    <xdr:cxnSp macro="">
      <xdr:nvCxnSpPr>
        <xdr:cNvPr id="939" name="直線コネクタ 938">
          <a:extLst>
            <a:ext uri="{FF2B5EF4-FFF2-40B4-BE49-F238E27FC236}">
              <a16:creationId xmlns:a16="http://schemas.microsoft.com/office/drawing/2014/main" id="{4073D499-AA6E-4236-AF07-71618FD7690B}"/>
            </a:ext>
          </a:extLst>
        </xdr:cNvPr>
        <xdr:cNvCxnSpPr/>
      </xdr:nvCxnSpPr>
      <xdr:spPr>
        <a:xfrm flipV="1">
          <a:off x="16802100" y="17125769"/>
          <a:ext cx="8001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a:extLst>
            <a:ext uri="{FF2B5EF4-FFF2-40B4-BE49-F238E27FC236}">
              <a16:creationId xmlns:a16="http://schemas.microsoft.com/office/drawing/2014/main" id="{BC669853-846D-4F52-B803-435A4A56E5D6}"/>
            </a:ext>
          </a:extLst>
        </xdr:cNvPr>
        <xdr:cNvSpPr txBox="1"/>
      </xdr:nvSpPr>
      <xdr:spPr>
        <a:xfrm>
          <a:off x="18983402" y="17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a:extLst>
            <a:ext uri="{FF2B5EF4-FFF2-40B4-BE49-F238E27FC236}">
              <a16:creationId xmlns:a16="http://schemas.microsoft.com/office/drawing/2014/main" id="{35979870-2D6F-4E82-85EE-D726B6A9AF37}"/>
            </a:ext>
          </a:extLst>
        </xdr:cNvPr>
        <xdr:cNvSpPr txBox="1"/>
      </xdr:nvSpPr>
      <xdr:spPr>
        <a:xfrm>
          <a:off x="18183302" y="1717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2" name="n_3aveValue【庁舎】&#10;一人当たり面積">
          <a:extLst>
            <a:ext uri="{FF2B5EF4-FFF2-40B4-BE49-F238E27FC236}">
              <a16:creationId xmlns:a16="http://schemas.microsoft.com/office/drawing/2014/main" id="{237B055F-A28E-4F19-B84B-5382EE0A4116}"/>
            </a:ext>
          </a:extLst>
        </xdr:cNvPr>
        <xdr:cNvSpPr txBox="1"/>
      </xdr:nvSpPr>
      <xdr:spPr>
        <a:xfrm>
          <a:off x="17383202" y="171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3" name="n_4aveValue【庁舎】&#10;一人当たり面積">
          <a:extLst>
            <a:ext uri="{FF2B5EF4-FFF2-40B4-BE49-F238E27FC236}">
              <a16:creationId xmlns:a16="http://schemas.microsoft.com/office/drawing/2014/main" id="{5C41C30F-0043-4373-B84D-E445B82CA07F}"/>
            </a:ext>
          </a:extLst>
        </xdr:cNvPr>
        <xdr:cNvSpPr txBox="1"/>
      </xdr:nvSpPr>
      <xdr:spPr>
        <a:xfrm>
          <a:off x="16592627" y="171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9633</xdr:rowOff>
    </xdr:from>
    <xdr:ext cx="469744" cy="259045"/>
    <xdr:sp macro="" textlink="">
      <xdr:nvSpPr>
        <xdr:cNvPr id="944" name="n_1mainValue【庁舎】&#10;一人当たり面積">
          <a:extLst>
            <a:ext uri="{FF2B5EF4-FFF2-40B4-BE49-F238E27FC236}">
              <a16:creationId xmlns:a16="http://schemas.microsoft.com/office/drawing/2014/main" id="{EB8D3D7A-74FD-411A-B9F4-2EE5B2ACF67F}"/>
            </a:ext>
          </a:extLst>
        </xdr:cNvPr>
        <xdr:cNvSpPr txBox="1"/>
      </xdr:nvSpPr>
      <xdr:spPr>
        <a:xfrm>
          <a:off x="18983402" y="1684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19429</xdr:rowOff>
    </xdr:from>
    <xdr:ext cx="469744" cy="259045"/>
    <xdr:sp macro="" textlink="">
      <xdr:nvSpPr>
        <xdr:cNvPr id="945" name="n_2mainValue【庁舎】&#10;一人当たり面積">
          <a:extLst>
            <a:ext uri="{FF2B5EF4-FFF2-40B4-BE49-F238E27FC236}">
              <a16:creationId xmlns:a16="http://schemas.microsoft.com/office/drawing/2014/main" id="{75EBE622-4A40-48B5-B60E-36753DA885EC}"/>
            </a:ext>
          </a:extLst>
        </xdr:cNvPr>
        <xdr:cNvSpPr txBox="1"/>
      </xdr:nvSpPr>
      <xdr:spPr>
        <a:xfrm>
          <a:off x="18183302" y="168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22696</xdr:rowOff>
    </xdr:from>
    <xdr:ext cx="469744" cy="259045"/>
    <xdr:sp macro="" textlink="">
      <xdr:nvSpPr>
        <xdr:cNvPr id="946" name="n_3mainValue【庁舎】&#10;一人当たり面積">
          <a:extLst>
            <a:ext uri="{FF2B5EF4-FFF2-40B4-BE49-F238E27FC236}">
              <a16:creationId xmlns:a16="http://schemas.microsoft.com/office/drawing/2014/main" id="{17D257F0-7D07-4336-A108-435CB189C17E}"/>
            </a:ext>
          </a:extLst>
        </xdr:cNvPr>
        <xdr:cNvSpPr txBox="1"/>
      </xdr:nvSpPr>
      <xdr:spPr>
        <a:xfrm>
          <a:off x="17383202" y="1686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947" name="n_4mainValue【庁舎】&#10;一人当たり面積">
          <a:extLst>
            <a:ext uri="{FF2B5EF4-FFF2-40B4-BE49-F238E27FC236}">
              <a16:creationId xmlns:a16="http://schemas.microsoft.com/office/drawing/2014/main" id="{386DD33A-5243-45C6-81D8-E9989187E3F3}"/>
            </a:ext>
          </a:extLst>
        </xdr:cNvPr>
        <xdr:cNvSpPr txBox="1"/>
      </xdr:nvSpPr>
      <xdr:spPr>
        <a:xfrm>
          <a:off x="165926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66231300-F969-43E7-BFE3-AED1A7FFA4E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E73E7296-BC4D-4E00-B177-9780B861959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643DE0CA-D86A-46FC-A444-8EC680FF74E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類似団体と比較して、特に有形固定資産減価償却率が低い施設は消防施設で、特に高い施設は図書館、体育館・プールである。</a:t>
          </a:r>
        </a:p>
        <a:p>
          <a:r>
            <a:rPr kumimoji="1" lang="ja-JP" altLang="en-US" sz="1300">
              <a:latin typeface="ＭＳ Ｐゴシック" panose="020B0600070205080204" pitchFamily="50" charset="-128"/>
              <a:ea typeface="ＭＳ Ｐゴシック" panose="020B0600070205080204" pitchFamily="50" charset="-128"/>
            </a:rPr>
            <a:t>　消防施設については、平成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年に建設された東消防署が比較的新しい施設であるため、類似団体と比較し、有形固定資産減価償却率が低くなる要因と考えられる。</a:t>
          </a:r>
        </a:p>
        <a:p>
          <a:r>
            <a:rPr kumimoji="1" lang="ja-JP" altLang="en-US" sz="1300">
              <a:latin typeface="ＭＳ Ｐゴシック" panose="020B0600070205080204" pitchFamily="50" charset="-128"/>
              <a:ea typeface="ＭＳ Ｐゴシック" panose="020B0600070205080204" pitchFamily="50" charset="-128"/>
            </a:rPr>
            <a:t>　図書館については、本市には東西</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つの図書館が存在し、いずれも建設後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年を経過しており、経年によりそれらの減価償却率が増加していることが要因と考えられる。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体育館・プールについては、建設後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年以上経過している東体育館、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年以上経過している文化公園体育館がともに大型の償却資産を有しており、それ以外にも</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年代に建設されたスポーツ施設が複数あり、経年により減価償却率が増加していることが要因と考えられる。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図書館については、令和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年度に策定された舞鶴市図書館基本計画に基づき今後のあり方を検討し、体育館・プールについても、舞鶴市公共施設再生基本計画に基づき、計画的に更新を進めていく。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39240855</v>
      </c>
      <c r="BO4" s="485"/>
      <c r="BP4" s="485"/>
      <c r="BQ4" s="485"/>
      <c r="BR4" s="485"/>
      <c r="BS4" s="485"/>
      <c r="BT4" s="485"/>
      <c r="BU4" s="486"/>
      <c r="BV4" s="484">
        <v>42512332</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2.9</v>
      </c>
      <c r="CU4" s="625"/>
      <c r="CV4" s="625"/>
      <c r="CW4" s="625"/>
      <c r="CX4" s="625"/>
      <c r="CY4" s="625"/>
      <c r="CZ4" s="625"/>
      <c r="DA4" s="626"/>
      <c r="DB4" s="624">
        <v>7.2</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38189693</v>
      </c>
      <c r="BO5" s="456"/>
      <c r="BP5" s="456"/>
      <c r="BQ5" s="456"/>
      <c r="BR5" s="456"/>
      <c r="BS5" s="456"/>
      <c r="BT5" s="456"/>
      <c r="BU5" s="457"/>
      <c r="BV5" s="455">
        <v>40938914</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95.4</v>
      </c>
      <c r="CU5" s="453"/>
      <c r="CV5" s="453"/>
      <c r="CW5" s="453"/>
      <c r="CX5" s="453"/>
      <c r="CY5" s="453"/>
      <c r="CZ5" s="453"/>
      <c r="DA5" s="454"/>
      <c r="DB5" s="452">
        <v>89.6</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1051162</v>
      </c>
      <c r="BO6" s="456"/>
      <c r="BP6" s="456"/>
      <c r="BQ6" s="456"/>
      <c r="BR6" s="456"/>
      <c r="BS6" s="456"/>
      <c r="BT6" s="456"/>
      <c r="BU6" s="457"/>
      <c r="BV6" s="455">
        <v>1573418</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95.4</v>
      </c>
      <c r="CU6" s="599"/>
      <c r="CV6" s="599"/>
      <c r="CW6" s="599"/>
      <c r="CX6" s="599"/>
      <c r="CY6" s="599"/>
      <c r="CZ6" s="599"/>
      <c r="DA6" s="600"/>
      <c r="DB6" s="598">
        <v>94.4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479060</v>
      </c>
      <c r="BO7" s="456"/>
      <c r="BP7" s="456"/>
      <c r="BQ7" s="456"/>
      <c r="BR7" s="456"/>
      <c r="BS7" s="456"/>
      <c r="BT7" s="456"/>
      <c r="BU7" s="457"/>
      <c r="BV7" s="455">
        <v>95134</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19996499</v>
      </c>
      <c r="CU7" s="456"/>
      <c r="CV7" s="456"/>
      <c r="CW7" s="456"/>
      <c r="CX7" s="456"/>
      <c r="CY7" s="456"/>
      <c r="CZ7" s="456"/>
      <c r="DA7" s="457"/>
      <c r="DB7" s="455">
        <v>20557669</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572102</v>
      </c>
      <c r="BO8" s="456"/>
      <c r="BP8" s="456"/>
      <c r="BQ8" s="456"/>
      <c r="BR8" s="456"/>
      <c r="BS8" s="456"/>
      <c r="BT8" s="456"/>
      <c r="BU8" s="457"/>
      <c r="BV8" s="455">
        <v>1478284</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0.64</v>
      </c>
      <c r="CU8" s="559"/>
      <c r="CV8" s="559"/>
      <c r="CW8" s="559"/>
      <c r="CX8" s="559"/>
      <c r="CY8" s="559"/>
      <c r="CZ8" s="559"/>
      <c r="DA8" s="560"/>
      <c r="DB8" s="558">
        <v>0.66</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80336</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-906182</v>
      </c>
      <c r="BO9" s="456"/>
      <c r="BP9" s="456"/>
      <c r="BQ9" s="456"/>
      <c r="BR9" s="456"/>
      <c r="BS9" s="456"/>
      <c r="BT9" s="456"/>
      <c r="BU9" s="457"/>
      <c r="BV9" s="455">
        <v>1175985</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14.8</v>
      </c>
      <c r="CU9" s="453"/>
      <c r="CV9" s="453"/>
      <c r="CW9" s="453"/>
      <c r="CX9" s="453"/>
      <c r="CY9" s="453"/>
      <c r="CZ9" s="453"/>
      <c r="DA9" s="454"/>
      <c r="DB9" s="452">
        <v>14.6</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83990</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746550</v>
      </c>
      <c r="BO10" s="456"/>
      <c r="BP10" s="456"/>
      <c r="BQ10" s="456"/>
      <c r="BR10" s="456"/>
      <c r="BS10" s="456"/>
      <c r="BT10" s="456"/>
      <c r="BU10" s="457"/>
      <c r="BV10" s="455">
        <v>475180</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1460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78194</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122</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132</v>
      </c>
      <c r="CU12" s="559"/>
      <c r="CV12" s="559"/>
      <c r="CW12" s="559"/>
      <c r="CX12" s="559"/>
      <c r="CY12" s="559"/>
      <c r="CZ12" s="559"/>
      <c r="DA12" s="560"/>
      <c r="DB12" s="558" t="s">
        <v>132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140</v>
      </c>
      <c r="N13" s="540"/>
      <c r="O13" s="540"/>
      <c r="P13" s="540"/>
      <c r="Q13" s="541"/>
      <c r="R13" s="542">
        <v>77191</v>
      </c>
      <c r="S13" s="543"/>
      <c r="T13" s="543"/>
      <c r="U13" s="543"/>
      <c r="V13" s="544"/>
      <c r="W13" s="545" t="s">
        <v>141</v>
      </c>
      <c r="X13" s="441"/>
      <c r="Y13" s="441"/>
      <c r="Z13" s="441"/>
      <c r="AA13" s="441"/>
      <c r="AB13" s="442"/>
      <c r="AC13" s="408">
        <v>1310</v>
      </c>
      <c r="AD13" s="409"/>
      <c r="AE13" s="409"/>
      <c r="AF13" s="409"/>
      <c r="AG13" s="410"/>
      <c r="AH13" s="408">
        <v>1471</v>
      </c>
      <c r="AI13" s="409"/>
      <c r="AJ13" s="409"/>
      <c r="AK13" s="409"/>
      <c r="AL13" s="468"/>
      <c r="AM13" s="512" t="s">
        <v>142</v>
      </c>
      <c r="AN13" s="412"/>
      <c r="AO13" s="412"/>
      <c r="AP13" s="412"/>
      <c r="AQ13" s="412"/>
      <c r="AR13" s="412"/>
      <c r="AS13" s="412"/>
      <c r="AT13" s="413"/>
      <c r="AU13" s="513" t="s">
        <v>128</v>
      </c>
      <c r="AV13" s="514"/>
      <c r="AW13" s="514"/>
      <c r="AX13" s="514"/>
      <c r="AY13" s="469" t="s">
        <v>143</v>
      </c>
      <c r="AZ13" s="470"/>
      <c r="BA13" s="470"/>
      <c r="BB13" s="470"/>
      <c r="BC13" s="470"/>
      <c r="BD13" s="470"/>
      <c r="BE13" s="470"/>
      <c r="BF13" s="470"/>
      <c r="BG13" s="470"/>
      <c r="BH13" s="470"/>
      <c r="BI13" s="470"/>
      <c r="BJ13" s="470"/>
      <c r="BK13" s="470"/>
      <c r="BL13" s="470"/>
      <c r="BM13" s="471"/>
      <c r="BN13" s="455">
        <v>-158172</v>
      </c>
      <c r="BO13" s="456"/>
      <c r="BP13" s="456"/>
      <c r="BQ13" s="456"/>
      <c r="BR13" s="456"/>
      <c r="BS13" s="456"/>
      <c r="BT13" s="456"/>
      <c r="BU13" s="457"/>
      <c r="BV13" s="455">
        <v>1651165</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13.1</v>
      </c>
      <c r="CU13" s="453"/>
      <c r="CV13" s="453"/>
      <c r="CW13" s="453"/>
      <c r="CX13" s="453"/>
      <c r="CY13" s="453"/>
      <c r="CZ13" s="453"/>
      <c r="DA13" s="454"/>
      <c r="DB13" s="452">
        <v>12.8</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145</v>
      </c>
      <c r="M14" s="582"/>
      <c r="N14" s="582"/>
      <c r="O14" s="582"/>
      <c r="P14" s="582"/>
      <c r="Q14" s="583"/>
      <c r="R14" s="542">
        <v>79499</v>
      </c>
      <c r="S14" s="543"/>
      <c r="T14" s="543"/>
      <c r="U14" s="543"/>
      <c r="V14" s="544"/>
      <c r="W14" s="546"/>
      <c r="X14" s="444"/>
      <c r="Y14" s="444"/>
      <c r="Z14" s="444"/>
      <c r="AA14" s="444"/>
      <c r="AB14" s="445"/>
      <c r="AC14" s="535">
        <v>3.6</v>
      </c>
      <c r="AD14" s="536"/>
      <c r="AE14" s="536"/>
      <c r="AF14" s="536"/>
      <c r="AG14" s="537"/>
      <c r="AH14" s="535">
        <v>3.9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78.5</v>
      </c>
      <c r="CU14" s="553"/>
      <c r="CV14" s="553"/>
      <c r="CW14" s="553"/>
      <c r="CX14" s="553"/>
      <c r="CY14" s="553"/>
      <c r="CZ14" s="553"/>
      <c r="DA14" s="554"/>
      <c r="DB14" s="552">
        <v>92.8</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147</v>
      </c>
      <c r="N15" s="540"/>
      <c r="O15" s="540"/>
      <c r="P15" s="540"/>
      <c r="Q15" s="541"/>
      <c r="R15" s="542">
        <v>78534</v>
      </c>
      <c r="S15" s="543"/>
      <c r="T15" s="543"/>
      <c r="U15" s="543"/>
      <c r="V15" s="544"/>
      <c r="W15" s="545" t="s">
        <v>148</v>
      </c>
      <c r="X15" s="441"/>
      <c r="Y15" s="441"/>
      <c r="Z15" s="441"/>
      <c r="AA15" s="441"/>
      <c r="AB15" s="442"/>
      <c r="AC15" s="408">
        <v>8363</v>
      </c>
      <c r="AD15" s="409"/>
      <c r="AE15" s="409"/>
      <c r="AF15" s="409"/>
      <c r="AG15" s="410"/>
      <c r="AH15" s="408">
        <v>8600</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10465532</v>
      </c>
      <c r="BO15" s="485"/>
      <c r="BP15" s="485"/>
      <c r="BQ15" s="485"/>
      <c r="BR15" s="485"/>
      <c r="BS15" s="485"/>
      <c r="BT15" s="485"/>
      <c r="BU15" s="486"/>
      <c r="BV15" s="484">
        <v>10241772</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22.8</v>
      </c>
      <c r="AD16" s="536"/>
      <c r="AE16" s="536"/>
      <c r="AF16" s="536"/>
      <c r="AG16" s="537"/>
      <c r="AH16" s="535">
        <v>22.8</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16779744</v>
      </c>
      <c r="BO16" s="456"/>
      <c r="BP16" s="456"/>
      <c r="BQ16" s="456"/>
      <c r="BR16" s="456"/>
      <c r="BS16" s="456"/>
      <c r="BT16" s="456"/>
      <c r="BU16" s="457"/>
      <c r="BV16" s="455">
        <v>16312799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26964</v>
      </c>
      <c r="AD17" s="409"/>
      <c r="AE17" s="409"/>
      <c r="AF17" s="409"/>
      <c r="AG17" s="410"/>
      <c r="AH17" s="408">
        <v>27601</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13238335</v>
      </c>
      <c r="BO17" s="456"/>
      <c r="BP17" s="456"/>
      <c r="BQ17" s="456"/>
      <c r="BR17" s="456"/>
      <c r="BS17" s="456"/>
      <c r="BT17" s="456"/>
      <c r="BU17" s="457"/>
      <c r="BV17" s="455">
        <v>12964571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158</v>
      </c>
      <c r="C18" s="506"/>
      <c r="D18" s="506"/>
      <c r="E18" s="507"/>
      <c r="F18" s="507"/>
      <c r="G18" s="507"/>
      <c r="H18" s="507"/>
      <c r="I18" s="507"/>
      <c r="J18" s="507"/>
      <c r="K18" s="507"/>
      <c r="L18" s="508">
        <v>342.13</v>
      </c>
      <c r="M18" s="508"/>
      <c r="N18" s="508"/>
      <c r="O18" s="508"/>
      <c r="P18" s="508"/>
      <c r="Q18" s="508"/>
      <c r="R18" s="509"/>
      <c r="S18" s="509"/>
      <c r="T18" s="509"/>
      <c r="U18" s="509"/>
      <c r="V18" s="510"/>
      <c r="W18" s="526"/>
      <c r="X18" s="527"/>
      <c r="Y18" s="527"/>
      <c r="Z18" s="527"/>
      <c r="AA18" s="527"/>
      <c r="AB18" s="551"/>
      <c r="AC18" s="425">
        <v>73.599999999999994</v>
      </c>
      <c r="AD18" s="426"/>
      <c r="AE18" s="426"/>
      <c r="AF18" s="426"/>
      <c r="AG18" s="511"/>
      <c r="AH18" s="425">
        <v>73.3</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20043037</v>
      </c>
      <c r="BO18" s="456"/>
      <c r="BP18" s="456"/>
      <c r="BQ18" s="456"/>
      <c r="BR18" s="456"/>
      <c r="BS18" s="456"/>
      <c r="BT18" s="456"/>
      <c r="BU18" s="457"/>
      <c r="BV18" s="455">
        <v>19732484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160</v>
      </c>
      <c r="C19" s="506"/>
      <c r="D19" s="506"/>
      <c r="E19" s="507"/>
      <c r="F19" s="507"/>
      <c r="G19" s="507"/>
      <c r="H19" s="507"/>
      <c r="I19" s="507"/>
      <c r="J19" s="507"/>
      <c r="K19" s="507"/>
      <c r="L19" s="515">
        <v>235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25310882</v>
      </c>
      <c r="BO19" s="456"/>
      <c r="BP19" s="456"/>
      <c r="BQ19" s="456"/>
      <c r="BR19" s="456"/>
      <c r="BS19" s="456"/>
      <c r="BT19" s="456"/>
      <c r="BU19" s="457"/>
      <c r="BV19" s="455">
        <v>25420267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162</v>
      </c>
      <c r="C20" s="506"/>
      <c r="D20" s="506"/>
      <c r="E20" s="507"/>
      <c r="F20" s="507"/>
      <c r="G20" s="507"/>
      <c r="H20" s="507"/>
      <c r="I20" s="507"/>
      <c r="J20" s="507"/>
      <c r="K20" s="507"/>
      <c r="L20" s="515">
        <v>35188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34964002</v>
      </c>
      <c r="BO22" s="485"/>
      <c r="BP22" s="485"/>
      <c r="BQ22" s="485"/>
      <c r="BR22" s="485"/>
      <c r="BS22" s="485"/>
      <c r="BT22" s="485"/>
      <c r="BU22" s="486"/>
      <c r="BV22" s="484">
        <v>37084181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25003320</v>
      </c>
      <c r="BO23" s="456"/>
      <c r="BP23" s="456"/>
      <c r="BQ23" s="456"/>
      <c r="BR23" s="456"/>
      <c r="BS23" s="456"/>
      <c r="BT23" s="456"/>
      <c r="BU23" s="457"/>
      <c r="BV23" s="455">
        <v>26920092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172</v>
      </c>
      <c r="F24" s="412"/>
      <c r="G24" s="412"/>
      <c r="H24" s="412"/>
      <c r="I24" s="412"/>
      <c r="J24" s="412"/>
      <c r="K24" s="413"/>
      <c r="L24" s="408">
        <v>1</v>
      </c>
      <c r="M24" s="409"/>
      <c r="N24" s="409"/>
      <c r="O24" s="409"/>
      <c r="P24" s="410"/>
      <c r="Q24" s="408">
        <v>9490</v>
      </c>
      <c r="R24" s="409"/>
      <c r="S24" s="409"/>
      <c r="T24" s="409"/>
      <c r="U24" s="409"/>
      <c r="V24" s="410"/>
      <c r="W24" s="498"/>
      <c r="X24" s="435"/>
      <c r="Y24" s="436"/>
      <c r="Z24" s="411" t="s">
        <v>173</v>
      </c>
      <c r="AA24" s="412"/>
      <c r="AB24" s="412"/>
      <c r="AC24" s="412"/>
      <c r="AD24" s="412"/>
      <c r="AE24" s="412"/>
      <c r="AF24" s="412"/>
      <c r="AG24" s="413"/>
      <c r="AH24" s="408">
        <v>628</v>
      </c>
      <c r="AI24" s="409"/>
      <c r="AJ24" s="409"/>
      <c r="AK24" s="409"/>
      <c r="AL24" s="410"/>
      <c r="AM24" s="408">
        <v>2063608</v>
      </c>
      <c r="AN24" s="409"/>
      <c r="AO24" s="409"/>
      <c r="AP24" s="409"/>
      <c r="AQ24" s="409"/>
      <c r="AR24" s="410"/>
      <c r="AS24" s="408">
        <v>3286</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19752204</v>
      </c>
      <c r="BO24" s="456"/>
      <c r="BP24" s="456"/>
      <c r="BQ24" s="456"/>
      <c r="BR24" s="456"/>
      <c r="BS24" s="456"/>
      <c r="BT24" s="456"/>
      <c r="BU24" s="457"/>
      <c r="BV24" s="455">
        <v>20428274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175</v>
      </c>
      <c r="F25" s="412"/>
      <c r="G25" s="412"/>
      <c r="H25" s="412"/>
      <c r="I25" s="412"/>
      <c r="J25" s="412"/>
      <c r="K25" s="413"/>
      <c r="L25" s="408">
        <v>2</v>
      </c>
      <c r="M25" s="409"/>
      <c r="N25" s="409"/>
      <c r="O25" s="409"/>
      <c r="P25" s="410"/>
      <c r="Q25" s="408">
        <v>7810</v>
      </c>
      <c r="R25" s="409"/>
      <c r="S25" s="409"/>
      <c r="T25" s="409"/>
      <c r="U25" s="409"/>
      <c r="V25" s="410"/>
      <c r="W25" s="498"/>
      <c r="X25" s="435"/>
      <c r="Y25" s="436"/>
      <c r="Z25" s="411" t="s">
        <v>176</v>
      </c>
      <c r="AA25" s="412"/>
      <c r="AB25" s="412"/>
      <c r="AC25" s="412"/>
      <c r="AD25" s="412"/>
      <c r="AE25" s="412"/>
      <c r="AF25" s="412"/>
      <c r="AG25" s="413"/>
      <c r="AH25" s="408">
        <v>125</v>
      </c>
      <c r="AI25" s="409"/>
      <c r="AJ25" s="409"/>
      <c r="AK25" s="409"/>
      <c r="AL25" s="410"/>
      <c r="AM25" s="408">
        <v>383625</v>
      </c>
      <c r="AN25" s="409"/>
      <c r="AO25" s="409"/>
      <c r="AP25" s="409"/>
      <c r="AQ25" s="409"/>
      <c r="AR25" s="410"/>
      <c r="AS25" s="408">
        <v>3069</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4197564</v>
      </c>
      <c r="BO25" s="485"/>
      <c r="BP25" s="485"/>
      <c r="BQ25" s="485"/>
      <c r="BR25" s="485"/>
      <c r="BS25" s="485"/>
      <c r="BT25" s="485"/>
      <c r="BU25" s="486"/>
      <c r="BV25" s="484">
        <v>4442135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178</v>
      </c>
      <c r="F26" s="412"/>
      <c r="G26" s="412"/>
      <c r="H26" s="412"/>
      <c r="I26" s="412"/>
      <c r="J26" s="412"/>
      <c r="K26" s="413"/>
      <c r="L26" s="408">
        <v>1</v>
      </c>
      <c r="M26" s="409"/>
      <c r="N26" s="409"/>
      <c r="O26" s="409"/>
      <c r="P26" s="410"/>
      <c r="Q26" s="408">
        <v>6880</v>
      </c>
      <c r="R26" s="409"/>
      <c r="S26" s="409"/>
      <c r="T26" s="409"/>
      <c r="U26" s="409"/>
      <c r="V26" s="410"/>
      <c r="W26" s="498"/>
      <c r="X26" s="435"/>
      <c r="Y26" s="436"/>
      <c r="Z26" s="411" t="s">
        <v>179</v>
      </c>
      <c r="AA26" s="466"/>
      <c r="AB26" s="466"/>
      <c r="AC26" s="466"/>
      <c r="AD26" s="466"/>
      <c r="AE26" s="466"/>
      <c r="AF26" s="466"/>
      <c r="AG26" s="467"/>
      <c r="AH26" s="408">
        <v>4</v>
      </c>
      <c r="AI26" s="409"/>
      <c r="AJ26" s="409"/>
      <c r="AK26" s="409"/>
      <c r="AL26" s="410"/>
      <c r="AM26" s="408">
        <v>14272</v>
      </c>
      <c r="AN26" s="409"/>
      <c r="AO26" s="409"/>
      <c r="AP26" s="409"/>
      <c r="AQ26" s="409"/>
      <c r="AR26" s="410"/>
      <c r="AS26" s="408">
        <v>3568</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181</v>
      </c>
      <c r="BO26" s="456"/>
      <c r="BP26" s="456"/>
      <c r="BQ26" s="456"/>
      <c r="BR26" s="456"/>
      <c r="BS26" s="456"/>
      <c r="BT26" s="456"/>
      <c r="BU26" s="457"/>
      <c r="BV26" s="455" t="s">
        <v>182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183</v>
      </c>
      <c r="F27" s="412"/>
      <c r="G27" s="412"/>
      <c r="H27" s="412"/>
      <c r="I27" s="412"/>
      <c r="J27" s="412"/>
      <c r="K27" s="413"/>
      <c r="L27" s="408">
        <v>1</v>
      </c>
      <c r="M27" s="409"/>
      <c r="N27" s="409"/>
      <c r="O27" s="409"/>
      <c r="P27" s="410"/>
      <c r="Q27" s="408">
        <v>5700</v>
      </c>
      <c r="R27" s="409"/>
      <c r="S27" s="409"/>
      <c r="T27" s="409"/>
      <c r="U27" s="409"/>
      <c r="V27" s="410"/>
      <c r="W27" s="498"/>
      <c r="X27" s="435"/>
      <c r="Y27" s="436"/>
      <c r="Z27" s="411" t="s">
        <v>184</v>
      </c>
      <c r="AA27" s="412"/>
      <c r="AB27" s="412"/>
      <c r="AC27" s="412"/>
      <c r="AD27" s="412"/>
      <c r="AE27" s="412"/>
      <c r="AF27" s="412"/>
      <c r="AG27" s="413"/>
      <c r="AH27" s="408">
        <v>1</v>
      </c>
      <c r="AI27" s="409"/>
      <c r="AJ27" s="409"/>
      <c r="AK27" s="409"/>
      <c r="AL27" s="410"/>
      <c r="AM27" s="408" t="s">
        <v>185</v>
      </c>
      <c r="AN27" s="409"/>
      <c r="AO27" s="409"/>
      <c r="AP27" s="409"/>
      <c r="AQ27" s="409"/>
      <c r="AR27" s="410"/>
      <c r="AS27" s="408" t="s">
        <v>185</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v>2618935</v>
      </c>
      <c r="BO27" s="490"/>
      <c r="BP27" s="490"/>
      <c r="BQ27" s="490"/>
      <c r="BR27" s="490"/>
      <c r="BS27" s="490"/>
      <c r="BT27" s="490"/>
      <c r="BU27" s="491"/>
      <c r="BV27" s="489">
        <v>2617906</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187</v>
      </c>
      <c r="F28" s="412"/>
      <c r="G28" s="412"/>
      <c r="H28" s="412"/>
      <c r="I28" s="412"/>
      <c r="J28" s="412"/>
      <c r="K28" s="413"/>
      <c r="L28" s="408">
        <v>1</v>
      </c>
      <c r="M28" s="409"/>
      <c r="N28" s="409"/>
      <c r="O28" s="409"/>
      <c r="P28" s="410"/>
      <c r="Q28" s="408">
        <v>4800</v>
      </c>
      <c r="R28" s="409"/>
      <c r="S28" s="409"/>
      <c r="T28" s="409"/>
      <c r="U28" s="409"/>
      <c r="V28" s="410"/>
      <c r="W28" s="498"/>
      <c r="X28" s="435"/>
      <c r="Y28" s="436"/>
      <c r="Z28" s="411" t="s">
        <v>188</v>
      </c>
      <c r="AA28" s="412"/>
      <c r="AB28" s="412"/>
      <c r="AC28" s="412"/>
      <c r="AD28" s="412"/>
      <c r="AE28" s="412"/>
      <c r="AF28" s="412"/>
      <c r="AG28" s="413"/>
      <c r="AH28" s="408" t="s">
        <v>181</v>
      </c>
      <c r="AI28" s="409"/>
      <c r="AJ28" s="409"/>
      <c r="AK28" s="409"/>
      <c r="AL28" s="410"/>
      <c r="AM28" s="408" t="s">
        <v>181</v>
      </c>
      <c r="AN28" s="409"/>
      <c r="AO28" s="409"/>
      <c r="AP28" s="409"/>
      <c r="AQ28" s="409"/>
      <c r="AR28" s="410"/>
      <c r="AS28" s="408" t="s">
        <v>181</v>
      </c>
      <c r="AT28" s="409"/>
      <c r="AU28" s="409"/>
      <c r="AV28" s="409"/>
      <c r="AW28" s="409"/>
      <c r="AX28" s="468"/>
      <c r="AY28" s="472" t="s">
        <v>189</v>
      </c>
      <c r="AZ28" s="473"/>
      <c r="BA28" s="473"/>
      <c r="BB28" s="474"/>
      <c r="BC28" s="481" t="s">
        <v>49</v>
      </c>
      <c r="BD28" s="482"/>
      <c r="BE28" s="482"/>
      <c r="BF28" s="482"/>
      <c r="BG28" s="482"/>
      <c r="BH28" s="482"/>
      <c r="BI28" s="482"/>
      <c r="BJ28" s="482"/>
      <c r="BK28" s="482"/>
      <c r="BL28" s="482"/>
      <c r="BM28" s="483"/>
      <c r="BN28" s="484">
        <v>4163548</v>
      </c>
      <c r="BO28" s="485"/>
      <c r="BP28" s="485"/>
      <c r="BQ28" s="485"/>
      <c r="BR28" s="485"/>
      <c r="BS28" s="485"/>
      <c r="BT28" s="485"/>
      <c r="BU28" s="486"/>
      <c r="BV28" s="484">
        <v>3416998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190</v>
      </c>
      <c r="F29" s="412"/>
      <c r="G29" s="412"/>
      <c r="H29" s="412"/>
      <c r="I29" s="412"/>
      <c r="J29" s="412"/>
      <c r="K29" s="413"/>
      <c r="L29" s="408">
        <v>24</v>
      </c>
      <c r="M29" s="409"/>
      <c r="N29" s="409"/>
      <c r="O29" s="409"/>
      <c r="P29" s="410"/>
      <c r="Q29" s="408">
        <v>4400</v>
      </c>
      <c r="R29" s="409"/>
      <c r="S29" s="409"/>
      <c r="T29" s="409"/>
      <c r="U29" s="409"/>
      <c r="V29" s="410"/>
      <c r="W29" s="499"/>
      <c r="X29" s="500"/>
      <c r="Y29" s="501"/>
      <c r="Z29" s="411" t="s">
        <v>191</v>
      </c>
      <c r="AA29" s="412"/>
      <c r="AB29" s="412"/>
      <c r="AC29" s="412"/>
      <c r="AD29" s="412"/>
      <c r="AE29" s="412"/>
      <c r="AF29" s="412"/>
      <c r="AG29" s="413"/>
      <c r="AH29" s="408">
        <v>629</v>
      </c>
      <c r="AI29" s="409"/>
      <c r="AJ29" s="409"/>
      <c r="AK29" s="409"/>
      <c r="AL29" s="410"/>
      <c r="AM29" s="408">
        <v>2067019</v>
      </c>
      <c r="AN29" s="409"/>
      <c r="AO29" s="409"/>
      <c r="AP29" s="409"/>
      <c r="AQ29" s="409"/>
      <c r="AR29" s="410"/>
      <c r="AS29" s="408">
        <v>3286</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908774</v>
      </c>
      <c r="BO29" s="456"/>
      <c r="BP29" s="456"/>
      <c r="BQ29" s="456"/>
      <c r="BR29" s="456"/>
      <c r="BS29" s="456"/>
      <c r="BT29" s="456"/>
      <c r="BU29" s="457"/>
      <c r="BV29" s="455">
        <v>907807</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100.8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4708000</v>
      </c>
      <c r="BO30" s="490"/>
      <c r="BP30" s="490"/>
      <c r="BQ30" s="490"/>
      <c r="BR30" s="490"/>
      <c r="BS30" s="490"/>
      <c r="BT30" s="490"/>
      <c r="BU30" s="491"/>
      <c r="BV30" s="489">
        <v>4367547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202</v>
      </c>
      <c r="X33" s="406"/>
      <c r="Y33" s="406"/>
      <c r="Z33" s="406"/>
      <c r="AA33" s="406"/>
      <c r="AB33" s="406"/>
      <c r="AC33" s="406"/>
      <c r="AD33" s="406"/>
      <c r="AE33" s="406"/>
      <c r="AF33" s="406"/>
      <c r="AG33" s="406"/>
      <c r="AH33" s="406"/>
      <c r="AI33" s="406"/>
      <c r="AJ33" s="406"/>
      <c r="AK33" s="406"/>
      <c r="AL33" s="206"/>
      <c r="AM33" s="407" t="s">
        <v>200</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200</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IF('各会計、関係団体の財政状況及び健全化判断比率'!B33="","",'各会計、関係団体の財政状況及び健全化判断比率'!B33)</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京都府住宅新築資金等貸付事業管理組合（一般会計）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16</v>
      </c>
      <c r="CP34" s="403"/>
      <c r="CQ34" s="404" t="str">
        <f>IF('各会計、関係団体の財政状況及び健全化判断比率'!BS7="","",'各会計、関係団体の財政状況及び健全化判断比率'!BS7)</f>
        <v>舞鶴勤労者福祉協議会</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駐車場事業会計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IF('各会計、関係団体の財政状況及び健全化判断比率'!B34="","",'各会計、関係団体の財政状況及び健全化判断比率'!B34)</f>
        <v>病院事業会計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京都府住宅新築資金等貸付事業管理組合（特別会計）</v>
      </c>
      <c r="BZ35" s="404"/>
      <c r="CA35" s="404"/>
      <c r="CB35" s="404"/>
      <c r="CC35" s="404"/>
      <c r="CD35" s="404"/>
      <c r="CE35" s="404"/>
      <c r="CF35" s="404"/>
      <c r="CG35" s="404"/>
      <c r="CH35" s="404"/>
      <c r="CI35" s="404"/>
      <c r="CJ35" s="404"/>
      <c r="CK35" s="404"/>
      <c r="CL35" s="404"/>
      <c r="CM35" s="404"/>
      <c r="CN35" s="181"/>
      <c r="CO35" s="403">
        <f t="shared" ref="CO35:CO43" si="3">IF(CQ35="","",CO34+1)</f>
        <v>17</v>
      </c>
      <c r="CP35" s="403"/>
      <c r="CQ35" s="404" t="str">
        <f>IF('各会計、関係団体の財政状況及び健全化判断比率'!BS8="","",'各会計、関係団体の財政状況及び健全化判断比率'!BS8)</f>
        <v>舞鶴市土地開発公社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介護保険事業会計（保険事業勘定）</v>
      </c>
      <c r="X36" s="404"/>
      <c r="Y36" s="404"/>
      <c r="Z36" s="404"/>
      <c r="AA36" s="404"/>
      <c r="AB36" s="404"/>
      <c r="AC36" s="404"/>
      <c r="AD36" s="404"/>
      <c r="AE36" s="404"/>
      <c r="AF36" s="404"/>
      <c r="AG36" s="404"/>
      <c r="AH36" s="404"/>
      <c r="AI36" s="404"/>
      <c r="AJ36" s="404"/>
      <c r="AK36" s="404"/>
      <c r="AL36" s="181"/>
      <c r="AM36" s="403">
        <f t="shared" si="0"/>
        <v>9</v>
      </c>
      <c r="AN36" s="403"/>
      <c r="AO36" s="404" t="str">
        <f>IF('各会計、関係団体の財政状況及び健全化判断比率'!B35="","",'各会計、関係団体の財政状況及び健全化判断比率'!B35)</f>
        <v>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京都地方税機構</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介護保険事業会計（サービス事業勘定）</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京都府後期高齢者医療広域連合（一般会計）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6</v>
      </c>
      <c r="V38" s="403"/>
      <c r="W38" s="404" t="str">
        <f>IF('各会計、関係団体の財政状況及び健全化判断比率'!B32="","",'各会計、関係団体の財政状況及び健全化判断比率'!B32)</f>
        <v>後期高齢者医療事業会計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京都府後期高齢者医療広域連合（後期高齢者医療特別会計）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京都府自治会館管理組合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EidJ23ONePIdCAJ2e22ZtgyFzKqofNaSMbGpu5M3Ytrey81LOmWB0ounDLS0+qdlVtIOuAiAyNDhN5gojk0G4Q==" saltValue="LlmTpNuIVmK7BAItPOtnx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230</v>
      </c>
      <c r="C5" s="716"/>
      <c r="D5" s="716"/>
      <c r="E5" s="716"/>
      <c r="F5" s="716"/>
      <c r="G5" s="716"/>
      <c r="H5" s="716"/>
      <c r="I5" s="716"/>
      <c r="J5" s="716"/>
      <c r="K5" s="716"/>
      <c r="L5" s="716"/>
      <c r="M5" s="716"/>
      <c r="N5" s="716"/>
      <c r="O5" s="716"/>
      <c r="P5" s="716"/>
      <c r="Q5" s="717"/>
      <c r="R5" s="712">
        <v>11657683</v>
      </c>
      <c r="S5" s="713"/>
      <c r="T5" s="713"/>
      <c r="U5" s="713"/>
      <c r="V5" s="713"/>
      <c r="W5" s="713"/>
      <c r="X5" s="713"/>
      <c r="Y5" s="738"/>
      <c r="Z5" s="751">
        <v>29.7</v>
      </c>
      <c r="AA5" s="751"/>
      <c r="AB5" s="751"/>
      <c r="AC5" s="751"/>
      <c r="AD5" s="752">
        <v>11657683</v>
      </c>
      <c r="AE5" s="752"/>
      <c r="AF5" s="752"/>
      <c r="AG5" s="752"/>
      <c r="AH5" s="752"/>
      <c r="AI5" s="752"/>
      <c r="AJ5" s="752"/>
      <c r="AK5" s="752"/>
      <c r="AL5" s="739">
        <v>55.5</v>
      </c>
      <c r="AM5" s="721"/>
      <c r="AN5" s="721"/>
      <c r="AO5" s="740"/>
      <c r="AP5" s="715" t="s">
        <v>231</v>
      </c>
      <c r="AQ5" s="716"/>
      <c r="AR5" s="716"/>
      <c r="AS5" s="716"/>
      <c r="AT5" s="716"/>
      <c r="AU5" s="716"/>
      <c r="AV5" s="716"/>
      <c r="AW5" s="716"/>
      <c r="AX5" s="716"/>
      <c r="AY5" s="716"/>
      <c r="AZ5" s="716"/>
      <c r="BA5" s="716"/>
      <c r="BB5" s="716"/>
      <c r="BC5" s="716"/>
      <c r="BD5" s="716"/>
      <c r="BE5" s="716"/>
      <c r="BF5" s="717"/>
      <c r="BG5" s="657">
        <v>11656919</v>
      </c>
      <c r="BH5" s="658"/>
      <c r="BI5" s="658"/>
      <c r="BJ5" s="658"/>
      <c r="BK5" s="658"/>
      <c r="BL5" s="658"/>
      <c r="BM5" s="658"/>
      <c r="BN5" s="659"/>
      <c r="BO5" s="695">
        <v>100</v>
      </c>
      <c r="BP5" s="695"/>
      <c r="BQ5" s="695"/>
      <c r="BR5" s="695"/>
      <c r="BS5" s="696">
        <v>883892</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2">
      <c r="B6" s="654" t="s">
        <v>235</v>
      </c>
      <c r="C6" s="655"/>
      <c r="D6" s="655"/>
      <c r="E6" s="655"/>
      <c r="F6" s="655"/>
      <c r="G6" s="655"/>
      <c r="H6" s="655"/>
      <c r="I6" s="655"/>
      <c r="J6" s="655"/>
      <c r="K6" s="655"/>
      <c r="L6" s="655"/>
      <c r="M6" s="655"/>
      <c r="N6" s="655"/>
      <c r="O6" s="655"/>
      <c r="P6" s="655"/>
      <c r="Q6" s="656"/>
      <c r="R6" s="657">
        <v>336787</v>
      </c>
      <c r="S6" s="658"/>
      <c r="T6" s="658"/>
      <c r="U6" s="658"/>
      <c r="V6" s="658"/>
      <c r="W6" s="658"/>
      <c r="X6" s="658"/>
      <c r="Y6" s="659"/>
      <c r="Z6" s="695">
        <v>0.9</v>
      </c>
      <c r="AA6" s="695"/>
      <c r="AB6" s="695"/>
      <c r="AC6" s="695"/>
      <c r="AD6" s="696">
        <v>336787</v>
      </c>
      <c r="AE6" s="696"/>
      <c r="AF6" s="696"/>
      <c r="AG6" s="696"/>
      <c r="AH6" s="696"/>
      <c r="AI6" s="696"/>
      <c r="AJ6" s="696"/>
      <c r="AK6" s="696"/>
      <c r="AL6" s="660">
        <v>1.6</v>
      </c>
      <c r="AM6" s="661"/>
      <c r="AN6" s="661"/>
      <c r="AO6" s="697"/>
      <c r="AP6" s="654" t="s">
        <v>236</v>
      </c>
      <c r="AQ6" s="655"/>
      <c r="AR6" s="655"/>
      <c r="AS6" s="655"/>
      <c r="AT6" s="655"/>
      <c r="AU6" s="655"/>
      <c r="AV6" s="655"/>
      <c r="AW6" s="655"/>
      <c r="AX6" s="655"/>
      <c r="AY6" s="655"/>
      <c r="AZ6" s="655"/>
      <c r="BA6" s="655"/>
      <c r="BB6" s="655"/>
      <c r="BC6" s="655"/>
      <c r="BD6" s="655"/>
      <c r="BE6" s="655"/>
      <c r="BF6" s="656"/>
      <c r="BG6" s="657">
        <v>11656919</v>
      </c>
      <c r="BH6" s="658"/>
      <c r="BI6" s="658"/>
      <c r="BJ6" s="658"/>
      <c r="BK6" s="658"/>
      <c r="BL6" s="658"/>
      <c r="BM6" s="658"/>
      <c r="BN6" s="659"/>
      <c r="BO6" s="695">
        <v>100</v>
      </c>
      <c r="BP6" s="695"/>
      <c r="BQ6" s="695"/>
      <c r="BR6" s="695"/>
      <c r="BS6" s="696">
        <v>883892</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313136</v>
      </c>
      <c r="CS6" s="658"/>
      <c r="CT6" s="658"/>
      <c r="CU6" s="658"/>
      <c r="CV6" s="658"/>
      <c r="CW6" s="658"/>
      <c r="CX6" s="658"/>
      <c r="CY6" s="659"/>
      <c r="CZ6" s="739">
        <v>0.8</v>
      </c>
      <c r="DA6" s="721"/>
      <c r="DB6" s="721"/>
      <c r="DC6" s="741"/>
      <c r="DD6" s="663" t="s">
        <v>238</v>
      </c>
      <c r="DE6" s="658"/>
      <c r="DF6" s="658"/>
      <c r="DG6" s="658"/>
      <c r="DH6" s="658"/>
      <c r="DI6" s="658"/>
      <c r="DJ6" s="658"/>
      <c r="DK6" s="658"/>
      <c r="DL6" s="658"/>
      <c r="DM6" s="658"/>
      <c r="DN6" s="658"/>
      <c r="DO6" s="658"/>
      <c r="DP6" s="659"/>
      <c r="DQ6" s="663">
        <v>313136</v>
      </c>
      <c r="DR6" s="658"/>
      <c r="DS6" s="658"/>
      <c r="DT6" s="658"/>
      <c r="DU6" s="658"/>
      <c r="DV6" s="658"/>
      <c r="DW6" s="658"/>
      <c r="DX6" s="658"/>
      <c r="DY6" s="658"/>
      <c r="DZ6" s="658"/>
      <c r="EA6" s="658"/>
      <c r="EB6" s="658"/>
      <c r="EC6" s="694"/>
    </row>
    <row r="7" spans="2:143" ht="11.25" customHeight="1" x14ac:dyDescent="0.2">
      <c r="B7" s="654" t="s">
        <v>239</v>
      </c>
      <c r="C7" s="655"/>
      <c r="D7" s="655"/>
      <c r="E7" s="655"/>
      <c r="F7" s="655"/>
      <c r="G7" s="655"/>
      <c r="H7" s="655"/>
      <c r="I7" s="655"/>
      <c r="J7" s="655"/>
      <c r="K7" s="655"/>
      <c r="L7" s="655"/>
      <c r="M7" s="655"/>
      <c r="N7" s="655"/>
      <c r="O7" s="655"/>
      <c r="P7" s="655"/>
      <c r="Q7" s="656"/>
      <c r="R7" s="657">
        <v>4350</v>
      </c>
      <c r="S7" s="658"/>
      <c r="T7" s="658"/>
      <c r="U7" s="658"/>
      <c r="V7" s="658"/>
      <c r="W7" s="658"/>
      <c r="X7" s="658"/>
      <c r="Y7" s="659"/>
      <c r="Z7" s="695">
        <v>0</v>
      </c>
      <c r="AA7" s="695"/>
      <c r="AB7" s="695"/>
      <c r="AC7" s="695"/>
      <c r="AD7" s="696">
        <v>4350</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4569447</v>
      </c>
      <c r="BH7" s="658"/>
      <c r="BI7" s="658"/>
      <c r="BJ7" s="658"/>
      <c r="BK7" s="658"/>
      <c r="BL7" s="658"/>
      <c r="BM7" s="658"/>
      <c r="BN7" s="659"/>
      <c r="BO7" s="695">
        <v>39.200000000000003</v>
      </c>
      <c r="BP7" s="695"/>
      <c r="BQ7" s="695"/>
      <c r="BR7" s="695"/>
      <c r="BS7" s="696">
        <v>127481</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5721402</v>
      </c>
      <c r="CS7" s="658"/>
      <c r="CT7" s="658"/>
      <c r="CU7" s="658"/>
      <c r="CV7" s="658"/>
      <c r="CW7" s="658"/>
      <c r="CX7" s="658"/>
      <c r="CY7" s="659"/>
      <c r="CZ7" s="695">
        <v>15</v>
      </c>
      <c r="DA7" s="695"/>
      <c r="DB7" s="695"/>
      <c r="DC7" s="695"/>
      <c r="DD7" s="663">
        <v>590058</v>
      </c>
      <c r="DE7" s="658"/>
      <c r="DF7" s="658"/>
      <c r="DG7" s="658"/>
      <c r="DH7" s="658"/>
      <c r="DI7" s="658"/>
      <c r="DJ7" s="658"/>
      <c r="DK7" s="658"/>
      <c r="DL7" s="658"/>
      <c r="DM7" s="658"/>
      <c r="DN7" s="658"/>
      <c r="DO7" s="658"/>
      <c r="DP7" s="659"/>
      <c r="DQ7" s="663">
        <v>4297947</v>
      </c>
      <c r="DR7" s="658"/>
      <c r="DS7" s="658"/>
      <c r="DT7" s="658"/>
      <c r="DU7" s="658"/>
      <c r="DV7" s="658"/>
      <c r="DW7" s="658"/>
      <c r="DX7" s="658"/>
      <c r="DY7" s="658"/>
      <c r="DZ7" s="658"/>
      <c r="EA7" s="658"/>
      <c r="EB7" s="658"/>
      <c r="EC7" s="694"/>
    </row>
    <row r="8" spans="2:143" ht="11.25" customHeight="1" x14ac:dyDescent="0.2">
      <c r="B8" s="654" t="s">
        <v>242</v>
      </c>
      <c r="C8" s="655"/>
      <c r="D8" s="655"/>
      <c r="E8" s="655"/>
      <c r="F8" s="655"/>
      <c r="G8" s="655"/>
      <c r="H8" s="655"/>
      <c r="I8" s="655"/>
      <c r="J8" s="655"/>
      <c r="K8" s="655"/>
      <c r="L8" s="655"/>
      <c r="M8" s="655"/>
      <c r="N8" s="655"/>
      <c r="O8" s="655"/>
      <c r="P8" s="655"/>
      <c r="Q8" s="656"/>
      <c r="R8" s="657">
        <v>85410</v>
      </c>
      <c r="S8" s="658"/>
      <c r="T8" s="658"/>
      <c r="U8" s="658"/>
      <c r="V8" s="658"/>
      <c r="W8" s="658"/>
      <c r="X8" s="658"/>
      <c r="Y8" s="659"/>
      <c r="Z8" s="695">
        <v>0.2</v>
      </c>
      <c r="AA8" s="695"/>
      <c r="AB8" s="695"/>
      <c r="AC8" s="695"/>
      <c r="AD8" s="696">
        <v>85410</v>
      </c>
      <c r="AE8" s="696"/>
      <c r="AF8" s="696"/>
      <c r="AG8" s="696"/>
      <c r="AH8" s="696"/>
      <c r="AI8" s="696"/>
      <c r="AJ8" s="696"/>
      <c r="AK8" s="696"/>
      <c r="AL8" s="660">
        <v>0.4</v>
      </c>
      <c r="AM8" s="661"/>
      <c r="AN8" s="661"/>
      <c r="AO8" s="697"/>
      <c r="AP8" s="654" t="s">
        <v>243</v>
      </c>
      <c r="AQ8" s="655"/>
      <c r="AR8" s="655"/>
      <c r="AS8" s="655"/>
      <c r="AT8" s="655"/>
      <c r="AU8" s="655"/>
      <c r="AV8" s="655"/>
      <c r="AW8" s="655"/>
      <c r="AX8" s="655"/>
      <c r="AY8" s="655"/>
      <c r="AZ8" s="655"/>
      <c r="BA8" s="655"/>
      <c r="BB8" s="655"/>
      <c r="BC8" s="655"/>
      <c r="BD8" s="655"/>
      <c r="BE8" s="655"/>
      <c r="BF8" s="656"/>
      <c r="BG8" s="657">
        <v>141928</v>
      </c>
      <c r="BH8" s="658"/>
      <c r="BI8" s="658"/>
      <c r="BJ8" s="658"/>
      <c r="BK8" s="658"/>
      <c r="BL8" s="658"/>
      <c r="BM8" s="658"/>
      <c r="BN8" s="659"/>
      <c r="BO8" s="695">
        <v>1.2</v>
      </c>
      <c r="BP8" s="695"/>
      <c r="BQ8" s="695"/>
      <c r="BR8" s="695"/>
      <c r="BS8" s="696" t="s">
        <v>238</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13358858</v>
      </c>
      <c r="CS8" s="658"/>
      <c r="CT8" s="658"/>
      <c r="CU8" s="658"/>
      <c r="CV8" s="658"/>
      <c r="CW8" s="658"/>
      <c r="CX8" s="658"/>
      <c r="CY8" s="659"/>
      <c r="CZ8" s="695">
        <v>35</v>
      </c>
      <c r="DA8" s="695"/>
      <c r="DB8" s="695"/>
      <c r="DC8" s="695"/>
      <c r="DD8" s="663">
        <v>349502</v>
      </c>
      <c r="DE8" s="658"/>
      <c r="DF8" s="658"/>
      <c r="DG8" s="658"/>
      <c r="DH8" s="658"/>
      <c r="DI8" s="658"/>
      <c r="DJ8" s="658"/>
      <c r="DK8" s="658"/>
      <c r="DL8" s="658"/>
      <c r="DM8" s="658"/>
      <c r="DN8" s="658"/>
      <c r="DO8" s="658"/>
      <c r="DP8" s="659"/>
      <c r="DQ8" s="663">
        <v>6210156</v>
      </c>
      <c r="DR8" s="658"/>
      <c r="DS8" s="658"/>
      <c r="DT8" s="658"/>
      <c r="DU8" s="658"/>
      <c r="DV8" s="658"/>
      <c r="DW8" s="658"/>
      <c r="DX8" s="658"/>
      <c r="DY8" s="658"/>
      <c r="DZ8" s="658"/>
      <c r="EA8" s="658"/>
      <c r="EB8" s="658"/>
      <c r="EC8" s="694"/>
    </row>
    <row r="9" spans="2:143" ht="11.25" customHeight="1" x14ac:dyDescent="0.2">
      <c r="B9" s="654" t="s">
        <v>245</v>
      </c>
      <c r="C9" s="655"/>
      <c r="D9" s="655"/>
      <c r="E9" s="655"/>
      <c r="F9" s="655"/>
      <c r="G9" s="655"/>
      <c r="H9" s="655"/>
      <c r="I9" s="655"/>
      <c r="J9" s="655"/>
      <c r="K9" s="655"/>
      <c r="L9" s="655"/>
      <c r="M9" s="655"/>
      <c r="N9" s="655"/>
      <c r="O9" s="655"/>
      <c r="P9" s="655"/>
      <c r="Q9" s="656"/>
      <c r="R9" s="657">
        <v>59218</v>
      </c>
      <c r="S9" s="658"/>
      <c r="T9" s="658"/>
      <c r="U9" s="658"/>
      <c r="V9" s="658"/>
      <c r="W9" s="658"/>
      <c r="X9" s="658"/>
      <c r="Y9" s="659"/>
      <c r="Z9" s="695">
        <v>0.2</v>
      </c>
      <c r="AA9" s="695"/>
      <c r="AB9" s="695"/>
      <c r="AC9" s="695"/>
      <c r="AD9" s="696">
        <v>59218</v>
      </c>
      <c r="AE9" s="696"/>
      <c r="AF9" s="696"/>
      <c r="AG9" s="696"/>
      <c r="AH9" s="696"/>
      <c r="AI9" s="696"/>
      <c r="AJ9" s="696"/>
      <c r="AK9" s="696"/>
      <c r="AL9" s="660">
        <v>0.3</v>
      </c>
      <c r="AM9" s="661"/>
      <c r="AN9" s="661"/>
      <c r="AO9" s="697"/>
      <c r="AP9" s="654" t="s">
        <v>246</v>
      </c>
      <c r="AQ9" s="655"/>
      <c r="AR9" s="655"/>
      <c r="AS9" s="655"/>
      <c r="AT9" s="655"/>
      <c r="AU9" s="655"/>
      <c r="AV9" s="655"/>
      <c r="AW9" s="655"/>
      <c r="AX9" s="655"/>
      <c r="AY9" s="655"/>
      <c r="AZ9" s="655"/>
      <c r="BA9" s="655"/>
      <c r="BB9" s="655"/>
      <c r="BC9" s="655"/>
      <c r="BD9" s="655"/>
      <c r="BE9" s="655"/>
      <c r="BF9" s="656"/>
      <c r="BG9" s="657">
        <v>3879270</v>
      </c>
      <c r="BH9" s="658"/>
      <c r="BI9" s="658"/>
      <c r="BJ9" s="658"/>
      <c r="BK9" s="658"/>
      <c r="BL9" s="658"/>
      <c r="BM9" s="658"/>
      <c r="BN9" s="659"/>
      <c r="BO9" s="695">
        <v>33.299999999999997</v>
      </c>
      <c r="BP9" s="695"/>
      <c r="BQ9" s="695"/>
      <c r="BR9" s="695"/>
      <c r="BS9" s="696" t="s">
        <v>247</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4054378</v>
      </c>
      <c r="CS9" s="658"/>
      <c r="CT9" s="658"/>
      <c r="CU9" s="658"/>
      <c r="CV9" s="658"/>
      <c r="CW9" s="658"/>
      <c r="CX9" s="658"/>
      <c r="CY9" s="659"/>
      <c r="CZ9" s="695">
        <v>10.6</v>
      </c>
      <c r="DA9" s="695"/>
      <c r="DB9" s="695"/>
      <c r="DC9" s="695"/>
      <c r="DD9" s="663">
        <v>1027055</v>
      </c>
      <c r="DE9" s="658"/>
      <c r="DF9" s="658"/>
      <c r="DG9" s="658"/>
      <c r="DH9" s="658"/>
      <c r="DI9" s="658"/>
      <c r="DJ9" s="658"/>
      <c r="DK9" s="658"/>
      <c r="DL9" s="658"/>
      <c r="DM9" s="658"/>
      <c r="DN9" s="658"/>
      <c r="DO9" s="658"/>
      <c r="DP9" s="659"/>
      <c r="DQ9" s="663">
        <v>2365611</v>
      </c>
      <c r="DR9" s="658"/>
      <c r="DS9" s="658"/>
      <c r="DT9" s="658"/>
      <c r="DU9" s="658"/>
      <c r="DV9" s="658"/>
      <c r="DW9" s="658"/>
      <c r="DX9" s="658"/>
      <c r="DY9" s="658"/>
      <c r="DZ9" s="658"/>
      <c r="EA9" s="658"/>
      <c r="EB9" s="658"/>
      <c r="EC9" s="694"/>
    </row>
    <row r="10" spans="2:143" ht="11.25" customHeight="1" x14ac:dyDescent="0.2">
      <c r="B10" s="654" t="s">
        <v>249</v>
      </c>
      <c r="C10" s="655"/>
      <c r="D10" s="655"/>
      <c r="E10" s="655"/>
      <c r="F10" s="655"/>
      <c r="G10" s="655"/>
      <c r="H10" s="655"/>
      <c r="I10" s="655"/>
      <c r="J10" s="655"/>
      <c r="K10" s="655"/>
      <c r="L10" s="655"/>
      <c r="M10" s="655"/>
      <c r="N10" s="655"/>
      <c r="O10" s="655"/>
      <c r="P10" s="655"/>
      <c r="Q10" s="656"/>
      <c r="R10" s="657" t="s">
        <v>247</v>
      </c>
      <c r="S10" s="658"/>
      <c r="T10" s="658"/>
      <c r="U10" s="658"/>
      <c r="V10" s="658"/>
      <c r="W10" s="658"/>
      <c r="X10" s="658"/>
      <c r="Y10" s="659"/>
      <c r="Z10" s="695" t="s">
        <v>247</v>
      </c>
      <c r="AA10" s="695"/>
      <c r="AB10" s="695"/>
      <c r="AC10" s="695"/>
      <c r="AD10" s="696" t="s">
        <v>238</v>
      </c>
      <c r="AE10" s="696"/>
      <c r="AF10" s="696"/>
      <c r="AG10" s="696"/>
      <c r="AH10" s="696"/>
      <c r="AI10" s="696"/>
      <c r="AJ10" s="696"/>
      <c r="AK10" s="696"/>
      <c r="AL10" s="660" t="s">
        <v>247</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242061</v>
      </c>
      <c r="BH10" s="658"/>
      <c r="BI10" s="658"/>
      <c r="BJ10" s="658"/>
      <c r="BK10" s="658"/>
      <c r="BL10" s="658"/>
      <c r="BM10" s="658"/>
      <c r="BN10" s="659"/>
      <c r="BO10" s="695">
        <v>2.1</v>
      </c>
      <c r="BP10" s="695"/>
      <c r="BQ10" s="695"/>
      <c r="BR10" s="695"/>
      <c r="BS10" s="696">
        <v>40234</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v>51297</v>
      </c>
      <c r="CS10" s="658"/>
      <c r="CT10" s="658"/>
      <c r="CU10" s="658"/>
      <c r="CV10" s="658"/>
      <c r="CW10" s="658"/>
      <c r="CX10" s="658"/>
      <c r="CY10" s="659"/>
      <c r="CZ10" s="695">
        <v>0.1</v>
      </c>
      <c r="DA10" s="695"/>
      <c r="DB10" s="695"/>
      <c r="DC10" s="695"/>
      <c r="DD10" s="663" t="s">
        <v>238</v>
      </c>
      <c r="DE10" s="658"/>
      <c r="DF10" s="658"/>
      <c r="DG10" s="658"/>
      <c r="DH10" s="658"/>
      <c r="DI10" s="658"/>
      <c r="DJ10" s="658"/>
      <c r="DK10" s="658"/>
      <c r="DL10" s="658"/>
      <c r="DM10" s="658"/>
      <c r="DN10" s="658"/>
      <c r="DO10" s="658"/>
      <c r="DP10" s="659"/>
      <c r="DQ10" s="663">
        <v>49204</v>
      </c>
      <c r="DR10" s="658"/>
      <c r="DS10" s="658"/>
      <c r="DT10" s="658"/>
      <c r="DU10" s="658"/>
      <c r="DV10" s="658"/>
      <c r="DW10" s="658"/>
      <c r="DX10" s="658"/>
      <c r="DY10" s="658"/>
      <c r="DZ10" s="658"/>
      <c r="EA10" s="658"/>
      <c r="EB10" s="658"/>
      <c r="EC10" s="694"/>
    </row>
    <row r="11" spans="2:143" ht="11.25" customHeight="1" x14ac:dyDescent="0.2">
      <c r="B11" s="654" t="s">
        <v>252</v>
      </c>
      <c r="C11" s="655"/>
      <c r="D11" s="655"/>
      <c r="E11" s="655"/>
      <c r="F11" s="655"/>
      <c r="G11" s="655"/>
      <c r="H11" s="655"/>
      <c r="I11" s="655"/>
      <c r="J11" s="655"/>
      <c r="K11" s="655"/>
      <c r="L11" s="655"/>
      <c r="M11" s="655"/>
      <c r="N11" s="655"/>
      <c r="O11" s="655"/>
      <c r="P11" s="655"/>
      <c r="Q11" s="656"/>
      <c r="R11" s="657">
        <v>1907023</v>
      </c>
      <c r="S11" s="658"/>
      <c r="T11" s="658"/>
      <c r="U11" s="658"/>
      <c r="V11" s="658"/>
      <c r="W11" s="658"/>
      <c r="X11" s="658"/>
      <c r="Y11" s="659"/>
      <c r="Z11" s="660">
        <v>4.9000000000000004</v>
      </c>
      <c r="AA11" s="661"/>
      <c r="AB11" s="661"/>
      <c r="AC11" s="662"/>
      <c r="AD11" s="663">
        <v>1907023</v>
      </c>
      <c r="AE11" s="658"/>
      <c r="AF11" s="658"/>
      <c r="AG11" s="658"/>
      <c r="AH11" s="658"/>
      <c r="AI11" s="658"/>
      <c r="AJ11" s="658"/>
      <c r="AK11" s="659"/>
      <c r="AL11" s="660">
        <v>9.1</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306188</v>
      </c>
      <c r="BH11" s="658"/>
      <c r="BI11" s="658"/>
      <c r="BJ11" s="658"/>
      <c r="BK11" s="658"/>
      <c r="BL11" s="658"/>
      <c r="BM11" s="658"/>
      <c r="BN11" s="659"/>
      <c r="BO11" s="695">
        <v>2.6</v>
      </c>
      <c r="BP11" s="695"/>
      <c r="BQ11" s="695"/>
      <c r="BR11" s="695"/>
      <c r="BS11" s="696">
        <v>87247</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865545</v>
      </c>
      <c r="CS11" s="658"/>
      <c r="CT11" s="658"/>
      <c r="CU11" s="658"/>
      <c r="CV11" s="658"/>
      <c r="CW11" s="658"/>
      <c r="CX11" s="658"/>
      <c r="CY11" s="659"/>
      <c r="CZ11" s="695">
        <v>2.2999999999999998</v>
      </c>
      <c r="DA11" s="695"/>
      <c r="DB11" s="695"/>
      <c r="DC11" s="695"/>
      <c r="DD11" s="663">
        <v>262485</v>
      </c>
      <c r="DE11" s="658"/>
      <c r="DF11" s="658"/>
      <c r="DG11" s="658"/>
      <c r="DH11" s="658"/>
      <c r="DI11" s="658"/>
      <c r="DJ11" s="658"/>
      <c r="DK11" s="658"/>
      <c r="DL11" s="658"/>
      <c r="DM11" s="658"/>
      <c r="DN11" s="658"/>
      <c r="DO11" s="658"/>
      <c r="DP11" s="659"/>
      <c r="DQ11" s="663">
        <v>475371</v>
      </c>
      <c r="DR11" s="658"/>
      <c r="DS11" s="658"/>
      <c r="DT11" s="658"/>
      <c r="DU11" s="658"/>
      <c r="DV11" s="658"/>
      <c r="DW11" s="658"/>
      <c r="DX11" s="658"/>
      <c r="DY11" s="658"/>
      <c r="DZ11" s="658"/>
      <c r="EA11" s="658"/>
      <c r="EB11" s="658"/>
      <c r="EC11" s="694"/>
    </row>
    <row r="12" spans="2:143" ht="11.25" customHeight="1" x14ac:dyDescent="0.2">
      <c r="B12" s="654" t="s">
        <v>255</v>
      </c>
      <c r="C12" s="655"/>
      <c r="D12" s="655"/>
      <c r="E12" s="655"/>
      <c r="F12" s="655"/>
      <c r="G12" s="655"/>
      <c r="H12" s="655"/>
      <c r="I12" s="655"/>
      <c r="J12" s="655"/>
      <c r="K12" s="655"/>
      <c r="L12" s="655"/>
      <c r="M12" s="655"/>
      <c r="N12" s="655"/>
      <c r="O12" s="655"/>
      <c r="P12" s="655"/>
      <c r="Q12" s="656"/>
      <c r="R12" s="657">
        <v>5381</v>
      </c>
      <c r="S12" s="658"/>
      <c r="T12" s="658"/>
      <c r="U12" s="658"/>
      <c r="V12" s="658"/>
      <c r="W12" s="658"/>
      <c r="X12" s="658"/>
      <c r="Y12" s="659"/>
      <c r="Z12" s="695">
        <v>0</v>
      </c>
      <c r="AA12" s="695"/>
      <c r="AB12" s="695"/>
      <c r="AC12" s="695"/>
      <c r="AD12" s="696">
        <v>5381</v>
      </c>
      <c r="AE12" s="696"/>
      <c r="AF12" s="696"/>
      <c r="AG12" s="696"/>
      <c r="AH12" s="696"/>
      <c r="AI12" s="696"/>
      <c r="AJ12" s="696"/>
      <c r="AK12" s="696"/>
      <c r="AL12" s="660">
        <v>0</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6153235</v>
      </c>
      <c r="BH12" s="658"/>
      <c r="BI12" s="658"/>
      <c r="BJ12" s="658"/>
      <c r="BK12" s="658"/>
      <c r="BL12" s="658"/>
      <c r="BM12" s="658"/>
      <c r="BN12" s="659"/>
      <c r="BO12" s="695">
        <v>52.8</v>
      </c>
      <c r="BP12" s="695"/>
      <c r="BQ12" s="695"/>
      <c r="BR12" s="695"/>
      <c r="BS12" s="696">
        <v>756411</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1121342</v>
      </c>
      <c r="CS12" s="658"/>
      <c r="CT12" s="658"/>
      <c r="CU12" s="658"/>
      <c r="CV12" s="658"/>
      <c r="CW12" s="658"/>
      <c r="CX12" s="658"/>
      <c r="CY12" s="659"/>
      <c r="CZ12" s="695">
        <v>2.9</v>
      </c>
      <c r="DA12" s="695"/>
      <c r="DB12" s="695"/>
      <c r="DC12" s="695"/>
      <c r="DD12" s="663">
        <v>15870</v>
      </c>
      <c r="DE12" s="658"/>
      <c r="DF12" s="658"/>
      <c r="DG12" s="658"/>
      <c r="DH12" s="658"/>
      <c r="DI12" s="658"/>
      <c r="DJ12" s="658"/>
      <c r="DK12" s="658"/>
      <c r="DL12" s="658"/>
      <c r="DM12" s="658"/>
      <c r="DN12" s="658"/>
      <c r="DO12" s="658"/>
      <c r="DP12" s="659"/>
      <c r="DQ12" s="663">
        <v>802003</v>
      </c>
      <c r="DR12" s="658"/>
      <c r="DS12" s="658"/>
      <c r="DT12" s="658"/>
      <c r="DU12" s="658"/>
      <c r="DV12" s="658"/>
      <c r="DW12" s="658"/>
      <c r="DX12" s="658"/>
      <c r="DY12" s="658"/>
      <c r="DZ12" s="658"/>
      <c r="EA12" s="658"/>
      <c r="EB12" s="658"/>
      <c r="EC12" s="694"/>
    </row>
    <row r="13" spans="2:143" ht="11.25" customHeight="1" x14ac:dyDescent="0.2">
      <c r="B13" s="654" t="s">
        <v>258</v>
      </c>
      <c r="C13" s="655"/>
      <c r="D13" s="655"/>
      <c r="E13" s="655"/>
      <c r="F13" s="655"/>
      <c r="G13" s="655"/>
      <c r="H13" s="655"/>
      <c r="I13" s="655"/>
      <c r="J13" s="655"/>
      <c r="K13" s="655"/>
      <c r="L13" s="655"/>
      <c r="M13" s="655"/>
      <c r="N13" s="655"/>
      <c r="O13" s="655"/>
      <c r="P13" s="655"/>
      <c r="Q13" s="656"/>
      <c r="R13" s="657" t="s">
        <v>238</v>
      </c>
      <c r="S13" s="658"/>
      <c r="T13" s="658"/>
      <c r="U13" s="658"/>
      <c r="V13" s="658"/>
      <c r="W13" s="658"/>
      <c r="X13" s="658"/>
      <c r="Y13" s="659"/>
      <c r="Z13" s="695" t="s">
        <v>247</v>
      </c>
      <c r="AA13" s="695"/>
      <c r="AB13" s="695"/>
      <c r="AC13" s="695"/>
      <c r="AD13" s="696" t="s">
        <v>238</v>
      </c>
      <c r="AE13" s="696"/>
      <c r="AF13" s="696"/>
      <c r="AG13" s="696"/>
      <c r="AH13" s="696"/>
      <c r="AI13" s="696"/>
      <c r="AJ13" s="696"/>
      <c r="AK13" s="696"/>
      <c r="AL13" s="660" t="s">
        <v>247</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6086347</v>
      </c>
      <c r="BH13" s="658"/>
      <c r="BI13" s="658"/>
      <c r="BJ13" s="658"/>
      <c r="BK13" s="658"/>
      <c r="BL13" s="658"/>
      <c r="BM13" s="658"/>
      <c r="BN13" s="659"/>
      <c r="BO13" s="695">
        <v>52.2</v>
      </c>
      <c r="BP13" s="695"/>
      <c r="BQ13" s="695"/>
      <c r="BR13" s="695"/>
      <c r="BS13" s="696">
        <v>756411</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3847057</v>
      </c>
      <c r="CS13" s="658"/>
      <c r="CT13" s="658"/>
      <c r="CU13" s="658"/>
      <c r="CV13" s="658"/>
      <c r="CW13" s="658"/>
      <c r="CX13" s="658"/>
      <c r="CY13" s="659"/>
      <c r="CZ13" s="695">
        <v>10.1</v>
      </c>
      <c r="DA13" s="695"/>
      <c r="DB13" s="695"/>
      <c r="DC13" s="695"/>
      <c r="DD13" s="663">
        <v>1198167</v>
      </c>
      <c r="DE13" s="658"/>
      <c r="DF13" s="658"/>
      <c r="DG13" s="658"/>
      <c r="DH13" s="658"/>
      <c r="DI13" s="658"/>
      <c r="DJ13" s="658"/>
      <c r="DK13" s="658"/>
      <c r="DL13" s="658"/>
      <c r="DM13" s="658"/>
      <c r="DN13" s="658"/>
      <c r="DO13" s="658"/>
      <c r="DP13" s="659"/>
      <c r="DQ13" s="663">
        <v>2422475</v>
      </c>
      <c r="DR13" s="658"/>
      <c r="DS13" s="658"/>
      <c r="DT13" s="658"/>
      <c r="DU13" s="658"/>
      <c r="DV13" s="658"/>
      <c r="DW13" s="658"/>
      <c r="DX13" s="658"/>
      <c r="DY13" s="658"/>
      <c r="DZ13" s="658"/>
      <c r="EA13" s="658"/>
      <c r="EB13" s="658"/>
      <c r="EC13" s="694"/>
    </row>
    <row r="14" spans="2:143" ht="11.25" customHeight="1" x14ac:dyDescent="0.2">
      <c r="B14" s="654" t="s">
        <v>261</v>
      </c>
      <c r="C14" s="655"/>
      <c r="D14" s="655"/>
      <c r="E14" s="655"/>
      <c r="F14" s="655"/>
      <c r="G14" s="655"/>
      <c r="H14" s="655"/>
      <c r="I14" s="655"/>
      <c r="J14" s="655"/>
      <c r="K14" s="655"/>
      <c r="L14" s="655"/>
      <c r="M14" s="655"/>
      <c r="N14" s="655"/>
      <c r="O14" s="655"/>
      <c r="P14" s="655"/>
      <c r="Q14" s="656"/>
      <c r="R14" s="657">
        <v>1086</v>
      </c>
      <c r="S14" s="658"/>
      <c r="T14" s="658"/>
      <c r="U14" s="658"/>
      <c r="V14" s="658"/>
      <c r="W14" s="658"/>
      <c r="X14" s="658"/>
      <c r="Y14" s="659"/>
      <c r="Z14" s="695">
        <v>0</v>
      </c>
      <c r="AA14" s="695"/>
      <c r="AB14" s="695"/>
      <c r="AC14" s="695"/>
      <c r="AD14" s="696">
        <v>1086</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306216</v>
      </c>
      <c r="BH14" s="658"/>
      <c r="BI14" s="658"/>
      <c r="BJ14" s="658"/>
      <c r="BK14" s="658"/>
      <c r="BL14" s="658"/>
      <c r="BM14" s="658"/>
      <c r="BN14" s="659"/>
      <c r="BO14" s="695">
        <v>2.6</v>
      </c>
      <c r="BP14" s="695"/>
      <c r="BQ14" s="695"/>
      <c r="BR14" s="695"/>
      <c r="BS14" s="696" t="s">
        <v>238</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1593234</v>
      </c>
      <c r="CS14" s="658"/>
      <c r="CT14" s="658"/>
      <c r="CU14" s="658"/>
      <c r="CV14" s="658"/>
      <c r="CW14" s="658"/>
      <c r="CX14" s="658"/>
      <c r="CY14" s="659"/>
      <c r="CZ14" s="695">
        <v>4.2</v>
      </c>
      <c r="DA14" s="695"/>
      <c r="DB14" s="695"/>
      <c r="DC14" s="695"/>
      <c r="DD14" s="663">
        <v>381337</v>
      </c>
      <c r="DE14" s="658"/>
      <c r="DF14" s="658"/>
      <c r="DG14" s="658"/>
      <c r="DH14" s="658"/>
      <c r="DI14" s="658"/>
      <c r="DJ14" s="658"/>
      <c r="DK14" s="658"/>
      <c r="DL14" s="658"/>
      <c r="DM14" s="658"/>
      <c r="DN14" s="658"/>
      <c r="DO14" s="658"/>
      <c r="DP14" s="659"/>
      <c r="DQ14" s="663">
        <v>1173396</v>
      </c>
      <c r="DR14" s="658"/>
      <c r="DS14" s="658"/>
      <c r="DT14" s="658"/>
      <c r="DU14" s="658"/>
      <c r="DV14" s="658"/>
      <c r="DW14" s="658"/>
      <c r="DX14" s="658"/>
      <c r="DY14" s="658"/>
      <c r="DZ14" s="658"/>
      <c r="EA14" s="658"/>
      <c r="EB14" s="658"/>
      <c r="EC14" s="694"/>
    </row>
    <row r="15" spans="2:143" ht="11.25" customHeight="1" x14ac:dyDescent="0.2">
      <c r="B15" s="654" t="s">
        <v>264</v>
      </c>
      <c r="C15" s="655"/>
      <c r="D15" s="655"/>
      <c r="E15" s="655"/>
      <c r="F15" s="655"/>
      <c r="G15" s="655"/>
      <c r="H15" s="655"/>
      <c r="I15" s="655"/>
      <c r="J15" s="655"/>
      <c r="K15" s="655"/>
      <c r="L15" s="655"/>
      <c r="M15" s="655"/>
      <c r="N15" s="655"/>
      <c r="O15" s="655"/>
      <c r="P15" s="655"/>
      <c r="Q15" s="656"/>
      <c r="R15" s="657" t="s">
        <v>238</v>
      </c>
      <c r="S15" s="658"/>
      <c r="T15" s="658"/>
      <c r="U15" s="658"/>
      <c r="V15" s="658"/>
      <c r="W15" s="658"/>
      <c r="X15" s="658"/>
      <c r="Y15" s="659"/>
      <c r="Z15" s="695" t="s">
        <v>238</v>
      </c>
      <c r="AA15" s="695"/>
      <c r="AB15" s="695"/>
      <c r="AC15" s="695"/>
      <c r="AD15" s="696" t="s">
        <v>238</v>
      </c>
      <c r="AE15" s="696"/>
      <c r="AF15" s="696"/>
      <c r="AG15" s="696"/>
      <c r="AH15" s="696"/>
      <c r="AI15" s="696"/>
      <c r="AJ15" s="696"/>
      <c r="AK15" s="696"/>
      <c r="AL15" s="660" t="s">
        <v>238</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628021</v>
      </c>
      <c r="BH15" s="658"/>
      <c r="BI15" s="658"/>
      <c r="BJ15" s="658"/>
      <c r="BK15" s="658"/>
      <c r="BL15" s="658"/>
      <c r="BM15" s="658"/>
      <c r="BN15" s="659"/>
      <c r="BO15" s="695">
        <v>5.4</v>
      </c>
      <c r="BP15" s="695"/>
      <c r="BQ15" s="695"/>
      <c r="BR15" s="695"/>
      <c r="BS15" s="696" t="s">
        <v>238</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3464024</v>
      </c>
      <c r="CS15" s="658"/>
      <c r="CT15" s="658"/>
      <c r="CU15" s="658"/>
      <c r="CV15" s="658"/>
      <c r="CW15" s="658"/>
      <c r="CX15" s="658"/>
      <c r="CY15" s="659"/>
      <c r="CZ15" s="695">
        <v>9.1</v>
      </c>
      <c r="DA15" s="695"/>
      <c r="DB15" s="695"/>
      <c r="DC15" s="695"/>
      <c r="DD15" s="663">
        <v>420233</v>
      </c>
      <c r="DE15" s="658"/>
      <c r="DF15" s="658"/>
      <c r="DG15" s="658"/>
      <c r="DH15" s="658"/>
      <c r="DI15" s="658"/>
      <c r="DJ15" s="658"/>
      <c r="DK15" s="658"/>
      <c r="DL15" s="658"/>
      <c r="DM15" s="658"/>
      <c r="DN15" s="658"/>
      <c r="DO15" s="658"/>
      <c r="DP15" s="659"/>
      <c r="DQ15" s="663">
        <v>2410766</v>
      </c>
      <c r="DR15" s="658"/>
      <c r="DS15" s="658"/>
      <c r="DT15" s="658"/>
      <c r="DU15" s="658"/>
      <c r="DV15" s="658"/>
      <c r="DW15" s="658"/>
      <c r="DX15" s="658"/>
      <c r="DY15" s="658"/>
      <c r="DZ15" s="658"/>
      <c r="EA15" s="658"/>
      <c r="EB15" s="658"/>
      <c r="EC15" s="694"/>
    </row>
    <row r="16" spans="2:143" ht="11.25" customHeight="1" x14ac:dyDescent="0.2">
      <c r="B16" s="654" t="s">
        <v>267</v>
      </c>
      <c r="C16" s="655"/>
      <c r="D16" s="655"/>
      <c r="E16" s="655"/>
      <c r="F16" s="655"/>
      <c r="G16" s="655"/>
      <c r="H16" s="655"/>
      <c r="I16" s="655"/>
      <c r="J16" s="655"/>
      <c r="K16" s="655"/>
      <c r="L16" s="655"/>
      <c r="M16" s="655"/>
      <c r="N16" s="655"/>
      <c r="O16" s="655"/>
      <c r="P16" s="655"/>
      <c r="Q16" s="656"/>
      <c r="R16" s="657">
        <v>51760</v>
      </c>
      <c r="S16" s="658"/>
      <c r="T16" s="658"/>
      <c r="U16" s="658"/>
      <c r="V16" s="658"/>
      <c r="W16" s="658"/>
      <c r="X16" s="658"/>
      <c r="Y16" s="659"/>
      <c r="Z16" s="695">
        <v>0.1</v>
      </c>
      <c r="AA16" s="695"/>
      <c r="AB16" s="695"/>
      <c r="AC16" s="695"/>
      <c r="AD16" s="696">
        <v>51760</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238</v>
      </c>
      <c r="BH16" s="658"/>
      <c r="BI16" s="658"/>
      <c r="BJ16" s="658"/>
      <c r="BK16" s="658"/>
      <c r="BL16" s="658"/>
      <c r="BM16" s="658"/>
      <c r="BN16" s="659"/>
      <c r="BO16" s="695" t="s">
        <v>247</v>
      </c>
      <c r="BP16" s="695"/>
      <c r="BQ16" s="695"/>
      <c r="BR16" s="695"/>
      <c r="BS16" s="696" t="s">
        <v>238</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t="s">
        <v>238</v>
      </c>
      <c r="CS16" s="658"/>
      <c r="CT16" s="658"/>
      <c r="CU16" s="658"/>
      <c r="CV16" s="658"/>
      <c r="CW16" s="658"/>
      <c r="CX16" s="658"/>
      <c r="CY16" s="659"/>
      <c r="CZ16" s="695" t="s">
        <v>247</v>
      </c>
      <c r="DA16" s="695"/>
      <c r="DB16" s="695"/>
      <c r="DC16" s="695"/>
      <c r="DD16" s="663" t="s">
        <v>247</v>
      </c>
      <c r="DE16" s="658"/>
      <c r="DF16" s="658"/>
      <c r="DG16" s="658"/>
      <c r="DH16" s="658"/>
      <c r="DI16" s="658"/>
      <c r="DJ16" s="658"/>
      <c r="DK16" s="658"/>
      <c r="DL16" s="658"/>
      <c r="DM16" s="658"/>
      <c r="DN16" s="658"/>
      <c r="DO16" s="658"/>
      <c r="DP16" s="659"/>
      <c r="DQ16" s="663" t="s">
        <v>238</v>
      </c>
      <c r="DR16" s="658"/>
      <c r="DS16" s="658"/>
      <c r="DT16" s="658"/>
      <c r="DU16" s="658"/>
      <c r="DV16" s="658"/>
      <c r="DW16" s="658"/>
      <c r="DX16" s="658"/>
      <c r="DY16" s="658"/>
      <c r="DZ16" s="658"/>
      <c r="EA16" s="658"/>
      <c r="EB16" s="658"/>
      <c r="EC16" s="694"/>
    </row>
    <row r="17" spans="2:133" ht="11.25" customHeight="1" x14ac:dyDescent="0.2">
      <c r="B17" s="654" t="s">
        <v>270</v>
      </c>
      <c r="C17" s="655"/>
      <c r="D17" s="655"/>
      <c r="E17" s="655"/>
      <c r="F17" s="655"/>
      <c r="G17" s="655"/>
      <c r="H17" s="655"/>
      <c r="I17" s="655"/>
      <c r="J17" s="655"/>
      <c r="K17" s="655"/>
      <c r="L17" s="655"/>
      <c r="M17" s="655"/>
      <c r="N17" s="655"/>
      <c r="O17" s="655"/>
      <c r="P17" s="655"/>
      <c r="Q17" s="656"/>
      <c r="R17" s="657">
        <v>156849</v>
      </c>
      <c r="S17" s="658"/>
      <c r="T17" s="658"/>
      <c r="U17" s="658"/>
      <c r="V17" s="658"/>
      <c r="W17" s="658"/>
      <c r="X17" s="658"/>
      <c r="Y17" s="659"/>
      <c r="Z17" s="695">
        <v>0.4</v>
      </c>
      <c r="AA17" s="695"/>
      <c r="AB17" s="695"/>
      <c r="AC17" s="695"/>
      <c r="AD17" s="696">
        <v>156849</v>
      </c>
      <c r="AE17" s="696"/>
      <c r="AF17" s="696"/>
      <c r="AG17" s="696"/>
      <c r="AH17" s="696"/>
      <c r="AI17" s="696"/>
      <c r="AJ17" s="696"/>
      <c r="AK17" s="696"/>
      <c r="AL17" s="660">
        <v>0.7</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238</v>
      </c>
      <c r="BH17" s="658"/>
      <c r="BI17" s="658"/>
      <c r="BJ17" s="658"/>
      <c r="BK17" s="658"/>
      <c r="BL17" s="658"/>
      <c r="BM17" s="658"/>
      <c r="BN17" s="659"/>
      <c r="BO17" s="695" t="s">
        <v>247</v>
      </c>
      <c r="BP17" s="695"/>
      <c r="BQ17" s="695"/>
      <c r="BR17" s="695"/>
      <c r="BS17" s="696" t="s">
        <v>238</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3799420</v>
      </c>
      <c r="CS17" s="658"/>
      <c r="CT17" s="658"/>
      <c r="CU17" s="658"/>
      <c r="CV17" s="658"/>
      <c r="CW17" s="658"/>
      <c r="CX17" s="658"/>
      <c r="CY17" s="659"/>
      <c r="CZ17" s="695">
        <v>9.9</v>
      </c>
      <c r="DA17" s="695"/>
      <c r="DB17" s="695"/>
      <c r="DC17" s="695"/>
      <c r="DD17" s="663" t="s">
        <v>238</v>
      </c>
      <c r="DE17" s="658"/>
      <c r="DF17" s="658"/>
      <c r="DG17" s="658"/>
      <c r="DH17" s="658"/>
      <c r="DI17" s="658"/>
      <c r="DJ17" s="658"/>
      <c r="DK17" s="658"/>
      <c r="DL17" s="658"/>
      <c r="DM17" s="658"/>
      <c r="DN17" s="658"/>
      <c r="DO17" s="658"/>
      <c r="DP17" s="659"/>
      <c r="DQ17" s="663">
        <v>3739688</v>
      </c>
      <c r="DR17" s="658"/>
      <c r="DS17" s="658"/>
      <c r="DT17" s="658"/>
      <c r="DU17" s="658"/>
      <c r="DV17" s="658"/>
      <c r="DW17" s="658"/>
      <c r="DX17" s="658"/>
      <c r="DY17" s="658"/>
      <c r="DZ17" s="658"/>
      <c r="EA17" s="658"/>
      <c r="EB17" s="658"/>
      <c r="EC17" s="694"/>
    </row>
    <row r="18" spans="2:133" ht="11.25" customHeight="1" x14ac:dyDescent="0.2">
      <c r="B18" s="654" t="s">
        <v>273</v>
      </c>
      <c r="C18" s="655"/>
      <c r="D18" s="655"/>
      <c r="E18" s="655"/>
      <c r="F18" s="655"/>
      <c r="G18" s="655"/>
      <c r="H18" s="655"/>
      <c r="I18" s="655"/>
      <c r="J18" s="655"/>
      <c r="K18" s="655"/>
      <c r="L18" s="655"/>
      <c r="M18" s="655"/>
      <c r="N18" s="655"/>
      <c r="O18" s="655"/>
      <c r="P18" s="655"/>
      <c r="Q18" s="656"/>
      <c r="R18" s="657">
        <v>77409</v>
      </c>
      <c r="S18" s="658"/>
      <c r="T18" s="658"/>
      <c r="U18" s="658"/>
      <c r="V18" s="658"/>
      <c r="W18" s="658"/>
      <c r="X18" s="658"/>
      <c r="Y18" s="659"/>
      <c r="Z18" s="695">
        <v>0.2</v>
      </c>
      <c r="AA18" s="695"/>
      <c r="AB18" s="695"/>
      <c r="AC18" s="695"/>
      <c r="AD18" s="696">
        <v>77409</v>
      </c>
      <c r="AE18" s="696"/>
      <c r="AF18" s="696"/>
      <c r="AG18" s="696"/>
      <c r="AH18" s="696"/>
      <c r="AI18" s="696"/>
      <c r="AJ18" s="696"/>
      <c r="AK18" s="696"/>
      <c r="AL18" s="660">
        <v>0.4</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247</v>
      </c>
      <c r="BH18" s="658"/>
      <c r="BI18" s="658"/>
      <c r="BJ18" s="658"/>
      <c r="BK18" s="658"/>
      <c r="BL18" s="658"/>
      <c r="BM18" s="658"/>
      <c r="BN18" s="659"/>
      <c r="BO18" s="695" t="s">
        <v>247</v>
      </c>
      <c r="BP18" s="695"/>
      <c r="BQ18" s="695"/>
      <c r="BR18" s="695"/>
      <c r="BS18" s="696" t="s">
        <v>238</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238</v>
      </c>
      <c r="CS18" s="658"/>
      <c r="CT18" s="658"/>
      <c r="CU18" s="658"/>
      <c r="CV18" s="658"/>
      <c r="CW18" s="658"/>
      <c r="CX18" s="658"/>
      <c r="CY18" s="659"/>
      <c r="CZ18" s="695" t="s">
        <v>238</v>
      </c>
      <c r="DA18" s="695"/>
      <c r="DB18" s="695"/>
      <c r="DC18" s="695"/>
      <c r="DD18" s="663" t="s">
        <v>238</v>
      </c>
      <c r="DE18" s="658"/>
      <c r="DF18" s="658"/>
      <c r="DG18" s="658"/>
      <c r="DH18" s="658"/>
      <c r="DI18" s="658"/>
      <c r="DJ18" s="658"/>
      <c r="DK18" s="658"/>
      <c r="DL18" s="658"/>
      <c r="DM18" s="658"/>
      <c r="DN18" s="658"/>
      <c r="DO18" s="658"/>
      <c r="DP18" s="659"/>
      <c r="DQ18" s="663" t="s">
        <v>247</v>
      </c>
      <c r="DR18" s="658"/>
      <c r="DS18" s="658"/>
      <c r="DT18" s="658"/>
      <c r="DU18" s="658"/>
      <c r="DV18" s="658"/>
      <c r="DW18" s="658"/>
      <c r="DX18" s="658"/>
      <c r="DY18" s="658"/>
      <c r="DZ18" s="658"/>
      <c r="EA18" s="658"/>
      <c r="EB18" s="658"/>
      <c r="EC18" s="694"/>
    </row>
    <row r="19" spans="2:133" ht="11.25" customHeight="1" x14ac:dyDescent="0.2">
      <c r="B19" s="654" t="s">
        <v>276</v>
      </c>
      <c r="C19" s="655"/>
      <c r="D19" s="655"/>
      <c r="E19" s="655"/>
      <c r="F19" s="655"/>
      <c r="G19" s="655"/>
      <c r="H19" s="655"/>
      <c r="I19" s="655"/>
      <c r="J19" s="655"/>
      <c r="K19" s="655"/>
      <c r="L19" s="655"/>
      <c r="M19" s="655"/>
      <c r="N19" s="655"/>
      <c r="O19" s="655"/>
      <c r="P19" s="655"/>
      <c r="Q19" s="656"/>
      <c r="R19" s="657">
        <v>74889</v>
      </c>
      <c r="S19" s="658"/>
      <c r="T19" s="658"/>
      <c r="U19" s="658"/>
      <c r="V19" s="658"/>
      <c r="W19" s="658"/>
      <c r="X19" s="658"/>
      <c r="Y19" s="659"/>
      <c r="Z19" s="695">
        <v>0.2</v>
      </c>
      <c r="AA19" s="695"/>
      <c r="AB19" s="695"/>
      <c r="AC19" s="695"/>
      <c r="AD19" s="696">
        <v>74889</v>
      </c>
      <c r="AE19" s="696"/>
      <c r="AF19" s="696"/>
      <c r="AG19" s="696"/>
      <c r="AH19" s="696"/>
      <c r="AI19" s="696"/>
      <c r="AJ19" s="696"/>
      <c r="AK19" s="696"/>
      <c r="AL19" s="660">
        <v>0.4</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764</v>
      </c>
      <c r="BH19" s="658"/>
      <c r="BI19" s="658"/>
      <c r="BJ19" s="658"/>
      <c r="BK19" s="658"/>
      <c r="BL19" s="658"/>
      <c r="BM19" s="658"/>
      <c r="BN19" s="659"/>
      <c r="BO19" s="695">
        <v>0</v>
      </c>
      <c r="BP19" s="695"/>
      <c r="BQ19" s="695"/>
      <c r="BR19" s="695"/>
      <c r="BS19" s="696" t="s">
        <v>247</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238</v>
      </c>
      <c r="CS19" s="658"/>
      <c r="CT19" s="658"/>
      <c r="CU19" s="658"/>
      <c r="CV19" s="658"/>
      <c r="CW19" s="658"/>
      <c r="CX19" s="658"/>
      <c r="CY19" s="659"/>
      <c r="CZ19" s="695" t="s">
        <v>238</v>
      </c>
      <c r="DA19" s="695"/>
      <c r="DB19" s="695"/>
      <c r="DC19" s="695"/>
      <c r="DD19" s="663" t="s">
        <v>238</v>
      </c>
      <c r="DE19" s="658"/>
      <c r="DF19" s="658"/>
      <c r="DG19" s="658"/>
      <c r="DH19" s="658"/>
      <c r="DI19" s="658"/>
      <c r="DJ19" s="658"/>
      <c r="DK19" s="658"/>
      <c r="DL19" s="658"/>
      <c r="DM19" s="658"/>
      <c r="DN19" s="658"/>
      <c r="DO19" s="658"/>
      <c r="DP19" s="659"/>
      <c r="DQ19" s="663" t="s">
        <v>238</v>
      </c>
      <c r="DR19" s="658"/>
      <c r="DS19" s="658"/>
      <c r="DT19" s="658"/>
      <c r="DU19" s="658"/>
      <c r="DV19" s="658"/>
      <c r="DW19" s="658"/>
      <c r="DX19" s="658"/>
      <c r="DY19" s="658"/>
      <c r="DZ19" s="658"/>
      <c r="EA19" s="658"/>
      <c r="EB19" s="658"/>
      <c r="EC19" s="694"/>
    </row>
    <row r="20" spans="2:133" ht="11.25" customHeight="1" x14ac:dyDescent="0.2">
      <c r="B20" s="724" t="s">
        <v>279</v>
      </c>
      <c r="C20" s="725"/>
      <c r="D20" s="725"/>
      <c r="E20" s="725"/>
      <c r="F20" s="725"/>
      <c r="G20" s="725"/>
      <c r="H20" s="725"/>
      <c r="I20" s="725"/>
      <c r="J20" s="725"/>
      <c r="K20" s="725"/>
      <c r="L20" s="725"/>
      <c r="M20" s="725"/>
      <c r="N20" s="725"/>
      <c r="O20" s="725"/>
      <c r="P20" s="725"/>
      <c r="Q20" s="726"/>
      <c r="R20" s="657">
        <v>2520</v>
      </c>
      <c r="S20" s="658"/>
      <c r="T20" s="658"/>
      <c r="U20" s="658"/>
      <c r="V20" s="658"/>
      <c r="W20" s="658"/>
      <c r="X20" s="658"/>
      <c r="Y20" s="659"/>
      <c r="Z20" s="695">
        <v>0</v>
      </c>
      <c r="AA20" s="695"/>
      <c r="AB20" s="695"/>
      <c r="AC20" s="695"/>
      <c r="AD20" s="696">
        <v>2520</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764</v>
      </c>
      <c r="BH20" s="658"/>
      <c r="BI20" s="658"/>
      <c r="BJ20" s="658"/>
      <c r="BK20" s="658"/>
      <c r="BL20" s="658"/>
      <c r="BM20" s="658"/>
      <c r="BN20" s="659"/>
      <c r="BO20" s="695">
        <v>0</v>
      </c>
      <c r="BP20" s="695"/>
      <c r="BQ20" s="695"/>
      <c r="BR20" s="695"/>
      <c r="BS20" s="696" t="s">
        <v>247</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38189693</v>
      </c>
      <c r="CS20" s="658"/>
      <c r="CT20" s="658"/>
      <c r="CU20" s="658"/>
      <c r="CV20" s="658"/>
      <c r="CW20" s="658"/>
      <c r="CX20" s="658"/>
      <c r="CY20" s="659"/>
      <c r="CZ20" s="695">
        <v>100</v>
      </c>
      <c r="DA20" s="695"/>
      <c r="DB20" s="695"/>
      <c r="DC20" s="695"/>
      <c r="DD20" s="663">
        <v>4244707</v>
      </c>
      <c r="DE20" s="658"/>
      <c r="DF20" s="658"/>
      <c r="DG20" s="658"/>
      <c r="DH20" s="658"/>
      <c r="DI20" s="658"/>
      <c r="DJ20" s="658"/>
      <c r="DK20" s="658"/>
      <c r="DL20" s="658"/>
      <c r="DM20" s="658"/>
      <c r="DN20" s="658"/>
      <c r="DO20" s="658"/>
      <c r="DP20" s="659"/>
      <c r="DQ20" s="663">
        <v>24259753</v>
      </c>
      <c r="DR20" s="658"/>
      <c r="DS20" s="658"/>
      <c r="DT20" s="658"/>
      <c r="DU20" s="658"/>
      <c r="DV20" s="658"/>
      <c r="DW20" s="658"/>
      <c r="DX20" s="658"/>
      <c r="DY20" s="658"/>
      <c r="DZ20" s="658"/>
      <c r="EA20" s="658"/>
      <c r="EB20" s="658"/>
      <c r="EC20" s="694"/>
    </row>
    <row r="21" spans="2:133" ht="11.25" customHeight="1" x14ac:dyDescent="0.2">
      <c r="B21" s="654" t="s">
        <v>282</v>
      </c>
      <c r="C21" s="655"/>
      <c r="D21" s="655"/>
      <c r="E21" s="655"/>
      <c r="F21" s="655"/>
      <c r="G21" s="655"/>
      <c r="H21" s="655"/>
      <c r="I21" s="655"/>
      <c r="J21" s="655"/>
      <c r="K21" s="655"/>
      <c r="L21" s="655"/>
      <c r="M21" s="655"/>
      <c r="N21" s="655"/>
      <c r="O21" s="655"/>
      <c r="P21" s="655"/>
      <c r="Q21" s="656"/>
      <c r="R21" s="657">
        <v>7560597</v>
      </c>
      <c r="S21" s="658"/>
      <c r="T21" s="658"/>
      <c r="U21" s="658"/>
      <c r="V21" s="658"/>
      <c r="W21" s="658"/>
      <c r="X21" s="658"/>
      <c r="Y21" s="659"/>
      <c r="Z21" s="695">
        <v>19.3</v>
      </c>
      <c r="AA21" s="695"/>
      <c r="AB21" s="695"/>
      <c r="AC21" s="695"/>
      <c r="AD21" s="696">
        <v>6342514</v>
      </c>
      <c r="AE21" s="696"/>
      <c r="AF21" s="696"/>
      <c r="AG21" s="696"/>
      <c r="AH21" s="696"/>
      <c r="AI21" s="696"/>
      <c r="AJ21" s="696"/>
      <c r="AK21" s="696"/>
      <c r="AL21" s="660">
        <v>30.2</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v>764</v>
      </c>
      <c r="BH21" s="658"/>
      <c r="BI21" s="658"/>
      <c r="BJ21" s="658"/>
      <c r="BK21" s="658"/>
      <c r="BL21" s="658"/>
      <c r="BM21" s="658"/>
      <c r="BN21" s="659"/>
      <c r="BO21" s="695">
        <v>0</v>
      </c>
      <c r="BP21" s="695"/>
      <c r="BQ21" s="695"/>
      <c r="BR21" s="695"/>
      <c r="BS21" s="696" t="s">
        <v>247</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284</v>
      </c>
      <c r="C22" s="655"/>
      <c r="D22" s="655"/>
      <c r="E22" s="655"/>
      <c r="F22" s="655"/>
      <c r="G22" s="655"/>
      <c r="H22" s="655"/>
      <c r="I22" s="655"/>
      <c r="J22" s="655"/>
      <c r="K22" s="655"/>
      <c r="L22" s="655"/>
      <c r="M22" s="655"/>
      <c r="N22" s="655"/>
      <c r="O22" s="655"/>
      <c r="P22" s="655"/>
      <c r="Q22" s="656"/>
      <c r="R22" s="657">
        <v>6342514</v>
      </c>
      <c r="S22" s="658"/>
      <c r="T22" s="658"/>
      <c r="U22" s="658"/>
      <c r="V22" s="658"/>
      <c r="W22" s="658"/>
      <c r="X22" s="658"/>
      <c r="Y22" s="659"/>
      <c r="Z22" s="695">
        <v>16.2</v>
      </c>
      <c r="AA22" s="695"/>
      <c r="AB22" s="695"/>
      <c r="AC22" s="695"/>
      <c r="AD22" s="696">
        <v>6342514</v>
      </c>
      <c r="AE22" s="696"/>
      <c r="AF22" s="696"/>
      <c r="AG22" s="696"/>
      <c r="AH22" s="696"/>
      <c r="AI22" s="696"/>
      <c r="AJ22" s="696"/>
      <c r="AK22" s="696"/>
      <c r="AL22" s="660">
        <v>30.2</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238</v>
      </c>
      <c r="BH22" s="658"/>
      <c r="BI22" s="658"/>
      <c r="BJ22" s="658"/>
      <c r="BK22" s="658"/>
      <c r="BL22" s="658"/>
      <c r="BM22" s="658"/>
      <c r="BN22" s="659"/>
      <c r="BO22" s="695" t="s">
        <v>238</v>
      </c>
      <c r="BP22" s="695"/>
      <c r="BQ22" s="695"/>
      <c r="BR22" s="695"/>
      <c r="BS22" s="696" t="s">
        <v>247</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287</v>
      </c>
      <c r="C23" s="655"/>
      <c r="D23" s="655"/>
      <c r="E23" s="655"/>
      <c r="F23" s="655"/>
      <c r="G23" s="655"/>
      <c r="H23" s="655"/>
      <c r="I23" s="655"/>
      <c r="J23" s="655"/>
      <c r="K23" s="655"/>
      <c r="L23" s="655"/>
      <c r="M23" s="655"/>
      <c r="N23" s="655"/>
      <c r="O23" s="655"/>
      <c r="P23" s="655"/>
      <c r="Q23" s="656"/>
      <c r="R23" s="657">
        <v>1218083</v>
      </c>
      <c r="S23" s="658"/>
      <c r="T23" s="658"/>
      <c r="U23" s="658"/>
      <c r="V23" s="658"/>
      <c r="W23" s="658"/>
      <c r="X23" s="658"/>
      <c r="Y23" s="659"/>
      <c r="Z23" s="695">
        <v>3.1</v>
      </c>
      <c r="AA23" s="695"/>
      <c r="AB23" s="695"/>
      <c r="AC23" s="695"/>
      <c r="AD23" s="696" t="s">
        <v>238</v>
      </c>
      <c r="AE23" s="696"/>
      <c r="AF23" s="696"/>
      <c r="AG23" s="696"/>
      <c r="AH23" s="696"/>
      <c r="AI23" s="696"/>
      <c r="AJ23" s="696"/>
      <c r="AK23" s="696"/>
      <c r="AL23" s="660" t="s">
        <v>247</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t="s">
        <v>247</v>
      </c>
      <c r="BH23" s="658"/>
      <c r="BI23" s="658"/>
      <c r="BJ23" s="658"/>
      <c r="BK23" s="658"/>
      <c r="BL23" s="658"/>
      <c r="BM23" s="658"/>
      <c r="BN23" s="659"/>
      <c r="BO23" s="695" t="s">
        <v>238</v>
      </c>
      <c r="BP23" s="695"/>
      <c r="BQ23" s="695"/>
      <c r="BR23" s="695"/>
      <c r="BS23" s="696" t="s">
        <v>238</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2">
      <c r="B24" s="654" t="s">
        <v>294</v>
      </c>
      <c r="C24" s="655"/>
      <c r="D24" s="655"/>
      <c r="E24" s="655"/>
      <c r="F24" s="655"/>
      <c r="G24" s="655"/>
      <c r="H24" s="655"/>
      <c r="I24" s="655"/>
      <c r="J24" s="655"/>
      <c r="K24" s="655"/>
      <c r="L24" s="655"/>
      <c r="M24" s="655"/>
      <c r="N24" s="655"/>
      <c r="O24" s="655"/>
      <c r="P24" s="655"/>
      <c r="Q24" s="656"/>
      <c r="R24" s="657" t="s">
        <v>238</v>
      </c>
      <c r="S24" s="658"/>
      <c r="T24" s="658"/>
      <c r="U24" s="658"/>
      <c r="V24" s="658"/>
      <c r="W24" s="658"/>
      <c r="X24" s="658"/>
      <c r="Y24" s="659"/>
      <c r="Z24" s="695" t="s">
        <v>238</v>
      </c>
      <c r="AA24" s="695"/>
      <c r="AB24" s="695"/>
      <c r="AC24" s="695"/>
      <c r="AD24" s="696" t="s">
        <v>247</v>
      </c>
      <c r="AE24" s="696"/>
      <c r="AF24" s="696"/>
      <c r="AG24" s="696"/>
      <c r="AH24" s="696"/>
      <c r="AI24" s="696"/>
      <c r="AJ24" s="696"/>
      <c r="AK24" s="696"/>
      <c r="AL24" s="660" t="s">
        <v>238</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247</v>
      </c>
      <c r="BH24" s="658"/>
      <c r="BI24" s="658"/>
      <c r="BJ24" s="658"/>
      <c r="BK24" s="658"/>
      <c r="BL24" s="658"/>
      <c r="BM24" s="658"/>
      <c r="BN24" s="659"/>
      <c r="BO24" s="695" t="s">
        <v>238</v>
      </c>
      <c r="BP24" s="695"/>
      <c r="BQ24" s="695"/>
      <c r="BR24" s="695"/>
      <c r="BS24" s="696" t="s">
        <v>238</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19309264</v>
      </c>
      <c r="CS24" s="713"/>
      <c r="CT24" s="713"/>
      <c r="CU24" s="713"/>
      <c r="CV24" s="713"/>
      <c r="CW24" s="713"/>
      <c r="CX24" s="713"/>
      <c r="CY24" s="738"/>
      <c r="CZ24" s="739">
        <v>50.6</v>
      </c>
      <c r="DA24" s="721"/>
      <c r="DB24" s="721"/>
      <c r="DC24" s="741"/>
      <c r="DD24" s="737">
        <v>12470490</v>
      </c>
      <c r="DE24" s="713"/>
      <c r="DF24" s="713"/>
      <c r="DG24" s="713"/>
      <c r="DH24" s="713"/>
      <c r="DI24" s="713"/>
      <c r="DJ24" s="713"/>
      <c r="DK24" s="738"/>
      <c r="DL24" s="737">
        <v>12210803</v>
      </c>
      <c r="DM24" s="713"/>
      <c r="DN24" s="713"/>
      <c r="DO24" s="713"/>
      <c r="DP24" s="713"/>
      <c r="DQ24" s="713"/>
      <c r="DR24" s="713"/>
      <c r="DS24" s="713"/>
      <c r="DT24" s="713"/>
      <c r="DU24" s="713"/>
      <c r="DV24" s="738"/>
      <c r="DW24" s="739">
        <v>58.1</v>
      </c>
      <c r="DX24" s="721"/>
      <c r="DY24" s="721"/>
      <c r="DZ24" s="721"/>
      <c r="EA24" s="721"/>
      <c r="EB24" s="721"/>
      <c r="EC24" s="740"/>
    </row>
    <row r="25" spans="2:133" ht="11.25" customHeight="1" x14ac:dyDescent="0.2">
      <c r="B25" s="654" t="s">
        <v>297</v>
      </c>
      <c r="C25" s="655"/>
      <c r="D25" s="655"/>
      <c r="E25" s="655"/>
      <c r="F25" s="655"/>
      <c r="G25" s="655"/>
      <c r="H25" s="655"/>
      <c r="I25" s="655"/>
      <c r="J25" s="655"/>
      <c r="K25" s="655"/>
      <c r="L25" s="655"/>
      <c r="M25" s="655"/>
      <c r="N25" s="655"/>
      <c r="O25" s="655"/>
      <c r="P25" s="655"/>
      <c r="Q25" s="656"/>
      <c r="R25" s="657">
        <v>21903553</v>
      </c>
      <c r="S25" s="658"/>
      <c r="T25" s="658"/>
      <c r="U25" s="658"/>
      <c r="V25" s="658"/>
      <c r="W25" s="658"/>
      <c r="X25" s="658"/>
      <c r="Y25" s="659"/>
      <c r="Z25" s="695">
        <v>55.8</v>
      </c>
      <c r="AA25" s="695"/>
      <c r="AB25" s="695"/>
      <c r="AC25" s="695"/>
      <c r="AD25" s="696">
        <v>20685470</v>
      </c>
      <c r="AE25" s="696"/>
      <c r="AF25" s="696"/>
      <c r="AG25" s="696"/>
      <c r="AH25" s="696"/>
      <c r="AI25" s="696"/>
      <c r="AJ25" s="696"/>
      <c r="AK25" s="696"/>
      <c r="AL25" s="660">
        <v>98.4</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238</v>
      </c>
      <c r="BH25" s="658"/>
      <c r="BI25" s="658"/>
      <c r="BJ25" s="658"/>
      <c r="BK25" s="658"/>
      <c r="BL25" s="658"/>
      <c r="BM25" s="658"/>
      <c r="BN25" s="659"/>
      <c r="BO25" s="695" t="s">
        <v>238</v>
      </c>
      <c r="BP25" s="695"/>
      <c r="BQ25" s="695"/>
      <c r="BR25" s="695"/>
      <c r="BS25" s="696" t="s">
        <v>238</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6966932</v>
      </c>
      <c r="CS25" s="670"/>
      <c r="CT25" s="670"/>
      <c r="CU25" s="670"/>
      <c r="CV25" s="670"/>
      <c r="CW25" s="670"/>
      <c r="CX25" s="670"/>
      <c r="CY25" s="671"/>
      <c r="CZ25" s="660">
        <v>18.2</v>
      </c>
      <c r="DA25" s="672"/>
      <c r="DB25" s="672"/>
      <c r="DC25" s="673"/>
      <c r="DD25" s="663">
        <v>6423557</v>
      </c>
      <c r="DE25" s="670"/>
      <c r="DF25" s="670"/>
      <c r="DG25" s="670"/>
      <c r="DH25" s="670"/>
      <c r="DI25" s="670"/>
      <c r="DJ25" s="670"/>
      <c r="DK25" s="671"/>
      <c r="DL25" s="663">
        <v>6173796</v>
      </c>
      <c r="DM25" s="670"/>
      <c r="DN25" s="670"/>
      <c r="DO25" s="670"/>
      <c r="DP25" s="670"/>
      <c r="DQ25" s="670"/>
      <c r="DR25" s="670"/>
      <c r="DS25" s="670"/>
      <c r="DT25" s="670"/>
      <c r="DU25" s="670"/>
      <c r="DV25" s="671"/>
      <c r="DW25" s="660">
        <v>29.4</v>
      </c>
      <c r="DX25" s="672"/>
      <c r="DY25" s="672"/>
      <c r="DZ25" s="672"/>
      <c r="EA25" s="672"/>
      <c r="EB25" s="672"/>
      <c r="EC25" s="684"/>
    </row>
    <row r="26" spans="2:133" ht="11.25" customHeight="1" x14ac:dyDescent="0.2">
      <c r="B26" s="654" t="s">
        <v>300</v>
      </c>
      <c r="C26" s="655"/>
      <c r="D26" s="655"/>
      <c r="E26" s="655"/>
      <c r="F26" s="655"/>
      <c r="G26" s="655"/>
      <c r="H26" s="655"/>
      <c r="I26" s="655"/>
      <c r="J26" s="655"/>
      <c r="K26" s="655"/>
      <c r="L26" s="655"/>
      <c r="M26" s="655"/>
      <c r="N26" s="655"/>
      <c r="O26" s="655"/>
      <c r="P26" s="655"/>
      <c r="Q26" s="656"/>
      <c r="R26" s="657">
        <v>7593</v>
      </c>
      <c r="S26" s="658"/>
      <c r="T26" s="658"/>
      <c r="U26" s="658"/>
      <c r="V26" s="658"/>
      <c r="W26" s="658"/>
      <c r="X26" s="658"/>
      <c r="Y26" s="659"/>
      <c r="Z26" s="695">
        <v>0</v>
      </c>
      <c r="AA26" s="695"/>
      <c r="AB26" s="695"/>
      <c r="AC26" s="695"/>
      <c r="AD26" s="696">
        <v>7593</v>
      </c>
      <c r="AE26" s="696"/>
      <c r="AF26" s="696"/>
      <c r="AG26" s="696"/>
      <c r="AH26" s="696"/>
      <c r="AI26" s="696"/>
      <c r="AJ26" s="696"/>
      <c r="AK26" s="696"/>
      <c r="AL26" s="660">
        <v>0</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247</v>
      </c>
      <c r="BH26" s="658"/>
      <c r="BI26" s="658"/>
      <c r="BJ26" s="658"/>
      <c r="BK26" s="658"/>
      <c r="BL26" s="658"/>
      <c r="BM26" s="658"/>
      <c r="BN26" s="659"/>
      <c r="BO26" s="695" t="s">
        <v>238</v>
      </c>
      <c r="BP26" s="695"/>
      <c r="BQ26" s="695"/>
      <c r="BR26" s="695"/>
      <c r="BS26" s="696" t="s">
        <v>247</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4073363</v>
      </c>
      <c r="CS26" s="658"/>
      <c r="CT26" s="658"/>
      <c r="CU26" s="658"/>
      <c r="CV26" s="658"/>
      <c r="CW26" s="658"/>
      <c r="CX26" s="658"/>
      <c r="CY26" s="659"/>
      <c r="CZ26" s="660">
        <v>10.7</v>
      </c>
      <c r="DA26" s="672"/>
      <c r="DB26" s="672"/>
      <c r="DC26" s="673"/>
      <c r="DD26" s="663">
        <v>3749533</v>
      </c>
      <c r="DE26" s="658"/>
      <c r="DF26" s="658"/>
      <c r="DG26" s="658"/>
      <c r="DH26" s="658"/>
      <c r="DI26" s="658"/>
      <c r="DJ26" s="658"/>
      <c r="DK26" s="659"/>
      <c r="DL26" s="663" t="s">
        <v>247</v>
      </c>
      <c r="DM26" s="658"/>
      <c r="DN26" s="658"/>
      <c r="DO26" s="658"/>
      <c r="DP26" s="658"/>
      <c r="DQ26" s="658"/>
      <c r="DR26" s="658"/>
      <c r="DS26" s="658"/>
      <c r="DT26" s="658"/>
      <c r="DU26" s="658"/>
      <c r="DV26" s="659"/>
      <c r="DW26" s="660" t="s">
        <v>238</v>
      </c>
      <c r="DX26" s="672"/>
      <c r="DY26" s="672"/>
      <c r="DZ26" s="672"/>
      <c r="EA26" s="672"/>
      <c r="EB26" s="672"/>
      <c r="EC26" s="684"/>
    </row>
    <row r="27" spans="2:133" ht="11.25" customHeight="1" x14ac:dyDescent="0.2">
      <c r="B27" s="654" t="s">
        <v>303</v>
      </c>
      <c r="C27" s="655"/>
      <c r="D27" s="655"/>
      <c r="E27" s="655"/>
      <c r="F27" s="655"/>
      <c r="G27" s="655"/>
      <c r="H27" s="655"/>
      <c r="I27" s="655"/>
      <c r="J27" s="655"/>
      <c r="K27" s="655"/>
      <c r="L27" s="655"/>
      <c r="M27" s="655"/>
      <c r="N27" s="655"/>
      <c r="O27" s="655"/>
      <c r="P27" s="655"/>
      <c r="Q27" s="656"/>
      <c r="R27" s="657">
        <v>82561</v>
      </c>
      <c r="S27" s="658"/>
      <c r="T27" s="658"/>
      <c r="U27" s="658"/>
      <c r="V27" s="658"/>
      <c r="W27" s="658"/>
      <c r="X27" s="658"/>
      <c r="Y27" s="659"/>
      <c r="Z27" s="695">
        <v>0.2</v>
      </c>
      <c r="AA27" s="695"/>
      <c r="AB27" s="695"/>
      <c r="AC27" s="695"/>
      <c r="AD27" s="696" t="s">
        <v>238</v>
      </c>
      <c r="AE27" s="696"/>
      <c r="AF27" s="696"/>
      <c r="AG27" s="696"/>
      <c r="AH27" s="696"/>
      <c r="AI27" s="696"/>
      <c r="AJ27" s="696"/>
      <c r="AK27" s="696"/>
      <c r="AL27" s="660" t="s">
        <v>238</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11657683</v>
      </c>
      <c r="BH27" s="658"/>
      <c r="BI27" s="658"/>
      <c r="BJ27" s="658"/>
      <c r="BK27" s="658"/>
      <c r="BL27" s="658"/>
      <c r="BM27" s="658"/>
      <c r="BN27" s="659"/>
      <c r="BO27" s="695">
        <v>100</v>
      </c>
      <c r="BP27" s="695"/>
      <c r="BQ27" s="695"/>
      <c r="BR27" s="695"/>
      <c r="BS27" s="696">
        <v>883892</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8542912</v>
      </c>
      <c r="CS27" s="670"/>
      <c r="CT27" s="670"/>
      <c r="CU27" s="670"/>
      <c r="CV27" s="670"/>
      <c r="CW27" s="670"/>
      <c r="CX27" s="670"/>
      <c r="CY27" s="671"/>
      <c r="CZ27" s="660">
        <v>22.4</v>
      </c>
      <c r="DA27" s="672"/>
      <c r="DB27" s="672"/>
      <c r="DC27" s="673"/>
      <c r="DD27" s="663">
        <v>2307245</v>
      </c>
      <c r="DE27" s="670"/>
      <c r="DF27" s="670"/>
      <c r="DG27" s="670"/>
      <c r="DH27" s="670"/>
      <c r="DI27" s="670"/>
      <c r="DJ27" s="670"/>
      <c r="DK27" s="671"/>
      <c r="DL27" s="663">
        <v>2298779</v>
      </c>
      <c r="DM27" s="670"/>
      <c r="DN27" s="670"/>
      <c r="DO27" s="670"/>
      <c r="DP27" s="670"/>
      <c r="DQ27" s="670"/>
      <c r="DR27" s="670"/>
      <c r="DS27" s="670"/>
      <c r="DT27" s="670"/>
      <c r="DU27" s="670"/>
      <c r="DV27" s="671"/>
      <c r="DW27" s="660">
        <v>10.9</v>
      </c>
      <c r="DX27" s="672"/>
      <c r="DY27" s="672"/>
      <c r="DZ27" s="672"/>
      <c r="EA27" s="672"/>
      <c r="EB27" s="672"/>
      <c r="EC27" s="684"/>
    </row>
    <row r="28" spans="2:133" ht="11.25" customHeight="1" x14ac:dyDescent="0.2">
      <c r="B28" s="654" t="s">
        <v>306</v>
      </c>
      <c r="C28" s="655"/>
      <c r="D28" s="655"/>
      <c r="E28" s="655"/>
      <c r="F28" s="655"/>
      <c r="G28" s="655"/>
      <c r="H28" s="655"/>
      <c r="I28" s="655"/>
      <c r="J28" s="655"/>
      <c r="K28" s="655"/>
      <c r="L28" s="655"/>
      <c r="M28" s="655"/>
      <c r="N28" s="655"/>
      <c r="O28" s="655"/>
      <c r="P28" s="655"/>
      <c r="Q28" s="656"/>
      <c r="R28" s="657">
        <v>395058</v>
      </c>
      <c r="S28" s="658"/>
      <c r="T28" s="658"/>
      <c r="U28" s="658"/>
      <c r="V28" s="658"/>
      <c r="W28" s="658"/>
      <c r="X28" s="658"/>
      <c r="Y28" s="659"/>
      <c r="Z28" s="695">
        <v>1</v>
      </c>
      <c r="AA28" s="695"/>
      <c r="AB28" s="695"/>
      <c r="AC28" s="695"/>
      <c r="AD28" s="696">
        <v>102354</v>
      </c>
      <c r="AE28" s="696"/>
      <c r="AF28" s="696"/>
      <c r="AG28" s="696"/>
      <c r="AH28" s="696"/>
      <c r="AI28" s="696"/>
      <c r="AJ28" s="696"/>
      <c r="AK28" s="696"/>
      <c r="AL28" s="660">
        <v>0.5</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3799420</v>
      </c>
      <c r="CS28" s="658"/>
      <c r="CT28" s="658"/>
      <c r="CU28" s="658"/>
      <c r="CV28" s="658"/>
      <c r="CW28" s="658"/>
      <c r="CX28" s="658"/>
      <c r="CY28" s="659"/>
      <c r="CZ28" s="660">
        <v>9.9</v>
      </c>
      <c r="DA28" s="672"/>
      <c r="DB28" s="672"/>
      <c r="DC28" s="673"/>
      <c r="DD28" s="663">
        <v>3739688</v>
      </c>
      <c r="DE28" s="658"/>
      <c r="DF28" s="658"/>
      <c r="DG28" s="658"/>
      <c r="DH28" s="658"/>
      <c r="DI28" s="658"/>
      <c r="DJ28" s="658"/>
      <c r="DK28" s="659"/>
      <c r="DL28" s="663">
        <v>3738228</v>
      </c>
      <c r="DM28" s="658"/>
      <c r="DN28" s="658"/>
      <c r="DO28" s="658"/>
      <c r="DP28" s="658"/>
      <c r="DQ28" s="658"/>
      <c r="DR28" s="658"/>
      <c r="DS28" s="658"/>
      <c r="DT28" s="658"/>
      <c r="DU28" s="658"/>
      <c r="DV28" s="659"/>
      <c r="DW28" s="660">
        <v>17.8</v>
      </c>
      <c r="DX28" s="672"/>
      <c r="DY28" s="672"/>
      <c r="DZ28" s="672"/>
      <c r="EA28" s="672"/>
      <c r="EB28" s="672"/>
      <c r="EC28" s="684"/>
    </row>
    <row r="29" spans="2:133" ht="11.25" customHeight="1" x14ac:dyDescent="0.2">
      <c r="B29" s="654" t="s">
        <v>308</v>
      </c>
      <c r="C29" s="655"/>
      <c r="D29" s="655"/>
      <c r="E29" s="655"/>
      <c r="F29" s="655"/>
      <c r="G29" s="655"/>
      <c r="H29" s="655"/>
      <c r="I29" s="655"/>
      <c r="J29" s="655"/>
      <c r="K29" s="655"/>
      <c r="L29" s="655"/>
      <c r="M29" s="655"/>
      <c r="N29" s="655"/>
      <c r="O29" s="655"/>
      <c r="P29" s="655"/>
      <c r="Q29" s="656"/>
      <c r="R29" s="657">
        <v>260329</v>
      </c>
      <c r="S29" s="658"/>
      <c r="T29" s="658"/>
      <c r="U29" s="658"/>
      <c r="V29" s="658"/>
      <c r="W29" s="658"/>
      <c r="X29" s="658"/>
      <c r="Y29" s="659"/>
      <c r="Z29" s="695">
        <v>0.7</v>
      </c>
      <c r="AA29" s="695"/>
      <c r="AB29" s="695"/>
      <c r="AC29" s="695"/>
      <c r="AD29" s="696" t="s">
        <v>238</v>
      </c>
      <c r="AE29" s="696"/>
      <c r="AF29" s="696"/>
      <c r="AG29" s="696"/>
      <c r="AH29" s="696"/>
      <c r="AI29" s="696"/>
      <c r="AJ29" s="696"/>
      <c r="AK29" s="696"/>
      <c r="AL29" s="660" t="s">
        <v>238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71</v>
      </c>
      <c r="CG29" s="655"/>
      <c r="CH29" s="655"/>
      <c r="CI29" s="655"/>
      <c r="CJ29" s="655"/>
      <c r="CK29" s="655"/>
      <c r="CL29" s="655"/>
      <c r="CM29" s="655"/>
      <c r="CN29" s="655"/>
      <c r="CO29" s="655"/>
      <c r="CP29" s="655"/>
      <c r="CQ29" s="656"/>
      <c r="CR29" s="657">
        <v>3799420</v>
      </c>
      <c r="CS29" s="670"/>
      <c r="CT29" s="670"/>
      <c r="CU29" s="670"/>
      <c r="CV29" s="670"/>
      <c r="CW29" s="670"/>
      <c r="CX29" s="670"/>
      <c r="CY29" s="671"/>
      <c r="CZ29" s="660">
        <v>9.9</v>
      </c>
      <c r="DA29" s="672"/>
      <c r="DB29" s="672"/>
      <c r="DC29" s="673"/>
      <c r="DD29" s="663">
        <v>3739688</v>
      </c>
      <c r="DE29" s="670"/>
      <c r="DF29" s="670"/>
      <c r="DG29" s="670"/>
      <c r="DH29" s="670"/>
      <c r="DI29" s="670"/>
      <c r="DJ29" s="670"/>
      <c r="DK29" s="671"/>
      <c r="DL29" s="663">
        <v>3738228</v>
      </c>
      <c r="DM29" s="670"/>
      <c r="DN29" s="670"/>
      <c r="DO29" s="670"/>
      <c r="DP29" s="670"/>
      <c r="DQ29" s="670"/>
      <c r="DR29" s="670"/>
      <c r="DS29" s="670"/>
      <c r="DT29" s="670"/>
      <c r="DU29" s="670"/>
      <c r="DV29" s="671"/>
      <c r="DW29" s="660">
        <v>17.8</v>
      </c>
      <c r="DX29" s="672"/>
      <c r="DY29" s="672"/>
      <c r="DZ29" s="672"/>
      <c r="EA29" s="672"/>
      <c r="EB29" s="672"/>
      <c r="EC29" s="684"/>
    </row>
    <row r="30" spans="2:133" ht="11.25" customHeight="1" x14ac:dyDescent="0.2">
      <c r="B30" s="654" t="s">
        <v>310</v>
      </c>
      <c r="C30" s="655"/>
      <c r="D30" s="655"/>
      <c r="E30" s="655"/>
      <c r="F30" s="655"/>
      <c r="G30" s="655"/>
      <c r="H30" s="655"/>
      <c r="I30" s="655"/>
      <c r="J30" s="655"/>
      <c r="K30" s="655"/>
      <c r="L30" s="655"/>
      <c r="M30" s="655"/>
      <c r="N30" s="655"/>
      <c r="O30" s="655"/>
      <c r="P30" s="655"/>
      <c r="Q30" s="656"/>
      <c r="R30" s="657">
        <v>8430164</v>
      </c>
      <c r="S30" s="658"/>
      <c r="T30" s="658"/>
      <c r="U30" s="658"/>
      <c r="V30" s="658"/>
      <c r="W30" s="658"/>
      <c r="X30" s="658"/>
      <c r="Y30" s="659"/>
      <c r="Z30" s="695">
        <v>21.5</v>
      </c>
      <c r="AA30" s="695"/>
      <c r="AB30" s="695"/>
      <c r="AC30" s="695"/>
      <c r="AD30" s="696" t="s">
        <v>238</v>
      </c>
      <c r="AE30" s="696"/>
      <c r="AF30" s="696"/>
      <c r="AG30" s="696"/>
      <c r="AH30" s="696"/>
      <c r="AI30" s="696"/>
      <c r="AJ30" s="696"/>
      <c r="AK30" s="696"/>
      <c r="AL30" s="660" t="s">
        <v>247</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3673569</v>
      </c>
      <c r="CS30" s="658"/>
      <c r="CT30" s="658"/>
      <c r="CU30" s="658"/>
      <c r="CV30" s="658"/>
      <c r="CW30" s="658"/>
      <c r="CX30" s="658"/>
      <c r="CY30" s="659"/>
      <c r="CZ30" s="660">
        <v>9.6</v>
      </c>
      <c r="DA30" s="672"/>
      <c r="DB30" s="672"/>
      <c r="DC30" s="673"/>
      <c r="DD30" s="663">
        <v>3626522</v>
      </c>
      <c r="DE30" s="658"/>
      <c r="DF30" s="658"/>
      <c r="DG30" s="658"/>
      <c r="DH30" s="658"/>
      <c r="DI30" s="658"/>
      <c r="DJ30" s="658"/>
      <c r="DK30" s="659"/>
      <c r="DL30" s="663">
        <v>3625062</v>
      </c>
      <c r="DM30" s="658"/>
      <c r="DN30" s="658"/>
      <c r="DO30" s="658"/>
      <c r="DP30" s="658"/>
      <c r="DQ30" s="658"/>
      <c r="DR30" s="658"/>
      <c r="DS30" s="658"/>
      <c r="DT30" s="658"/>
      <c r="DU30" s="658"/>
      <c r="DV30" s="659"/>
      <c r="DW30" s="660">
        <v>17.2</v>
      </c>
      <c r="DX30" s="672"/>
      <c r="DY30" s="672"/>
      <c r="DZ30" s="672"/>
      <c r="EA30" s="672"/>
      <c r="EB30" s="672"/>
      <c r="EC30" s="684"/>
    </row>
    <row r="31" spans="2:133" ht="11.25" customHeight="1" x14ac:dyDescent="0.2">
      <c r="B31" s="724" t="s">
        <v>314</v>
      </c>
      <c r="C31" s="725"/>
      <c r="D31" s="725"/>
      <c r="E31" s="725"/>
      <c r="F31" s="725"/>
      <c r="G31" s="725"/>
      <c r="H31" s="725"/>
      <c r="I31" s="725"/>
      <c r="J31" s="725"/>
      <c r="K31" s="725"/>
      <c r="L31" s="725"/>
      <c r="M31" s="725"/>
      <c r="N31" s="725"/>
      <c r="O31" s="725"/>
      <c r="P31" s="725"/>
      <c r="Q31" s="726"/>
      <c r="R31" s="657">
        <v>140522</v>
      </c>
      <c r="S31" s="658"/>
      <c r="T31" s="658"/>
      <c r="U31" s="658"/>
      <c r="V31" s="658"/>
      <c r="W31" s="658"/>
      <c r="X31" s="658"/>
      <c r="Y31" s="659"/>
      <c r="Z31" s="695">
        <v>0.4</v>
      </c>
      <c r="AA31" s="695"/>
      <c r="AB31" s="695"/>
      <c r="AC31" s="695"/>
      <c r="AD31" s="696">
        <v>140522</v>
      </c>
      <c r="AE31" s="696"/>
      <c r="AF31" s="696"/>
      <c r="AG31" s="696"/>
      <c r="AH31" s="696"/>
      <c r="AI31" s="696"/>
      <c r="AJ31" s="696"/>
      <c r="AK31" s="696"/>
      <c r="AL31" s="660">
        <v>0.7</v>
      </c>
      <c r="AM31" s="661"/>
      <c r="AN31" s="661"/>
      <c r="AO31" s="697"/>
      <c r="AP31" s="729" t="s">
        <v>315</v>
      </c>
      <c r="AQ31" s="730"/>
      <c r="AR31" s="730"/>
      <c r="AS31" s="730"/>
      <c r="AT31" s="731" t="s">
        <v>316</v>
      </c>
      <c r="AU31" s="218"/>
      <c r="AV31" s="218"/>
      <c r="AW31" s="218"/>
      <c r="AX31" s="715" t="s">
        <v>191</v>
      </c>
      <c r="AY31" s="716"/>
      <c r="AZ31" s="716"/>
      <c r="BA31" s="716"/>
      <c r="BB31" s="716"/>
      <c r="BC31" s="716"/>
      <c r="BD31" s="716"/>
      <c r="BE31" s="716"/>
      <c r="BF31" s="717"/>
      <c r="BG31" s="719">
        <v>99.4</v>
      </c>
      <c r="BH31" s="720"/>
      <c r="BI31" s="720"/>
      <c r="BJ31" s="720"/>
      <c r="BK31" s="720"/>
      <c r="BL31" s="720"/>
      <c r="BM31" s="721">
        <v>98</v>
      </c>
      <c r="BN31" s="720"/>
      <c r="BO31" s="720"/>
      <c r="BP31" s="720"/>
      <c r="BQ31" s="722"/>
      <c r="BR31" s="719">
        <v>99.4</v>
      </c>
      <c r="BS31" s="720"/>
      <c r="BT31" s="720"/>
      <c r="BU31" s="720"/>
      <c r="BV31" s="720"/>
      <c r="BW31" s="720"/>
      <c r="BX31" s="721">
        <v>97.9</v>
      </c>
      <c r="BY31" s="720"/>
      <c r="BZ31" s="720"/>
      <c r="CA31" s="720"/>
      <c r="CB31" s="722"/>
      <c r="CD31" s="678"/>
      <c r="CE31" s="679"/>
      <c r="CF31" s="654" t="s">
        <v>317</v>
      </c>
      <c r="CG31" s="655"/>
      <c r="CH31" s="655"/>
      <c r="CI31" s="655"/>
      <c r="CJ31" s="655"/>
      <c r="CK31" s="655"/>
      <c r="CL31" s="655"/>
      <c r="CM31" s="655"/>
      <c r="CN31" s="655"/>
      <c r="CO31" s="655"/>
      <c r="CP31" s="655"/>
      <c r="CQ31" s="656"/>
      <c r="CR31" s="657">
        <v>125851</v>
      </c>
      <c r="CS31" s="670"/>
      <c r="CT31" s="670"/>
      <c r="CU31" s="670"/>
      <c r="CV31" s="670"/>
      <c r="CW31" s="670"/>
      <c r="CX31" s="670"/>
      <c r="CY31" s="671"/>
      <c r="CZ31" s="660">
        <v>0.3</v>
      </c>
      <c r="DA31" s="672"/>
      <c r="DB31" s="672"/>
      <c r="DC31" s="673"/>
      <c r="DD31" s="663">
        <v>113166</v>
      </c>
      <c r="DE31" s="670"/>
      <c r="DF31" s="670"/>
      <c r="DG31" s="670"/>
      <c r="DH31" s="670"/>
      <c r="DI31" s="670"/>
      <c r="DJ31" s="670"/>
      <c r="DK31" s="671"/>
      <c r="DL31" s="663">
        <v>113166</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2">
      <c r="B32" s="654" t="s">
        <v>318</v>
      </c>
      <c r="C32" s="655"/>
      <c r="D32" s="655"/>
      <c r="E32" s="655"/>
      <c r="F32" s="655"/>
      <c r="G32" s="655"/>
      <c r="H32" s="655"/>
      <c r="I32" s="655"/>
      <c r="J32" s="655"/>
      <c r="K32" s="655"/>
      <c r="L32" s="655"/>
      <c r="M32" s="655"/>
      <c r="N32" s="655"/>
      <c r="O32" s="655"/>
      <c r="P32" s="655"/>
      <c r="Q32" s="656"/>
      <c r="R32" s="657">
        <v>2974685</v>
      </c>
      <c r="S32" s="658"/>
      <c r="T32" s="658"/>
      <c r="U32" s="658"/>
      <c r="V32" s="658"/>
      <c r="W32" s="658"/>
      <c r="X32" s="658"/>
      <c r="Y32" s="659"/>
      <c r="Z32" s="695">
        <v>7.6</v>
      </c>
      <c r="AA32" s="695"/>
      <c r="AB32" s="695"/>
      <c r="AC32" s="695"/>
      <c r="AD32" s="696" t="s">
        <v>247</v>
      </c>
      <c r="AE32" s="696"/>
      <c r="AF32" s="696"/>
      <c r="AG32" s="696"/>
      <c r="AH32" s="696"/>
      <c r="AI32" s="696"/>
      <c r="AJ32" s="696"/>
      <c r="AK32" s="696"/>
      <c r="AL32" s="660" t="s">
        <v>238</v>
      </c>
      <c r="AM32" s="661"/>
      <c r="AN32" s="661"/>
      <c r="AO32" s="697"/>
      <c r="AP32" s="698"/>
      <c r="AQ32" s="699"/>
      <c r="AR32" s="699"/>
      <c r="AS32" s="699"/>
      <c r="AT32" s="732"/>
      <c r="AU32" s="214" t="s">
        <v>319</v>
      </c>
      <c r="AX32" s="654" t="s">
        <v>320</v>
      </c>
      <c r="AY32" s="655"/>
      <c r="AZ32" s="655"/>
      <c r="BA32" s="655"/>
      <c r="BB32" s="655"/>
      <c r="BC32" s="655"/>
      <c r="BD32" s="655"/>
      <c r="BE32" s="655"/>
      <c r="BF32" s="656"/>
      <c r="BG32" s="723">
        <v>99.4</v>
      </c>
      <c r="BH32" s="670"/>
      <c r="BI32" s="670"/>
      <c r="BJ32" s="670"/>
      <c r="BK32" s="670"/>
      <c r="BL32" s="670"/>
      <c r="BM32" s="661">
        <v>98</v>
      </c>
      <c r="BN32" s="670"/>
      <c r="BO32" s="670"/>
      <c r="BP32" s="670"/>
      <c r="BQ32" s="693"/>
      <c r="BR32" s="723">
        <v>99.4</v>
      </c>
      <c r="BS32" s="670"/>
      <c r="BT32" s="670"/>
      <c r="BU32" s="670"/>
      <c r="BV32" s="670"/>
      <c r="BW32" s="670"/>
      <c r="BX32" s="661">
        <v>97.8</v>
      </c>
      <c r="BY32" s="670"/>
      <c r="BZ32" s="670"/>
      <c r="CA32" s="670"/>
      <c r="CB32" s="693"/>
      <c r="CD32" s="680"/>
      <c r="CE32" s="681"/>
      <c r="CF32" s="654" t="s">
        <v>321</v>
      </c>
      <c r="CG32" s="655"/>
      <c r="CH32" s="655"/>
      <c r="CI32" s="655"/>
      <c r="CJ32" s="655"/>
      <c r="CK32" s="655"/>
      <c r="CL32" s="655"/>
      <c r="CM32" s="655"/>
      <c r="CN32" s="655"/>
      <c r="CO32" s="655"/>
      <c r="CP32" s="655"/>
      <c r="CQ32" s="656"/>
      <c r="CR32" s="657" t="s">
        <v>238</v>
      </c>
      <c r="CS32" s="658"/>
      <c r="CT32" s="658"/>
      <c r="CU32" s="658"/>
      <c r="CV32" s="658"/>
      <c r="CW32" s="658"/>
      <c r="CX32" s="658"/>
      <c r="CY32" s="659"/>
      <c r="CZ32" s="660" t="s">
        <v>238</v>
      </c>
      <c r="DA32" s="672"/>
      <c r="DB32" s="672"/>
      <c r="DC32" s="673"/>
      <c r="DD32" s="663" t="s">
        <v>247</v>
      </c>
      <c r="DE32" s="658"/>
      <c r="DF32" s="658"/>
      <c r="DG32" s="658"/>
      <c r="DH32" s="658"/>
      <c r="DI32" s="658"/>
      <c r="DJ32" s="658"/>
      <c r="DK32" s="659"/>
      <c r="DL32" s="663" t="s">
        <v>238</v>
      </c>
      <c r="DM32" s="658"/>
      <c r="DN32" s="658"/>
      <c r="DO32" s="658"/>
      <c r="DP32" s="658"/>
      <c r="DQ32" s="658"/>
      <c r="DR32" s="658"/>
      <c r="DS32" s="658"/>
      <c r="DT32" s="658"/>
      <c r="DU32" s="658"/>
      <c r="DV32" s="659"/>
      <c r="DW32" s="660" t="s">
        <v>247</v>
      </c>
      <c r="DX32" s="672"/>
      <c r="DY32" s="672"/>
      <c r="DZ32" s="672"/>
      <c r="EA32" s="672"/>
      <c r="EB32" s="672"/>
      <c r="EC32" s="684"/>
    </row>
    <row r="33" spans="2:133" ht="11.25" customHeight="1" x14ac:dyDescent="0.2">
      <c r="B33" s="654" t="s">
        <v>322</v>
      </c>
      <c r="C33" s="655"/>
      <c r="D33" s="655"/>
      <c r="E33" s="655"/>
      <c r="F33" s="655"/>
      <c r="G33" s="655"/>
      <c r="H33" s="655"/>
      <c r="I33" s="655"/>
      <c r="J33" s="655"/>
      <c r="K33" s="655"/>
      <c r="L33" s="655"/>
      <c r="M33" s="655"/>
      <c r="N33" s="655"/>
      <c r="O33" s="655"/>
      <c r="P33" s="655"/>
      <c r="Q33" s="656"/>
      <c r="R33" s="657">
        <v>117870</v>
      </c>
      <c r="S33" s="658"/>
      <c r="T33" s="658"/>
      <c r="U33" s="658"/>
      <c r="V33" s="658"/>
      <c r="W33" s="658"/>
      <c r="X33" s="658"/>
      <c r="Y33" s="659"/>
      <c r="Z33" s="695">
        <v>0.3</v>
      </c>
      <c r="AA33" s="695"/>
      <c r="AB33" s="695"/>
      <c r="AC33" s="695"/>
      <c r="AD33" s="696">
        <v>63194</v>
      </c>
      <c r="AE33" s="696"/>
      <c r="AF33" s="696"/>
      <c r="AG33" s="696"/>
      <c r="AH33" s="696"/>
      <c r="AI33" s="696"/>
      <c r="AJ33" s="696"/>
      <c r="AK33" s="696"/>
      <c r="AL33" s="660">
        <v>0.3</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99.4</v>
      </c>
      <c r="BH33" s="642"/>
      <c r="BI33" s="642"/>
      <c r="BJ33" s="642"/>
      <c r="BK33" s="642"/>
      <c r="BL33" s="642"/>
      <c r="BM33" s="688">
        <v>97.8</v>
      </c>
      <c r="BN33" s="642"/>
      <c r="BO33" s="642"/>
      <c r="BP33" s="642"/>
      <c r="BQ33" s="705"/>
      <c r="BR33" s="718">
        <v>99.4</v>
      </c>
      <c r="BS33" s="642"/>
      <c r="BT33" s="642"/>
      <c r="BU33" s="642"/>
      <c r="BV33" s="642"/>
      <c r="BW33" s="642"/>
      <c r="BX33" s="688">
        <v>97.7</v>
      </c>
      <c r="BY33" s="642"/>
      <c r="BZ33" s="642"/>
      <c r="CA33" s="642"/>
      <c r="CB33" s="705"/>
      <c r="CD33" s="654" t="s">
        <v>324</v>
      </c>
      <c r="CE33" s="655"/>
      <c r="CF33" s="655"/>
      <c r="CG33" s="655"/>
      <c r="CH33" s="655"/>
      <c r="CI33" s="655"/>
      <c r="CJ33" s="655"/>
      <c r="CK33" s="655"/>
      <c r="CL33" s="655"/>
      <c r="CM33" s="655"/>
      <c r="CN33" s="655"/>
      <c r="CO33" s="655"/>
      <c r="CP33" s="655"/>
      <c r="CQ33" s="656"/>
      <c r="CR33" s="657">
        <v>14635722</v>
      </c>
      <c r="CS33" s="670"/>
      <c r="CT33" s="670"/>
      <c r="CU33" s="670"/>
      <c r="CV33" s="670"/>
      <c r="CW33" s="670"/>
      <c r="CX33" s="670"/>
      <c r="CY33" s="671"/>
      <c r="CZ33" s="660">
        <v>38.299999999999997</v>
      </c>
      <c r="DA33" s="672"/>
      <c r="DB33" s="672"/>
      <c r="DC33" s="673"/>
      <c r="DD33" s="663">
        <v>10962629</v>
      </c>
      <c r="DE33" s="670"/>
      <c r="DF33" s="670"/>
      <c r="DG33" s="670"/>
      <c r="DH33" s="670"/>
      <c r="DI33" s="670"/>
      <c r="DJ33" s="670"/>
      <c r="DK33" s="671"/>
      <c r="DL33" s="663">
        <v>7832234</v>
      </c>
      <c r="DM33" s="670"/>
      <c r="DN33" s="670"/>
      <c r="DO33" s="670"/>
      <c r="DP33" s="670"/>
      <c r="DQ33" s="670"/>
      <c r="DR33" s="670"/>
      <c r="DS33" s="670"/>
      <c r="DT33" s="670"/>
      <c r="DU33" s="670"/>
      <c r="DV33" s="671"/>
      <c r="DW33" s="660">
        <v>37.299999999999997</v>
      </c>
      <c r="DX33" s="672"/>
      <c r="DY33" s="672"/>
      <c r="DZ33" s="672"/>
      <c r="EA33" s="672"/>
      <c r="EB33" s="672"/>
      <c r="EC33" s="684"/>
    </row>
    <row r="34" spans="2:133" ht="11.25" customHeight="1" x14ac:dyDescent="0.2">
      <c r="B34" s="654" t="s">
        <v>325</v>
      </c>
      <c r="C34" s="655"/>
      <c r="D34" s="655"/>
      <c r="E34" s="655"/>
      <c r="F34" s="655"/>
      <c r="G34" s="655"/>
      <c r="H34" s="655"/>
      <c r="I34" s="655"/>
      <c r="J34" s="655"/>
      <c r="K34" s="655"/>
      <c r="L34" s="655"/>
      <c r="M34" s="655"/>
      <c r="N34" s="655"/>
      <c r="O34" s="655"/>
      <c r="P34" s="655"/>
      <c r="Q34" s="656"/>
      <c r="R34" s="657">
        <v>330452</v>
      </c>
      <c r="S34" s="658"/>
      <c r="T34" s="658"/>
      <c r="U34" s="658"/>
      <c r="V34" s="658"/>
      <c r="W34" s="658"/>
      <c r="X34" s="658"/>
      <c r="Y34" s="659"/>
      <c r="Z34" s="695">
        <v>0.8</v>
      </c>
      <c r="AA34" s="695"/>
      <c r="AB34" s="695"/>
      <c r="AC34" s="695"/>
      <c r="AD34" s="696" t="s">
        <v>238</v>
      </c>
      <c r="AE34" s="696"/>
      <c r="AF34" s="696"/>
      <c r="AG34" s="696"/>
      <c r="AH34" s="696"/>
      <c r="AI34" s="696"/>
      <c r="AJ34" s="696"/>
      <c r="AK34" s="696"/>
      <c r="AL34" s="660" t="s">
        <v>247</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5475614</v>
      </c>
      <c r="CS34" s="658"/>
      <c r="CT34" s="658"/>
      <c r="CU34" s="658"/>
      <c r="CV34" s="658"/>
      <c r="CW34" s="658"/>
      <c r="CX34" s="658"/>
      <c r="CY34" s="659"/>
      <c r="CZ34" s="660">
        <v>14.3</v>
      </c>
      <c r="DA34" s="672"/>
      <c r="DB34" s="672"/>
      <c r="DC34" s="673"/>
      <c r="DD34" s="663">
        <v>3742378</v>
      </c>
      <c r="DE34" s="658"/>
      <c r="DF34" s="658"/>
      <c r="DG34" s="658"/>
      <c r="DH34" s="658"/>
      <c r="DI34" s="658"/>
      <c r="DJ34" s="658"/>
      <c r="DK34" s="659"/>
      <c r="DL34" s="663">
        <v>3140071</v>
      </c>
      <c r="DM34" s="658"/>
      <c r="DN34" s="658"/>
      <c r="DO34" s="658"/>
      <c r="DP34" s="658"/>
      <c r="DQ34" s="658"/>
      <c r="DR34" s="658"/>
      <c r="DS34" s="658"/>
      <c r="DT34" s="658"/>
      <c r="DU34" s="658"/>
      <c r="DV34" s="659"/>
      <c r="DW34" s="660">
        <v>14.9</v>
      </c>
      <c r="DX34" s="672"/>
      <c r="DY34" s="672"/>
      <c r="DZ34" s="672"/>
      <c r="EA34" s="672"/>
      <c r="EB34" s="672"/>
      <c r="EC34" s="684"/>
    </row>
    <row r="35" spans="2:133" ht="11.25" customHeight="1" x14ac:dyDescent="0.2">
      <c r="B35" s="654" t="s">
        <v>327</v>
      </c>
      <c r="C35" s="655"/>
      <c r="D35" s="655"/>
      <c r="E35" s="655"/>
      <c r="F35" s="655"/>
      <c r="G35" s="655"/>
      <c r="H35" s="655"/>
      <c r="I35" s="655"/>
      <c r="J35" s="655"/>
      <c r="K35" s="655"/>
      <c r="L35" s="655"/>
      <c r="M35" s="655"/>
      <c r="N35" s="655"/>
      <c r="O35" s="655"/>
      <c r="P35" s="655"/>
      <c r="Q35" s="656"/>
      <c r="R35" s="657">
        <v>241148</v>
      </c>
      <c r="S35" s="658"/>
      <c r="T35" s="658"/>
      <c r="U35" s="658"/>
      <c r="V35" s="658"/>
      <c r="W35" s="658"/>
      <c r="X35" s="658"/>
      <c r="Y35" s="659"/>
      <c r="Z35" s="695">
        <v>0.6</v>
      </c>
      <c r="AA35" s="695"/>
      <c r="AB35" s="695"/>
      <c r="AC35" s="695"/>
      <c r="AD35" s="696" t="s">
        <v>247</v>
      </c>
      <c r="AE35" s="696"/>
      <c r="AF35" s="696"/>
      <c r="AG35" s="696"/>
      <c r="AH35" s="696"/>
      <c r="AI35" s="696"/>
      <c r="AJ35" s="696"/>
      <c r="AK35" s="696"/>
      <c r="AL35" s="660" t="s">
        <v>247</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183235</v>
      </c>
      <c r="CS35" s="670"/>
      <c r="CT35" s="670"/>
      <c r="CU35" s="670"/>
      <c r="CV35" s="670"/>
      <c r="CW35" s="670"/>
      <c r="CX35" s="670"/>
      <c r="CY35" s="671"/>
      <c r="CZ35" s="660">
        <v>0.5</v>
      </c>
      <c r="DA35" s="672"/>
      <c r="DB35" s="672"/>
      <c r="DC35" s="673"/>
      <c r="DD35" s="663">
        <v>138487</v>
      </c>
      <c r="DE35" s="670"/>
      <c r="DF35" s="670"/>
      <c r="DG35" s="670"/>
      <c r="DH35" s="670"/>
      <c r="DI35" s="670"/>
      <c r="DJ35" s="670"/>
      <c r="DK35" s="671"/>
      <c r="DL35" s="663">
        <v>138097</v>
      </c>
      <c r="DM35" s="670"/>
      <c r="DN35" s="670"/>
      <c r="DO35" s="670"/>
      <c r="DP35" s="670"/>
      <c r="DQ35" s="670"/>
      <c r="DR35" s="670"/>
      <c r="DS35" s="670"/>
      <c r="DT35" s="670"/>
      <c r="DU35" s="670"/>
      <c r="DV35" s="671"/>
      <c r="DW35" s="660">
        <v>0.7</v>
      </c>
      <c r="DX35" s="672"/>
      <c r="DY35" s="672"/>
      <c r="DZ35" s="672"/>
      <c r="EA35" s="672"/>
      <c r="EB35" s="672"/>
      <c r="EC35" s="684"/>
    </row>
    <row r="36" spans="2:133" ht="11.25" customHeight="1" x14ac:dyDescent="0.2">
      <c r="B36" s="654" t="s">
        <v>331</v>
      </c>
      <c r="C36" s="655"/>
      <c r="D36" s="655"/>
      <c r="E36" s="655"/>
      <c r="F36" s="655"/>
      <c r="G36" s="655"/>
      <c r="H36" s="655"/>
      <c r="I36" s="655"/>
      <c r="J36" s="655"/>
      <c r="K36" s="655"/>
      <c r="L36" s="655"/>
      <c r="M36" s="655"/>
      <c r="N36" s="655"/>
      <c r="O36" s="655"/>
      <c r="P36" s="655"/>
      <c r="Q36" s="656"/>
      <c r="R36" s="657">
        <v>1573418</v>
      </c>
      <c r="S36" s="658"/>
      <c r="T36" s="658"/>
      <c r="U36" s="658"/>
      <c r="V36" s="658"/>
      <c r="W36" s="658"/>
      <c r="X36" s="658"/>
      <c r="Y36" s="659"/>
      <c r="Z36" s="695">
        <v>4</v>
      </c>
      <c r="AA36" s="695"/>
      <c r="AB36" s="695"/>
      <c r="AC36" s="695"/>
      <c r="AD36" s="696" t="s">
        <v>238</v>
      </c>
      <c r="AE36" s="696"/>
      <c r="AF36" s="696"/>
      <c r="AG36" s="696"/>
      <c r="AH36" s="696"/>
      <c r="AI36" s="696"/>
      <c r="AJ36" s="696"/>
      <c r="AK36" s="696"/>
      <c r="AL36" s="660" t="s">
        <v>238</v>
      </c>
      <c r="AM36" s="661"/>
      <c r="AN36" s="661"/>
      <c r="AO36" s="697"/>
      <c r="AP36" s="222"/>
      <c r="AQ36" s="706" t="s">
        <v>332</v>
      </c>
      <c r="AR36" s="707"/>
      <c r="AS36" s="707"/>
      <c r="AT36" s="707"/>
      <c r="AU36" s="707"/>
      <c r="AV36" s="707"/>
      <c r="AW36" s="707"/>
      <c r="AX36" s="707"/>
      <c r="AY36" s="708"/>
      <c r="AZ36" s="712">
        <v>5251789</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43369</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3738924</v>
      </c>
      <c r="CS36" s="658"/>
      <c r="CT36" s="658"/>
      <c r="CU36" s="658"/>
      <c r="CV36" s="658"/>
      <c r="CW36" s="658"/>
      <c r="CX36" s="658"/>
      <c r="CY36" s="659"/>
      <c r="CZ36" s="660">
        <v>9.8000000000000007</v>
      </c>
      <c r="DA36" s="672"/>
      <c r="DB36" s="672"/>
      <c r="DC36" s="673"/>
      <c r="DD36" s="663">
        <v>3169345</v>
      </c>
      <c r="DE36" s="658"/>
      <c r="DF36" s="658"/>
      <c r="DG36" s="658"/>
      <c r="DH36" s="658"/>
      <c r="DI36" s="658"/>
      <c r="DJ36" s="658"/>
      <c r="DK36" s="659"/>
      <c r="DL36" s="663">
        <v>1715123</v>
      </c>
      <c r="DM36" s="658"/>
      <c r="DN36" s="658"/>
      <c r="DO36" s="658"/>
      <c r="DP36" s="658"/>
      <c r="DQ36" s="658"/>
      <c r="DR36" s="658"/>
      <c r="DS36" s="658"/>
      <c r="DT36" s="658"/>
      <c r="DU36" s="658"/>
      <c r="DV36" s="659"/>
      <c r="DW36" s="660">
        <v>8.1999999999999993</v>
      </c>
      <c r="DX36" s="672"/>
      <c r="DY36" s="672"/>
      <c r="DZ36" s="672"/>
      <c r="EA36" s="672"/>
      <c r="EB36" s="672"/>
      <c r="EC36" s="684"/>
    </row>
    <row r="37" spans="2:133" ht="11.25" customHeight="1" x14ac:dyDescent="0.2">
      <c r="B37" s="654" t="s">
        <v>335</v>
      </c>
      <c r="C37" s="655"/>
      <c r="D37" s="655"/>
      <c r="E37" s="655"/>
      <c r="F37" s="655"/>
      <c r="G37" s="655"/>
      <c r="H37" s="655"/>
      <c r="I37" s="655"/>
      <c r="J37" s="655"/>
      <c r="K37" s="655"/>
      <c r="L37" s="655"/>
      <c r="M37" s="655"/>
      <c r="N37" s="655"/>
      <c r="O37" s="655"/>
      <c r="P37" s="655"/>
      <c r="Q37" s="656"/>
      <c r="R37" s="657">
        <v>1230112</v>
      </c>
      <c r="S37" s="658"/>
      <c r="T37" s="658"/>
      <c r="U37" s="658"/>
      <c r="V37" s="658"/>
      <c r="W37" s="658"/>
      <c r="X37" s="658"/>
      <c r="Y37" s="659"/>
      <c r="Z37" s="695">
        <v>3.1</v>
      </c>
      <c r="AA37" s="695"/>
      <c r="AB37" s="695"/>
      <c r="AC37" s="695"/>
      <c r="AD37" s="696">
        <v>18660</v>
      </c>
      <c r="AE37" s="696"/>
      <c r="AF37" s="696"/>
      <c r="AG37" s="696"/>
      <c r="AH37" s="696"/>
      <c r="AI37" s="696"/>
      <c r="AJ37" s="696"/>
      <c r="AK37" s="696"/>
      <c r="AL37" s="660">
        <v>0.1</v>
      </c>
      <c r="AM37" s="661"/>
      <c r="AN37" s="661"/>
      <c r="AO37" s="697"/>
      <c r="AQ37" s="690" t="s">
        <v>336</v>
      </c>
      <c r="AR37" s="691"/>
      <c r="AS37" s="691"/>
      <c r="AT37" s="691"/>
      <c r="AU37" s="691"/>
      <c r="AV37" s="691"/>
      <c r="AW37" s="691"/>
      <c r="AX37" s="691"/>
      <c r="AY37" s="692"/>
      <c r="AZ37" s="657">
        <v>1616024</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-53280</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93141</v>
      </c>
      <c r="CS37" s="670"/>
      <c r="CT37" s="670"/>
      <c r="CU37" s="670"/>
      <c r="CV37" s="670"/>
      <c r="CW37" s="670"/>
      <c r="CX37" s="670"/>
      <c r="CY37" s="671"/>
      <c r="CZ37" s="660">
        <v>0.2</v>
      </c>
      <c r="DA37" s="672"/>
      <c r="DB37" s="672"/>
      <c r="DC37" s="673"/>
      <c r="DD37" s="663">
        <v>93114</v>
      </c>
      <c r="DE37" s="670"/>
      <c r="DF37" s="670"/>
      <c r="DG37" s="670"/>
      <c r="DH37" s="670"/>
      <c r="DI37" s="670"/>
      <c r="DJ37" s="670"/>
      <c r="DK37" s="671"/>
      <c r="DL37" s="663">
        <v>91520</v>
      </c>
      <c r="DM37" s="670"/>
      <c r="DN37" s="670"/>
      <c r="DO37" s="670"/>
      <c r="DP37" s="670"/>
      <c r="DQ37" s="670"/>
      <c r="DR37" s="670"/>
      <c r="DS37" s="670"/>
      <c r="DT37" s="670"/>
      <c r="DU37" s="670"/>
      <c r="DV37" s="671"/>
      <c r="DW37" s="660">
        <v>0.4</v>
      </c>
      <c r="DX37" s="672"/>
      <c r="DY37" s="672"/>
      <c r="DZ37" s="672"/>
      <c r="EA37" s="672"/>
      <c r="EB37" s="672"/>
      <c r="EC37" s="684"/>
    </row>
    <row r="38" spans="2:133" ht="11.25" customHeight="1" x14ac:dyDescent="0.2">
      <c r="B38" s="654" t="s">
        <v>339</v>
      </c>
      <c r="C38" s="655"/>
      <c r="D38" s="655"/>
      <c r="E38" s="655"/>
      <c r="F38" s="655"/>
      <c r="G38" s="655"/>
      <c r="H38" s="655"/>
      <c r="I38" s="655"/>
      <c r="J38" s="655"/>
      <c r="K38" s="655"/>
      <c r="L38" s="655"/>
      <c r="M38" s="655"/>
      <c r="N38" s="655"/>
      <c r="O38" s="655"/>
      <c r="P38" s="655"/>
      <c r="Q38" s="656"/>
      <c r="R38" s="657">
        <v>1553390</v>
      </c>
      <c r="S38" s="658"/>
      <c r="T38" s="658"/>
      <c r="U38" s="658"/>
      <c r="V38" s="658"/>
      <c r="W38" s="658"/>
      <c r="X38" s="658"/>
      <c r="Y38" s="659"/>
      <c r="Z38" s="695">
        <v>4</v>
      </c>
      <c r="AA38" s="695"/>
      <c r="AB38" s="695"/>
      <c r="AC38" s="695"/>
      <c r="AD38" s="696" t="s">
        <v>238</v>
      </c>
      <c r="AE38" s="696"/>
      <c r="AF38" s="696"/>
      <c r="AG38" s="696"/>
      <c r="AH38" s="696"/>
      <c r="AI38" s="696"/>
      <c r="AJ38" s="696"/>
      <c r="AK38" s="696"/>
      <c r="AL38" s="660" t="s">
        <v>238</v>
      </c>
      <c r="AM38" s="661"/>
      <c r="AN38" s="661"/>
      <c r="AO38" s="697"/>
      <c r="AQ38" s="690" t="s">
        <v>340</v>
      </c>
      <c r="AR38" s="691"/>
      <c r="AS38" s="691"/>
      <c r="AT38" s="691"/>
      <c r="AU38" s="691"/>
      <c r="AV38" s="691"/>
      <c r="AW38" s="691"/>
      <c r="AX38" s="691"/>
      <c r="AY38" s="692"/>
      <c r="AZ38" s="657">
        <v>242600</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9829</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3249587</v>
      </c>
      <c r="CS38" s="658"/>
      <c r="CT38" s="658"/>
      <c r="CU38" s="658"/>
      <c r="CV38" s="658"/>
      <c r="CW38" s="658"/>
      <c r="CX38" s="658"/>
      <c r="CY38" s="659"/>
      <c r="CZ38" s="660">
        <v>8.5</v>
      </c>
      <c r="DA38" s="672"/>
      <c r="DB38" s="672"/>
      <c r="DC38" s="673"/>
      <c r="DD38" s="663">
        <v>2628891</v>
      </c>
      <c r="DE38" s="658"/>
      <c r="DF38" s="658"/>
      <c r="DG38" s="658"/>
      <c r="DH38" s="658"/>
      <c r="DI38" s="658"/>
      <c r="DJ38" s="658"/>
      <c r="DK38" s="659"/>
      <c r="DL38" s="663">
        <v>2519877</v>
      </c>
      <c r="DM38" s="658"/>
      <c r="DN38" s="658"/>
      <c r="DO38" s="658"/>
      <c r="DP38" s="658"/>
      <c r="DQ38" s="658"/>
      <c r="DR38" s="658"/>
      <c r="DS38" s="658"/>
      <c r="DT38" s="658"/>
      <c r="DU38" s="658"/>
      <c r="DV38" s="659"/>
      <c r="DW38" s="660">
        <v>12</v>
      </c>
      <c r="DX38" s="672"/>
      <c r="DY38" s="672"/>
      <c r="DZ38" s="672"/>
      <c r="EA38" s="672"/>
      <c r="EB38" s="672"/>
      <c r="EC38" s="684"/>
    </row>
    <row r="39" spans="2:133" ht="11.25" customHeight="1" x14ac:dyDescent="0.2">
      <c r="B39" s="654" t="s">
        <v>343</v>
      </c>
      <c r="C39" s="655"/>
      <c r="D39" s="655"/>
      <c r="E39" s="655"/>
      <c r="F39" s="655"/>
      <c r="G39" s="655"/>
      <c r="H39" s="655"/>
      <c r="I39" s="655"/>
      <c r="J39" s="655"/>
      <c r="K39" s="655"/>
      <c r="L39" s="655"/>
      <c r="M39" s="655"/>
      <c r="N39" s="655"/>
      <c r="O39" s="655"/>
      <c r="P39" s="655"/>
      <c r="Q39" s="656"/>
      <c r="R39" s="657" t="s">
        <v>238</v>
      </c>
      <c r="S39" s="658"/>
      <c r="T39" s="658"/>
      <c r="U39" s="658"/>
      <c r="V39" s="658"/>
      <c r="W39" s="658"/>
      <c r="X39" s="658"/>
      <c r="Y39" s="659"/>
      <c r="Z39" s="695" t="s">
        <v>247</v>
      </c>
      <c r="AA39" s="695"/>
      <c r="AB39" s="695"/>
      <c r="AC39" s="695"/>
      <c r="AD39" s="696" t="s">
        <v>238</v>
      </c>
      <c r="AE39" s="696"/>
      <c r="AF39" s="696"/>
      <c r="AG39" s="696"/>
      <c r="AH39" s="696"/>
      <c r="AI39" s="696"/>
      <c r="AJ39" s="696"/>
      <c r="AK39" s="696"/>
      <c r="AL39" s="660" t="s">
        <v>247</v>
      </c>
      <c r="AM39" s="661"/>
      <c r="AN39" s="661"/>
      <c r="AO39" s="697"/>
      <c r="AQ39" s="690" t="s">
        <v>344</v>
      </c>
      <c r="AR39" s="691"/>
      <c r="AS39" s="691"/>
      <c r="AT39" s="691"/>
      <c r="AU39" s="691"/>
      <c r="AV39" s="691"/>
      <c r="AW39" s="691"/>
      <c r="AX39" s="691"/>
      <c r="AY39" s="692"/>
      <c r="AZ39" s="657">
        <v>143578</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14538</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1329118</v>
      </c>
      <c r="CS39" s="670"/>
      <c r="CT39" s="670"/>
      <c r="CU39" s="670"/>
      <c r="CV39" s="670"/>
      <c r="CW39" s="670"/>
      <c r="CX39" s="670"/>
      <c r="CY39" s="671"/>
      <c r="CZ39" s="660">
        <v>3.5</v>
      </c>
      <c r="DA39" s="672"/>
      <c r="DB39" s="672"/>
      <c r="DC39" s="673"/>
      <c r="DD39" s="663">
        <v>903475</v>
      </c>
      <c r="DE39" s="670"/>
      <c r="DF39" s="670"/>
      <c r="DG39" s="670"/>
      <c r="DH39" s="670"/>
      <c r="DI39" s="670"/>
      <c r="DJ39" s="670"/>
      <c r="DK39" s="671"/>
      <c r="DL39" s="663" t="s">
        <v>247</v>
      </c>
      <c r="DM39" s="670"/>
      <c r="DN39" s="670"/>
      <c r="DO39" s="670"/>
      <c r="DP39" s="670"/>
      <c r="DQ39" s="670"/>
      <c r="DR39" s="670"/>
      <c r="DS39" s="670"/>
      <c r="DT39" s="670"/>
      <c r="DU39" s="670"/>
      <c r="DV39" s="671"/>
      <c r="DW39" s="660" t="s">
        <v>247</v>
      </c>
      <c r="DX39" s="672"/>
      <c r="DY39" s="672"/>
      <c r="DZ39" s="672"/>
      <c r="EA39" s="672"/>
      <c r="EB39" s="672"/>
      <c r="EC39" s="684"/>
    </row>
    <row r="40" spans="2:133" ht="11.25" customHeight="1" x14ac:dyDescent="0.2">
      <c r="B40" s="654" t="s">
        <v>347</v>
      </c>
      <c r="C40" s="655"/>
      <c r="D40" s="655"/>
      <c r="E40" s="655"/>
      <c r="F40" s="655"/>
      <c r="G40" s="655"/>
      <c r="H40" s="655"/>
      <c r="I40" s="655"/>
      <c r="J40" s="655"/>
      <c r="K40" s="655"/>
      <c r="L40" s="655"/>
      <c r="M40" s="655"/>
      <c r="N40" s="655"/>
      <c r="O40" s="655"/>
      <c r="P40" s="655"/>
      <c r="Q40" s="656"/>
      <c r="R40" s="657" t="s">
        <v>238</v>
      </c>
      <c r="S40" s="658"/>
      <c r="T40" s="658"/>
      <c r="U40" s="658"/>
      <c r="V40" s="658"/>
      <c r="W40" s="658"/>
      <c r="X40" s="658"/>
      <c r="Y40" s="659"/>
      <c r="Z40" s="695" t="s">
        <v>247</v>
      </c>
      <c r="AA40" s="695"/>
      <c r="AB40" s="695"/>
      <c r="AC40" s="695"/>
      <c r="AD40" s="696" t="s">
        <v>238</v>
      </c>
      <c r="AE40" s="696"/>
      <c r="AF40" s="696"/>
      <c r="AG40" s="696"/>
      <c r="AH40" s="696"/>
      <c r="AI40" s="696"/>
      <c r="AJ40" s="696"/>
      <c r="AK40" s="696"/>
      <c r="AL40" s="660" t="s">
        <v>238</v>
      </c>
      <c r="AM40" s="661"/>
      <c r="AN40" s="661"/>
      <c r="AO40" s="697"/>
      <c r="AQ40" s="690" t="s">
        <v>348</v>
      </c>
      <c r="AR40" s="691"/>
      <c r="AS40" s="691"/>
      <c r="AT40" s="691"/>
      <c r="AU40" s="691"/>
      <c r="AV40" s="691"/>
      <c r="AW40" s="691"/>
      <c r="AX40" s="691"/>
      <c r="AY40" s="692"/>
      <c r="AZ40" s="657">
        <v>1153</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86</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659244</v>
      </c>
      <c r="CS40" s="658"/>
      <c r="CT40" s="658"/>
      <c r="CU40" s="658"/>
      <c r="CV40" s="658"/>
      <c r="CW40" s="658"/>
      <c r="CX40" s="658"/>
      <c r="CY40" s="659"/>
      <c r="CZ40" s="660">
        <v>1.7</v>
      </c>
      <c r="DA40" s="672"/>
      <c r="DB40" s="672"/>
      <c r="DC40" s="673"/>
      <c r="DD40" s="663">
        <v>380053</v>
      </c>
      <c r="DE40" s="658"/>
      <c r="DF40" s="658"/>
      <c r="DG40" s="658"/>
      <c r="DH40" s="658"/>
      <c r="DI40" s="658"/>
      <c r="DJ40" s="658"/>
      <c r="DK40" s="659"/>
      <c r="DL40" s="663">
        <v>319066</v>
      </c>
      <c r="DM40" s="658"/>
      <c r="DN40" s="658"/>
      <c r="DO40" s="658"/>
      <c r="DP40" s="658"/>
      <c r="DQ40" s="658"/>
      <c r="DR40" s="658"/>
      <c r="DS40" s="658"/>
      <c r="DT40" s="658"/>
      <c r="DU40" s="658"/>
      <c r="DV40" s="659"/>
      <c r="DW40" s="660">
        <v>1.5</v>
      </c>
      <c r="DX40" s="672"/>
      <c r="DY40" s="672"/>
      <c r="DZ40" s="672"/>
      <c r="EA40" s="672"/>
      <c r="EB40" s="672"/>
      <c r="EC40" s="684"/>
    </row>
    <row r="41" spans="2:133" ht="11.25" customHeight="1" x14ac:dyDescent="0.2">
      <c r="B41" s="638" t="s">
        <v>352</v>
      </c>
      <c r="C41" s="639"/>
      <c r="D41" s="639"/>
      <c r="E41" s="639"/>
      <c r="F41" s="639"/>
      <c r="G41" s="639"/>
      <c r="H41" s="639"/>
      <c r="I41" s="639"/>
      <c r="J41" s="639"/>
      <c r="K41" s="639"/>
      <c r="L41" s="639"/>
      <c r="M41" s="639"/>
      <c r="N41" s="639"/>
      <c r="O41" s="639"/>
      <c r="P41" s="639"/>
      <c r="Q41" s="640"/>
      <c r="R41" s="641">
        <v>39240855</v>
      </c>
      <c r="S41" s="682"/>
      <c r="T41" s="682"/>
      <c r="U41" s="682"/>
      <c r="V41" s="682"/>
      <c r="W41" s="682"/>
      <c r="X41" s="682"/>
      <c r="Y41" s="685"/>
      <c r="Z41" s="686">
        <v>100</v>
      </c>
      <c r="AA41" s="686"/>
      <c r="AB41" s="686"/>
      <c r="AC41" s="686"/>
      <c r="AD41" s="687">
        <v>21017793</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624114</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247</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247</v>
      </c>
      <c r="CS41" s="670"/>
      <c r="CT41" s="670"/>
      <c r="CU41" s="670"/>
      <c r="CV41" s="670"/>
      <c r="CW41" s="670"/>
      <c r="CX41" s="670"/>
      <c r="CY41" s="671"/>
      <c r="CZ41" s="660" t="s">
        <v>247</v>
      </c>
      <c r="DA41" s="672"/>
      <c r="DB41" s="672"/>
      <c r="DC41" s="673"/>
      <c r="DD41" s="663" t="s">
        <v>247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356</v>
      </c>
      <c r="AR42" s="703"/>
      <c r="AS42" s="703"/>
      <c r="AT42" s="703"/>
      <c r="AU42" s="703"/>
      <c r="AV42" s="703"/>
      <c r="AW42" s="703"/>
      <c r="AX42" s="703"/>
      <c r="AY42" s="704"/>
      <c r="AZ42" s="641">
        <v>2624320</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396</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4244707</v>
      </c>
      <c r="CS42" s="670"/>
      <c r="CT42" s="670"/>
      <c r="CU42" s="670"/>
      <c r="CV42" s="670"/>
      <c r="CW42" s="670"/>
      <c r="CX42" s="670"/>
      <c r="CY42" s="671"/>
      <c r="CZ42" s="660">
        <v>11.1</v>
      </c>
      <c r="DA42" s="672"/>
      <c r="DB42" s="672"/>
      <c r="DC42" s="673"/>
      <c r="DD42" s="663">
        <v>826634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359</v>
      </c>
      <c r="CD43" s="654" t="s">
        <v>360</v>
      </c>
      <c r="CE43" s="655"/>
      <c r="CF43" s="655"/>
      <c r="CG43" s="655"/>
      <c r="CH43" s="655"/>
      <c r="CI43" s="655"/>
      <c r="CJ43" s="655"/>
      <c r="CK43" s="655"/>
      <c r="CL43" s="655"/>
      <c r="CM43" s="655"/>
      <c r="CN43" s="655"/>
      <c r="CO43" s="655"/>
      <c r="CP43" s="655"/>
      <c r="CQ43" s="656"/>
      <c r="CR43" s="657">
        <v>71613</v>
      </c>
      <c r="CS43" s="670"/>
      <c r="CT43" s="670"/>
      <c r="CU43" s="670"/>
      <c r="CV43" s="670"/>
      <c r="CW43" s="670"/>
      <c r="CX43" s="670"/>
      <c r="CY43" s="671"/>
      <c r="CZ43" s="660">
        <v>0.2</v>
      </c>
      <c r="DA43" s="672"/>
      <c r="DB43" s="672"/>
      <c r="DC43" s="673"/>
      <c r="DD43" s="663">
        <v>58645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362</v>
      </c>
      <c r="CG44" s="655"/>
      <c r="CH44" s="655"/>
      <c r="CI44" s="655"/>
      <c r="CJ44" s="655"/>
      <c r="CK44" s="655"/>
      <c r="CL44" s="655"/>
      <c r="CM44" s="655"/>
      <c r="CN44" s="655"/>
      <c r="CO44" s="655"/>
      <c r="CP44" s="655"/>
      <c r="CQ44" s="656"/>
      <c r="CR44" s="657">
        <v>4244707</v>
      </c>
      <c r="CS44" s="658"/>
      <c r="CT44" s="658"/>
      <c r="CU44" s="658"/>
      <c r="CV44" s="658"/>
      <c r="CW44" s="658"/>
      <c r="CX44" s="658"/>
      <c r="CY44" s="659"/>
      <c r="CZ44" s="660">
        <v>11.1</v>
      </c>
      <c r="DA44" s="661"/>
      <c r="DB44" s="661"/>
      <c r="DC44" s="662"/>
      <c r="DD44" s="663">
        <v>826634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2711227</v>
      </c>
      <c r="CS45" s="670"/>
      <c r="CT45" s="670"/>
      <c r="CU45" s="670"/>
      <c r="CV45" s="670"/>
      <c r="CW45" s="670"/>
      <c r="CX45" s="670"/>
      <c r="CY45" s="671"/>
      <c r="CZ45" s="660">
        <v>7.1</v>
      </c>
      <c r="DA45" s="672"/>
      <c r="DB45" s="672"/>
      <c r="DC45" s="673"/>
      <c r="DD45" s="663">
        <v>198098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365</v>
      </c>
      <c r="CG46" s="655"/>
      <c r="CH46" s="655"/>
      <c r="CI46" s="655"/>
      <c r="CJ46" s="655"/>
      <c r="CK46" s="655"/>
      <c r="CL46" s="655"/>
      <c r="CM46" s="655"/>
      <c r="CN46" s="655"/>
      <c r="CO46" s="655"/>
      <c r="CP46" s="655"/>
      <c r="CQ46" s="656"/>
      <c r="CR46" s="657">
        <v>1366347</v>
      </c>
      <c r="CS46" s="658"/>
      <c r="CT46" s="658"/>
      <c r="CU46" s="658"/>
      <c r="CV46" s="658"/>
      <c r="CW46" s="658"/>
      <c r="CX46" s="658"/>
      <c r="CY46" s="659"/>
      <c r="CZ46" s="660">
        <v>3.6</v>
      </c>
      <c r="DA46" s="661"/>
      <c r="DB46" s="661"/>
      <c r="DC46" s="662"/>
      <c r="DD46" s="663">
        <v>606889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366</v>
      </c>
      <c r="CG47" s="655"/>
      <c r="CH47" s="655"/>
      <c r="CI47" s="655"/>
      <c r="CJ47" s="655"/>
      <c r="CK47" s="655"/>
      <c r="CL47" s="655"/>
      <c r="CM47" s="655"/>
      <c r="CN47" s="655"/>
      <c r="CO47" s="655"/>
      <c r="CP47" s="655"/>
      <c r="CQ47" s="656"/>
      <c r="CR47" s="657" t="s">
        <v>247</v>
      </c>
      <c r="CS47" s="670"/>
      <c r="CT47" s="670"/>
      <c r="CU47" s="670"/>
      <c r="CV47" s="670"/>
      <c r="CW47" s="670"/>
      <c r="CX47" s="670"/>
      <c r="CY47" s="671"/>
      <c r="CZ47" s="660" t="s">
        <v>247</v>
      </c>
      <c r="DA47" s="672"/>
      <c r="DB47" s="672"/>
      <c r="DC47" s="673"/>
      <c r="DD47" s="663" t="s">
        <v>238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367</v>
      </c>
      <c r="CG48" s="655"/>
      <c r="CH48" s="655"/>
      <c r="CI48" s="655"/>
      <c r="CJ48" s="655"/>
      <c r="CK48" s="655"/>
      <c r="CL48" s="655"/>
      <c r="CM48" s="655"/>
      <c r="CN48" s="655"/>
      <c r="CO48" s="655"/>
      <c r="CP48" s="655"/>
      <c r="CQ48" s="656"/>
      <c r="CR48" s="657" t="s">
        <v>247</v>
      </c>
      <c r="CS48" s="658"/>
      <c r="CT48" s="658"/>
      <c r="CU48" s="658"/>
      <c r="CV48" s="658"/>
      <c r="CW48" s="658"/>
      <c r="CX48" s="658"/>
      <c r="CY48" s="659"/>
      <c r="CZ48" s="660" t="s">
        <v>238</v>
      </c>
      <c r="DA48" s="661"/>
      <c r="DB48" s="661"/>
      <c r="DC48" s="662"/>
      <c r="DD48" s="663" t="s">
        <v>247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368</v>
      </c>
      <c r="CE49" s="639"/>
      <c r="CF49" s="639"/>
      <c r="CG49" s="639"/>
      <c r="CH49" s="639"/>
      <c r="CI49" s="639"/>
      <c r="CJ49" s="639"/>
      <c r="CK49" s="639"/>
      <c r="CL49" s="639"/>
      <c r="CM49" s="639"/>
      <c r="CN49" s="639"/>
      <c r="CO49" s="639"/>
      <c r="CP49" s="639"/>
      <c r="CQ49" s="640"/>
      <c r="CR49" s="641">
        <v>38189693</v>
      </c>
      <c r="CS49" s="642"/>
      <c r="CT49" s="642"/>
      <c r="CU49" s="642"/>
      <c r="CV49" s="642"/>
      <c r="CW49" s="642"/>
      <c r="CX49" s="642"/>
      <c r="CY49" s="643"/>
      <c r="CZ49" s="644">
        <v>100</v>
      </c>
      <c r="DA49" s="645"/>
      <c r="DB49" s="645"/>
      <c r="DC49" s="646"/>
      <c r="DD49" s="647">
        <v>24259753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2T5hzbr2/PqYYppGM01HRFjlunUzvcvKTGAxbCCXumRU4iTyrWepCxs/h+OVfJPoETpxugjDH3VKsUdJP4ImjQ==" saltValue="8H+u4UpGV9Fc3jXZR0F1K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31" t="s">
        <v>369</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2" t="s">
        <v>370</v>
      </c>
      <c r="DK2" s="1133"/>
      <c r="DL2" s="1133"/>
      <c r="DM2" s="1133"/>
      <c r="DN2" s="1133"/>
      <c r="DO2" s="1134"/>
      <c r="DP2" s="228"/>
      <c r="DQ2" s="1132" t="s">
        <v>371</v>
      </c>
      <c r="DR2" s="1133"/>
      <c r="DS2" s="1133"/>
      <c r="DT2" s="1133"/>
      <c r="DU2" s="1133"/>
      <c r="DV2" s="1133"/>
      <c r="DW2" s="1133"/>
      <c r="DX2" s="1133"/>
      <c r="DY2" s="1133"/>
      <c r="DZ2" s="113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100" t="s">
        <v>372</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5"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5" t="s">
        <v>388</v>
      </c>
      <c r="DH5" s="1126"/>
      <c r="DI5" s="1126"/>
      <c r="DJ5" s="1126"/>
      <c r="DK5" s="1127"/>
      <c r="DL5" s="1125" t="s">
        <v>389</v>
      </c>
      <c r="DM5" s="1126"/>
      <c r="DN5" s="1126"/>
      <c r="DO5" s="1126"/>
      <c r="DP5" s="1127"/>
      <c r="DQ5" s="1037" t="s">
        <v>390</v>
      </c>
      <c r="DR5" s="1038"/>
      <c r="DS5" s="1038"/>
      <c r="DT5" s="1038"/>
      <c r="DU5" s="1039"/>
      <c r="DV5" s="1037" t="s">
        <v>381</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6"/>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8"/>
      <c r="DH6" s="1129"/>
      <c r="DI6" s="1129"/>
      <c r="DJ6" s="1129"/>
      <c r="DK6" s="1130"/>
      <c r="DL6" s="1128"/>
      <c r="DM6" s="1129"/>
      <c r="DN6" s="1129"/>
      <c r="DO6" s="1129"/>
      <c r="DP6" s="1130"/>
      <c r="DQ6" s="1040"/>
      <c r="DR6" s="1041"/>
      <c r="DS6" s="1041"/>
      <c r="DT6" s="1041"/>
      <c r="DU6" s="1042"/>
      <c r="DV6" s="1040"/>
      <c r="DW6" s="1041"/>
      <c r="DX6" s="1041"/>
      <c r="DY6" s="1041"/>
      <c r="DZ6" s="1052"/>
      <c r="EA6" s="234"/>
    </row>
    <row r="7" spans="1:131" s="235" customFormat="1" ht="26.25" customHeight="1" thickTop="1" x14ac:dyDescent="0.2">
      <c r="A7" s="236">
        <v>1</v>
      </c>
      <c r="B7" s="1088" t="s">
        <v>391</v>
      </c>
      <c r="C7" s="1089"/>
      <c r="D7" s="1089"/>
      <c r="E7" s="1089"/>
      <c r="F7" s="1089"/>
      <c r="G7" s="1089"/>
      <c r="H7" s="1089"/>
      <c r="I7" s="1089"/>
      <c r="J7" s="1089"/>
      <c r="K7" s="1089"/>
      <c r="L7" s="1089"/>
      <c r="M7" s="1089"/>
      <c r="N7" s="1089"/>
      <c r="O7" s="1089"/>
      <c r="P7" s="1090"/>
      <c r="Q7" s="1143">
        <v>39241</v>
      </c>
      <c r="R7" s="1144"/>
      <c r="S7" s="1144"/>
      <c r="T7" s="1144"/>
      <c r="U7" s="1144"/>
      <c r="V7" s="1144">
        <v>38190</v>
      </c>
      <c r="W7" s="1144"/>
      <c r="X7" s="1144"/>
      <c r="Y7" s="1144"/>
      <c r="Z7" s="1144"/>
      <c r="AA7" s="1144">
        <v>1051</v>
      </c>
      <c r="AB7" s="1144"/>
      <c r="AC7" s="1144"/>
      <c r="AD7" s="1144"/>
      <c r="AE7" s="1145"/>
      <c r="AF7" s="1146">
        <v>572</v>
      </c>
      <c r="AG7" s="1147"/>
      <c r="AH7" s="1147"/>
      <c r="AI7" s="1147"/>
      <c r="AJ7" s="1148"/>
      <c r="AK7" s="1149">
        <v>241</v>
      </c>
      <c r="AL7" s="1150"/>
      <c r="AM7" s="1150"/>
      <c r="AN7" s="1150"/>
      <c r="AO7" s="1150"/>
      <c r="AP7" s="1150">
        <v>34964</v>
      </c>
      <c r="AQ7" s="1150"/>
      <c r="AR7" s="1150"/>
      <c r="AS7" s="1150"/>
      <c r="AT7" s="1150"/>
      <c r="AU7" s="1151"/>
      <c r="AV7" s="1151"/>
      <c r="AW7" s="1151"/>
      <c r="AX7" s="1151"/>
      <c r="AY7" s="1152"/>
      <c r="AZ7" s="232"/>
      <c r="BA7" s="232"/>
      <c r="BB7" s="232"/>
      <c r="BC7" s="232"/>
      <c r="BD7" s="232"/>
      <c r="BE7" s="233"/>
      <c r="BF7" s="233"/>
      <c r="BG7" s="233"/>
      <c r="BH7" s="233"/>
      <c r="BI7" s="233"/>
      <c r="BJ7" s="233"/>
      <c r="BK7" s="233"/>
      <c r="BL7" s="233"/>
      <c r="BM7" s="233"/>
      <c r="BN7" s="233"/>
      <c r="BO7" s="233"/>
      <c r="BP7" s="233"/>
      <c r="BQ7" s="236">
        <v>1</v>
      </c>
      <c r="BR7" s="237"/>
      <c r="BS7" s="1140" t="s">
        <v>589</v>
      </c>
      <c r="BT7" s="1141"/>
      <c r="BU7" s="1141"/>
      <c r="BV7" s="1141"/>
      <c r="BW7" s="1141"/>
      <c r="BX7" s="1141"/>
      <c r="BY7" s="1141"/>
      <c r="BZ7" s="1141"/>
      <c r="CA7" s="1141"/>
      <c r="CB7" s="1141"/>
      <c r="CC7" s="1141"/>
      <c r="CD7" s="1141"/>
      <c r="CE7" s="1141"/>
      <c r="CF7" s="1141"/>
      <c r="CG7" s="1153"/>
      <c r="CH7" s="1137">
        <v>-1</v>
      </c>
      <c r="CI7" s="1138"/>
      <c r="CJ7" s="1138"/>
      <c r="CK7" s="1138"/>
      <c r="CL7" s="1139"/>
      <c r="CM7" s="1137">
        <v>46</v>
      </c>
      <c r="CN7" s="1138"/>
      <c r="CO7" s="1138"/>
      <c r="CP7" s="1138"/>
      <c r="CQ7" s="1139"/>
      <c r="CR7" s="1137">
        <v>10</v>
      </c>
      <c r="CS7" s="1138"/>
      <c r="CT7" s="1138"/>
      <c r="CU7" s="1138"/>
      <c r="CV7" s="1139"/>
      <c r="CW7" s="1137" t="s">
        <v>525</v>
      </c>
      <c r="CX7" s="1138"/>
      <c r="CY7" s="1138"/>
      <c r="CZ7" s="1138"/>
      <c r="DA7" s="1139"/>
      <c r="DB7" s="1137" t="s">
        <v>525</v>
      </c>
      <c r="DC7" s="1138"/>
      <c r="DD7" s="1138"/>
      <c r="DE7" s="1138"/>
      <c r="DF7" s="1139"/>
      <c r="DG7" s="1137" t="s">
        <v>525</v>
      </c>
      <c r="DH7" s="1138"/>
      <c r="DI7" s="1138"/>
      <c r="DJ7" s="1138"/>
      <c r="DK7" s="1139"/>
      <c r="DL7" s="1137" t="s">
        <v>525</v>
      </c>
      <c r="DM7" s="1138"/>
      <c r="DN7" s="1138"/>
      <c r="DO7" s="1138"/>
      <c r="DP7" s="1139"/>
      <c r="DQ7" s="1137" t="s">
        <v>525</v>
      </c>
      <c r="DR7" s="1138"/>
      <c r="DS7" s="1138"/>
      <c r="DT7" s="1138"/>
      <c r="DU7" s="1139"/>
      <c r="DV7" s="1140"/>
      <c r="DW7" s="1141"/>
      <c r="DX7" s="1141"/>
      <c r="DY7" s="1141"/>
      <c r="DZ7" s="1142"/>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21"/>
      <c r="AL8" s="1122"/>
      <c r="AM8" s="1122"/>
      <c r="AN8" s="1122"/>
      <c r="AO8" s="1122"/>
      <c r="AP8" s="1122"/>
      <c r="AQ8" s="1122"/>
      <c r="AR8" s="1122"/>
      <c r="AS8" s="1122"/>
      <c r="AT8" s="1122"/>
      <c r="AU8" s="1123"/>
      <c r="AV8" s="1123"/>
      <c r="AW8" s="1123"/>
      <c r="AX8" s="1123"/>
      <c r="AY8" s="1124"/>
      <c r="AZ8" s="232"/>
      <c r="BA8" s="232"/>
      <c r="BB8" s="232"/>
      <c r="BC8" s="232"/>
      <c r="BD8" s="232"/>
      <c r="BE8" s="233"/>
      <c r="BF8" s="233"/>
      <c r="BG8" s="233"/>
      <c r="BH8" s="233"/>
      <c r="BI8" s="233"/>
      <c r="BJ8" s="233"/>
      <c r="BK8" s="233"/>
      <c r="BL8" s="233"/>
      <c r="BM8" s="233"/>
      <c r="BN8" s="233"/>
      <c r="BO8" s="233"/>
      <c r="BP8" s="233"/>
      <c r="BQ8" s="238">
        <v>2</v>
      </c>
      <c r="BR8" s="239"/>
      <c r="BS8" s="1028" t="s">
        <v>590</v>
      </c>
      <c r="BT8" s="1029"/>
      <c r="BU8" s="1029"/>
      <c r="BV8" s="1029"/>
      <c r="BW8" s="1029"/>
      <c r="BX8" s="1029"/>
      <c r="BY8" s="1029"/>
      <c r="BZ8" s="1029"/>
      <c r="CA8" s="1029"/>
      <c r="CB8" s="1029"/>
      <c r="CC8" s="1029"/>
      <c r="CD8" s="1029"/>
      <c r="CE8" s="1029"/>
      <c r="CF8" s="1029"/>
      <c r="CG8" s="1050"/>
      <c r="CH8" s="1025">
        <v>10</v>
      </c>
      <c r="CI8" s="1026"/>
      <c r="CJ8" s="1026"/>
      <c r="CK8" s="1026"/>
      <c r="CL8" s="1027"/>
      <c r="CM8" s="1025">
        <v>102</v>
      </c>
      <c r="CN8" s="1026"/>
      <c r="CO8" s="1026"/>
      <c r="CP8" s="1026"/>
      <c r="CQ8" s="1027"/>
      <c r="CR8" s="1025">
        <v>5</v>
      </c>
      <c r="CS8" s="1026"/>
      <c r="CT8" s="1026"/>
      <c r="CU8" s="1026"/>
      <c r="CV8" s="1027"/>
      <c r="CW8" s="1025" t="s">
        <v>525</v>
      </c>
      <c r="CX8" s="1026"/>
      <c r="CY8" s="1026"/>
      <c r="CZ8" s="1026"/>
      <c r="DA8" s="1027"/>
      <c r="DB8" s="1025">
        <v>1456</v>
      </c>
      <c r="DC8" s="1026"/>
      <c r="DD8" s="1026"/>
      <c r="DE8" s="1026"/>
      <c r="DF8" s="1027"/>
      <c r="DG8" s="1025" t="s">
        <v>525</v>
      </c>
      <c r="DH8" s="1026"/>
      <c r="DI8" s="1026"/>
      <c r="DJ8" s="1026"/>
      <c r="DK8" s="1027"/>
      <c r="DL8" s="1025" t="s">
        <v>525</v>
      </c>
      <c r="DM8" s="1026"/>
      <c r="DN8" s="1026"/>
      <c r="DO8" s="1026"/>
      <c r="DP8" s="1027"/>
      <c r="DQ8" s="1025" t="s">
        <v>525</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21"/>
      <c r="AL9" s="1122"/>
      <c r="AM9" s="1122"/>
      <c r="AN9" s="1122"/>
      <c r="AO9" s="1122"/>
      <c r="AP9" s="1122"/>
      <c r="AQ9" s="1122"/>
      <c r="AR9" s="1122"/>
      <c r="AS9" s="1122"/>
      <c r="AT9" s="1122"/>
      <c r="AU9" s="1123"/>
      <c r="AV9" s="1123"/>
      <c r="AW9" s="1123"/>
      <c r="AX9" s="1123"/>
      <c r="AY9" s="1124"/>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21"/>
      <c r="AL10" s="1122"/>
      <c r="AM10" s="1122"/>
      <c r="AN10" s="1122"/>
      <c r="AO10" s="1122"/>
      <c r="AP10" s="1122"/>
      <c r="AQ10" s="1122"/>
      <c r="AR10" s="1122"/>
      <c r="AS10" s="1122"/>
      <c r="AT10" s="1122"/>
      <c r="AU10" s="1123"/>
      <c r="AV10" s="1123"/>
      <c r="AW10" s="1123"/>
      <c r="AX10" s="1123"/>
      <c r="AY10" s="1124"/>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21"/>
      <c r="AL11" s="1122"/>
      <c r="AM11" s="1122"/>
      <c r="AN11" s="1122"/>
      <c r="AO11" s="1122"/>
      <c r="AP11" s="1122"/>
      <c r="AQ11" s="1122"/>
      <c r="AR11" s="1122"/>
      <c r="AS11" s="1122"/>
      <c r="AT11" s="1122"/>
      <c r="AU11" s="1123"/>
      <c r="AV11" s="1123"/>
      <c r="AW11" s="1123"/>
      <c r="AX11" s="1123"/>
      <c r="AY11" s="1124"/>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21"/>
      <c r="AL12" s="1122"/>
      <c r="AM12" s="1122"/>
      <c r="AN12" s="1122"/>
      <c r="AO12" s="1122"/>
      <c r="AP12" s="1122"/>
      <c r="AQ12" s="1122"/>
      <c r="AR12" s="1122"/>
      <c r="AS12" s="1122"/>
      <c r="AT12" s="1122"/>
      <c r="AU12" s="1123"/>
      <c r="AV12" s="1123"/>
      <c r="AW12" s="1123"/>
      <c r="AX12" s="1123"/>
      <c r="AY12" s="1124"/>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21"/>
      <c r="AL13" s="1122"/>
      <c r="AM13" s="1122"/>
      <c r="AN13" s="1122"/>
      <c r="AO13" s="1122"/>
      <c r="AP13" s="1122"/>
      <c r="AQ13" s="1122"/>
      <c r="AR13" s="1122"/>
      <c r="AS13" s="1122"/>
      <c r="AT13" s="1122"/>
      <c r="AU13" s="1123"/>
      <c r="AV13" s="1123"/>
      <c r="AW13" s="1123"/>
      <c r="AX13" s="1123"/>
      <c r="AY13" s="1124"/>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21"/>
      <c r="AL14" s="1122"/>
      <c r="AM14" s="1122"/>
      <c r="AN14" s="1122"/>
      <c r="AO14" s="1122"/>
      <c r="AP14" s="1122"/>
      <c r="AQ14" s="1122"/>
      <c r="AR14" s="1122"/>
      <c r="AS14" s="1122"/>
      <c r="AT14" s="1122"/>
      <c r="AU14" s="1123"/>
      <c r="AV14" s="1123"/>
      <c r="AW14" s="1123"/>
      <c r="AX14" s="1123"/>
      <c r="AY14" s="1124"/>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21"/>
      <c r="AL15" s="1122"/>
      <c r="AM15" s="1122"/>
      <c r="AN15" s="1122"/>
      <c r="AO15" s="1122"/>
      <c r="AP15" s="1122"/>
      <c r="AQ15" s="1122"/>
      <c r="AR15" s="1122"/>
      <c r="AS15" s="1122"/>
      <c r="AT15" s="1122"/>
      <c r="AU15" s="1123"/>
      <c r="AV15" s="1123"/>
      <c r="AW15" s="1123"/>
      <c r="AX15" s="1123"/>
      <c r="AY15" s="1124"/>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21"/>
      <c r="AL16" s="1122"/>
      <c r="AM16" s="1122"/>
      <c r="AN16" s="1122"/>
      <c r="AO16" s="1122"/>
      <c r="AP16" s="1122"/>
      <c r="AQ16" s="1122"/>
      <c r="AR16" s="1122"/>
      <c r="AS16" s="1122"/>
      <c r="AT16" s="1122"/>
      <c r="AU16" s="1123"/>
      <c r="AV16" s="1123"/>
      <c r="AW16" s="1123"/>
      <c r="AX16" s="1123"/>
      <c r="AY16" s="1124"/>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21"/>
      <c r="AL17" s="1122"/>
      <c r="AM17" s="1122"/>
      <c r="AN17" s="1122"/>
      <c r="AO17" s="1122"/>
      <c r="AP17" s="1122"/>
      <c r="AQ17" s="1122"/>
      <c r="AR17" s="1122"/>
      <c r="AS17" s="1122"/>
      <c r="AT17" s="1122"/>
      <c r="AU17" s="1123"/>
      <c r="AV17" s="1123"/>
      <c r="AW17" s="1123"/>
      <c r="AX17" s="1123"/>
      <c r="AY17" s="1124"/>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21"/>
      <c r="AL18" s="1122"/>
      <c r="AM18" s="1122"/>
      <c r="AN18" s="1122"/>
      <c r="AO18" s="1122"/>
      <c r="AP18" s="1122"/>
      <c r="AQ18" s="1122"/>
      <c r="AR18" s="1122"/>
      <c r="AS18" s="1122"/>
      <c r="AT18" s="1122"/>
      <c r="AU18" s="1123"/>
      <c r="AV18" s="1123"/>
      <c r="AW18" s="1123"/>
      <c r="AX18" s="1123"/>
      <c r="AY18" s="1124"/>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21"/>
      <c r="AL19" s="1122"/>
      <c r="AM19" s="1122"/>
      <c r="AN19" s="1122"/>
      <c r="AO19" s="1122"/>
      <c r="AP19" s="1122"/>
      <c r="AQ19" s="1122"/>
      <c r="AR19" s="1122"/>
      <c r="AS19" s="1122"/>
      <c r="AT19" s="1122"/>
      <c r="AU19" s="1123"/>
      <c r="AV19" s="1123"/>
      <c r="AW19" s="1123"/>
      <c r="AX19" s="1123"/>
      <c r="AY19" s="1124"/>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21"/>
      <c r="AL20" s="1122"/>
      <c r="AM20" s="1122"/>
      <c r="AN20" s="1122"/>
      <c r="AO20" s="1122"/>
      <c r="AP20" s="1122"/>
      <c r="AQ20" s="1122"/>
      <c r="AR20" s="1122"/>
      <c r="AS20" s="1122"/>
      <c r="AT20" s="1122"/>
      <c r="AU20" s="1123"/>
      <c r="AV20" s="1123"/>
      <c r="AW20" s="1123"/>
      <c r="AX20" s="1123"/>
      <c r="AY20" s="1124"/>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21"/>
      <c r="AL21" s="1122"/>
      <c r="AM21" s="1122"/>
      <c r="AN21" s="1122"/>
      <c r="AO21" s="1122"/>
      <c r="AP21" s="1122"/>
      <c r="AQ21" s="1122"/>
      <c r="AR21" s="1122"/>
      <c r="AS21" s="1122"/>
      <c r="AT21" s="1122"/>
      <c r="AU21" s="1123"/>
      <c r="AV21" s="1123"/>
      <c r="AW21" s="1123"/>
      <c r="AX21" s="1123"/>
      <c r="AY21" s="1124"/>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14"/>
      <c r="R22" s="1115"/>
      <c r="S22" s="1115"/>
      <c r="T22" s="1115"/>
      <c r="U22" s="1115"/>
      <c r="V22" s="1115"/>
      <c r="W22" s="1115"/>
      <c r="X22" s="1115"/>
      <c r="Y22" s="1115"/>
      <c r="Z22" s="1115"/>
      <c r="AA22" s="1115"/>
      <c r="AB22" s="1115"/>
      <c r="AC22" s="1115"/>
      <c r="AD22" s="1115"/>
      <c r="AE22" s="1116"/>
      <c r="AF22" s="1071"/>
      <c r="AG22" s="1072"/>
      <c r="AH22" s="1072"/>
      <c r="AI22" s="1072"/>
      <c r="AJ22" s="1073"/>
      <c r="AK22" s="1117"/>
      <c r="AL22" s="1118"/>
      <c r="AM22" s="1118"/>
      <c r="AN22" s="1118"/>
      <c r="AO22" s="1118"/>
      <c r="AP22" s="1118"/>
      <c r="AQ22" s="1118"/>
      <c r="AR22" s="1118"/>
      <c r="AS22" s="1118"/>
      <c r="AT22" s="1118"/>
      <c r="AU22" s="1119"/>
      <c r="AV22" s="1119"/>
      <c r="AW22" s="1119"/>
      <c r="AX22" s="1119"/>
      <c r="AY22" s="1120"/>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393</v>
      </c>
      <c r="B23" s="973" t="s">
        <v>394</v>
      </c>
      <c r="C23" s="974"/>
      <c r="D23" s="974"/>
      <c r="E23" s="974"/>
      <c r="F23" s="974"/>
      <c r="G23" s="974"/>
      <c r="H23" s="974"/>
      <c r="I23" s="974"/>
      <c r="J23" s="974"/>
      <c r="K23" s="974"/>
      <c r="L23" s="974"/>
      <c r="M23" s="974"/>
      <c r="N23" s="974"/>
      <c r="O23" s="974"/>
      <c r="P23" s="984"/>
      <c r="Q23" s="1108">
        <v>39241</v>
      </c>
      <c r="R23" s="1102"/>
      <c r="S23" s="1102"/>
      <c r="T23" s="1102"/>
      <c r="U23" s="1102"/>
      <c r="V23" s="1102">
        <v>38190</v>
      </c>
      <c r="W23" s="1102"/>
      <c r="X23" s="1102"/>
      <c r="Y23" s="1102"/>
      <c r="Z23" s="1102"/>
      <c r="AA23" s="1102">
        <v>1051</v>
      </c>
      <c r="AB23" s="1102"/>
      <c r="AC23" s="1102"/>
      <c r="AD23" s="1102"/>
      <c r="AE23" s="1109"/>
      <c r="AF23" s="1110">
        <v>572</v>
      </c>
      <c r="AG23" s="1102"/>
      <c r="AH23" s="1102"/>
      <c r="AI23" s="1102"/>
      <c r="AJ23" s="1111"/>
      <c r="AK23" s="1112"/>
      <c r="AL23" s="1113"/>
      <c r="AM23" s="1113"/>
      <c r="AN23" s="1113"/>
      <c r="AO23" s="1113"/>
      <c r="AP23" s="1102">
        <v>34964</v>
      </c>
      <c r="AQ23" s="1102"/>
      <c r="AR23" s="1102"/>
      <c r="AS23" s="1102"/>
      <c r="AT23" s="1102"/>
      <c r="AU23" s="1103"/>
      <c r="AV23" s="1103"/>
      <c r="AW23" s="1103"/>
      <c r="AX23" s="1103"/>
      <c r="AY23" s="1104"/>
      <c r="AZ23" s="1105" t="s">
        <v>395</v>
      </c>
      <c r="BA23" s="1106"/>
      <c r="BB23" s="1106"/>
      <c r="BC23" s="1106"/>
      <c r="BD23" s="1107"/>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101" t="s">
        <v>396</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100" t="s">
        <v>397</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374</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6" t="s">
        <v>401</v>
      </c>
      <c r="AG26" s="1044"/>
      <c r="AH26" s="1044"/>
      <c r="AI26" s="1044"/>
      <c r="AJ26" s="1097"/>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8"/>
      <c r="AG27" s="1047"/>
      <c r="AH27" s="1047"/>
      <c r="AI27" s="1047"/>
      <c r="AJ27" s="1099"/>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8" t="s">
        <v>406</v>
      </c>
      <c r="C28" s="1089"/>
      <c r="D28" s="1089"/>
      <c r="E28" s="1089"/>
      <c r="F28" s="1089"/>
      <c r="G28" s="1089"/>
      <c r="H28" s="1089"/>
      <c r="I28" s="1089"/>
      <c r="J28" s="1089"/>
      <c r="K28" s="1089"/>
      <c r="L28" s="1089"/>
      <c r="M28" s="1089"/>
      <c r="N28" s="1089"/>
      <c r="O28" s="1089"/>
      <c r="P28" s="1090"/>
      <c r="Q28" s="1091">
        <v>8095</v>
      </c>
      <c r="R28" s="1092"/>
      <c r="S28" s="1092"/>
      <c r="T28" s="1092"/>
      <c r="U28" s="1092"/>
      <c r="V28" s="1092">
        <v>8051</v>
      </c>
      <c r="W28" s="1092"/>
      <c r="X28" s="1092"/>
      <c r="Y28" s="1092"/>
      <c r="Z28" s="1092"/>
      <c r="AA28" s="1092">
        <v>43</v>
      </c>
      <c r="AB28" s="1092"/>
      <c r="AC28" s="1092"/>
      <c r="AD28" s="1092"/>
      <c r="AE28" s="1093"/>
      <c r="AF28" s="1094">
        <v>43</v>
      </c>
      <c r="AG28" s="1092"/>
      <c r="AH28" s="1092"/>
      <c r="AI28" s="1092"/>
      <c r="AJ28" s="1095"/>
      <c r="AK28" s="1081">
        <v>687</v>
      </c>
      <c r="AL28" s="1082"/>
      <c r="AM28" s="1082"/>
      <c r="AN28" s="1082"/>
      <c r="AO28" s="1082"/>
      <c r="AP28" s="1082" t="s">
        <v>525</v>
      </c>
      <c r="AQ28" s="1082"/>
      <c r="AR28" s="1082"/>
      <c r="AS28" s="1082"/>
      <c r="AT28" s="1082"/>
      <c r="AU28" s="1082" t="s">
        <v>525</v>
      </c>
      <c r="AV28" s="1082"/>
      <c r="AW28" s="1082"/>
      <c r="AX28" s="1082"/>
      <c r="AY28" s="1082"/>
      <c r="AZ28" s="1083" t="s">
        <v>525</v>
      </c>
      <c r="BA28" s="1084"/>
      <c r="BB28" s="1084"/>
      <c r="BC28" s="1084"/>
      <c r="BD28" s="1085"/>
      <c r="BE28" s="1086"/>
      <c r="BF28" s="1086"/>
      <c r="BG28" s="1086"/>
      <c r="BH28" s="1086"/>
      <c r="BI28" s="1087"/>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407</v>
      </c>
      <c r="C29" s="1067"/>
      <c r="D29" s="1067"/>
      <c r="E29" s="1067"/>
      <c r="F29" s="1067"/>
      <c r="G29" s="1067"/>
      <c r="H29" s="1067"/>
      <c r="I29" s="1067"/>
      <c r="J29" s="1067"/>
      <c r="K29" s="1067"/>
      <c r="L29" s="1067"/>
      <c r="M29" s="1067"/>
      <c r="N29" s="1067"/>
      <c r="O29" s="1067"/>
      <c r="P29" s="1068"/>
      <c r="Q29" s="1074">
        <v>59</v>
      </c>
      <c r="R29" s="1075"/>
      <c r="S29" s="1075"/>
      <c r="T29" s="1075"/>
      <c r="U29" s="1075"/>
      <c r="V29" s="1075">
        <v>59</v>
      </c>
      <c r="W29" s="1075"/>
      <c r="X29" s="1075"/>
      <c r="Y29" s="1075"/>
      <c r="Z29" s="1075"/>
      <c r="AA29" s="1075">
        <v>0</v>
      </c>
      <c r="AB29" s="1075"/>
      <c r="AC29" s="1075"/>
      <c r="AD29" s="1075"/>
      <c r="AE29" s="1076"/>
      <c r="AF29" s="1071">
        <v>0</v>
      </c>
      <c r="AG29" s="1072"/>
      <c r="AH29" s="1072"/>
      <c r="AI29" s="1072"/>
      <c r="AJ29" s="1073"/>
      <c r="AK29" s="1016"/>
      <c r="AL29" s="1007"/>
      <c r="AM29" s="1007"/>
      <c r="AN29" s="1007"/>
      <c r="AO29" s="1007"/>
      <c r="AP29" s="1007">
        <v>3</v>
      </c>
      <c r="AQ29" s="1007"/>
      <c r="AR29" s="1007"/>
      <c r="AS29" s="1007"/>
      <c r="AT29" s="1007"/>
      <c r="AU29" s="1007">
        <v>1</v>
      </c>
      <c r="AV29" s="1007"/>
      <c r="AW29" s="1007"/>
      <c r="AX29" s="1007"/>
      <c r="AY29" s="1007"/>
      <c r="AZ29" s="1078" t="s">
        <v>525</v>
      </c>
      <c r="BA29" s="1079"/>
      <c r="BB29" s="1079"/>
      <c r="BC29" s="1079"/>
      <c r="BD29" s="1080"/>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408</v>
      </c>
      <c r="C30" s="1067"/>
      <c r="D30" s="1067"/>
      <c r="E30" s="1067"/>
      <c r="F30" s="1067"/>
      <c r="G30" s="1067"/>
      <c r="H30" s="1067"/>
      <c r="I30" s="1067"/>
      <c r="J30" s="1067"/>
      <c r="K30" s="1067"/>
      <c r="L30" s="1067"/>
      <c r="M30" s="1067"/>
      <c r="N30" s="1067"/>
      <c r="O30" s="1067"/>
      <c r="P30" s="1068"/>
      <c r="Q30" s="1074">
        <v>8665</v>
      </c>
      <c r="R30" s="1075"/>
      <c r="S30" s="1075"/>
      <c r="T30" s="1075"/>
      <c r="U30" s="1075"/>
      <c r="V30" s="1075">
        <v>8348</v>
      </c>
      <c r="W30" s="1075"/>
      <c r="X30" s="1075"/>
      <c r="Y30" s="1075"/>
      <c r="Z30" s="1075"/>
      <c r="AA30" s="1075">
        <v>317</v>
      </c>
      <c r="AB30" s="1075"/>
      <c r="AC30" s="1075"/>
      <c r="AD30" s="1075"/>
      <c r="AE30" s="1076"/>
      <c r="AF30" s="1071">
        <v>317</v>
      </c>
      <c r="AG30" s="1072"/>
      <c r="AH30" s="1072"/>
      <c r="AI30" s="1072"/>
      <c r="AJ30" s="1073"/>
      <c r="AK30" s="1016">
        <v>1333</v>
      </c>
      <c r="AL30" s="1007"/>
      <c r="AM30" s="1007"/>
      <c r="AN30" s="1007"/>
      <c r="AO30" s="1007"/>
      <c r="AP30" s="1017" t="s">
        <v>525</v>
      </c>
      <c r="AQ30" s="1015"/>
      <c r="AR30" s="1015"/>
      <c r="AS30" s="1015"/>
      <c r="AT30" s="1016"/>
      <c r="AU30" s="1017" t="s">
        <v>525</v>
      </c>
      <c r="AV30" s="1015"/>
      <c r="AW30" s="1015"/>
      <c r="AX30" s="1015"/>
      <c r="AY30" s="1016"/>
      <c r="AZ30" s="1078" t="s">
        <v>525</v>
      </c>
      <c r="BA30" s="1079"/>
      <c r="BB30" s="1079"/>
      <c r="BC30" s="1079"/>
      <c r="BD30" s="1080"/>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409</v>
      </c>
      <c r="C31" s="1067"/>
      <c r="D31" s="1067"/>
      <c r="E31" s="1067"/>
      <c r="F31" s="1067"/>
      <c r="G31" s="1067"/>
      <c r="H31" s="1067"/>
      <c r="I31" s="1067"/>
      <c r="J31" s="1067"/>
      <c r="K31" s="1067"/>
      <c r="L31" s="1067"/>
      <c r="M31" s="1067"/>
      <c r="N31" s="1067"/>
      <c r="O31" s="1067"/>
      <c r="P31" s="1068"/>
      <c r="Q31" s="1074">
        <v>11</v>
      </c>
      <c r="R31" s="1075"/>
      <c r="S31" s="1075"/>
      <c r="T31" s="1075"/>
      <c r="U31" s="1075"/>
      <c r="V31" s="1075">
        <v>7</v>
      </c>
      <c r="W31" s="1075"/>
      <c r="X31" s="1075"/>
      <c r="Y31" s="1075"/>
      <c r="Z31" s="1075"/>
      <c r="AA31" s="1075">
        <v>4</v>
      </c>
      <c r="AB31" s="1075"/>
      <c r="AC31" s="1075"/>
      <c r="AD31" s="1075"/>
      <c r="AE31" s="1076"/>
      <c r="AF31" s="1071">
        <v>4</v>
      </c>
      <c r="AG31" s="1072"/>
      <c r="AH31" s="1072"/>
      <c r="AI31" s="1072"/>
      <c r="AJ31" s="1073"/>
      <c r="AK31" s="1016">
        <v>0</v>
      </c>
      <c r="AL31" s="1007"/>
      <c r="AM31" s="1007"/>
      <c r="AN31" s="1007"/>
      <c r="AO31" s="1007"/>
      <c r="AP31" s="1017" t="s">
        <v>525</v>
      </c>
      <c r="AQ31" s="1015"/>
      <c r="AR31" s="1015"/>
      <c r="AS31" s="1015"/>
      <c r="AT31" s="1016"/>
      <c r="AU31" s="1017" t="s">
        <v>525</v>
      </c>
      <c r="AV31" s="1015"/>
      <c r="AW31" s="1015"/>
      <c r="AX31" s="1015"/>
      <c r="AY31" s="1016"/>
      <c r="AZ31" s="1078" t="s">
        <v>525</v>
      </c>
      <c r="BA31" s="1079"/>
      <c r="BB31" s="1079"/>
      <c r="BC31" s="1079"/>
      <c r="BD31" s="1080"/>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410</v>
      </c>
      <c r="C32" s="1067"/>
      <c r="D32" s="1067"/>
      <c r="E32" s="1067"/>
      <c r="F32" s="1067"/>
      <c r="G32" s="1067"/>
      <c r="H32" s="1067"/>
      <c r="I32" s="1067"/>
      <c r="J32" s="1067"/>
      <c r="K32" s="1067"/>
      <c r="L32" s="1067"/>
      <c r="M32" s="1067"/>
      <c r="N32" s="1067"/>
      <c r="O32" s="1067"/>
      <c r="P32" s="1068"/>
      <c r="Q32" s="1074">
        <v>1430</v>
      </c>
      <c r="R32" s="1075"/>
      <c r="S32" s="1075"/>
      <c r="T32" s="1075"/>
      <c r="U32" s="1075"/>
      <c r="V32" s="1075">
        <v>1424</v>
      </c>
      <c r="W32" s="1075"/>
      <c r="X32" s="1075"/>
      <c r="Y32" s="1075"/>
      <c r="Z32" s="1075"/>
      <c r="AA32" s="1075">
        <v>6</v>
      </c>
      <c r="AB32" s="1075"/>
      <c r="AC32" s="1075"/>
      <c r="AD32" s="1075"/>
      <c r="AE32" s="1076"/>
      <c r="AF32" s="1071">
        <v>6</v>
      </c>
      <c r="AG32" s="1072"/>
      <c r="AH32" s="1072"/>
      <c r="AI32" s="1072"/>
      <c r="AJ32" s="1073"/>
      <c r="AK32" s="1016">
        <v>331</v>
      </c>
      <c r="AL32" s="1007"/>
      <c r="AM32" s="1007"/>
      <c r="AN32" s="1007"/>
      <c r="AO32" s="1007"/>
      <c r="AP32" s="1017" t="s">
        <v>525</v>
      </c>
      <c r="AQ32" s="1015"/>
      <c r="AR32" s="1015"/>
      <c r="AS32" s="1015"/>
      <c r="AT32" s="1016"/>
      <c r="AU32" s="1017" t="s">
        <v>525</v>
      </c>
      <c r="AV32" s="1015"/>
      <c r="AW32" s="1015"/>
      <c r="AX32" s="1015"/>
      <c r="AY32" s="1016"/>
      <c r="AZ32" s="1078" t="s">
        <v>525</v>
      </c>
      <c r="BA32" s="1079"/>
      <c r="BB32" s="1079"/>
      <c r="BC32" s="1079"/>
      <c r="BD32" s="1080"/>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411</v>
      </c>
      <c r="C33" s="1067"/>
      <c r="D33" s="1067"/>
      <c r="E33" s="1067"/>
      <c r="F33" s="1067"/>
      <c r="G33" s="1067"/>
      <c r="H33" s="1067"/>
      <c r="I33" s="1067"/>
      <c r="J33" s="1067"/>
      <c r="K33" s="1067"/>
      <c r="L33" s="1067"/>
      <c r="M33" s="1067"/>
      <c r="N33" s="1067"/>
      <c r="O33" s="1067"/>
      <c r="P33" s="1068"/>
      <c r="Q33" s="1074">
        <v>1888</v>
      </c>
      <c r="R33" s="1075"/>
      <c r="S33" s="1075"/>
      <c r="T33" s="1075"/>
      <c r="U33" s="1075"/>
      <c r="V33" s="1075">
        <v>1716</v>
      </c>
      <c r="W33" s="1075"/>
      <c r="X33" s="1075"/>
      <c r="Y33" s="1075"/>
      <c r="Z33" s="1075"/>
      <c r="AA33" s="1075">
        <v>172</v>
      </c>
      <c r="AB33" s="1075"/>
      <c r="AC33" s="1075"/>
      <c r="AD33" s="1075"/>
      <c r="AE33" s="1076"/>
      <c r="AF33" s="1071">
        <v>1154</v>
      </c>
      <c r="AG33" s="1072"/>
      <c r="AH33" s="1072"/>
      <c r="AI33" s="1072"/>
      <c r="AJ33" s="1073"/>
      <c r="AK33" s="1016">
        <v>144</v>
      </c>
      <c r="AL33" s="1007"/>
      <c r="AM33" s="1007"/>
      <c r="AN33" s="1007"/>
      <c r="AO33" s="1007"/>
      <c r="AP33" s="1007">
        <v>7421</v>
      </c>
      <c r="AQ33" s="1007"/>
      <c r="AR33" s="1007"/>
      <c r="AS33" s="1007"/>
      <c r="AT33" s="1007"/>
      <c r="AU33" s="1007">
        <v>1677</v>
      </c>
      <c r="AV33" s="1007"/>
      <c r="AW33" s="1007"/>
      <c r="AX33" s="1007"/>
      <c r="AY33" s="1007"/>
      <c r="AZ33" s="1078" t="s">
        <v>525</v>
      </c>
      <c r="BA33" s="1079"/>
      <c r="BB33" s="1079"/>
      <c r="BC33" s="1079"/>
      <c r="BD33" s="1080"/>
      <c r="BE33" s="1008" t="s">
        <v>412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413</v>
      </c>
      <c r="C34" s="1067"/>
      <c r="D34" s="1067"/>
      <c r="E34" s="1067"/>
      <c r="F34" s="1067"/>
      <c r="G34" s="1067"/>
      <c r="H34" s="1067"/>
      <c r="I34" s="1067"/>
      <c r="J34" s="1067"/>
      <c r="K34" s="1067"/>
      <c r="L34" s="1067"/>
      <c r="M34" s="1067"/>
      <c r="N34" s="1067"/>
      <c r="O34" s="1067"/>
      <c r="P34" s="1068"/>
      <c r="Q34" s="1074">
        <v>955</v>
      </c>
      <c r="R34" s="1075"/>
      <c r="S34" s="1075"/>
      <c r="T34" s="1075"/>
      <c r="U34" s="1075"/>
      <c r="V34" s="1075">
        <v>963</v>
      </c>
      <c r="W34" s="1075"/>
      <c r="X34" s="1075"/>
      <c r="Y34" s="1075"/>
      <c r="Z34" s="1075"/>
      <c r="AA34" s="1075">
        <v>-8</v>
      </c>
      <c r="AB34" s="1075"/>
      <c r="AC34" s="1075"/>
      <c r="AD34" s="1075"/>
      <c r="AE34" s="1076"/>
      <c r="AF34" s="1071">
        <v>666</v>
      </c>
      <c r="AG34" s="1072"/>
      <c r="AH34" s="1072"/>
      <c r="AI34" s="1072"/>
      <c r="AJ34" s="1073"/>
      <c r="AK34" s="1016">
        <v>243</v>
      </c>
      <c r="AL34" s="1007"/>
      <c r="AM34" s="1007"/>
      <c r="AN34" s="1007"/>
      <c r="AO34" s="1007"/>
      <c r="AP34" s="1007">
        <v>1061</v>
      </c>
      <c r="AQ34" s="1007"/>
      <c r="AR34" s="1007"/>
      <c r="AS34" s="1007"/>
      <c r="AT34" s="1007"/>
      <c r="AU34" s="1007">
        <v>648</v>
      </c>
      <c r="AV34" s="1007"/>
      <c r="AW34" s="1007"/>
      <c r="AX34" s="1007"/>
      <c r="AY34" s="1007"/>
      <c r="AZ34" s="1078" t="s">
        <v>525</v>
      </c>
      <c r="BA34" s="1079"/>
      <c r="BB34" s="1079"/>
      <c r="BC34" s="1079"/>
      <c r="BD34" s="1080"/>
      <c r="BE34" s="1008" t="s">
        <v>414</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415</v>
      </c>
      <c r="C35" s="1067"/>
      <c r="D35" s="1067"/>
      <c r="E35" s="1067"/>
      <c r="F35" s="1067"/>
      <c r="G35" s="1067"/>
      <c r="H35" s="1067"/>
      <c r="I35" s="1067"/>
      <c r="J35" s="1067"/>
      <c r="K35" s="1067"/>
      <c r="L35" s="1067"/>
      <c r="M35" s="1067"/>
      <c r="N35" s="1067"/>
      <c r="O35" s="1067"/>
      <c r="P35" s="1068"/>
      <c r="Q35" s="1074">
        <v>3371</v>
      </c>
      <c r="R35" s="1075"/>
      <c r="S35" s="1075"/>
      <c r="T35" s="1075"/>
      <c r="U35" s="1075"/>
      <c r="V35" s="1075">
        <v>3123</v>
      </c>
      <c r="W35" s="1075"/>
      <c r="X35" s="1075"/>
      <c r="Y35" s="1075"/>
      <c r="Z35" s="1075"/>
      <c r="AA35" s="1075">
        <v>248</v>
      </c>
      <c r="AB35" s="1075"/>
      <c r="AC35" s="1075"/>
      <c r="AD35" s="1075"/>
      <c r="AE35" s="1076"/>
      <c r="AF35" s="1071">
        <v>652</v>
      </c>
      <c r="AG35" s="1072"/>
      <c r="AH35" s="1072"/>
      <c r="AI35" s="1072"/>
      <c r="AJ35" s="1073"/>
      <c r="AK35" s="1016">
        <v>1616</v>
      </c>
      <c r="AL35" s="1007"/>
      <c r="AM35" s="1007"/>
      <c r="AN35" s="1007"/>
      <c r="AO35" s="1007"/>
      <c r="AP35" s="1007">
        <v>24581</v>
      </c>
      <c r="AQ35" s="1007"/>
      <c r="AR35" s="1007"/>
      <c r="AS35" s="1007"/>
      <c r="AT35" s="1007"/>
      <c r="AU35" s="1007">
        <v>18263</v>
      </c>
      <c r="AV35" s="1007"/>
      <c r="AW35" s="1007"/>
      <c r="AX35" s="1007"/>
      <c r="AY35" s="1007"/>
      <c r="AZ35" s="1078" t="s">
        <v>525</v>
      </c>
      <c r="BA35" s="1079"/>
      <c r="BB35" s="1079"/>
      <c r="BC35" s="1079"/>
      <c r="BD35" s="1080"/>
      <c r="BE35" s="1008" t="s">
        <v>412</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t="s">
        <v>597</v>
      </c>
      <c r="C36" s="1067"/>
      <c r="D36" s="1067"/>
      <c r="E36" s="1067"/>
      <c r="F36" s="1067"/>
      <c r="G36" s="1067"/>
      <c r="H36" s="1067"/>
      <c r="I36" s="1067"/>
      <c r="J36" s="1067"/>
      <c r="K36" s="1067"/>
      <c r="L36" s="1067"/>
      <c r="M36" s="1067"/>
      <c r="N36" s="1067"/>
      <c r="O36" s="1067"/>
      <c r="P36" s="1068"/>
      <c r="Q36" s="1074">
        <v>1</v>
      </c>
      <c r="R36" s="1075"/>
      <c r="S36" s="1075"/>
      <c r="T36" s="1075"/>
      <c r="U36" s="1075"/>
      <c r="V36" s="1075">
        <v>1</v>
      </c>
      <c r="W36" s="1075"/>
      <c r="X36" s="1075"/>
      <c r="Y36" s="1075"/>
      <c r="Z36" s="1075"/>
      <c r="AA36" s="1075" t="s">
        <v>525</v>
      </c>
      <c r="AB36" s="1075"/>
      <c r="AC36" s="1075"/>
      <c r="AD36" s="1075"/>
      <c r="AE36" s="1076"/>
      <c r="AF36" s="1071" t="s">
        <v>525</v>
      </c>
      <c r="AG36" s="1072"/>
      <c r="AH36" s="1072"/>
      <c r="AI36" s="1072"/>
      <c r="AJ36" s="1073"/>
      <c r="AK36" s="1016">
        <v>1</v>
      </c>
      <c r="AL36" s="1007"/>
      <c r="AM36" s="1007"/>
      <c r="AN36" s="1007"/>
      <c r="AO36" s="1007"/>
      <c r="AP36" s="1007" t="s">
        <v>598</v>
      </c>
      <c r="AQ36" s="1007"/>
      <c r="AR36" s="1007"/>
      <c r="AS36" s="1007"/>
      <c r="AT36" s="1007"/>
      <c r="AU36" s="1007" t="s">
        <v>598</v>
      </c>
      <c r="AV36" s="1007"/>
      <c r="AW36" s="1007"/>
      <c r="AX36" s="1007"/>
      <c r="AY36" s="1007"/>
      <c r="AZ36" s="1077" t="s">
        <v>598</v>
      </c>
      <c r="BA36" s="1077"/>
      <c r="BB36" s="1077"/>
      <c r="BC36" s="1077"/>
      <c r="BD36" s="1077"/>
      <c r="BE36" s="1008" t="s">
        <v>599</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393</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2843</v>
      </c>
      <c r="AG63" s="995"/>
      <c r="AH63" s="995"/>
      <c r="AI63" s="995"/>
      <c r="AJ63" s="1058"/>
      <c r="AK63" s="1059"/>
      <c r="AL63" s="999"/>
      <c r="AM63" s="999"/>
      <c r="AN63" s="999"/>
      <c r="AO63" s="999"/>
      <c r="AP63" s="995">
        <v>33066</v>
      </c>
      <c r="AQ63" s="995"/>
      <c r="AR63" s="995"/>
      <c r="AS63" s="995"/>
      <c r="AT63" s="995"/>
      <c r="AU63" s="995">
        <v>20590</v>
      </c>
      <c r="AV63" s="995"/>
      <c r="AW63" s="995"/>
      <c r="AX63" s="995"/>
      <c r="AY63" s="995"/>
      <c r="AZ63" s="1053"/>
      <c r="BA63" s="1053"/>
      <c r="BB63" s="1053"/>
      <c r="BC63" s="1053"/>
      <c r="BD63" s="1053"/>
      <c r="BE63" s="996"/>
      <c r="BF63" s="996"/>
      <c r="BG63" s="996"/>
      <c r="BH63" s="996"/>
      <c r="BI63" s="997"/>
      <c r="BJ63" s="1054" t="s">
        <v>418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420</v>
      </c>
      <c r="B66" s="1032"/>
      <c r="C66" s="1032"/>
      <c r="D66" s="1032"/>
      <c r="E66" s="1032"/>
      <c r="F66" s="1032"/>
      <c r="G66" s="1032"/>
      <c r="H66" s="1032"/>
      <c r="I66" s="1032"/>
      <c r="J66" s="1032"/>
      <c r="K66" s="1032"/>
      <c r="L66" s="1032"/>
      <c r="M66" s="1032"/>
      <c r="N66" s="1032"/>
      <c r="O66" s="1032"/>
      <c r="P66" s="1033"/>
      <c r="Q66" s="1037" t="s">
        <v>421</v>
      </c>
      <c r="R66" s="1038"/>
      <c r="S66" s="1038"/>
      <c r="T66" s="1038"/>
      <c r="U66" s="1039"/>
      <c r="V66" s="1037" t="s">
        <v>399</v>
      </c>
      <c r="W66" s="1038"/>
      <c r="X66" s="1038"/>
      <c r="Y66" s="1038"/>
      <c r="Z66" s="1039"/>
      <c r="AA66" s="1037" t="s">
        <v>422</v>
      </c>
      <c r="AB66" s="1038"/>
      <c r="AC66" s="1038"/>
      <c r="AD66" s="1038"/>
      <c r="AE66" s="1039"/>
      <c r="AF66" s="1043" t="s">
        <v>423</v>
      </c>
      <c r="AG66" s="1044"/>
      <c r="AH66" s="1044"/>
      <c r="AI66" s="1044"/>
      <c r="AJ66" s="1045"/>
      <c r="AK66" s="1037" t="s">
        <v>424</v>
      </c>
      <c r="AL66" s="1032"/>
      <c r="AM66" s="1032"/>
      <c r="AN66" s="1032"/>
      <c r="AO66" s="1033"/>
      <c r="AP66" s="1037" t="s">
        <v>403</v>
      </c>
      <c r="AQ66" s="1038"/>
      <c r="AR66" s="1038"/>
      <c r="AS66" s="1038"/>
      <c r="AT66" s="1039"/>
      <c r="AU66" s="1037" t="s">
        <v>425</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591</v>
      </c>
      <c r="C68" s="1022"/>
      <c r="D68" s="1022"/>
      <c r="E68" s="1022"/>
      <c r="F68" s="1022"/>
      <c r="G68" s="1022"/>
      <c r="H68" s="1022"/>
      <c r="I68" s="1022"/>
      <c r="J68" s="1022"/>
      <c r="K68" s="1022"/>
      <c r="L68" s="1022"/>
      <c r="M68" s="1022"/>
      <c r="N68" s="1022"/>
      <c r="O68" s="1022"/>
      <c r="P68" s="1023"/>
      <c r="Q68" s="1024">
        <v>58</v>
      </c>
      <c r="R68" s="1018"/>
      <c r="S68" s="1018"/>
      <c r="T68" s="1018"/>
      <c r="U68" s="1018"/>
      <c r="V68" s="1018">
        <v>55</v>
      </c>
      <c r="W68" s="1018"/>
      <c r="X68" s="1018"/>
      <c r="Y68" s="1018"/>
      <c r="Z68" s="1018"/>
      <c r="AA68" s="1018">
        <v>2</v>
      </c>
      <c r="AB68" s="1018"/>
      <c r="AC68" s="1018"/>
      <c r="AD68" s="1018"/>
      <c r="AE68" s="1018"/>
      <c r="AF68" s="1018">
        <v>2</v>
      </c>
      <c r="AG68" s="1018"/>
      <c r="AH68" s="1018"/>
      <c r="AI68" s="1018"/>
      <c r="AJ68" s="1018"/>
      <c r="AK68" s="1018">
        <v>50</v>
      </c>
      <c r="AL68" s="1018"/>
      <c r="AM68" s="1018"/>
      <c r="AN68" s="1018"/>
      <c r="AO68" s="1018"/>
      <c r="AP68" s="1018" t="s">
        <v>525</v>
      </c>
      <c r="AQ68" s="1018"/>
      <c r="AR68" s="1018"/>
      <c r="AS68" s="1018"/>
      <c r="AT68" s="1018"/>
      <c r="AU68" s="1018" t="s">
        <v>525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592</v>
      </c>
      <c r="C69" s="1011"/>
      <c r="D69" s="1011"/>
      <c r="E69" s="1011"/>
      <c r="F69" s="1011"/>
      <c r="G69" s="1011"/>
      <c r="H69" s="1011"/>
      <c r="I69" s="1011"/>
      <c r="J69" s="1011"/>
      <c r="K69" s="1011"/>
      <c r="L69" s="1011"/>
      <c r="M69" s="1011"/>
      <c r="N69" s="1011"/>
      <c r="O69" s="1011"/>
      <c r="P69" s="1012"/>
      <c r="Q69" s="1013">
        <v>767</v>
      </c>
      <c r="R69" s="1007"/>
      <c r="S69" s="1007"/>
      <c r="T69" s="1007"/>
      <c r="U69" s="1007"/>
      <c r="V69" s="1007">
        <v>119</v>
      </c>
      <c r="W69" s="1007"/>
      <c r="X69" s="1007"/>
      <c r="Y69" s="1007"/>
      <c r="Z69" s="1007"/>
      <c r="AA69" s="1007">
        <v>647</v>
      </c>
      <c r="AB69" s="1007"/>
      <c r="AC69" s="1007"/>
      <c r="AD69" s="1007"/>
      <c r="AE69" s="1007"/>
      <c r="AF69" s="1007">
        <v>647</v>
      </c>
      <c r="AG69" s="1007"/>
      <c r="AH69" s="1007"/>
      <c r="AI69" s="1007"/>
      <c r="AJ69" s="1007"/>
      <c r="AK69" s="1007">
        <v>49</v>
      </c>
      <c r="AL69" s="1007"/>
      <c r="AM69" s="1007"/>
      <c r="AN69" s="1007"/>
      <c r="AO69" s="1007"/>
      <c r="AP69" s="1017" t="s">
        <v>600</v>
      </c>
      <c r="AQ69" s="1015"/>
      <c r="AR69" s="1015"/>
      <c r="AS69" s="1015"/>
      <c r="AT69" s="1016"/>
      <c r="AU69" s="1017" t="s">
        <v>598</v>
      </c>
      <c r="AV69" s="1015"/>
      <c r="AW69" s="1015"/>
      <c r="AX69" s="1015"/>
      <c r="AY69" s="1016"/>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593</v>
      </c>
      <c r="C70" s="1011"/>
      <c r="D70" s="1011"/>
      <c r="E70" s="1011"/>
      <c r="F70" s="1011"/>
      <c r="G70" s="1011"/>
      <c r="H70" s="1011"/>
      <c r="I70" s="1011"/>
      <c r="J70" s="1011"/>
      <c r="K70" s="1011"/>
      <c r="L70" s="1011"/>
      <c r="M70" s="1011"/>
      <c r="N70" s="1011"/>
      <c r="O70" s="1011"/>
      <c r="P70" s="1012"/>
      <c r="Q70" s="1013">
        <v>2469</v>
      </c>
      <c r="R70" s="1007"/>
      <c r="S70" s="1007"/>
      <c r="T70" s="1007"/>
      <c r="U70" s="1007"/>
      <c r="V70" s="1007">
        <v>2468</v>
      </c>
      <c r="W70" s="1007"/>
      <c r="X70" s="1007"/>
      <c r="Y70" s="1007"/>
      <c r="Z70" s="1007"/>
      <c r="AA70" s="1007">
        <v>1</v>
      </c>
      <c r="AB70" s="1007"/>
      <c r="AC70" s="1007"/>
      <c r="AD70" s="1007"/>
      <c r="AE70" s="1007"/>
      <c r="AF70" s="1007">
        <v>1</v>
      </c>
      <c r="AG70" s="1007"/>
      <c r="AH70" s="1007"/>
      <c r="AI70" s="1007"/>
      <c r="AJ70" s="1007"/>
      <c r="AK70" s="1007" t="s">
        <v>525</v>
      </c>
      <c r="AL70" s="1007"/>
      <c r="AM70" s="1007"/>
      <c r="AN70" s="1007"/>
      <c r="AO70" s="1007"/>
      <c r="AP70" s="1017" t="s">
        <v>600</v>
      </c>
      <c r="AQ70" s="1015"/>
      <c r="AR70" s="1015"/>
      <c r="AS70" s="1015"/>
      <c r="AT70" s="1016"/>
      <c r="AU70" s="1017" t="s">
        <v>598</v>
      </c>
      <c r="AV70" s="1015"/>
      <c r="AW70" s="1015"/>
      <c r="AX70" s="1015"/>
      <c r="AY70" s="1016"/>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594</v>
      </c>
      <c r="C71" s="1011"/>
      <c r="D71" s="1011"/>
      <c r="E71" s="1011"/>
      <c r="F71" s="1011"/>
      <c r="G71" s="1011"/>
      <c r="H71" s="1011"/>
      <c r="I71" s="1011"/>
      <c r="J71" s="1011"/>
      <c r="K71" s="1011"/>
      <c r="L71" s="1011"/>
      <c r="M71" s="1011"/>
      <c r="N71" s="1011"/>
      <c r="O71" s="1011"/>
      <c r="P71" s="1012"/>
      <c r="Q71" s="1013">
        <v>1240</v>
      </c>
      <c r="R71" s="1007"/>
      <c r="S71" s="1007"/>
      <c r="T71" s="1007"/>
      <c r="U71" s="1007"/>
      <c r="V71" s="1007">
        <v>1117</v>
      </c>
      <c r="W71" s="1007"/>
      <c r="X71" s="1007"/>
      <c r="Y71" s="1007"/>
      <c r="Z71" s="1007"/>
      <c r="AA71" s="1007">
        <v>123</v>
      </c>
      <c r="AB71" s="1007"/>
      <c r="AC71" s="1007"/>
      <c r="AD71" s="1007"/>
      <c r="AE71" s="1007"/>
      <c r="AF71" s="1007">
        <v>123</v>
      </c>
      <c r="AG71" s="1007"/>
      <c r="AH71" s="1007"/>
      <c r="AI71" s="1007"/>
      <c r="AJ71" s="1007"/>
      <c r="AK71" s="1007">
        <v>29</v>
      </c>
      <c r="AL71" s="1007"/>
      <c r="AM71" s="1007"/>
      <c r="AN71" s="1007"/>
      <c r="AO71" s="1007"/>
      <c r="AP71" s="1017" t="s">
        <v>600</v>
      </c>
      <c r="AQ71" s="1015"/>
      <c r="AR71" s="1015"/>
      <c r="AS71" s="1015"/>
      <c r="AT71" s="1016"/>
      <c r="AU71" s="1017" t="s">
        <v>598</v>
      </c>
      <c r="AV71" s="1015"/>
      <c r="AW71" s="1015"/>
      <c r="AX71" s="1015"/>
      <c r="AY71" s="1016"/>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595</v>
      </c>
      <c r="C72" s="1011"/>
      <c r="D72" s="1011"/>
      <c r="E72" s="1011"/>
      <c r="F72" s="1011"/>
      <c r="G72" s="1011"/>
      <c r="H72" s="1011"/>
      <c r="I72" s="1011"/>
      <c r="J72" s="1011"/>
      <c r="K72" s="1011"/>
      <c r="L72" s="1011"/>
      <c r="M72" s="1011"/>
      <c r="N72" s="1011"/>
      <c r="O72" s="1011"/>
      <c r="P72" s="1012"/>
      <c r="Q72" s="1013">
        <v>398526</v>
      </c>
      <c r="R72" s="1007"/>
      <c r="S72" s="1007"/>
      <c r="T72" s="1007"/>
      <c r="U72" s="1007"/>
      <c r="V72" s="1007">
        <v>388109</v>
      </c>
      <c r="W72" s="1007"/>
      <c r="X72" s="1007"/>
      <c r="Y72" s="1007"/>
      <c r="Z72" s="1007"/>
      <c r="AA72" s="1007">
        <v>10417</v>
      </c>
      <c r="AB72" s="1007"/>
      <c r="AC72" s="1007"/>
      <c r="AD72" s="1007"/>
      <c r="AE72" s="1007"/>
      <c r="AF72" s="1007">
        <v>10417</v>
      </c>
      <c r="AG72" s="1007"/>
      <c r="AH72" s="1007"/>
      <c r="AI72" s="1007"/>
      <c r="AJ72" s="1007"/>
      <c r="AK72" s="1007">
        <v>77</v>
      </c>
      <c r="AL72" s="1007"/>
      <c r="AM72" s="1007"/>
      <c r="AN72" s="1007"/>
      <c r="AO72" s="1007"/>
      <c r="AP72" s="1017" t="s">
        <v>600</v>
      </c>
      <c r="AQ72" s="1015"/>
      <c r="AR72" s="1015"/>
      <c r="AS72" s="1015"/>
      <c r="AT72" s="1016"/>
      <c r="AU72" s="1017" t="s">
        <v>598</v>
      </c>
      <c r="AV72" s="1015"/>
      <c r="AW72" s="1015"/>
      <c r="AX72" s="1015"/>
      <c r="AY72" s="1016"/>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596</v>
      </c>
      <c r="C73" s="1011"/>
      <c r="D73" s="1011"/>
      <c r="E73" s="1011"/>
      <c r="F73" s="1011"/>
      <c r="G73" s="1011"/>
      <c r="H73" s="1011"/>
      <c r="I73" s="1011"/>
      <c r="J73" s="1011"/>
      <c r="K73" s="1011"/>
      <c r="L73" s="1011"/>
      <c r="M73" s="1011"/>
      <c r="N73" s="1011"/>
      <c r="O73" s="1011"/>
      <c r="P73" s="1012"/>
      <c r="Q73" s="1013">
        <v>97</v>
      </c>
      <c r="R73" s="1007"/>
      <c r="S73" s="1007"/>
      <c r="T73" s="1007"/>
      <c r="U73" s="1007"/>
      <c r="V73" s="1007">
        <v>94</v>
      </c>
      <c r="W73" s="1007"/>
      <c r="X73" s="1007"/>
      <c r="Y73" s="1007"/>
      <c r="Z73" s="1007"/>
      <c r="AA73" s="1007">
        <v>3</v>
      </c>
      <c r="AB73" s="1007"/>
      <c r="AC73" s="1007"/>
      <c r="AD73" s="1007"/>
      <c r="AE73" s="1007"/>
      <c r="AF73" s="1007">
        <v>3</v>
      </c>
      <c r="AG73" s="1007"/>
      <c r="AH73" s="1007"/>
      <c r="AI73" s="1007"/>
      <c r="AJ73" s="1007"/>
      <c r="AK73" s="1007" t="s">
        <v>525</v>
      </c>
      <c r="AL73" s="1007"/>
      <c r="AM73" s="1007"/>
      <c r="AN73" s="1007"/>
      <c r="AO73" s="1007"/>
      <c r="AP73" s="1017" t="s">
        <v>600</v>
      </c>
      <c r="AQ73" s="1015"/>
      <c r="AR73" s="1015"/>
      <c r="AS73" s="1015"/>
      <c r="AT73" s="1016"/>
      <c r="AU73" s="1017" t="s">
        <v>598</v>
      </c>
      <c r="AV73" s="1015"/>
      <c r="AW73" s="1015"/>
      <c r="AX73" s="1015"/>
      <c r="AY73" s="1016"/>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393</v>
      </c>
      <c r="B88" s="973" t="s">
        <v>426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11194</v>
      </c>
      <c r="AG88" s="995"/>
      <c r="AH88" s="995"/>
      <c r="AI88" s="995"/>
      <c r="AJ88" s="995"/>
      <c r="AK88" s="999"/>
      <c r="AL88" s="999"/>
      <c r="AM88" s="999"/>
      <c r="AN88" s="999"/>
      <c r="AO88" s="999"/>
      <c r="AP88" s="995" t="s">
        <v>601</v>
      </c>
      <c r="AQ88" s="995"/>
      <c r="AR88" s="995"/>
      <c r="AS88" s="995"/>
      <c r="AT88" s="995"/>
      <c r="AU88" s="995" t="s">
        <v>601</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+CR7+CR8</f>
        <v>15</v>
      </c>
      <c r="CS102" s="989"/>
      <c r="CT102" s="989"/>
      <c r="CU102" s="989"/>
      <c r="CV102" s="990"/>
      <c r="CW102" s="988" t="s">
        <v>602</v>
      </c>
      <c r="CX102" s="989"/>
      <c r="CY102" s="989"/>
      <c r="CZ102" s="989"/>
      <c r="DA102" s="990"/>
      <c r="DB102" s="988">
        <f>+DB8</f>
        <v>1456</v>
      </c>
      <c r="DC102" s="989"/>
      <c r="DD102" s="989"/>
      <c r="DE102" s="989"/>
      <c r="DF102" s="990"/>
      <c r="DG102" s="988" t="s">
        <v>602</v>
      </c>
      <c r="DH102" s="989"/>
      <c r="DI102" s="989"/>
      <c r="DJ102" s="989"/>
      <c r="DK102" s="990"/>
      <c r="DL102" s="988" t="s">
        <v>602</v>
      </c>
      <c r="DM102" s="989"/>
      <c r="DN102" s="989"/>
      <c r="DO102" s="989"/>
      <c r="DP102" s="990"/>
      <c r="DQ102" s="988" t="s">
        <v>602</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435</v>
      </c>
      <c r="AB109" s="932"/>
      <c r="AC109" s="932"/>
      <c r="AD109" s="932"/>
      <c r="AE109" s="933"/>
      <c r="AF109" s="934" t="s">
        <v>436</v>
      </c>
      <c r="AG109" s="932"/>
      <c r="AH109" s="932"/>
      <c r="AI109" s="932"/>
      <c r="AJ109" s="933"/>
      <c r="AK109" s="934" t="s">
        <v>311</v>
      </c>
      <c r="AL109" s="932"/>
      <c r="AM109" s="932"/>
      <c r="AN109" s="932"/>
      <c r="AO109" s="933"/>
      <c r="AP109" s="934" t="s">
        <v>437</v>
      </c>
      <c r="AQ109" s="932"/>
      <c r="AR109" s="932"/>
      <c r="AS109" s="932"/>
      <c r="AT109" s="965"/>
      <c r="AU109" s="931" t="s">
        <v>434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435</v>
      </c>
      <c r="BR109" s="932"/>
      <c r="BS109" s="932"/>
      <c r="BT109" s="932"/>
      <c r="BU109" s="933"/>
      <c r="BV109" s="934" t="s">
        <v>436</v>
      </c>
      <c r="BW109" s="932"/>
      <c r="BX109" s="932"/>
      <c r="BY109" s="932"/>
      <c r="BZ109" s="933"/>
      <c r="CA109" s="934" t="s">
        <v>311</v>
      </c>
      <c r="CB109" s="932"/>
      <c r="CC109" s="932"/>
      <c r="CD109" s="932"/>
      <c r="CE109" s="933"/>
      <c r="CF109" s="972" t="s">
        <v>437</v>
      </c>
      <c r="CG109" s="972"/>
      <c r="CH109" s="972"/>
      <c r="CI109" s="972"/>
      <c r="CJ109" s="972"/>
      <c r="CK109" s="934" t="s">
        <v>438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435</v>
      </c>
      <c r="DH109" s="932"/>
      <c r="DI109" s="932"/>
      <c r="DJ109" s="932"/>
      <c r="DK109" s="933"/>
      <c r="DL109" s="934" t="s">
        <v>436</v>
      </c>
      <c r="DM109" s="932"/>
      <c r="DN109" s="932"/>
      <c r="DO109" s="932"/>
      <c r="DP109" s="933"/>
      <c r="DQ109" s="934" t="s">
        <v>311</v>
      </c>
      <c r="DR109" s="932"/>
      <c r="DS109" s="932"/>
      <c r="DT109" s="932"/>
      <c r="DU109" s="933"/>
      <c r="DV109" s="934" t="s">
        <v>437</v>
      </c>
      <c r="DW109" s="932"/>
      <c r="DX109" s="932"/>
      <c r="DY109" s="932"/>
      <c r="DZ109" s="965"/>
    </row>
    <row r="110" spans="1:131" s="230" customFormat="1" ht="26.25" customHeight="1" x14ac:dyDescent="0.2">
      <c r="A110" s="843" t="s">
        <v>439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3603531</v>
      </c>
      <c r="AB110" s="925"/>
      <c r="AC110" s="925"/>
      <c r="AD110" s="925"/>
      <c r="AE110" s="926"/>
      <c r="AF110" s="927">
        <v>3770724</v>
      </c>
      <c r="AG110" s="925"/>
      <c r="AH110" s="925"/>
      <c r="AI110" s="925"/>
      <c r="AJ110" s="926"/>
      <c r="AK110" s="927">
        <v>3797960</v>
      </c>
      <c r="AL110" s="925"/>
      <c r="AM110" s="925"/>
      <c r="AN110" s="925"/>
      <c r="AO110" s="926"/>
      <c r="AP110" s="928">
        <v>22.3</v>
      </c>
      <c r="AQ110" s="929"/>
      <c r="AR110" s="929"/>
      <c r="AS110" s="929"/>
      <c r="AT110" s="930"/>
      <c r="AU110" s="966" t="s">
        <v>74</v>
      </c>
      <c r="AV110" s="967"/>
      <c r="AW110" s="967"/>
      <c r="AX110" s="967"/>
      <c r="AY110" s="967"/>
      <c r="AZ110" s="896" t="s">
        <v>440</v>
      </c>
      <c r="BA110" s="844"/>
      <c r="BB110" s="844"/>
      <c r="BC110" s="844"/>
      <c r="BD110" s="844"/>
      <c r="BE110" s="844"/>
      <c r="BF110" s="844"/>
      <c r="BG110" s="844"/>
      <c r="BH110" s="844"/>
      <c r="BI110" s="844"/>
      <c r="BJ110" s="844"/>
      <c r="BK110" s="844"/>
      <c r="BL110" s="844"/>
      <c r="BM110" s="844"/>
      <c r="BN110" s="844"/>
      <c r="BO110" s="844"/>
      <c r="BP110" s="845"/>
      <c r="BQ110" s="897">
        <v>37132921</v>
      </c>
      <c r="BR110" s="878"/>
      <c r="BS110" s="878"/>
      <c r="BT110" s="878"/>
      <c r="BU110" s="878"/>
      <c r="BV110" s="878">
        <v>37084181</v>
      </c>
      <c r="BW110" s="878"/>
      <c r="BX110" s="878"/>
      <c r="BY110" s="878"/>
      <c r="BZ110" s="878"/>
      <c r="CA110" s="878">
        <v>34964002</v>
      </c>
      <c r="CB110" s="878"/>
      <c r="CC110" s="878"/>
      <c r="CD110" s="878"/>
      <c r="CE110" s="878"/>
      <c r="CF110" s="902">
        <v>205</v>
      </c>
      <c r="CG110" s="903"/>
      <c r="CH110" s="903"/>
      <c r="CI110" s="903"/>
      <c r="CJ110" s="903"/>
      <c r="CK110" s="962" t="s">
        <v>441</v>
      </c>
      <c r="CL110" s="855"/>
      <c r="CM110" s="896" t="s">
        <v>442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443</v>
      </c>
      <c r="DH110" s="878"/>
      <c r="DI110" s="878"/>
      <c r="DJ110" s="878"/>
      <c r="DK110" s="878"/>
      <c r="DL110" s="878" t="s">
        <v>418</v>
      </c>
      <c r="DM110" s="878"/>
      <c r="DN110" s="878"/>
      <c r="DO110" s="878"/>
      <c r="DP110" s="878"/>
      <c r="DQ110" s="878" t="s">
        <v>395</v>
      </c>
      <c r="DR110" s="878"/>
      <c r="DS110" s="878"/>
      <c r="DT110" s="878"/>
      <c r="DU110" s="878"/>
      <c r="DV110" s="879" t="s">
        <v>444</v>
      </c>
      <c r="DW110" s="879"/>
      <c r="DX110" s="879"/>
      <c r="DY110" s="879"/>
      <c r="DZ110" s="880"/>
    </row>
    <row r="111" spans="1:131" s="230" customFormat="1" ht="26.25" customHeight="1" x14ac:dyDescent="0.2">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418</v>
      </c>
      <c r="AB111" s="955"/>
      <c r="AC111" s="955"/>
      <c r="AD111" s="955"/>
      <c r="AE111" s="956"/>
      <c r="AF111" s="957" t="s">
        <v>418</v>
      </c>
      <c r="AG111" s="955"/>
      <c r="AH111" s="955"/>
      <c r="AI111" s="955"/>
      <c r="AJ111" s="956"/>
      <c r="AK111" s="957" t="s">
        <v>446</v>
      </c>
      <c r="AL111" s="955"/>
      <c r="AM111" s="955"/>
      <c r="AN111" s="955"/>
      <c r="AO111" s="956"/>
      <c r="AP111" s="958" t="s">
        <v>446</v>
      </c>
      <c r="AQ111" s="959"/>
      <c r="AR111" s="959"/>
      <c r="AS111" s="959"/>
      <c r="AT111" s="960"/>
      <c r="AU111" s="968"/>
      <c r="AV111" s="969"/>
      <c r="AW111" s="969"/>
      <c r="AX111" s="969"/>
      <c r="AY111" s="969"/>
      <c r="AZ111" s="851" t="s">
        <v>447</v>
      </c>
      <c r="BA111" s="788"/>
      <c r="BB111" s="788"/>
      <c r="BC111" s="788"/>
      <c r="BD111" s="788"/>
      <c r="BE111" s="788"/>
      <c r="BF111" s="788"/>
      <c r="BG111" s="788"/>
      <c r="BH111" s="788"/>
      <c r="BI111" s="788"/>
      <c r="BJ111" s="788"/>
      <c r="BK111" s="788"/>
      <c r="BL111" s="788"/>
      <c r="BM111" s="788"/>
      <c r="BN111" s="788"/>
      <c r="BO111" s="788"/>
      <c r="BP111" s="789"/>
      <c r="BQ111" s="852">
        <v>958069</v>
      </c>
      <c r="BR111" s="853"/>
      <c r="BS111" s="853"/>
      <c r="BT111" s="853"/>
      <c r="BU111" s="853"/>
      <c r="BV111" s="853">
        <v>1450530</v>
      </c>
      <c r="BW111" s="853"/>
      <c r="BX111" s="853"/>
      <c r="BY111" s="853"/>
      <c r="BZ111" s="853"/>
      <c r="CA111" s="853">
        <v>1730040</v>
      </c>
      <c r="CB111" s="853"/>
      <c r="CC111" s="853"/>
      <c r="CD111" s="853"/>
      <c r="CE111" s="853"/>
      <c r="CF111" s="911">
        <v>10.1</v>
      </c>
      <c r="CG111" s="912"/>
      <c r="CH111" s="912"/>
      <c r="CI111" s="912"/>
      <c r="CJ111" s="912"/>
      <c r="CK111" s="963"/>
      <c r="CL111" s="857"/>
      <c r="CM111" s="851" t="s">
        <v>448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449</v>
      </c>
      <c r="DH111" s="853"/>
      <c r="DI111" s="853"/>
      <c r="DJ111" s="853"/>
      <c r="DK111" s="853"/>
      <c r="DL111" s="853" t="s">
        <v>418</v>
      </c>
      <c r="DM111" s="853"/>
      <c r="DN111" s="853"/>
      <c r="DO111" s="853"/>
      <c r="DP111" s="853"/>
      <c r="DQ111" s="853" t="s">
        <v>446</v>
      </c>
      <c r="DR111" s="853"/>
      <c r="DS111" s="853"/>
      <c r="DT111" s="853"/>
      <c r="DU111" s="853"/>
      <c r="DV111" s="830" t="s">
        <v>444</v>
      </c>
      <c r="DW111" s="830"/>
      <c r="DX111" s="830"/>
      <c r="DY111" s="830"/>
      <c r="DZ111" s="831"/>
    </row>
    <row r="112" spans="1:131" s="230" customFormat="1" ht="26.25" customHeight="1" x14ac:dyDescent="0.2">
      <c r="A112" s="948" t="s">
        <v>450</v>
      </c>
      <c r="B112" s="949"/>
      <c r="C112" s="788" t="s">
        <v>451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446</v>
      </c>
      <c r="AB112" s="816"/>
      <c r="AC112" s="816"/>
      <c r="AD112" s="816"/>
      <c r="AE112" s="817"/>
      <c r="AF112" s="818" t="s">
        <v>446</v>
      </c>
      <c r="AG112" s="816"/>
      <c r="AH112" s="816"/>
      <c r="AI112" s="816"/>
      <c r="AJ112" s="817"/>
      <c r="AK112" s="818" t="s">
        <v>446</v>
      </c>
      <c r="AL112" s="816"/>
      <c r="AM112" s="816"/>
      <c r="AN112" s="816"/>
      <c r="AO112" s="817"/>
      <c r="AP112" s="860" t="s">
        <v>446</v>
      </c>
      <c r="AQ112" s="861"/>
      <c r="AR112" s="861"/>
      <c r="AS112" s="861"/>
      <c r="AT112" s="862"/>
      <c r="AU112" s="968"/>
      <c r="AV112" s="969"/>
      <c r="AW112" s="969"/>
      <c r="AX112" s="969"/>
      <c r="AY112" s="969"/>
      <c r="AZ112" s="851" t="s">
        <v>452</v>
      </c>
      <c r="BA112" s="788"/>
      <c r="BB112" s="788"/>
      <c r="BC112" s="788"/>
      <c r="BD112" s="788"/>
      <c r="BE112" s="788"/>
      <c r="BF112" s="788"/>
      <c r="BG112" s="788"/>
      <c r="BH112" s="788"/>
      <c r="BI112" s="788"/>
      <c r="BJ112" s="788"/>
      <c r="BK112" s="788"/>
      <c r="BL112" s="788"/>
      <c r="BM112" s="788"/>
      <c r="BN112" s="788"/>
      <c r="BO112" s="788"/>
      <c r="BP112" s="789"/>
      <c r="BQ112" s="852">
        <v>21864133</v>
      </c>
      <c r="BR112" s="853"/>
      <c r="BS112" s="853"/>
      <c r="BT112" s="853"/>
      <c r="BU112" s="853"/>
      <c r="BV112" s="853">
        <v>21322040</v>
      </c>
      <c r="BW112" s="853"/>
      <c r="BX112" s="853"/>
      <c r="BY112" s="853"/>
      <c r="BZ112" s="853"/>
      <c r="CA112" s="853">
        <v>20663474</v>
      </c>
      <c r="CB112" s="853"/>
      <c r="CC112" s="853"/>
      <c r="CD112" s="853"/>
      <c r="CE112" s="853"/>
      <c r="CF112" s="911">
        <v>121.1</v>
      </c>
      <c r="CG112" s="912"/>
      <c r="CH112" s="912"/>
      <c r="CI112" s="912"/>
      <c r="CJ112" s="912"/>
      <c r="CK112" s="963"/>
      <c r="CL112" s="857"/>
      <c r="CM112" s="851" t="s">
        <v>453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443</v>
      </c>
      <c r="DH112" s="853"/>
      <c r="DI112" s="853"/>
      <c r="DJ112" s="853"/>
      <c r="DK112" s="853"/>
      <c r="DL112" s="853" t="s">
        <v>446</v>
      </c>
      <c r="DM112" s="853"/>
      <c r="DN112" s="853"/>
      <c r="DO112" s="853"/>
      <c r="DP112" s="853"/>
      <c r="DQ112" s="853" t="s">
        <v>454</v>
      </c>
      <c r="DR112" s="853"/>
      <c r="DS112" s="853"/>
      <c r="DT112" s="853"/>
      <c r="DU112" s="853"/>
      <c r="DV112" s="830" t="s">
        <v>446</v>
      </c>
      <c r="DW112" s="830"/>
      <c r="DX112" s="830"/>
      <c r="DY112" s="830"/>
      <c r="DZ112" s="831"/>
    </row>
    <row r="113" spans="1:130" s="230" customFormat="1" ht="26.25" customHeight="1" x14ac:dyDescent="0.2">
      <c r="A113" s="950"/>
      <c r="B113" s="951"/>
      <c r="C113" s="788" t="s">
        <v>455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1524309</v>
      </c>
      <c r="AB113" s="955"/>
      <c r="AC113" s="955"/>
      <c r="AD113" s="955"/>
      <c r="AE113" s="956"/>
      <c r="AF113" s="957">
        <v>1531631</v>
      </c>
      <c r="AG113" s="955"/>
      <c r="AH113" s="955"/>
      <c r="AI113" s="955"/>
      <c r="AJ113" s="956"/>
      <c r="AK113" s="957">
        <v>1500333</v>
      </c>
      <c r="AL113" s="955"/>
      <c r="AM113" s="955"/>
      <c r="AN113" s="955"/>
      <c r="AO113" s="956"/>
      <c r="AP113" s="958">
        <v>8.8000000000000007</v>
      </c>
      <c r="AQ113" s="959"/>
      <c r="AR113" s="959"/>
      <c r="AS113" s="959"/>
      <c r="AT113" s="960"/>
      <c r="AU113" s="968"/>
      <c r="AV113" s="969"/>
      <c r="AW113" s="969"/>
      <c r="AX113" s="969"/>
      <c r="AY113" s="969"/>
      <c r="AZ113" s="851" t="s">
        <v>456</v>
      </c>
      <c r="BA113" s="788"/>
      <c r="BB113" s="788"/>
      <c r="BC113" s="788"/>
      <c r="BD113" s="788"/>
      <c r="BE113" s="788"/>
      <c r="BF113" s="788"/>
      <c r="BG113" s="788"/>
      <c r="BH113" s="788"/>
      <c r="BI113" s="788"/>
      <c r="BJ113" s="788"/>
      <c r="BK113" s="788"/>
      <c r="BL113" s="788"/>
      <c r="BM113" s="788"/>
      <c r="BN113" s="788"/>
      <c r="BO113" s="788"/>
      <c r="BP113" s="789"/>
      <c r="BQ113" s="852" t="s">
        <v>446</v>
      </c>
      <c r="BR113" s="853"/>
      <c r="BS113" s="853"/>
      <c r="BT113" s="853"/>
      <c r="BU113" s="853"/>
      <c r="BV113" s="853" t="s">
        <v>238</v>
      </c>
      <c r="BW113" s="853"/>
      <c r="BX113" s="853"/>
      <c r="BY113" s="853"/>
      <c r="BZ113" s="853"/>
      <c r="CA113" s="853" t="s">
        <v>446</v>
      </c>
      <c r="CB113" s="853"/>
      <c r="CC113" s="853"/>
      <c r="CD113" s="853"/>
      <c r="CE113" s="853"/>
      <c r="CF113" s="911" t="s">
        <v>446</v>
      </c>
      <c r="CG113" s="912"/>
      <c r="CH113" s="912"/>
      <c r="CI113" s="912"/>
      <c r="CJ113" s="912"/>
      <c r="CK113" s="963"/>
      <c r="CL113" s="857"/>
      <c r="CM113" s="851" t="s">
        <v>457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446</v>
      </c>
      <c r="DH113" s="816"/>
      <c r="DI113" s="816"/>
      <c r="DJ113" s="816"/>
      <c r="DK113" s="817"/>
      <c r="DL113" s="818" t="s">
        <v>238</v>
      </c>
      <c r="DM113" s="816"/>
      <c r="DN113" s="816"/>
      <c r="DO113" s="816"/>
      <c r="DP113" s="817"/>
      <c r="DQ113" s="818" t="s">
        <v>446</v>
      </c>
      <c r="DR113" s="816"/>
      <c r="DS113" s="816"/>
      <c r="DT113" s="816"/>
      <c r="DU113" s="817"/>
      <c r="DV113" s="860" t="s">
        <v>444</v>
      </c>
      <c r="DW113" s="861"/>
      <c r="DX113" s="861"/>
      <c r="DY113" s="861"/>
      <c r="DZ113" s="862"/>
    </row>
    <row r="114" spans="1:130" s="230" customFormat="1" ht="26.25" customHeight="1" x14ac:dyDescent="0.2">
      <c r="A114" s="950"/>
      <c r="B114" s="951"/>
      <c r="C114" s="788" t="s">
        <v>458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446</v>
      </c>
      <c r="AB114" s="816"/>
      <c r="AC114" s="816"/>
      <c r="AD114" s="816"/>
      <c r="AE114" s="817"/>
      <c r="AF114" s="818" t="s">
        <v>454</v>
      </c>
      <c r="AG114" s="816"/>
      <c r="AH114" s="816"/>
      <c r="AI114" s="816"/>
      <c r="AJ114" s="817"/>
      <c r="AK114" s="818" t="s">
        <v>444</v>
      </c>
      <c r="AL114" s="816"/>
      <c r="AM114" s="816"/>
      <c r="AN114" s="816"/>
      <c r="AO114" s="817"/>
      <c r="AP114" s="860" t="s">
        <v>446</v>
      </c>
      <c r="AQ114" s="861"/>
      <c r="AR114" s="861"/>
      <c r="AS114" s="861"/>
      <c r="AT114" s="862"/>
      <c r="AU114" s="968"/>
      <c r="AV114" s="969"/>
      <c r="AW114" s="969"/>
      <c r="AX114" s="969"/>
      <c r="AY114" s="969"/>
      <c r="AZ114" s="851" t="s">
        <v>459</v>
      </c>
      <c r="BA114" s="788"/>
      <c r="BB114" s="788"/>
      <c r="BC114" s="788"/>
      <c r="BD114" s="788"/>
      <c r="BE114" s="788"/>
      <c r="BF114" s="788"/>
      <c r="BG114" s="788"/>
      <c r="BH114" s="788"/>
      <c r="BI114" s="788"/>
      <c r="BJ114" s="788"/>
      <c r="BK114" s="788"/>
      <c r="BL114" s="788"/>
      <c r="BM114" s="788"/>
      <c r="BN114" s="788"/>
      <c r="BO114" s="788"/>
      <c r="BP114" s="789"/>
      <c r="BQ114" s="852">
        <v>5591041</v>
      </c>
      <c r="BR114" s="853"/>
      <c r="BS114" s="853"/>
      <c r="BT114" s="853"/>
      <c r="BU114" s="853"/>
      <c r="BV114" s="853">
        <v>5459547</v>
      </c>
      <c r="BW114" s="853"/>
      <c r="BX114" s="853"/>
      <c r="BY114" s="853"/>
      <c r="BZ114" s="853"/>
      <c r="CA114" s="853">
        <v>5225814</v>
      </c>
      <c r="CB114" s="853"/>
      <c r="CC114" s="853"/>
      <c r="CD114" s="853"/>
      <c r="CE114" s="853"/>
      <c r="CF114" s="911">
        <v>30.6</v>
      </c>
      <c r="CG114" s="912"/>
      <c r="CH114" s="912"/>
      <c r="CI114" s="912"/>
      <c r="CJ114" s="912"/>
      <c r="CK114" s="963"/>
      <c r="CL114" s="857"/>
      <c r="CM114" s="851" t="s">
        <v>460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446</v>
      </c>
      <c r="DH114" s="816"/>
      <c r="DI114" s="816"/>
      <c r="DJ114" s="816"/>
      <c r="DK114" s="817"/>
      <c r="DL114" s="818" t="s">
        <v>446</v>
      </c>
      <c r="DM114" s="816"/>
      <c r="DN114" s="816"/>
      <c r="DO114" s="816"/>
      <c r="DP114" s="817"/>
      <c r="DQ114" s="818" t="s">
        <v>395</v>
      </c>
      <c r="DR114" s="816"/>
      <c r="DS114" s="816"/>
      <c r="DT114" s="816"/>
      <c r="DU114" s="817"/>
      <c r="DV114" s="860" t="s">
        <v>446</v>
      </c>
      <c r="DW114" s="861"/>
      <c r="DX114" s="861"/>
      <c r="DY114" s="861"/>
      <c r="DZ114" s="862"/>
    </row>
    <row r="115" spans="1:130" s="230" customFormat="1" ht="26.25" customHeight="1" x14ac:dyDescent="0.2">
      <c r="A115" s="950"/>
      <c r="B115" s="951"/>
      <c r="C115" s="788" t="s">
        <v>461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773</v>
      </c>
      <c r="AB115" s="955"/>
      <c r="AC115" s="955"/>
      <c r="AD115" s="955"/>
      <c r="AE115" s="956"/>
      <c r="AF115" s="957">
        <v>2090</v>
      </c>
      <c r="AG115" s="955"/>
      <c r="AH115" s="955"/>
      <c r="AI115" s="955"/>
      <c r="AJ115" s="956"/>
      <c r="AK115" s="957">
        <v>1939</v>
      </c>
      <c r="AL115" s="955"/>
      <c r="AM115" s="955"/>
      <c r="AN115" s="955"/>
      <c r="AO115" s="956"/>
      <c r="AP115" s="958">
        <v>0</v>
      </c>
      <c r="AQ115" s="959"/>
      <c r="AR115" s="959"/>
      <c r="AS115" s="959"/>
      <c r="AT115" s="960"/>
      <c r="AU115" s="968"/>
      <c r="AV115" s="969"/>
      <c r="AW115" s="969"/>
      <c r="AX115" s="969"/>
      <c r="AY115" s="969"/>
      <c r="AZ115" s="851" t="s">
        <v>462</v>
      </c>
      <c r="BA115" s="788"/>
      <c r="BB115" s="788"/>
      <c r="BC115" s="788"/>
      <c r="BD115" s="788"/>
      <c r="BE115" s="788"/>
      <c r="BF115" s="788"/>
      <c r="BG115" s="788"/>
      <c r="BH115" s="788"/>
      <c r="BI115" s="788"/>
      <c r="BJ115" s="788"/>
      <c r="BK115" s="788"/>
      <c r="BL115" s="788"/>
      <c r="BM115" s="788"/>
      <c r="BN115" s="788"/>
      <c r="BO115" s="788"/>
      <c r="BP115" s="789"/>
      <c r="BQ115" s="852">
        <v>3709</v>
      </c>
      <c r="BR115" s="853"/>
      <c r="BS115" s="853"/>
      <c r="BT115" s="853"/>
      <c r="BU115" s="853"/>
      <c r="BV115" s="853">
        <v>8754</v>
      </c>
      <c r="BW115" s="853"/>
      <c r="BX115" s="853"/>
      <c r="BY115" s="853"/>
      <c r="BZ115" s="853"/>
      <c r="CA115" s="853">
        <v>8663</v>
      </c>
      <c r="CB115" s="853"/>
      <c r="CC115" s="853"/>
      <c r="CD115" s="853"/>
      <c r="CE115" s="853"/>
      <c r="CF115" s="911">
        <v>0.1</v>
      </c>
      <c r="CG115" s="912"/>
      <c r="CH115" s="912"/>
      <c r="CI115" s="912"/>
      <c r="CJ115" s="912"/>
      <c r="CK115" s="963"/>
      <c r="CL115" s="857"/>
      <c r="CM115" s="851" t="s">
        <v>463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947464</v>
      </c>
      <c r="DH115" s="816"/>
      <c r="DI115" s="816"/>
      <c r="DJ115" s="816"/>
      <c r="DK115" s="817"/>
      <c r="DL115" s="818">
        <v>1444405</v>
      </c>
      <c r="DM115" s="816"/>
      <c r="DN115" s="816"/>
      <c r="DO115" s="816"/>
      <c r="DP115" s="817"/>
      <c r="DQ115" s="818">
        <v>1727747</v>
      </c>
      <c r="DR115" s="816"/>
      <c r="DS115" s="816"/>
      <c r="DT115" s="816"/>
      <c r="DU115" s="817"/>
      <c r="DV115" s="860">
        <v>10.1</v>
      </c>
      <c r="DW115" s="861"/>
      <c r="DX115" s="861"/>
      <c r="DY115" s="861"/>
      <c r="DZ115" s="862"/>
    </row>
    <row r="116" spans="1:130" s="230" customFormat="1" ht="26.25" customHeight="1" x14ac:dyDescent="0.2">
      <c r="A116" s="952"/>
      <c r="B116" s="953"/>
      <c r="C116" s="875" t="s">
        <v>464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449</v>
      </c>
      <c r="AB116" s="816"/>
      <c r="AC116" s="816"/>
      <c r="AD116" s="816"/>
      <c r="AE116" s="817"/>
      <c r="AF116" s="818" t="s">
        <v>446</v>
      </c>
      <c r="AG116" s="816"/>
      <c r="AH116" s="816"/>
      <c r="AI116" s="816"/>
      <c r="AJ116" s="817"/>
      <c r="AK116" s="818" t="s">
        <v>238</v>
      </c>
      <c r="AL116" s="816"/>
      <c r="AM116" s="816"/>
      <c r="AN116" s="816"/>
      <c r="AO116" s="817"/>
      <c r="AP116" s="860" t="s">
        <v>465</v>
      </c>
      <c r="AQ116" s="861"/>
      <c r="AR116" s="861"/>
      <c r="AS116" s="861"/>
      <c r="AT116" s="862"/>
      <c r="AU116" s="968"/>
      <c r="AV116" s="969"/>
      <c r="AW116" s="969"/>
      <c r="AX116" s="969"/>
      <c r="AY116" s="969"/>
      <c r="AZ116" s="945" t="s">
        <v>466</v>
      </c>
      <c r="BA116" s="946"/>
      <c r="BB116" s="946"/>
      <c r="BC116" s="946"/>
      <c r="BD116" s="946"/>
      <c r="BE116" s="946"/>
      <c r="BF116" s="946"/>
      <c r="BG116" s="946"/>
      <c r="BH116" s="946"/>
      <c r="BI116" s="946"/>
      <c r="BJ116" s="946"/>
      <c r="BK116" s="946"/>
      <c r="BL116" s="946"/>
      <c r="BM116" s="946"/>
      <c r="BN116" s="946"/>
      <c r="BO116" s="946"/>
      <c r="BP116" s="947"/>
      <c r="BQ116" s="852" t="s">
        <v>444</v>
      </c>
      <c r="BR116" s="853"/>
      <c r="BS116" s="853"/>
      <c r="BT116" s="853"/>
      <c r="BU116" s="853"/>
      <c r="BV116" s="853" t="s">
        <v>395</v>
      </c>
      <c r="BW116" s="853"/>
      <c r="BX116" s="853"/>
      <c r="BY116" s="853"/>
      <c r="BZ116" s="853"/>
      <c r="CA116" s="853" t="s">
        <v>446</v>
      </c>
      <c r="CB116" s="853"/>
      <c r="CC116" s="853"/>
      <c r="CD116" s="853"/>
      <c r="CE116" s="853"/>
      <c r="CF116" s="911" t="s">
        <v>446</v>
      </c>
      <c r="CG116" s="912"/>
      <c r="CH116" s="912"/>
      <c r="CI116" s="912"/>
      <c r="CJ116" s="912"/>
      <c r="CK116" s="963"/>
      <c r="CL116" s="857"/>
      <c r="CM116" s="851" t="s">
        <v>467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465</v>
      </c>
      <c r="DH116" s="816"/>
      <c r="DI116" s="816"/>
      <c r="DJ116" s="816"/>
      <c r="DK116" s="817"/>
      <c r="DL116" s="818" t="s">
        <v>446</v>
      </c>
      <c r="DM116" s="816"/>
      <c r="DN116" s="816"/>
      <c r="DO116" s="816"/>
      <c r="DP116" s="817"/>
      <c r="DQ116" s="818" t="s">
        <v>418</v>
      </c>
      <c r="DR116" s="816"/>
      <c r="DS116" s="816"/>
      <c r="DT116" s="816"/>
      <c r="DU116" s="817"/>
      <c r="DV116" s="860" t="s">
        <v>395</v>
      </c>
      <c r="DW116" s="861"/>
      <c r="DX116" s="861"/>
      <c r="DY116" s="861"/>
      <c r="DZ116" s="862"/>
    </row>
    <row r="117" spans="1:130" s="230" customFormat="1" ht="26.25" customHeight="1" x14ac:dyDescent="0.2">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468</v>
      </c>
      <c r="Z117" s="933"/>
      <c r="AA117" s="938">
        <v>5128613</v>
      </c>
      <c r="AB117" s="939"/>
      <c r="AC117" s="939"/>
      <c r="AD117" s="939"/>
      <c r="AE117" s="940"/>
      <c r="AF117" s="941">
        <v>5304445</v>
      </c>
      <c r="AG117" s="939"/>
      <c r="AH117" s="939"/>
      <c r="AI117" s="939"/>
      <c r="AJ117" s="940"/>
      <c r="AK117" s="941">
        <v>5300232</v>
      </c>
      <c r="AL117" s="939"/>
      <c r="AM117" s="939"/>
      <c r="AN117" s="939"/>
      <c r="AO117" s="940"/>
      <c r="AP117" s="942"/>
      <c r="AQ117" s="943"/>
      <c r="AR117" s="943"/>
      <c r="AS117" s="943"/>
      <c r="AT117" s="944"/>
      <c r="AU117" s="968"/>
      <c r="AV117" s="969"/>
      <c r="AW117" s="969"/>
      <c r="AX117" s="969"/>
      <c r="AY117" s="969"/>
      <c r="AZ117" s="899" t="s">
        <v>469</v>
      </c>
      <c r="BA117" s="900"/>
      <c r="BB117" s="900"/>
      <c r="BC117" s="900"/>
      <c r="BD117" s="900"/>
      <c r="BE117" s="900"/>
      <c r="BF117" s="900"/>
      <c r="BG117" s="900"/>
      <c r="BH117" s="900"/>
      <c r="BI117" s="900"/>
      <c r="BJ117" s="900"/>
      <c r="BK117" s="900"/>
      <c r="BL117" s="900"/>
      <c r="BM117" s="900"/>
      <c r="BN117" s="900"/>
      <c r="BO117" s="900"/>
      <c r="BP117" s="901"/>
      <c r="BQ117" s="852" t="s">
        <v>465</v>
      </c>
      <c r="BR117" s="853"/>
      <c r="BS117" s="853"/>
      <c r="BT117" s="853"/>
      <c r="BU117" s="853"/>
      <c r="BV117" s="853" t="s">
        <v>395</v>
      </c>
      <c r="BW117" s="853"/>
      <c r="BX117" s="853"/>
      <c r="BY117" s="853"/>
      <c r="BZ117" s="853"/>
      <c r="CA117" s="853" t="s">
        <v>465</v>
      </c>
      <c r="CB117" s="853"/>
      <c r="CC117" s="853"/>
      <c r="CD117" s="853"/>
      <c r="CE117" s="853"/>
      <c r="CF117" s="911" t="s">
        <v>238</v>
      </c>
      <c r="CG117" s="912"/>
      <c r="CH117" s="912"/>
      <c r="CI117" s="912"/>
      <c r="CJ117" s="912"/>
      <c r="CK117" s="963"/>
      <c r="CL117" s="857"/>
      <c r="CM117" s="851" t="s">
        <v>470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238</v>
      </c>
      <c r="DH117" s="816"/>
      <c r="DI117" s="816"/>
      <c r="DJ117" s="816"/>
      <c r="DK117" s="817"/>
      <c r="DL117" s="818" t="s">
        <v>443</v>
      </c>
      <c r="DM117" s="816"/>
      <c r="DN117" s="816"/>
      <c r="DO117" s="816"/>
      <c r="DP117" s="817"/>
      <c r="DQ117" s="818" t="s">
        <v>238</v>
      </c>
      <c r="DR117" s="816"/>
      <c r="DS117" s="816"/>
      <c r="DT117" s="816"/>
      <c r="DU117" s="817"/>
      <c r="DV117" s="860" t="s">
        <v>443</v>
      </c>
      <c r="DW117" s="861"/>
      <c r="DX117" s="861"/>
      <c r="DY117" s="861"/>
      <c r="DZ117" s="862"/>
    </row>
    <row r="118" spans="1:130" s="230" customFormat="1" ht="26.25" customHeight="1" x14ac:dyDescent="0.2">
      <c r="A118" s="931" t="s">
        <v>438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435</v>
      </c>
      <c r="AB118" s="932"/>
      <c r="AC118" s="932"/>
      <c r="AD118" s="932"/>
      <c r="AE118" s="933"/>
      <c r="AF118" s="934" t="s">
        <v>436</v>
      </c>
      <c r="AG118" s="932"/>
      <c r="AH118" s="932"/>
      <c r="AI118" s="932"/>
      <c r="AJ118" s="933"/>
      <c r="AK118" s="934" t="s">
        <v>311</v>
      </c>
      <c r="AL118" s="932"/>
      <c r="AM118" s="932"/>
      <c r="AN118" s="932"/>
      <c r="AO118" s="933"/>
      <c r="AP118" s="935" t="s">
        <v>437</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454</v>
      </c>
      <c r="BR118" s="881"/>
      <c r="BS118" s="881"/>
      <c r="BT118" s="881"/>
      <c r="BU118" s="881"/>
      <c r="BV118" s="881" t="s">
        <v>465</v>
      </c>
      <c r="BW118" s="881"/>
      <c r="BX118" s="881"/>
      <c r="BY118" s="881"/>
      <c r="BZ118" s="881"/>
      <c r="CA118" s="881" t="s">
        <v>454</v>
      </c>
      <c r="CB118" s="881"/>
      <c r="CC118" s="881"/>
      <c r="CD118" s="881"/>
      <c r="CE118" s="881"/>
      <c r="CF118" s="911" t="s">
        <v>449</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395</v>
      </c>
      <c r="DH118" s="816"/>
      <c r="DI118" s="816"/>
      <c r="DJ118" s="816"/>
      <c r="DK118" s="817"/>
      <c r="DL118" s="818" t="s">
        <v>465</v>
      </c>
      <c r="DM118" s="816"/>
      <c r="DN118" s="816"/>
      <c r="DO118" s="816"/>
      <c r="DP118" s="817"/>
      <c r="DQ118" s="818" t="s">
        <v>395</v>
      </c>
      <c r="DR118" s="816"/>
      <c r="DS118" s="816"/>
      <c r="DT118" s="816"/>
      <c r="DU118" s="817"/>
      <c r="DV118" s="860" t="s">
        <v>454</v>
      </c>
      <c r="DW118" s="861"/>
      <c r="DX118" s="861"/>
      <c r="DY118" s="861"/>
      <c r="DZ118" s="862"/>
    </row>
    <row r="119" spans="1:130" s="230" customFormat="1" ht="26.25" customHeight="1" x14ac:dyDescent="0.2">
      <c r="A119" s="854" t="s">
        <v>441</v>
      </c>
      <c r="B119" s="855"/>
      <c r="C119" s="896" t="s">
        <v>442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465</v>
      </c>
      <c r="AB119" s="925"/>
      <c r="AC119" s="925"/>
      <c r="AD119" s="925"/>
      <c r="AE119" s="926"/>
      <c r="AF119" s="927" t="s">
        <v>446</v>
      </c>
      <c r="AG119" s="925"/>
      <c r="AH119" s="925"/>
      <c r="AI119" s="925"/>
      <c r="AJ119" s="926"/>
      <c r="AK119" s="927" t="s">
        <v>446</v>
      </c>
      <c r="AL119" s="925"/>
      <c r="AM119" s="925"/>
      <c r="AN119" s="925"/>
      <c r="AO119" s="926"/>
      <c r="AP119" s="928" t="s">
        <v>443</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473</v>
      </c>
      <c r="BP119" s="914"/>
      <c r="BQ119" s="915">
        <v>65549873</v>
      </c>
      <c r="BR119" s="881"/>
      <c r="BS119" s="881"/>
      <c r="BT119" s="881"/>
      <c r="BU119" s="881"/>
      <c r="BV119" s="881">
        <v>65325052</v>
      </c>
      <c r="BW119" s="881"/>
      <c r="BX119" s="881"/>
      <c r="BY119" s="881"/>
      <c r="BZ119" s="881"/>
      <c r="CA119" s="881">
        <v>62591993</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10605</v>
      </c>
      <c r="DH119" s="800"/>
      <c r="DI119" s="800"/>
      <c r="DJ119" s="800"/>
      <c r="DK119" s="801"/>
      <c r="DL119" s="802">
        <v>6125</v>
      </c>
      <c r="DM119" s="800"/>
      <c r="DN119" s="800"/>
      <c r="DO119" s="800"/>
      <c r="DP119" s="801"/>
      <c r="DQ119" s="802">
        <v>2293</v>
      </c>
      <c r="DR119" s="800"/>
      <c r="DS119" s="800"/>
      <c r="DT119" s="800"/>
      <c r="DU119" s="801"/>
      <c r="DV119" s="884">
        <v>0</v>
      </c>
      <c r="DW119" s="885"/>
      <c r="DX119" s="885"/>
      <c r="DY119" s="885"/>
      <c r="DZ119" s="886"/>
    </row>
    <row r="120" spans="1:130" s="230" customFormat="1" ht="26.25" customHeight="1" x14ac:dyDescent="0.2">
      <c r="A120" s="856"/>
      <c r="B120" s="857"/>
      <c r="C120" s="851" t="s">
        <v>448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446</v>
      </c>
      <c r="AB120" s="816"/>
      <c r="AC120" s="816"/>
      <c r="AD120" s="816"/>
      <c r="AE120" s="817"/>
      <c r="AF120" s="818" t="s">
        <v>449</v>
      </c>
      <c r="AG120" s="816"/>
      <c r="AH120" s="816"/>
      <c r="AI120" s="816"/>
      <c r="AJ120" s="817"/>
      <c r="AK120" s="818" t="s">
        <v>454</v>
      </c>
      <c r="AL120" s="816"/>
      <c r="AM120" s="816"/>
      <c r="AN120" s="816"/>
      <c r="AO120" s="817"/>
      <c r="AP120" s="860" t="s">
        <v>418</v>
      </c>
      <c r="AQ120" s="861"/>
      <c r="AR120" s="861"/>
      <c r="AS120" s="861"/>
      <c r="AT120" s="862"/>
      <c r="AU120" s="916" t="s">
        <v>475</v>
      </c>
      <c r="AV120" s="917"/>
      <c r="AW120" s="917"/>
      <c r="AX120" s="917"/>
      <c r="AY120" s="918"/>
      <c r="AZ120" s="896" t="s">
        <v>476</v>
      </c>
      <c r="BA120" s="844"/>
      <c r="BB120" s="844"/>
      <c r="BC120" s="844"/>
      <c r="BD120" s="844"/>
      <c r="BE120" s="844"/>
      <c r="BF120" s="844"/>
      <c r="BG120" s="844"/>
      <c r="BH120" s="844"/>
      <c r="BI120" s="844"/>
      <c r="BJ120" s="844"/>
      <c r="BK120" s="844"/>
      <c r="BL120" s="844"/>
      <c r="BM120" s="844"/>
      <c r="BN120" s="844"/>
      <c r="BO120" s="844"/>
      <c r="BP120" s="845"/>
      <c r="BQ120" s="897">
        <v>9917954</v>
      </c>
      <c r="BR120" s="878"/>
      <c r="BS120" s="878"/>
      <c r="BT120" s="878"/>
      <c r="BU120" s="878"/>
      <c r="BV120" s="878">
        <v>11410333</v>
      </c>
      <c r="BW120" s="878"/>
      <c r="BX120" s="878"/>
      <c r="BY120" s="878"/>
      <c r="BZ120" s="878"/>
      <c r="CA120" s="878">
        <v>12976145</v>
      </c>
      <c r="CB120" s="878"/>
      <c r="CC120" s="878"/>
      <c r="CD120" s="878"/>
      <c r="CE120" s="878"/>
      <c r="CF120" s="902">
        <v>76.099999999999994</v>
      </c>
      <c r="CG120" s="903"/>
      <c r="CH120" s="903"/>
      <c r="CI120" s="903"/>
      <c r="CJ120" s="903"/>
      <c r="CK120" s="904" t="s">
        <v>477</v>
      </c>
      <c r="CL120" s="888"/>
      <c r="CM120" s="888"/>
      <c r="CN120" s="888"/>
      <c r="CO120" s="889"/>
      <c r="CP120" s="908" t="s">
        <v>478</v>
      </c>
      <c r="CQ120" s="909"/>
      <c r="CR120" s="909"/>
      <c r="CS120" s="909"/>
      <c r="CT120" s="909"/>
      <c r="CU120" s="909"/>
      <c r="CV120" s="909"/>
      <c r="CW120" s="909"/>
      <c r="CX120" s="909"/>
      <c r="CY120" s="909"/>
      <c r="CZ120" s="909"/>
      <c r="DA120" s="909"/>
      <c r="DB120" s="909"/>
      <c r="DC120" s="909"/>
      <c r="DD120" s="909"/>
      <c r="DE120" s="909"/>
      <c r="DF120" s="910"/>
      <c r="DG120" s="897">
        <v>19450456</v>
      </c>
      <c r="DH120" s="878"/>
      <c r="DI120" s="878"/>
      <c r="DJ120" s="878"/>
      <c r="DK120" s="878"/>
      <c r="DL120" s="878">
        <v>18953812</v>
      </c>
      <c r="DM120" s="878"/>
      <c r="DN120" s="878"/>
      <c r="DO120" s="878"/>
      <c r="DP120" s="878"/>
      <c r="DQ120" s="878">
        <v>18263320</v>
      </c>
      <c r="DR120" s="878"/>
      <c r="DS120" s="878"/>
      <c r="DT120" s="878"/>
      <c r="DU120" s="878"/>
      <c r="DV120" s="879">
        <v>107.1</v>
      </c>
      <c r="DW120" s="879"/>
      <c r="DX120" s="879"/>
      <c r="DY120" s="879"/>
      <c r="DZ120" s="880"/>
    </row>
    <row r="121" spans="1:130" s="230" customFormat="1" ht="26.25" customHeight="1" x14ac:dyDescent="0.2">
      <c r="A121" s="856"/>
      <c r="B121" s="857"/>
      <c r="C121" s="899" t="s">
        <v>479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446</v>
      </c>
      <c r="AB121" s="816"/>
      <c r="AC121" s="816"/>
      <c r="AD121" s="816"/>
      <c r="AE121" s="817"/>
      <c r="AF121" s="818" t="s">
        <v>446</v>
      </c>
      <c r="AG121" s="816"/>
      <c r="AH121" s="816"/>
      <c r="AI121" s="816"/>
      <c r="AJ121" s="817"/>
      <c r="AK121" s="818" t="s">
        <v>454</v>
      </c>
      <c r="AL121" s="816"/>
      <c r="AM121" s="816"/>
      <c r="AN121" s="816"/>
      <c r="AO121" s="817"/>
      <c r="AP121" s="860" t="s">
        <v>443</v>
      </c>
      <c r="AQ121" s="861"/>
      <c r="AR121" s="861"/>
      <c r="AS121" s="861"/>
      <c r="AT121" s="862"/>
      <c r="AU121" s="919"/>
      <c r="AV121" s="920"/>
      <c r="AW121" s="920"/>
      <c r="AX121" s="920"/>
      <c r="AY121" s="921"/>
      <c r="AZ121" s="851" t="s">
        <v>480</v>
      </c>
      <c r="BA121" s="788"/>
      <c r="BB121" s="788"/>
      <c r="BC121" s="788"/>
      <c r="BD121" s="788"/>
      <c r="BE121" s="788"/>
      <c r="BF121" s="788"/>
      <c r="BG121" s="788"/>
      <c r="BH121" s="788"/>
      <c r="BI121" s="788"/>
      <c r="BJ121" s="788"/>
      <c r="BK121" s="788"/>
      <c r="BL121" s="788"/>
      <c r="BM121" s="788"/>
      <c r="BN121" s="788"/>
      <c r="BO121" s="788"/>
      <c r="BP121" s="789"/>
      <c r="BQ121" s="852">
        <v>739537</v>
      </c>
      <c r="BR121" s="853"/>
      <c r="BS121" s="853"/>
      <c r="BT121" s="853"/>
      <c r="BU121" s="853"/>
      <c r="BV121" s="853">
        <v>649208</v>
      </c>
      <c r="BW121" s="853"/>
      <c r="BX121" s="853"/>
      <c r="BY121" s="853"/>
      <c r="BZ121" s="853"/>
      <c r="CA121" s="853">
        <v>587197</v>
      </c>
      <c r="CB121" s="853"/>
      <c r="CC121" s="853"/>
      <c r="CD121" s="853"/>
      <c r="CE121" s="853"/>
      <c r="CF121" s="911">
        <v>3.4</v>
      </c>
      <c r="CG121" s="912"/>
      <c r="CH121" s="912"/>
      <c r="CI121" s="912"/>
      <c r="CJ121" s="912"/>
      <c r="CK121" s="905"/>
      <c r="CL121" s="891"/>
      <c r="CM121" s="891"/>
      <c r="CN121" s="891"/>
      <c r="CO121" s="892"/>
      <c r="CP121" s="871" t="s">
        <v>481</v>
      </c>
      <c r="CQ121" s="872"/>
      <c r="CR121" s="872"/>
      <c r="CS121" s="872"/>
      <c r="CT121" s="872"/>
      <c r="CU121" s="872"/>
      <c r="CV121" s="872"/>
      <c r="CW121" s="872"/>
      <c r="CX121" s="872"/>
      <c r="CY121" s="872"/>
      <c r="CZ121" s="872"/>
      <c r="DA121" s="872"/>
      <c r="DB121" s="872"/>
      <c r="DC121" s="872"/>
      <c r="DD121" s="872"/>
      <c r="DE121" s="872"/>
      <c r="DF121" s="873"/>
      <c r="DG121" s="852">
        <v>1695581</v>
      </c>
      <c r="DH121" s="853"/>
      <c r="DI121" s="853"/>
      <c r="DJ121" s="853"/>
      <c r="DK121" s="853"/>
      <c r="DL121" s="853">
        <v>1676215</v>
      </c>
      <c r="DM121" s="853"/>
      <c r="DN121" s="853"/>
      <c r="DO121" s="853"/>
      <c r="DP121" s="853"/>
      <c r="DQ121" s="853">
        <v>1677213</v>
      </c>
      <c r="DR121" s="853"/>
      <c r="DS121" s="853"/>
      <c r="DT121" s="853"/>
      <c r="DU121" s="853"/>
      <c r="DV121" s="830">
        <v>9.8000000000000007</v>
      </c>
      <c r="DW121" s="830"/>
      <c r="DX121" s="830"/>
      <c r="DY121" s="830"/>
      <c r="DZ121" s="831"/>
    </row>
    <row r="122" spans="1:130" s="230" customFormat="1" ht="26.25" customHeight="1" x14ac:dyDescent="0.2">
      <c r="A122" s="856"/>
      <c r="B122" s="857"/>
      <c r="C122" s="851" t="s">
        <v>460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454</v>
      </c>
      <c r="AB122" s="816"/>
      <c r="AC122" s="816"/>
      <c r="AD122" s="816"/>
      <c r="AE122" s="817"/>
      <c r="AF122" s="818" t="s">
        <v>446</v>
      </c>
      <c r="AG122" s="816"/>
      <c r="AH122" s="816"/>
      <c r="AI122" s="816"/>
      <c r="AJ122" s="817"/>
      <c r="AK122" s="818" t="s">
        <v>454</v>
      </c>
      <c r="AL122" s="816"/>
      <c r="AM122" s="816"/>
      <c r="AN122" s="816"/>
      <c r="AO122" s="817"/>
      <c r="AP122" s="860" t="s">
        <v>465</v>
      </c>
      <c r="AQ122" s="861"/>
      <c r="AR122" s="861"/>
      <c r="AS122" s="861"/>
      <c r="AT122" s="862"/>
      <c r="AU122" s="919"/>
      <c r="AV122" s="920"/>
      <c r="AW122" s="920"/>
      <c r="AX122" s="920"/>
      <c r="AY122" s="921"/>
      <c r="AZ122" s="874" t="s">
        <v>482</v>
      </c>
      <c r="BA122" s="875"/>
      <c r="BB122" s="875"/>
      <c r="BC122" s="875"/>
      <c r="BD122" s="875"/>
      <c r="BE122" s="875"/>
      <c r="BF122" s="875"/>
      <c r="BG122" s="875"/>
      <c r="BH122" s="875"/>
      <c r="BI122" s="875"/>
      <c r="BJ122" s="875"/>
      <c r="BK122" s="875"/>
      <c r="BL122" s="875"/>
      <c r="BM122" s="875"/>
      <c r="BN122" s="875"/>
      <c r="BO122" s="875"/>
      <c r="BP122" s="876"/>
      <c r="BQ122" s="915">
        <v>36844410</v>
      </c>
      <c r="BR122" s="881"/>
      <c r="BS122" s="881"/>
      <c r="BT122" s="881"/>
      <c r="BU122" s="881"/>
      <c r="BV122" s="881">
        <v>36903560</v>
      </c>
      <c r="BW122" s="881"/>
      <c r="BX122" s="881"/>
      <c r="BY122" s="881"/>
      <c r="BZ122" s="881"/>
      <c r="CA122" s="881">
        <v>35626759</v>
      </c>
      <c r="CB122" s="881"/>
      <c r="CC122" s="881"/>
      <c r="CD122" s="881"/>
      <c r="CE122" s="881"/>
      <c r="CF122" s="882">
        <v>208.9</v>
      </c>
      <c r="CG122" s="883"/>
      <c r="CH122" s="883"/>
      <c r="CI122" s="883"/>
      <c r="CJ122" s="883"/>
      <c r="CK122" s="905"/>
      <c r="CL122" s="891"/>
      <c r="CM122" s="891"/>
      <c r="CN122" s="891"/>
      <c r="CO122" s="892"/>
      <c r="CP122" s="871" t="s">
        <v>483</v>
      </c>
      <c r="CQ122" s="872"/>
      <c r="CR122" s="872"/>
      <c r="CS122" s="872"/>
      <c r="CT122" s="872"/>
      <c r="CU122" s="872"/>
      <c r="CV122" s="872"/>
      <c r="CW122" s="872"/>
      <c r="CX122" s="872"/>
      <c r="CY122" s="872"/>
      <c r="CZ122" s="872"/>
      <c r="DA122" s="872"/>
      <c r="DB122" s="872"/>
      <c r="DC122" s="872"/>
      <c r="DD122" s="872"/>
      <c r="DE122" s="872"/>
      <c r="DF122" s="873"/>
      <c r="DG122" s="852">
        <v>715916</v>
      </c>
      <c r="DH122" s="853"/>
      <c r="DI122" s="853"/>
      <c r="DJ122" s="853"/>
      <c r="DK122" s="853"/>
      <c r="DL122" s="853">
        <v>689082</v>
      </c>
      <c r="DM122" s="853"/>
      <c r="DN122" s="853"/>
      <c r="DO122" s="853"/>
      <c r="DP122" s="853"/>
      <c r="DQ122" s="853">
        <v>648380</v>
      </c>
      <c r="DR122" s="853"/>
      <c r="DS122" s="853"/>
      <c r="DT122" s="853"/>
      <c r="DU122" s="853"/>
      <c r="DV122" s="830">
        <v>3.8</v>
      </c>
      <c r="DW122" s="830"/>
      <c r="DX122" s="830"/>
      <c r="DY122" s="830"/>
      <c r="DZ122" s="831"/>
    </row>
    <row r="123" spans="1:130" s="230" customFormat="1" ht="26.25" customHeight="1" x14ac:dyDescent="0.2">
      <c r="A123" s="856"/>
      <c r="B123" s="857"/>
      <c r="C123" s="851" t="s">
        <v>467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446</v>
      </c>
      <c r="AB123" s="816"/>
      <c r="AC123" s="816"/>
      <c r="AD123" s="816"/>
      <c r="AE123" s="817"/>
      <c r="AF123" s="818" t="s">
        <v>454</v>
      </c>
      <c r="AG123" s="816"/>
      <c r="AH123" s="816"/>
      <c r="AI123" s="816"/>
      <c r="AJ123" s="817"/>
      <c r="AK123" s="818" t="s">
        <v>443</v>
      </c>
      <c r="AL123" s="816"/>
      <c r="AM123" s="816"/>
      <c r="AN123" s="816"/>
      <c r="AO123" s="817"/>
      <c r="AP123" s="860" t="s">
        <v>449</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484</v>
      </c>
      <c r="BP123" s="914"/>
      <c r="BQ123" s="868">
        <v>47501901</v>
      </c>
      <c r="BR123" s="869"/>
      <c r="BS123" s="869"/>
      <c r="BT123" s="869"/>
      <c r="BU123" s="869"/>
      <c r="BV123" s="869">
        <v>48963101</v>
      </c>
      <c r="BW123" s="869"/>
      <c r="BX123" s="869"/>
      <c r="BY123" s="869"/>
      <c r="BZ123" s="869"/>
      <c r="CA123" s="869">
        <v>49190101</v>
      </c>
      <c r="CB123" s="869"/>
      <c r="CC123" s="869"/>
      <c r="CD123" s="869"/>
      <c r="CE123" s="869"/>
      <c r="CF123" s="784"/>
      <c r="CG123" s="785"/>
      <c r="CH123" s="785"/>
      <c r="CI123" s="785"/>
      <c r="CJ123" s="870"/>
      <c r="CK123" s="905"/>
      <c r="CL123" s="891"/>
      <c r="CM123" s="891"/>
      <c r="CN123" s="891"/>
      <c r="CO123" s="892"/>
      <c r="CP123" s="871" t="s">
        <v>485</v>
      </c>
      <c r="CQ123" s="872"/>
      <c r="CR123" s="872"/>
      <c r="CS123" s="872"/>
      <c r="CT123" s="872"/>
      <c r="CU123" s="872"/>
      <c r="CV123" s="872"/>
      <c r="CW123" s="872"/>
      <c r="CX123" s="872"/>
      <c r="CY123" s="872"/>
      <c r="CZ123" s="872"/>
      <c r="DA123" s="872"/>
      <c r="DB123" s="872"/>
      <c r="DC123" s="872"/>
      <c r="DD123" s="872"/>
      <c r="DE123" s="872"/>
      <c r="DF123" s="873"/>
      <c r="DG123" s="815">
        <v>2180</v>
      </c>
      <c r="DH123" s="816"/>
      <c r="DI123" s="816"/>
      <c r="DJ123" s="816"/>
      <c r="DK123" s="817"/>
      <c r="DL123" s="818">
        <v>2931</v>
      </c>
      <c r="DM123" s="816"/>
      <c r="DN123" s="816"/>
      <c r="DO123" s="816"/>
      <c r="DP123" s="817"/>
      <c r="DQ123" s="818">
        <v>820</v>
      </c>
      <c r="DR123" s="816"/>
      <c r="DS123" s="816"/>
      <c r="DT123" s="816"/>
      <c r="DU123" s="817"/>
      <c r="DV123" s="860">
        <v>0</v>
      </c>
      <c r="DW123" s="861"/>
      <c r="DX123" s="861"/>
      <c r="DY123" s="861"/>
      <c r="DZ123" s="862"/>
    </row>
    <row r="124" spans="1:130" s="230" customFormat="1" ht="26.25" customHeight="1" thickBot="1" x14ac:dyDescent="0.25">
      <c r="A124" s="856"/>
      <c r="B124" s="857"/>
      <c r="C124" s="851" t="s">
        <v>470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v>773</v>
      </c>
      <c r="AB124" s="816"/>
      <c r="AC124" s="816"/>
      <c r="AD124" s="816"/>
      <c r="AE124" s="817"/>
      <c r="AF124" s="818">
        <v>2090</v>
      </c>
      <c r="AG124" s="816"/>
      <c r="AH124" s="816"/>
      <c r="AI124" s="816"/>
      <c r="AJ124" s="817"/>
      <c r="AK124" s="818">
        <v>1939</v>
      </c>
      <c r="AL124" s="816"/>
      <c r="AM124" s="816"/>
      <c r="AN124" s="816"/>
      <c r="AO124" s="817"/>
      <c r="AP124" s="860">
        <v>0</v>
      </c>
      <c r="AQ124" s="861"/>
      <c r="AR124" s="861"/>
      <c r="AS124" s="861"/>
      <c r="AT124" s="862"/>
      <c r="AU124" s="863" t="s">
        <v>486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108.6</v>
      </c>
      <c r="BR124" s="867"/>
      <c r="BS124" s="867"/>
      <c r="BT124" s="867"/>
      <c r="BU124" s="867"/>
      <c r="BV124" s="867">
        <v>92.8</v>
      </c>
      <c r="BW124" s="867"/>
      <c r="BX124" s="867"/>
      <c r="BY124" s="867"/>
      <c r="BZ124" s="867"/>
      <c r="CA124" s="867">
        <v>78.5</v>
      </c>
      <c r="CB124" s="867"/>
      <c r="CC124" s="867"/>
      <c r="CD124" s="867"/>
      <c r="CE124" s="867"/>
      <c r="CF124" s="762"/>
      <c r="CG124" s="763"/>
      <c r="CH124" s="763"/>
      <c r="CI124" s="763"/>
      <c r="CJ124" s="898"/>
      <c r="CK124" s="906"/>
      <c r="CL124" s="906"/>
      <c r="CM124" s="906"/>
      <c r="CN124" s="906"/>
      <c r="CO124" s="907"/>
      <c r="CP124" s="871" t="s">
        <v>487</v>
      </c>
      <c r="CQ124" s="872"/>
      <c r="CR124" s="872"/>
      <c r="CS124" s="872"/>
      <c r="CT124" s="872"/>
      <c r="CU124" s="872"/>
      <c r="CV124" s="872"/>
      <c r="CW124" s="872"/>
      <c r="CX124" s="872"/>
      <c r="CY124" s="872"/>
      <c r="CZ124" s="872"/>
      <c r="DA124" s="872"/>
      <c r="DB124" s="872"/>
      <c r="DC124" s="872"/>
      <c r="DD124" s="872"/>
      <c r="DE124" s="872"/>
      <c r="DF124" s="873"/>
      <c r="DG124" s="799" t="s">
        <v>446</v>
      </c>
      <c r="DH124" s="800"/>
      <c r="DI124" s="800"/>
      <c r="DJ124" s="800"/>
      <c r="DK124" s="801"/>
      <c r="DL124" s="802" t="s">
        <v>444</v>
      </c>
      <c r="DM124" s="800"/>
      <c r="DN124" s="800"/>
      <c r="DO124" s="800"/>
      <c r="DP124" s="801"/>
      <c r="DQ124" s="802" t="s">
        <v>444</v>
      </c>
      <c r="DR124" s="800"/>
      <c r="DS124" s="800"/>
      <c r="DT124" s="800"/>
      <c r="DU124" s="801"/>
      <c r="DV124" s="884" t="s">
        <v>446</v>
      </c>
      <c r="DW124" s="885"/>
      <c r="DX124" s="885"/>
      <c r="DY124" s="885"/>
      <c r="DZ124" s="886"/>
    </row>
    <row r="125" spans="1:130" s="230" customFormat="1" ht="26.25" customHeight="1" x14ac:dyDescent="0.2">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488</v>
      </c>
      <c r="AB125" s="816"/>
      <c r="AC125" s="816"/>
      <c r="AD125" s="816"/>
      <c r="AE125" s="817"/>
      <c r="AF125" s="818" t="s">
        <v>454</v>
      </c>
      <c r="AG125" s="816"/>
      <c r="AH125" s="816"/>
      <c r="AI125" s="816"/>
      <c r="AJ125" s="817"/>
      <c r="AK125" s="818" t="s">
        <v>454</v>
      </c>
      <c r="AL125" s="816"/>
      <c r="AM125" s="816"/>
      <c r="AN125" s="816"/>
      <c r="AO125" s="817"/>
      <c r="AP125" s="860" t="s">
        <v>444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489</v>
      </c>
      <c r="CL125" s="888"/>
      <c r="CM125" s="888"/>
      <c r="CN125" s="888"/>
      <c r="CO125" s="889"/>
      <c r="CP125" s="896" t="s">
        <v>490</v>
      </c>
      <c r="CQ125" s="844"/>
      <c r="CR125" s="844"/>
      <c r="CS125" s="844"/>
      <c r="CT125" s="844"/>
      <c r="CU125" s="844"/>
      <c r="CV125" s="844"/>
      <c r="CW125" s="844"/>
      <c r="CX125" s="844"/>
      <c r="CY125" s="844"/>
      <c r="CZ125" s="844"/>
      <c r="DA125" s="844"/>
      <c r="DB125" s="844"/>
      <c r="DC125" s="844"/>
      <c r="DD125" s="844"/>
      <c r="DE125" s="844"/>
      <c r="DF125" s="845"/>
      <c r="DG125" s="897" t="s">
        <v>446</v>
      </c>
      <c r="DH125" s="878"/>
      <c r="DI125" s="878"/>
      <c r="DJ125" s="878"/>
      <c r="DK125" s="878"/>
      <c r="DL125" s="878" t="s">
        <v>491</v>
      </c>
      <c r="DM125" s="878"/>
      <c r="DN125" s="878"/>
      <c r="DO125" s="878"/>
      <c r="DP125" s="878"/>
      <c r="DQ125" s="878" t="s">
        <v>446</v>
      </c>
      <c r="DR125" s="878"/>
      <c r="DS125" s="878"/>
      <c r="DT125" s="878"/>
      <c r="DU125" s="878"/>
      <c r="DV125" s="879" t="s">
        <v>454</v>
      </c>
      <c r="DW125" s="879"/>
      <c r="DX125" s="879"/>
      <c r="DY125" s="879"/>
      <c r="DZ125" s="880"/>
    </row>
    <row r="126" spans="1:130" s="230" customFormat="1" ht="26.25" customHeight="1" thickBot="1" x14ac:dyDescent="0.25">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446</v>
      </c>
      <c r="AB126" s="816"/>
      <c r="AC126" s="816"/>
      <c r="AD126" s="816"/>
      <c r="AE126" s="817"/>
      <c r="AF126" s="818" t="s">
        <v>488</v>
      </c>
      <c r="AG126" s="816"/>
      <c r="AH126" s="816"/>
      <c r="AI126" s="816"/>
      <c r="AJ126" s="817"/>
      <c r="AK126" s="818" t="s">
        <v>444</v>
      </c>
      <c r="AL126" s="816"/>
      <c r="AM126" s="816"/>
      <c r="AN126" s="816"/>
      <c r="AO126" s="817"/>
      <c r="AP126" s="860" t="s">
        <v>444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492</v>
      </c>
      <c r="CQ126" s="788"/>
      <c r="CR126" s="788"/>
      <c r="CS126" s="788"/>
      <c r="CT126" s="788"/>
      <c r="CU126" s="788"/>
      <c r="CV126" s="788"/>
      <c r="CW126" s="788"/>
      <c r="CX126" s="788"/>
      <c r="CY126" s="788"/>
      <c r="CZ126" s="788"/>
      <c r="DA126" s="788"/>
      <c r="DB126" s="788"/>
      <c r="DC126" s="788"/>
      <c r="DD126" s="788"/>
      <c r="DE126" s="788"/>
      <c r="DF126" s="789"/>
      <c r="DG126" s="852" t="s">
        <v>454</v>
      </c>
      <c r="DH126" s="853"/>
      <c r="DI126" s="853"/>
      <c r="DJ126" s="853"/>
      <c r="DK126" s="853"/>
      <c r="DL126" s="853" t="s">
        <v>491</v>
      </c>
      <c r="DM126" s="853"/>
      <c r="DN126" s="853"/>
      <c r="DO126" s="853"/>
      <c r="DP126" s="853"/>
      <c r="DQ126" s="853" t="s">
        <v>488</v>
      </c>
      <c r="DR126" s="853"/>
      <c r="DS126" s="853"/>
      <c r="DT126" s="853"/>
      <c r="DU126" s="853"/>
      <c r="DV126" s="830" t="s">
        <v>446</v>
      </c>
      <c r="DW126" s="830"/>
      <c r="DX126" s="830"/>
      <c r="DY126" s="830"/>
      <c r="DZ126" s="831"/>
    </row>
    <row r="127" spans="1:130" s="230" customFormat="1" ht="26.25" customHeight="1" x14ac:dyDescent="0.2">
      <c r="A127" s="858"/>
      <c r="B127" s="859"/>
      <c r="C127" s="874" t="s">
        <v>493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454</v>
      </c>
      <c r="AB127" s="816"/>
      <c r="AC127" s="816"/>
      <c r="AD127" s="816"/>
      <c r="AE127" s="817"/>
      <c r="AF127" s="818" t="s">
        <v>454</v>
      </c>
      <c r="AG127" s="816"/>
      <c r="AH127" s="816"/>
      <c r="AI127" s="816"/>
      <c r="AJ127" s="817"/>
      <c r="AK127" s="818" t="s">
        <v>238</v>
      </c>
      <c r="AL127" s="816"/>
      <c r="AM127" s="816"/>
      <c r="AN127" s="816"/>
      <c r="AO127" s="817"/>
      <c r="AP127" s="860" t="s">
        <v>446</v>
      </c>
      <c r="AQ127" s="861"/>
      <c r="AR127" s="861"/>
      <c r="AS127" s="861"/>
      <c r="AT127" s="862"/>
      <c r="AU127" s="232"/>
      <c r="AV127" s="232"/>
      <c r="AW127" s="232"/>
      <c r="AX127" s="877" t="s">
        <v>494</v>
      </c>
      <c r="AY127" s="848"/>
      <c r="AZ127" s="848"/>
      <c r="BA127" s="848"/>
      <c r="BB127" s="848"/>
      <c r="BC127" s="848"/>
      <c r="BD127" s="848"/>
      <c r="BE127" s="849"/>
      <c r="BF127" s="847" t="s">
        <v>495</v>
      </c>
      <c r="BG127" s="848"/>
      <c r="BH127" s="848"/>
      <c r="BI127" s="848"/>
      <c r="BJ127" s="848"/>
      <c r="BK127" s="848"/>
      <c r="BL127" s="849"/>
      <c r="BM127" s="847" t="s">
        <v>496</v>
      </c>
      <c r="BN127" s="848"/>
      <c r="BO127" s="848"/>
      <c r="BP127" s="848"/>
      <c r="BQ127" s="848"/>
      <c r="BR127" s="848"/>
      <c r="BS127" s="849"/>
      <c r="BT127" s="847" t="s">
        <v>497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498</v>
      </c>
      <c r="CQ127" s="788"/>
      <c r="CR127" s="788"/>
      <c r="CS127" s="788"/>
      <c r="CT127" s="788"/>
      <c r="CU127" s="788"/>
      <c r="CV127" s="788"/>
      <c r="CW127" s="788"/>
      <c r="CX127" s="788"/>
      <c r="CY127" s="788"/>
      <c r="CZ127" s="788"/>
      <c r="DA127" s="788"/>
      <c r="DB127" s="788"/>
      <c r="DC127" s="788"/>
      <c r="DD127" s="788"/>
      <c r="DE127" s="788"/>
      <c r="DF127" s="789"/>
      <c r="DG127" s="852" t="s">
        <v>446</v>
      </c>
      <c r="DH127" s="853"/>
      <c r="DI127" s="853"/>
      <c r="DJ127" s="853"/>
      <c r="DK127" s="853"/>
      <c r="DL127" s="853" t="s">
        <v>454</v>
      </c>
      <c r="DM127" s="853"/>
      <c r="DN127" s="853"/>
      <c r="DO127" s="853"/>
      <c r="DP127" s="853"/>
      <c r="DQ127" s="853" t="s">
        <v>446</v>
      </c>
      <c r="DR127" s="853"/>
      <c r="DS127" s="853"/>
      <c r="DT127" s="853"/>
      <c r="DU127" s="853"/>
      <c r="DV127" s="830" t="s">
        <v>491</v>
      </c>
      <c r="DW127" s="830"/>
      <c r="DX127" s="830"/>
      <c r="DY127" s="830"/>
      <c r="DZ127" s="831"/>
    </row>
    <row r="128" spans="1:130" s="230" customFormat="1" ht="26.25" customHeight="1" thickBot="1" x14ac:dyDescent="0.25">
      <c r="A128" s="832" t="s">
        <v>499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500</v>
      </c>
      <c r="X128" s="834"/>
      <c r="Y128" s="834"/>
      <c r="Z128" s="835"/>
      <c r="AA128" s="836">
        <v>47883</v>
      </c>
      <c r="AB128" s="837"/>
      <c r="AC128" s="837"/>
      <c r="AD128" s="837"/>
      <c r="AE128" s="838"/>
      <c r="AF128" s="839">
        <v>60345</v>
      </c>
      <c r="AG128" s="837"/>
      <c r="AH128" s="837"/>
      <c r="AI128" s="837"/>
      <c r="AJ128" s="838"/>
      <c r="AK128" s="839">
        <v>59732</v>
      </c>
      <c r="AL128" s="837"/>
      <c r="AM128" s="837"/>
      <c r="AN128" s="837"/>
      <c r="AO128" s="838"/>
      <c r="AP128" s="840"/>
      <c r="AQ128" s="841"/>
      <c r="AR128" s="841"/>
      <c r="AS128" s="841"/>
      <c r="AT128" s="842"/>
      <c r="AU128" s="232"/>
      <c r="AV128" s="232"/>
      <c r="AW128" s="232"/>
      <c r="AX128" s="843" t="s">
        <v>501</v>
      </c>
      <c r="AY128" s="844"/>
      <c r="AZ128" s="844"/>
      <c r="BA128" s="844"/>
      <c r="BB128" s="844"/>
      <c r="BC128" s="844"/>
      <c r="BD128" s="844"/>
      <c r="BE128" s="845"/>
      <c r="BF128" s="822" t="s">
        <v>446</v>
      </c>
      <c r="BG128" s="823"/>
      <c r="BH128" s="823"/>
      <c r="BI128" s="823"/>
      <c r="BJ128" s="823"/>
      <c r="BK128" s="823"/>
      <c r="BL128" s="846"/>
      <c r="BM128" s="822">
        <v>12.5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502</v>
      </c>
      <c r="CQ128" s="766"/>
      <c r="CR128" s="766"/>
      <c r="CS128" s="766"/>
      <c r="CT128" s="766"/>
      <c r="CU128" s="766"/>
      <c r="CV128" s="766"/>
      <c r="CW128" s="766"/>
      <c r="CX128" s="766"/>
      <c r="CY128" s="766"/>
      <c r="CZ128" s="766"/>
      <c r="DA128" s="766"/>
      <c r="DB128" s="766"/>
      <c r="DC128" s="766"/>
      <c r="DD128" s="766"/>
      <c r="DE128" s="766"/>
      <c r="DF128" s="767"/>
      <c r="DG128" s="826">
        <v>3709</v>
      </c>
      <c r="DH128" s="827"/>
      <c r="DI128" s="827"/>
      <c r="DJ128" s="827"/>
      <c r="DK128" s="827"/>
      <c r="DL128" s="827">
        <v>8754</v>
      </c>
      <c r="DM128" s="827"/>
      <c r="DN128" s="827"/>
      <c r="DO128" s="827"/>
      <c r="DP128" s="827"/>
      <c r="DQ128" s="827">
        <v>8663</v>
      </c>
      <c r="DR128" s="827"/>
      <c r="DS128" s="827"/>
      <c r="DT128" s="827"/>
      <c r="DU128" s="827"/>
      <c r="DV128" s="828">
        <v>0.1</v>
      </c>
      <c r="DW128" s="828"/>
      <c r="DX128" s="828"/>
      <c r="DY128" s="828"/>
      <c r="DZ128" s="829"/>
    </row>
    <row r="129" spans="1:131" s="230"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503</v>
      </c>
      <c r="X129" s="813"/>
      <c r="Y129" s="813"/>
      <c r="Z129" s="814"/>
      <c r="AA129" s="815">
        <v>19563542</v>
      </c>
      <c r="AB129" s="816"/>
      <c r="AC129" s="816"/>
      <c r="AD129" s="816"/>
      <c r="AE129" s="817"/>
      <c r="AF129" s="818">
        <v>20557669</v>
      </c>
      <c r="AG129" s="816"/>
      <c r="AH129" s="816"/>
      <c r="AI129" s="816"/>
      <c r="AJ129" s="817"/>
      <c r="AK129" s="818">
        <v>19996499</v>
      </c>
      <c r="AL129" s="816"/>
      <c r="AM129" s="816"/>
      <c r="AN129" s="816"/>
      <c r="AO129" s="817"/>
      <c r="AP129" s="819"/>
      <c r="AQ129" s="820"/>
      <c r="AR129" s="820"/>
      <c r="AS129" s="820"/>
      <c r="AT129" s="821"/>
      <c r="AU129" s="233"/>
      <c r="AV129" s="233"/>
      <c r="AW129" s="233"/>
      <c r="AX129" s="787" t="s">
        <v>504</v>
      </c>
      <c r="AY129" s="788"/>
      <c r="AZ129" s="788"/>
      <c r="BA129" s="788"/>
      <c r="BB129" s="788"/>
      <c r="BC129" s="788"/>
      <c r="BD129" s="788"/>
      <c r="BE129" s="789"/>
      <c r="BF129" s="806" t="s">
        <v>444</v>
      </c>
      <c r="BG129" s="807"/>
      <c r="BH129" s="807"/>
      <c r="BI129" s="807"/>
      <c r="BJ129" s="807"/>
      <c r="BK129" s="807"/>
      <c r="BL129" s="808"/>
      <c r="BM129" s="806">
        <v>17.5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506</v>
      </c>
      <c r="X130" s="813"/>
      <c r="Y130" s="813"/>
      <c r="Z130" s="814"/>
      <c r="AA130" s="815">
        <v>2951425</v>
      </c>
      <c r="AB130" s="816"/>
      <c r="AC130" s="816"/>
      <c r="AD130" s="816"/>
      <c r="AE130" s="817"/>
      <c r="AF130" s="818">
        <v>2941154</v>
      </c>
      <c r="AG130" s="816"/>
      <c r="AH130" s="816"/>
      <c r="AI130" s="816"/>
      <c r="AJ130" s="817"/>
      <c r="AK130" s="818">
        <v>2939260</v>
      </c>
      <c r="AL130" s="816"/>
      <c r="AM130" s="816"/>
      <c r="AN130" s="816"/>
      <c r="AO130" s="817"/>
      <c r="AP130" s="819"/>
      <c r="AQ130" s="820"/>
      <c r="AR130" s="820"/>
      <c r="AS130" s="820"/>
      <c r="AT130" s="821"/>
      <c r="AU130" s="233"/>
      <c r="AV130" s="233"/>
      <c r="AW130" s="233"/>
      <c r="AX130" s="787" t="s">
        <v>507</v>
      </c>
      <c r="AY130" s="788"/>
      <c r="AZ130" s="788"/>
      <c r="BA130" s="788"/>
      <c r="BB130" s="788"/>
      <c r="BC130" s="788"/>
      <c r="BD130" s="788"/>
      <c r="BE130" s="789"/>
      <c r="BF130" s="790">
        <v>13.1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508</v>
      </c>
      <c r="X131" s="797"/>
      <c r="Y131" s="797"/>
      <c r="Z131" s="798"/>
      <c r="AA131" s="799">
        <v>16612117</v>
      </c>
      <c r="AB131" s="800"/>
      <c r="AC131" s="800"/>
      <c r="AD131" s="800"/>
      <c r="AE131" s="801"/>
      <c r="AF131" s="802">
        <v>17616515</v>
      </c>
      <c r="AG131" s="800"/>
      <c r="AH131" s="800"/>
      <c r="AI131" s="800"/>
      <c r="AJ131" s="801"/>
      <c r="AK131" s="802">
        <v>17057239</v>
      </c>
      <c r="AL131" s="800"/>
      <c r="AM131" s="800"/>
      <c r="AN131" s="800"/>
      <c r="AO131" s="801"/>
      <c r="AP131" s="803"/>
      <c r="AQ131" s="804"/>
      <c r="AR131" s="804"/>
      <c r="AS131" s="804"/>
      <c r="AT131" s="805"/>
      <c r="AU131" s="233"/>
      <c r="AV131" s="233"/>
      <c r="AW131" s="233"/>
      <c r="AX131" s="765" t="s">
        <v>509</v>
      </c>
      <c r="AY131" s="766"/>
      <c r="AZ131" s="766"/>
      <c r="BA131" s="766"/>
      <c r="BB131" s="766"/>
      <c r="BC131" s="766"/>
      <c r="BD131" s="766"/>
      <c r="BE131" s="767"/>
      <c r="BF131" s="768">
        <v>78.5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511</v>
      </c>
      <c r="W132" s="778"/>
      <c r="X132" s="778"/>
      <c r="Y132" s="778"/>
      <c r="Z132" s="779"/>
      <c r="AA132" s="780">
        <v>12.81778235</v>
      </c>
      <c r="AB132" s="781"/>
      <c r="AC132" s="781"/>
      <c r="AD132" s="781"/>
      <c r="AE132" s="782"/>
      <c r="AF132" s="783">
        <v>13.0726537</v>
      </c>
      <c r="AG132" s="781"/>
      <c r="AH132" s="781"/>
      <c r="AI132" s="781"/>
      <c r="AJ132" s="782"/>
      <c r="AK132" s="783">
        <v>13.491280740000001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512</v>
      </c>
      <c r="W133" s="757"/>
      <c r="X133" s="757"/>
      <c r="Y133" s="757"/>
      <c r="Z133" s="758"/>
      <c r="AA133" s="759">
        <v>12.4</v>
      </c>
      <c r="AB133" s="760"/>
      <c r="AC133" s="760"/>
      <c r="AD133" s="760"/>
      <c r="AE133" s="761"/>
      <c r="AF133" s="759">
        <v>12.8</v>
      </c>
      <c r="AG133" s="760"/>
      <c r="AH133" s="760"/>
      <c r="AI133" s="760"/>
      <c r="AJ133" s="761"/>
      <c r="AK133" s="759">
        <v>13.1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ao5lDyT/n3UQWp/t153Makqu3my3r1pTl0MvT9uORAOCIQ1gL7G521t6uTrgaGl2E91AWwIVsjinE1861mXA==" saltValue="/HR5GC1xoxOQ9aqINiZ8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F8B19-6CB1-49DC-A5CA-4B21D4BD45E6}">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DWxrnUlMcpYWQMhjFK0G7bGZfViTgx1mCoiwq0L6oncVMapLVZJkGyoAn1iUFVKBmaS4E0hRsB3Nz2GhxGR3g==" saltValue="mgUsvpYM3PVbb8ydVZA96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2ruxoSyIoJ/S0ppgGYSXq4TY0QAa5bM1nF6QSCjmgk9jVX9YPCR34b975baw8FkE6HE2lOmz/+ZfWU/bSEcNew==" saltValue="uJiN/g0kC0IzuS5di2qZHA=="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9" t="s">
        <v>516</v>
      </c>
      <c r="AP7" s="272"/>
      <c r="AQ7" s="273" t="s">
        <v>517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0"/>
      <c r="AP8" s="278" t="s">
        <v>518</v>
      </c>
      <c r="AQ8" s="279" t="s">
        <v>519</v>
      </c>
      <c r="AR8" s="280" t="s">
        <v>520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1" t="s">
        <v>521</v>
      </c>
      <c r="AL9" s="1172"/>
      <c r="AM9" s="1172"/>
      <c r="AN9" s="1173"/>
      <c r="AO9" s="281">
        <v>6966932</v>
      </c>
      <c r="AP9" s="281">
        <v>89098</v>
      </c>
      <c r="AQ9" s="282">
        <v>65316</v>
      </c>
      <c r="AR9" s="283">
        <v>36.4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1" t="s">
        <v>522</v>
      </c>
      <c r="AL10" s="1172"/>
      <c r="AM10" s="1172"/>
      <c r="AN10" s="1173"/>
      <c r="AO10" s="284">
        <v>3644</v>
      </c>
      <c r="AP10" s="284">
        <v>47</v>
      </c>
      <c r="AQ10" s="285">
        <v>6075</v>
      </c>
      <c r="AR10" s="286">
        <v>-99.2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1" t="s">
        <v>523</v>
      </c>
      <c r="AL11" s="1172"/>
      <c r="AM11" s="1172"/>
      <c r="AN11" s="1173"/>
      <c r="AO11" s="284">
        <v>173610</v>
      </c>
      <c r="AP11" s="284">
        <v>2220</v>
      </c>
      <c r="AQ11" s="285">
        <v>1232</v>
      </c>
      <c r="AR11" s="286">
        <v>80.2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1" t="s">
        <v>524</v>
      </c>
      <c r="AL12" s="1172"/>
      <c r="AM12" s="1172"/>
      <c r="AN12" s="1173"/>
      <c r="AO12" s="284" t="s">
        <v>525</v>
      </c>
      <c r="AP12" s="284" t="s">
        <v>525</v>
      </c>
      <c r="AQ12" s="285">
        <v>18</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1" t="s">
        <v>526</v>
      </c>
      <c r="AL13" s="1172"/>
      <c r="AM13" s="1172"/>
      <c r="AN13" s="1173"/>
      <c r="AO13" s="284">
        <v>255336</v>
      </c>
      <c r="AP13" s="284">
        <v>3265</v>
      </c>
      <c r="AQ13" s="285">
        <v>2791</v>
      </c>
      <c r="AR13" s="286">
        <v>17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1" t="s">
        <v>527</v>
      </c>
      <c r="AL14" s="1172"/>
      <c r="AM14" s="1172"/>
      <c r="AN14" s="1173"/>
      <c r="AO14" s="284">
        <v>71613</v>
      </c>
      <c r="AP14" s="284">
        <v>916</v>
      </c>
      <c r="AQ14" s="285">
        <v>1364</v>
      </c>
      <c r="AR14" s="286">
        <v>-32.799999999999997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4" t="s">
        <v>528</v>
      </c>
      <c r="AL15" s="1175"/>
      <c r="AM15" s="1175"/>
      <c r="AN15" s="1176"/>
      <c r="AO15" s="284">
        <v>-734187</v>
      </c>
      <c r="AP15" s="284">
        <v>-9389</v>
      </c>
      <c r="AQ15" s="285">
        <v>-4006</v>
      </c>
      <c r="AR15" s="286">
        <v>134.4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4" t="s">
        <v>191</v>
      </c>
      <c r="AL16" s="1175"/>
      <c r="AM16" s="1175"/>
      <c r="AN16" s="1176"/>
      <c r="AO16" s="284">
        <v>6736948</v>
      </c>
      <c r="AP16" s="284">
        <v>86157</v>
      </c>
      <c r="AQ16" s="285">
        <v>72790</v>
      </c>
      <c r="AR16" s="286">
        <v>18.399999999999999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7" t="s">
        <v>533</v>
      </c>
      <c r="AL21" s="1178"/>
      <c r="AM21" s="1178"/>
      <c r="AN21" s="1179"/>
      <c r="AO21" s="297">
        <v>8.0399999999999991</v>
      </c>
      <c r="AP21" s="298">
        <v>6.54</v>
      </c>
      <c r="AQ21" s="299">
        <v>1.5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7" t="s">
        <v>534</v>
      </c>
      <c r="AL22" s="1178"/>
      <c r="AM22" s="1178"/>
      <c r="AN22" s="1179"/>
      <c r="AO22" s="302">
        <v>100.8</v>
      </c>
      <c r="AP22" s="303">
        <v>98.3</v>
      </c>
      <c r="AQ22" s="304">
        <v>2.5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70" t="s">
        <v>535</v>
      </c>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170"/>
      <c r="AS26" s="1170"/>
      <c r="AT26" s="267"/>
    </row>
    <row r="27" spans="1:46" ht="13" x14ac:dyDescent="0.2">
      <c r="A27" s="309"/>
      <c r="AO27" s="262"/>
      <c r="AP27" s="262"/>
      <c r="AQ27" s="262"/>
      <c r="AR27" s="262"/>
      <c r="AS27" s="262"/>
      <c r="AT27" s="262"/>
    </row>
    <row r="28" spans="1:46" ht="16.5" x14ac:dyDescent="0.2">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9" t="s">
        <v>516</v>
      </c>
      <c r="AP30" s="272"/>
      <c r="AQ30" s="273" t="s">
        <v>517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0"/>
      <c r="AP31" s="278" t="s">
        <v>518</v>
      </c>
      <c r="AQ31" s="279" t="s">
        <v>519</v>
      </c>
      <c r="AR31" s="280" t="s">
        <v>520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1" t="s">
        <v>538</v>
      </c>
      <c r="AL32" s="1162"/>
      <c r="AM32" s="1162"/>
      <c r="AN32" s="1163"/>
      <c r="AO32" s="312">
        <v>3797960</v>
      </c>
      <c r="AP32" s="312">
        <v>48571</v>
      </c>
      <c r="AQ32" s="313">
        <v>35011</v>
      </c>
      <c r="AR32" s="314">
        <v>38.700000000000003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1" t="s">
        <v>539</v>
      </c>
      <c r="AL33" s="1162"/>
      <c r="AM33" s="1162"/>
      <c r="AN33" s="1163"/>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1" t="s">
        <v>540</v>
      </c>
      <c r="AL34" s="1162"/>
      <c r="AM34" s="1162"/>
      <c r="AN34" s="1163"/>
      <c r="AO34" s="312" t="s">
        <v>525</v>
      </c>
      <c r="AP34" s="312" t="s">
        <v>525</v>
      </c>
      <c r="AQ34" s="313">
        <v>4</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1" t="s">
        <v>541</v>
      </c>
      <c r="AL35" s="1162"/>
      <c r="AM35" s="1162"/>
      <c r="AN35" s="1163"/>
      <c r="AO35" s="312">
        <v>1500333</v>
      </c>
      <c r="AP35" s="312">
        <v>19187</v>
      </c>
      <c r="AQ35" s="313">
        <v>8351</v>
      </c>
      <c r="AR35" s="314">
        <v>129.80000000000001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1" t="s">
        <v>542</v>
      </c>
      <c r="AL36" s="1162"/>
      <c r="AM36" s="1162"/>
      <c r="AN36" s="1163"/>
      <c r="AO36" s="312" t="s">
        <v>525</v>
      </c>
      <c r="AP36" s="312" t="s">
        <v>525</v>
      </c>
      <c r="AQ36" s="313">
        <v>1645</v>
      </c>
      <c r="AR36" s="314" t="s">
        <v>525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1" t="s">
        <v>543</v>
      </c>
      <c r="AL37" s="1162"/>
      <c r="AM37" s="1162"/>
      <c r="AN37" s="1163"/>
      <c r="AO37" s="312">
        <v>1939</v>
      </c>
      <c r="AP37" s="312">
        <v>25</v>
      </c>
      <c r="AQ37" s="313">
        <v>1050</v>
      </c>
      <c r="AR37" s="314">
        <v>-97.6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4" t="s">
        <v>544</v>
      </c>
      <c r="AL38" s="1165"/>
      <c r="AM38" s="1165"/>
      <c r="AN38" s="1166"/>
      <c r="AO38" s="315" t="s">
        <v>525</v>
      </c>
      <c r="AP38" s="315" t="s">
        <v>525</v>
      </c>
      <c r="AQ38" s="316">
        <v>1</v>
      </c>
      <c r="AR38" s="304" t="s">
        <v>525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4" t="s">
        <v>545</v>
      </c>
      <c r="AL39" s="1165"/>
      <c r="AM39" s="1165"/>
      <c r="AN39" s="1166"/>
      <c r="AO39" s="312">
        <v>-59732</v>
      </c>
      <c r="AP39" s="312">
        <v>-764</v>
      </c>
      <c r="AQ39" s="313">
        <v>-5851</v>
      </c>
      <c r="AR39" s="314">
        <v>-86.9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1" t="s">
        <v>546</v>
      </c>
      <c r="AL40" s="1162"/>
      <c r="AM40" s="1162"/>
      <c r="AN40" s="1163"/>
      <c r="AO40" s="312">
        <v>-2939260</v>
      </c>
      <c r="AP40" s="312">
        <v>-37589</v>
      </c>
      <c r="AQ40" s="313">
        <v>-27858</v>
      </c>
      <c r="AR40" s="314">
        <v>34.9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7" t="s">
        <v>304</v>
      </c>
      <c r="AL41" s="1168"/>
      <c r="AM41" s="1168"/>
      <c r="AN41" s="1169"/>
      <c r="AO41" s="312">
        <v>2301240</v>
      </c>
      <c r="AP41" s="312">
        <v>29430</v>
      </c>
      <c r="AQ41" s="313">
        <v>12351</v>
      </c>
      <c r="AR41" s="314">
        <v>138.30000000000001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4" t="s">
        <v>516</v>
      </c>
      <c r="AN49" s="1156" t="s">
        <v>550</v>
      </c>
      <c r="AO49" s="1157"/>
      <c r="AP49" s="1157"/>
      <c r="AQ49" s="1157"/>
      <c r="AR49" s="1158"/>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5"/>
      <c r="AN50" s="328" t="s">
        <v>551</v>
      </c>
      <c r="AO50" s="329" t="s">
        <v>552</v>
      </c>
      <c r="AP50" s="330" t="s">
        <v>553</v>
      </c>
      <c r="AQ50" s="331" t="s">
        <v>554</v>
      </c>
      <c r="AR50" s="332" t="s">
        <v>555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4073413</v>
      </c>
      <c r="AN51" s="334">
        <v>49180</v>
      </c>
      <c r="AO51" s="335">
        <v>1.7</v>
      </c>
      <c r="AP51" s="336">
        <v>41934</v>
      </c>
      <c r="AQ51" s="337">
        <v>-12.3</v>
      </c>
      <c r="AR51" s="338">
        <v>14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2425528</v>
      </c>
      <c r="AN52" s="342">
        <v>29284</v>
      </c>
      <c r="AO52" s="343">
        <v>10.5</v>
      </c>
      <c r="AP52" s="344">
        <v>23352</v>
      </c>
      <c r="AQ52" s="345">
        <v>-9.6999999999999993</v>
      </c>
      <c r="AR52" s="346">
        <v>20.2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3535826</v>
      </c>
      <c r="AN53" s="334">
        <v>43139</v>
      </c>
      <c r="AO53" s="335">
        <v>-12.3</v>
      </c>
      <c r="AP53" s="336">
        <v>45588</v>
      </c>
      <c r="AQ53" s="337">
        <v>8.6999999999999993</v>
      </c>
      <c r="AR53" s="338">
        <v>-21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1485359</v>
      </c>
      <c r="AN54" s="342">
        <v>18122</v>
      </c>
      <c r="AO54" s="343">
        <v>-38.1</v>
      </c>
      <c r="AP54" s="344">
        <v>24150</v>
      </c>
      <c r="AQ54" s="345">
        <v>3.4</v>
      </c>
      <c r="AR54" s="346">
        <v>-41.5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4934712</v>
      </c>
      <c r="AN55" s="334">
        <v>60990</v>
      </c>
      <c r="AO55" s="335">
        <v>41.4</v>
      </c>
      <c r="AP55" s="336">
        <v>45483</v>
      </c>
      <c r="AQ55" s="337">
        <v>-0.2</v>
      </c>
      <c r="AR55" s="338">
        <v>41.6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1396644</v>
      </c>
      <c r="AN56" s="342">
        <v>17262</v>
      </c>
      <c r="AO56" s="343">
        <v>-4.7</v>
      </c>
      <c r="AP56" s="344">
        <v>24241</v>
      </c>
      <c r="AQ56" s="345">
        <v>0.4</v>
      </c>
      <c r="AR56" s="346">
        <v>-5.0999999999999996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6207942</v>
      </c>
      <c r="AN57" s="334">
        <v>78088</v>
      </c>
      <c r="AO57" s="335">
        <v>28</v>
      </c>
      <c r="AP57" s="336">
        <v>45945</v>
      </c>
      <c r="AQ57" s="337">
        <v>1</v>
      </c>
      <c r="AR57" s="338">
        <v>27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1623782</v>
      </c>
      <c r="AN58" s="342">
        <v>20425</v>
      </c>
      <c r="AO58" s="343">
        <v>18.3</v>
      </c>
      <c r="AP58" s="344">
        <v>25180</v>
      </c>
      <c r="AQ58" s="345">
        <v>3.9</v>
      </c>
      <c r="AR58" s="346">
        <v>14.4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4244707</v>
      </c>
      <c r="AN59" s="334">
        <v>54284</v>
      </c>
      <c r="AO59" s="335">
        <v>-30.5</v>
      </c>
      <c r="AP59" s="336">
        <v>44475</v>
      </c>
      <c r="AQ59" s="337">
        <v>-3.2</v>
      </c>
      <c r="AR59" s="338">
        <v>-27.3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1366347</v>
      </c>
      <c r="AN60" s="342">
        <v>17474</v>
      </c>
      <c r="AO60" s="343">
        <v>-14.4</v>
      </c>
      <c r="AP60" s="344">
        <v>24780</v>
      </c>
      <c r="AQ60" s="345">
        <v>-1.6</v>
      </c>
      <c r="AR60" s="346">
        <v>-12.8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4599320</v>
      </c>
      <c r="AN61" s="349">
        <v>57136</v>
      </c>
      <c r="AO61" s="350">
        <v>5.7</v>
      </c>
      <c r="AP61" s="351">
        <v>44685</v>
      </c>
      <c r="AQ61" s="352">
        <v>-1.2</v>
      </c>
      <c r="AR61" s="338">
        <v>6.9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1659532</v>
      </c>
      <c r="AN62" s="342">
        <v>20513</v>
      </c>
      <c r="AO62" s="343">
        <v>-5.7</v>
      </c>
      <c r="AP62" s="344">
        <v>24341</v>
      </c>
      <c r="AQ62" s="345">
        <v>-0.7</v>
      </c>
      <c r="AR62" s="346">
        <v>-5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ZmKQP7lfPAb9L08pqfIzVdjC2loEFubT1VeaQgK9vuHuX2QYSsZdWIu7pnzDnntronpSkah0NnkTxVSxgpeBng==" saltValue="fqRo4thO5XOaO5Vw710M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564</v>
      </c>
    </row>
    <row r="120" spans="125:125" ht="13.5" hidden="1" customHeight="1" x14ac:dyDescent="0.2"/>
    <row r="121" spans="125:125" ht="13.5" hidden="1" customHeight="1" x14ac:dyDescent="0.2">
      <c r="DU121" s="259"/>
    </row>
  </sheetData>
  <sheetProtection algorithmName="SHA-512" hashValue="Aej9KCrI3LGsRj3C3JSv1li5mHkahAZmy4Y5gO0CYbJFLMlQkaJt8yZjoo5isMdFym4yC4N5ShRhBvleUMZN2g==" saltValue="+wSmcu14K6dreaxQu1OcW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565</v>
      </c>
    </row>
  </sheetData>
  <sheetProtection algorithmName="SHA-512" hashValue="BcRSPapLxF274ZGQGGad/gJ71GZAc2ttzEANbmr3qfygpNmEW69/SHDvOm0r77pz4NsVrgCPtl7i6+7C9PVDfg==" saltValue="oRmR0MyfibWuiDjHcpcDA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180" t="s">
        <v>3</v>
      </c>
      <c r="D47" s="1180"/>
      <c r="E47" s="1181"/>
      <c r="F47" s="11">
        <v>15.11</v>
      </c>
      <c r="G47" s="12">
        <v>15.17</v>
      </c>
      <c r="H47" s="12">
        <v>15.04</v>
      </c>
      <c r="I47" s="12">
        <v>16.62</v>
      </c>
      <c r="J47" s="13">
        <v>20.82</v>
      </c>
    </row>
    <row r="48" spans="2:10" ht="57.75" customHeight="1" x14ac:dyDescent="0.2">
      <c r="B48" s="14"/>
      <c r="C48" s="1182" t="s">
        <v>4</v>
      </c>
      <c r="D48" s="1182"/>
      <c r="E48" s="1183"/>
      <c r="F48" s="15">
        <v>0.19</v>
      </c>
      <c r="G48" s="16">
        <v>0.39</v>
      </c>
      <c r="H48" s="16">
        <v>1.55</v>
      </c>
      <c r="I48" s="16">
        <v>7.19</v>
      </c>
      <c r="J48" s="17">
        <v>2.86</v>
      </c>
    </row>
    <row r="49" spans="2:10" ht="57.75" customHeight="1" thickBot="1" x14ac:dyDescent="0.25">
      <c r="B49" s="18"/>
      <c r="C49" s="1184" t="s">
        <v>5</v>
      </c>
      <c r="D49" s="1184"/>
      <c r="E49" s="1185"/>
      <c r="F49" s="19" t="s">
        <v>571</v>
      </c>
      <c r="G49" s="20">
        <v>0.11</v>
      </c>
      <c r="H49" s="20">
        <v>1.39</v>
      </c>
      <c r="I49" s="20">
        <v>8.0299999999999994</v>
      </c>
      <c r="J49" s="21" t="s">
        <v>572</v>
      </c>
    </row>
    <row r="50" spans="2:10" ht="13" x14ac:dyDescent="0.2"/>
  </sheetData>
  <sheetProtection algorithmName="SHA-512" hashValue="0k3SWqwytOo2qgb2SkQe3LZK5NzKe7gWQ9ddSy8KCa2opiuevdUCNj1dVv0C0EaJkUPt8mUQk9vr5jWMLCOvag==" saltValue="3LbHD1GJ3XiqRMuYa9LBk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92" t="s">
        <v>573</v>
      </c>
      <c r="D34" s="1192"/>
      <c r="E34" s="1193"/>
      <c r="F34" s="32">
        <v>3.46</v>
      </c>
      <c r="G34" s="33">
        <v>4.3899999999999997</v>
      </c>
      <c r="H34" s="33">
        <v>4.62</v>
      </c>
      <c r="I34" s="33">
        <v>5.76</v>
      </c>
      <c r="J34" s="34">
        <v>5.76</v>
      </c>
      <c r="K34" s="22"/>
      <c r="L34" s="22"/>
      <c r="M34" s="22"/>
      <c r="N34" s="22"/>
      <c r="O34" s="22"/>
      <c r="P34" s="22"/>
    </row>
    <row r="35" spans="1:16" ht="39" customHeight="1" x14ac:dyDescent="0.2">
      <c r="A35" s="22"/>
      <c r="B35" s="35"/>
      <c r="C35" s="1186" t="s">
        <v>574</v>
      </c>
      <c r="D35" s="1187"/>
      <c r="E35" s="1188"/>
      <c r="F35" s="36">
        <v>2.6</v>
      </c>
      <c r="G35" s="37">
        <v>3.12</v>
      </c>
      <c r="H35" s="37">
        <v>3.35</v>
      </c>
      <c r="I35" s="37">
        <v>3.23</v>
      </c>
      <c r="J35" s="38">
        <v>3.33</v>
      </c>
      <c r="K35" s="22"/>
      <c r="L35" s="22"/>
      <c r="M35" s="22"/>
      <c r="N35" s="22"/>
      <c r="O35" s="22"/>
      <c r="P35" s="22"/>
    </row>
    <row r="36" spans="1:16" ht="39" customHeight="1" x14ac:dyDescent="0.2">
      <c r="A36" s="22"/>
      <c r="B36" s="35"/>
      <c r="C36" s="1186" t="s">
        <v>575</v>
      </c>
      <c r="D36" s="1187"/>
      <c r="E36" s="1188"/>
      <c r="F36" s="36">
        <v>0.95</v>
      </c>
      <c r="G36" s="37">
        <v>1.3</v>
      </c>
      <c r="H36" s="37">
        <v>1.86</v>
      </c>
      <c r="I36" s="37">
        <v>2.52</v>
      </c>
      <c r="J36" s="38">
        <v>3.26</v>
      </c>
      <c r="K36" s="22"/>
      <c r="L36" s="22"/>
      <c r="M36" s="22"/>
      <c r="N36" s="22"/>
      <c r="O36" s="22"/>
      <c r="P36" s="22"/>
    </row>
    <row r="37" spans="1:16" ht="39" customHeight="1" x14ac:dyDescent="0.2">
      <c r="A37" s="22"/>
      <c r="B37" s="35"/>
      <c r="C37" s="1186" t="s">
        <v>576</v>
      </c>
      <c r="D37" s="1187"/>
      <c r="E37" s="1188"/>
      <c r="F37" s="36">
        <v>0.19</v>
      </c>
      <c r="G37" s="37">
        <v>0.39</v>
      </c>
      <c r="H37" s="37">
        <v>1.54</v>
      </c>
      <c r="I37" s="37">
        <v>7.19</v>
      </c>
      <c r="J37" s="38">
        <v>2.86</v>
      </c>
      <c r="K37" s="22"/>
      <c r="L37" s="22"/>
      <c r="M37" s="22"/>
      <c r="N37" s="22"/>
      <c r="O37" s="22"/>
      <c r="P37" s="22"/>
    </row>
    <row r="38" spans="1:16" ht="39" customHeight="1" x14ac:dyDescent="0.2">
      <c r="A38" s="22"/>
      <c r="B38" s="35"/>
      <c r="C38" s="1186" t="s">
        <v>577</v>
      </c>
      <c r="D38" s="1187"/>
      <c r="E38" s="1188"/>
      <c r="F38" s="36">
        <v>0.48</v>
      </c>
      <c r="G38" s="37">
        <v>0.19</v>
      </c>
      <c r="H38" s="37">
        <v>0.36</v>
      </c>
      <c r="I38" s="37">
        <v>1.41</v>
      </c>
      <c r="J38" s="38">
        <v>1.58</v>
      </c>
      <c r="K38" s="22"/>
      <c r="L38" s="22"/>
      <c r="M38" s="22"/>
      <c r="N38" s="22"/>
      <c r="O38" s="22"/>
      <c r="P38" s="22"/>
    </row>
    <row r="39" spans="1:16" ht="39" customHeight="1" x14ac:dyDescent="0.2">
      <c r="A39" s="22"/>
      <c r="B39" s="35"/>
      <c r="C39" s="1186" t="s">
        <v>578</v>
      </c>
      <c r="D39" s="1187"/>
      <c r="E39" s="1188"/>
      <c r="F39" s="36">
        <v>0.56000000000000005</v>
      </c>
      <c r="G39" s="37">
        <v>0.4</v>
      </c>
      <c r="H39" s="37">
        <v>0.79</v>
      </c>
      <c r="I39" s="37">
        <v>1.26</v>
      </c>
      <c r="J39" s="38">
        <v>0.21</v>
      </c>
      <c r="K39" s="22"/>
      <c r="L39" s="22"/>
      <c r="M39" s="22"/>
      <c r="N39" s="22"/>
      <c r="O39" s="22"/>
      <c r="P39" s="22"/>
    </row>
    <row r="40" spans="1:16" ht="39" customHeight="1" x14ac:dyDescent="0.2">
      <c r="A40" s="22"/>
      <c r="B40" s="35"/>
      <c r="C40" s="1186" t="s">
        <v>579</v>
      </c>
      <c r="D40" s="1187"/>
      <c r="E40" s="1188"/>
      <c r="F40" s="36">
        <v>0.03</v>
      </c>
      <c r="G40" s="37">
        <v>0.02</v>
      </c>
      <c r="H40" s="37">
        <v>0.02</v>
      </c>
      <c r="I40" s="37">
        <v>0.03</v>
      </c>
      <c r="J40" s="38">
        <v>0.03</v>
      </c>
      <c r="K40" s="22"/>
      <c r="L40" s="22"/>
      <c r="M40" s="22"/>
      <c r="N40" s="22"/>
      <c r="O40" s="22"/>
      <c r="P40" s="22"/>
    </row>
    <row r="41" spans="1:16" ht="39" customHeight="1" x14ac:dyDescent="0.2">
      <c r="A41" s="22"/>
      <c r="B41" s="35"/>
      <c r="C41" s="1186" t="s">
        <v>580</v>
      </c>
      <c r="D41" s="1187"/>
      <c r="E41" s="1188"/>
      <c r="F41" s="36">
        <v>0.01</v>
      </c>
      <c r="G41" s="37">
        <v>0.01</v>
      </c>
      <c r="H41" s="37">
        <v>0.01</v>
      </c>
      <c r="I41" s="37">
        <v>0.02</v>
      </c>
      <c r="J41" s="38">
        <v>0.02</v>
      </c>
      <c r="K41" s="22"/>
      <c r="L41" s="22"/>
      <c r="M41" s="22"/>
      <c r="N41" s="22"/>
      <c r="O41" s="22"/>
      <c r="P41" s="22"/>
    </row>
    <row r="42" spans="1:16" ht="39" customHeight="1" x14ac:dyDescent="0.2">
      <c r="A42" s="22"/>
      <c r="B42" s="39"/>
      <c r="C42" s="1186" t="s">
        <v>581</v>
      </c>
      <c r="D42" s="1187"/>
      <c r="E42" s="1188"/>
      <c r="F42" s="36" t="s">
        <v>525</v>
      </c>
      <c r="G42" s="37" t="s">
        <v>525</v>
      </c>
      <c r="H42" s="37" t="s">
        <v>525</v>
      </c>
      <c r="I42" s="37" t="s">
        <v>525</v>
      </c>
      <c r="J42" s="38" t="s">
        <v>525</v>
      </c>
      <c r="K42" s="22"/>
      <c r="L42" s="22"/>
      <c r="M42" s="22"/>
      <c r="N42" s="22"/>
      <c r="O42" s="22"/>
      <c r="P42" s="22"/>
    </row>
    <row r="43" spans="1:16" ht="39" customHeight="1" thickBot="1" x14ac:dyDescent="0.25">
      <c r="A43" s="22"/>
      <c r="B43" s="40"/>
      <c r="C43" s="1189" t="s">
        <v>582</v>
      </c>
      <c r="D43" s="1190"/>
      <c r="E43" s="1191"/>
      <c r="F43" s="41">
        <v>0.09</v>
      </c>
      <c r="G43" s="42">
        <v>0.1</v>
      </c>
      <c r="H43" s="42">
        <v>7.0000000000000007E-2</v>
      </c>
      <c r="I43" s="42">
        <v>0.04</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3LCv3YRKhvyhYGRLwKQehcTSVwUzuhOyqFgbtezBPipwY4cq8rWM6GUN8i8C8lrPcibmKf7bY/ocLbD6ReZ+A==" saltValue="yo3ZYwLNXPS+Jueett20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3476</v>
      </c>
      <c r="L45" s="60">
        <v>3505</v>
      </c>
      <c r="M45" s="60">
        <v>3604</v>
      </c>
      <c r="N45" s="60">
        <v>3771</v>
      </c>
      <c r="O45" s="61">
        <v>3798</v>
      </c>
      <c r="P45" s="48"/>
      <c r="Q45" s="48"/>
      <c r="R45" s="48"/>
      <c r="S45" s="48"/>
      <c r="T45" s="48"/>
      <c r="U45" s="48"/>
    </row>
    <row r="46" spans="1:21" ht="30.75" customHeight="1" x14ac:dyDescent="0.2">
      <c r="A46" s="48"/>
      <c r="B46" s="1219"/>
      <c r="C46" s="1220"/>
      <c r="D46" s="62"/>
      <c r="E46" s="1196" t="s">
        <v>13</v>
      </c>
      <c r="F46" s="1196"/>
      <c r="G46" s="1196"/>
      <c r="H46" s="1196"/>
      <c r="I46" s="1196"/>
      <c r="J46" s="1197"/>
      <c r="K46" s="63" t="s">
        <v>525</v>
      </c>
      <c r="L46" s="64" t="s">
        <v>525</v>
      </c>
      <c r="M46" s="64" t="s">
        <v>525</v>
      </c>
      <c r="N46" s="64" t="s">
        <v>525</v>
      </c>
      <c r="O46" s="65" t="s">
        <v>525</v>
      </c>
      <c r="P46" s="48"/>
      <c r="Q46" s="48"/>
      <c r="R46" s="48"/>
      <c r="S46" s="48"/>
      <c r="T46" s="48"/>
      <c r="U46" s="48"/>
    </row>
    <row r="47" spans="1:21" ht="30.75" customHeight="1" x14ac:dyDescent="0.2">
      <c r="A47" s="48"/>
      <c r="B47" s="1219"/>
      <c r="C47" s="1220"/>
      <c r="D47" s="62"/>
      <c r="E47" s="1196" t="s">
        <v>14</v>
      </c>
      <c r="F47" s="1196"/>
      <c r="G47" s="1196"/>
      <c r="H47" s="1196"/>
      <c r="I47" s="1196"/>
      <c r="J47" s="1197"/>
      <c r="K47" s="63" t="s">
        <v>525</v>
      </c>
      <c r="L47" s="64" t="s">
        <v>525</v>
      </c>
      <c r="M47" s="64" t="s">
        <v>525</v>
      </c>
      <c r="N47" s="64" t="s">
        <v>525</v>
      </c>
      <c r="O47" s="65" t="s">
        <v>525</v>
      </c>
      <c r="P47" s="48"/>
      <c r="Q47" s="48"/>
      <c r="R47" s="48"/>
      <c r="S47" s="48"/>
      <c r="T47" s="48"/>
      <c r="U47" s="48"/>
    </row>
    <row r="48" spans="1:21" ht="30.75" customHeight="1" x14ac:dyDescent="0.2">
      <c r="A48" s="48"/>
      <c r="B48" s="1219"/>
      <c r="C48" s="1220"/>
      <c r="D48" s="62"/>
      <c r="E48" s="1196" t="s">
        <v>15</v>
      </c>
      <c r="F48" s="1196"/>
      <c r="G48" s="1196"/>
      <c r="H48" s="1196"/>
      <c r="I48" s="1196"/>
      <c r="J48" s="1197"/>
      <c r="K48" s="63">
        <v>1553</v>
      </c>
      <c r="L48" s="64">
        <v>1547</v>
      </c>
      <c r="M48" s="64">
        <v>1524</v>
      </c>
      <c r="N48" s="64">
        <v>1532</v>
      </c>
      <c r="O48" s="65">
        <v>1500</v>
      </c>
      <c r="P48" s="48"/>
      <c r="Q48" s="48"/>
      <c r="R48" s="48"/>
      <c r="S48" s="48"/>
      <c r="T48" s="48"/>
      <c r="U48" s="48"/>
    </row>
    <row r="49" spans="1:21" ht="30.75" customHeight="1" x14ac:dyDescent="0.2">
      <c r="A49" s="48"/>
      <c r="B49" s="1219"/>
      <c r="C49" s="1220"/>
      <c r="D49" s="62"/>
      <c r="E49" s="1196" t="s">
        <v>16</v>
      </c>
      <c r="F49" s="1196"/>
      <c r="G49" s="1196"/>
      <c r="H49" s="1196"/>
      <c r="I49" s="1196"/>
      <c r="J49" s="1197"/>
      <c r="K49" s="63" t="s">
        <v>525</v>
      </c>
      <c r="L49" s="64" t="s">
        <v>525</v>
      </c>
      <c r="M49" s="64" t="s">
        <v>525</v>
      </c>
      <c r="N49" s="64" t="s">
        <v>525</v>
      </c>
      <c r="O49" s="65" t="s">
        <v>525</v>
      </c>
      <c r="P49" s="48"/>
      <c r="Q49" s="48"/>
      <c r="R49" s="48"/>
      <c r="S49" s="48"/>
      <c r="T49" s="48"/>
      <c r="U49" s="48"/>
    </row>
    <row r="50" spans="1:21" ht="30.75" customHeight="1" x14ac:dyDescent="0.2">
      <c r="A50" s="48"/>
      <c r="B50" s="1219"/>
      <c r="C50" s="1220"/>
      <c r="D50" s="62"/>
      <c r="E50" s="1196" t="s">
        <v>17</v>
      </c>
      <c r="F50" s="1196"/>
      <c r="G50" s="1196"/>
      <c r="H50" s="1196"/>
      <c r="I50" s="1196"/>
      <c r="J50" s="1197"/>
      <c r="K50" s="63">
        <v>2</v>
      </c>
      <c r="L50" s="64">
        <v>9</v>
      </c>
      <c r="M50" s="64">
        <v>1</v>
      </c>
      <c r="N50" s="64">
        <v>2</v>
      </c>
      <c r="O50" s="65">
        <v>2</v>
      </c>
      <c r="P50" s="48"/>
      <c r="Q50" s="48"/>
      <c r="R50" s="48"/>
      <c r="S50" s="48"/>
      <c r="T50" s="48"/>
      <c r="U50" s="48"/>
    </row>
    <row r="51" spans="1:21" ht="30.75" customHeight="1" x14ac:dyDescent="0.2">
      <c r="A51" s="48"/>
      <c r="B51" s="1221"/>
      <c r="C51" s="1222"/>
      <c r="D51" s="66"/>
      <c r="E51" s="1196" t="s">
        <v>18</v>
      </c>
      <c r="F51" s="1196"/>
      <c r="G51" s="1196"/>
      <c r="H51" s="1196"/>
      <c r="I51" s="1196"/>
      <c r="J51" s="1197"/>
      <c r="K51" s="63" t="s">
        <v>525</v>
      </c>
      <c r="L51" s="64" t="s">
        <v>525</v>
      </c>
      <c r="M51" s="64" t="s">
        <v>525</v>
      </c>
      <c r="N51" s="64" t="s">
        <v>525</v>
      </c>
      <c r="O51" s="65" t="s">
        <v>525</v>
      </c>
      <c r="P51" s="48"/>
      <c r="Q51" s="48"/>
      <c r="R51" s="48"/>
      <c r="S51" s="48"/>
      <c r="T51" s="48"/>
      <c r="U51" s="48"/>
    </row>
    <row r="52" spans="1:21" ht="30.75" customHeight="1" x14ac:dyDescent="0.2">
      <c r="A52" s="48"/>
      <c r="B52" s="1194" t="s">
        <v>19</v>
      </c>
      <c r="C52" s="1195"/>
      <c r="D52" s="66"/>
      <c r="E52" s="1196" t="s">
        <v>20</v>
      </c>
      <c r="F52" s="1196"/>
      <c r="G52" s="1196"/>
      <c r="H52" s="1196"/>
      <c r="I52" s="1196"/>
      <c r="J52" s="1197"/>
      <c r="K52" s="63">
        <v>3113</v>
      </c>
      <c r="L52" s="64">
        <v>3008</v>
      </c>
      <c r="M52" s="64">
        <v>2999</v>
      </c>
      <c r="N52" s="64">
        <v>3001</v>
      </c>
      <c r="O52" s="65">
        <v>2999</v>
      </c>
      <c r="P52" s="48"/>
      <c r="Q52" s="48"/>
      <c r="R52" s="48"/>
      <c r="S52" s="48"/>
      <c r="T52" s="48"/>
      <c r="U52" s="48"/>
    </row>
    <row r="53" spans="1:21" ht="30.75" customHeight="1" thickBot="1" x14ac:dyDescent="0.25">
      <c r="A53" s="48"/>
      <c r="B53" s="1198" t="s">
        <v>21</v>
      </c>
      <c r="C53" s="1199"/>
      <c r="D53" s="67"/>
      <c r="E53" s="1200" t="s">
        <v>22</v>
      </c>
      <c r="F53" s="1200"/>
      <c r="G53" s="1200"/>
      <c r="H53" s="1200"/>
      <c r="I53" s="1200"/>
      <c r="J53" s="1201"/>
      <c r="K53" s="68">
        <v>1918</v>
      </c>
      <c r="L53" s="69">
        <v>2053</v>
      </c>
      <c r="M53" s="69">
        <v>2130</v>
      </c>
      <c r="N53" s="69">
        <v>2304</v>
      </c>
      <c r="O53" s="70">
        <v>2301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3">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202" t="s">
        <v>26</v>
      </c>
      <c r="C58" s="1203"/>
      <c r="D58" s="1208" t="s">
        <v>27</v>
      </c>
      <c r="E58" s="1209"/>
      <c r="F58" s="1209"/>
      <c r="G58" s="1209"/>
      <c r="H58" s="1209"/>
      <c r="I58" s="1209"/>
      <c r="J58" s="1210"/>
      <c r="K58" s="83"/>
      <c r="L58" s="84"/>
      <c r="M58" s="84"/>
      <c r="N58" s="84"/>
      <c r="O58" s="85"/>
    </row>
    <row r="59" spans="1:21" ht="31.5" customHeight="1" x14ac:dyDescent="0.2">
      <c r="B59" s="1204"/>
      <c r="C59" s="1205"/>
      <c r="D59" s="1211" t="s">
        <v>28</v>
      </c>
      <c r="E59" s="1212"/>
      <c r="F59" s="1212"/>
      <c r="G59" s="1212"/>
      <c r="H59" s="1212"/>
      <c r="I59" s="1212"/>
      <c r="J59" s="1213"/>
      <c r="K59" s="86"/>
      <c r="L59" s="87"/>
      <c r="M59" s="87"/>
      <c r="N59" s="87"/>
      <c r="O59" s="88"/>
    </row>
    <row r="60" spans="1:21" ht="31.5" customHeight="1" thickBot="1" x14ac:dyDescent="0.25">
      <c r="B60" s="1206"/>
      <c r="C60" s="1207"/>
      <c r="D60" s="1214" t="s">
        <v>29</v>
      </c>
      <c r="E60" s="1215"/>
      <c r="F60" s="1215"/>
      <c r="G60" s="1215"/>
      <c r="H60" s="1215"/>
      <c r="I60" s="1215"/>
      <c r="J60" s="1216"/>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sft8c7CZsRnfofYeEpp8NWJztgqHG/+aJ59OwCZfFJsmZz4PUcc8E5Qt8jXZlp+fF2Qh4nERByZj7xdAYaJVQ==" saltValue="lbvfFOdI4iX6aEGp5XGMh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566</v>
      </c>
      <c r="J40" s="103" t="s">
        <v>567</v>
      </c>
      <c r="K40" s="103" t="s">
        <v>568</v>
      </c>
      <c r="L40" s="103" t="s">
        <v>569</v>
      </c>
      <c r="M40" s="104" t="s">
        <v>570</v>
      </c>
    </row>
    <row r="41" spans="2:13" ht="27.75" customHeight="1" x14ac:dyDescent="0.2">
      <c r="B41" s="1237" t="s">
        <v>32</v>
      </c>
      <c r="C41" s="1238"/>
      <c r="D41" s="105"/>
      <c r="E41" s="1239" t="s">
        <v>33</v>
      </c>
      <c r="F41" s="1239"/>
      <c r="G41" s="1239"/>
      <c r="H41" s="1240"/>
      <c r="I41" s="355">
        <v>37238</v>
      </c>
      <c r="J41" s="356">
        <v>36904</v>
      </c>
      <c r="K41" s="356">
        <v>37133</v>
      </c>
      <c r="L41" s="356">
        <v>37084</v>
      </c>
      <c r="M41" s="357">
        <v>34964</v>
      </c>
    </row>
    <row r="42" spans="2:13" ht="27.75" customHeight="1" x14ac:dyDescent="0.2">
      <c r="B42" s="1227"/>
      <c r="C42" s="1228"/>
      <c r="D42" s="106"/>
      <c r="E42" s="1231" t="s">
        <v>34</v>
      </c>
      <c r="F42" s="1231"/>
      <c r="G42" s="1231"/>
      <c r="H42" s="1232"/>
      <c r="I42" s="358">
        <v>477</v>
      </c>
      <c r="J42" s="359">
        <v>564</v>
      </c>
      <c r="K42" s="359">
        <v>958</v>
      </c>
      <c r="L42" s="359">
        <v>1451</v>
      </c>
      <c r="M42" s="360">
        <v>1730</v>
      </c>
    </row>
    <row r="43" spans="2:13" ht="27.75" customHeight="1" x14ac:dyDescent="0.2">
      <c r="B43" s="1227"/>
      <c r="C43" s="1228"/>
      <c r="D43" s="106"/>
      <c r="E43" s="1231" t="s">
        <v>35</v>
      </c>
      <c r="F43" s="1231"/>
      <c r="G43" s="1231"/>
      <c r="H43" s="1232"/>
      <c r="I43" s="358">
        <v>22172</v>
      </c>
      <c r="J43" s="359">
        <v>22280</v>
      </c>
      <c r="K43" s="359">
        <v>21864</v>
      </c>
      <c r="L43" s="359">
        <v>21322</v>
      </c>
      <c r="M43" s="360">
        <v>20663</v>
      </c>
    </row>
    <row r="44" spans="2:13" ht="27.75" customHeight="1" x14ac:dyDescent="0.2">
      <c r="B44" s="1227"/>
      <c r="C44" s="1228"/>
      <c r="D44" s="106"/>
      <c r="E44" s="1231" t="s">
        <v>36</v>
      </c>
      <c r="F44" s="1231"/>
      <c r="G44" s="1231"/>
      <c r="H44" s="1232"/>
      <c r="I44" s="358">
        <v>1</v>
      </c>
      <c r="J44" s="359">
        <v>0</v>
      </c>
      <c r="K44" s="359" t="s">
        <v>525</v>
      </c>
      <c r="L44" s="359" t="s">
        <v>525</v>
      </c>
      <c r="M44" s="360" t="s">
        <v>525</v>
      </c>
    </row>
    <row r="45" spans="2:13" ht="27.75" customHeight="1" x14ac:dyDescent="0.2">
      <c r="B45" s="1227"/>
      <c r="C45" s="1228"/>
      <c r="D45" s="106"/>
      <c r="E45" s="1231" t="s">
        <v>37</v>
      </c>
      <c r="F45" s="1231"/>
      <c r="G45" s="1231"/>
      <c r="H45" s="1232"/>
      <c r="I45" s="358">
        <v>5923</v>
      </c>
      <c r="J45" s="359">
        <v>5718</v>
      </c>
      <c r="K45" s="359">
        <v>5591</v>
      </c>
      <c r="L45" s="359">
        <v>5460</v>
      </c>
      <c r="M45" s="360">
        <v>5226</v>
      </c>
    </row>
    <row r="46" spans="2:13" ht="27.75" customHeight="1" x14ac:dyDescent="0.2">
      <c r="B46" s="1227"/>
      <c r="C46" s="1228"/>
      <c r="D46" s="107"/>
      <c r="E46" s="1231" t="s">
        <v>38</v>
      </c>
      <c r="F46" s="1231"/>
      <c r="G46" s="1231"/>
      <c r="H46" s="1232"/>
      <c r="I46" s="358">
        <v>10</v>
      </c>
      <c r="J46" s="359">
        <v>49</v>
      </c>
      <c r="K46" s="359">
        <v>4</v>
      </c>
      <c r="L46" s="359">
        <v>9</v>
      </c>
      <c r="M46" s="360">
        <v>9</v>
      </c>
    </row>
    <row r="47" spans="2:13" ht="27.75" customHeight="1" x14ac:dyDescent="0.2">
      <c r="B47" s="1227"/>
      <c r="C47" s="1228"/>
      <c r="D47" s="108"/>
      <c r="E47" s="1241" t="s">
        <v>39</v>
      </c>
      <c r="F47" s="1242"/>
      <c r="G47" s="1242"/>
      <c r="H47" s="1243"/>
      <c r="I47" s="358" t="s">
        <v>525</v>
      </c>
      <c r="J47" s="359" t="s">
        <v>525</v>
      </c>
      <c r="K47" s="359" t="s">
        <v>525</v>
      </c>
      <c r="L47" s="359" t="s">
        <v>525</v>
      </c>
      <c r="M47" s="360" t="s">
        <v>525</v>
      </c>
    </row>
    <row r="48" spans="2:13" ht="27.75" customHeight="1" x14ac:dyDescent="0.2">
      <c r="B48" s="1227"/>
      <c r="C48" s="1228"/>
      <c r="D48" s="106"/>
      <c r="E48" s="1231" t="s">
        <v>40</v>
      </c>
      <c r="F48" s="1231"/>
      <c r="G48" s="1231"/>
      <c r="H48" s="1232"/>
      <c r="I48" s="358" t="s">
        <v>525</v>
      </c>
      <c r="J48" s="359" t="s">
        <v>525</v>
      </c>
      <c r="K48" s="359" t="s">
        <v>525</v>
      </c>
      <c r="L48" s="359" t="s">
        <v>525</v>
      </c>
      <c r="M48" s="360" t="s">
        <v>525</v>
      </c>
    </row>
    <row r="49" spans="2:13" ht="27.75" customHeight="1" x14ac:dyDescent="0.2">
      <c r="B49" s="1229"/>
      <c r="C49" s="1230"/>
      <c r="D49" s="106"/>
      <c r="E49" s="1231" t="s">
        <v>41</v>
      </c>
      <c r="F49" s="1231"/>
      <c r="G49" s="1231"/>
      <c r="H49" s="1232"/>
      <c r="I49" s="358" t="s">
        <v>525</v>
      </c>
      <c r="J49" s="359" t="s">
        <v>525</v>
      </c>
      <c r="K49" s="359" t="s">
        <v>525</v>
      </c>
      <c r="L49" s="359" t="s">
        <v>525</v>
      </c>
      <c r="M49" s="360" t="s">
        <v>525</v>
      </c>
    </row>
    <row r="50" spans="2:13" ht="27.75" customHeight="1" x14ac:dyDescent="0.2">
      <c r="B50" s="1225" t="s">
        <v>42</v>
      </c>
      <c r="C50" s="1226"/>
      <c r="D50" s="109"/>
      <c r="E50" s="1231" t="s">
        <v>43</v>
      </c>
      <c r="F50" s="1231"/>
      <c r="G50" s="1231"/>
      <c r="H50" s="1232"/>
      <c r="I50" s="358">
        <v>10174</v>
      </c>
      <c r="J50" s="359">
        <v>9385</v>
      </c>
      <c r="K50" s="359">
        <v>9918</v>
      </c>
      <c r="L50" s="359">
        <v>11410</v>
      </c>
      <c r="M50" s="360">
        <v>12976</v>
      </c>
    </row>
    <row r="51" spans="2:13" ht="27.75" customHeight="1" x14ac:dyDescent="0.2">
      <c r="B51" s="1227"/>
      <c r="C51" s="1228"/>
      <c r="D51" s="106"/>
      <c r="E51" s="1231" t="s">
        <v>44</v>
      </c>
      <c r="F51" s="1231"/>
      <c r="G51" s="1231"/>
      <c r="H51" s="1232"/>
      <c r="I51" s="358">
        <v>949</v>
      </c>
      <c r="J51" s="359">
        <v>944</v>
      </c>
      <c r="K51" s="359">
        <v>740</v>
      </c>
      <c r="L51" s="359">
        <v>649</v>
      </c>
      <c r="M51" s="360">
        <v>587</v>
      </c>
    </row>
    <row r="52" spans="2:13" ht="27.75" customHeight="1" x14ac:dyDescent="0.2">
      <c r="B52" s="1229"/>
      <c r="C52" s="1230"/>
      <c r="D52" s="106"/>
      <c r="E52" s="1231" t="s">
        <v>45</v>
      </c>
      <c r="F52" s="1231"/>
      <c r="G52" s="1231"/>
      <c r="H52" s="1232"/>
      <c r="I52" s="358">
        <v>37313</v>
      </c>
      <c r="J52" s="359">
        <v>37243</v>
      </c>
      <c r="K52" s="359">
        <v>36844</v>
      </c>
      <c r="L52" s="359">
        <v>36904</v>
      </c>
      <c r="M52" s="360">
        <v>35627</v>
      </c>
    </row>
    <row r="53" spans="2:13" ht="27.75" customHeight="1" thickBot="1" x14ac:dyDescent="0.25">
      <c r="B53" s="1233" t="s">
        <v>21</v>
      </c>
      <c r="C53" s="1234"/>
      <c r="D53" s="110"/>
      <c r="E53" s="1235" t="s">
        <v>46</v>
      </c>
      <c r="F53" s="1235"/>
      <c r="G53" s="1235"/>
      <c r="H53" s="1236"/>
      <c r="I53" s="361">
        <v>17385</v>
      </c>
      <c r="J53" s="362">
        <v>17943</v>
      </c>
      <c r="K53" s="362">
        <v>18048</v>
      </c>
      <c r="L53" s="362">
        <v>16362</v>
      </c>
      <c r="M53" s="363">
        <v>13402</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My5wz1q+IVVgGIkuQCJ8NhGPCpzB4CCy7ylnOpyQc/FF6x4tPVE6NcGiLMdgJqPbr/RWPXZojngLUfGzYI298g==" saltValue="wYdjo+pBxvEGO+WGTAyu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568</v>
      </c>
      <c r="G54" s="119" t="s">
        <v>569</v>
      </c>
      <c r="H54" s="120" t="s">
        <v>570</v>
      </c>
    </row>
    <row r="55" spans="2:8" ht="52.5" customHeight="1" x14ac:dyDescent="0.2">
      <c r="B55" s="121"/>
      <c r="C55" s="1252" t="s">
        <v>49</v>
      </c>
      <c r="D55" s="1252"/>
      <c r="E55" s="1253"/>
      <c r="F55" s="122">
        <v>2942</v>
      </c>
      <c r="G55" s="122">
        <v>3417</v>
      </c>
      <c r="H55" s="123">
        <v>4164</v>
      </c>
    </row>
    <row r="56" spans="2:8" ht="52.5" customHeight="1" x14ac:dyDescent="0.2">
      <c r="B56" s="124"/>
      <c r="C56" s="1254" t="s">
        <v>50</v>
      </c>
      <c r="D56" s="1254"/>
      <c r="E56" s="1255"/>
      <c r="F56" s="125">
        <v>488</v>
      </c>
      <c r="G56" s="125">
        <v>908</v>
      </c>
      <c r="H56" s="126">
        <v>909</v>
      </c>
    </row>
    <row r="57" spans="2:8" ht="53.25" customHeight="1" x14ac:dyDescent="0.2">
      <c r="B57" s="124"/>
      <c r="C57" s="1256" t="s">
        <v>51</v>
      </c>
      <c r="D57" s="1256"/>
      <c r="E57" s="1257"/>
      <c r="F57" s="127">
        <v>4223</v>
      </c>
      <c r="G57" s="127">
        <v>4368</v>
      </c>
      <c r="H57" s="128">
        <v>4708</v>
      </c>
    </row>
    <row r="58" spans="2:8" ht="45.75" customHeight="1" x14ac:dyDescent="0.2">
      <c r="B58" s="129"/>
      <c r="C58" s="1244" t="s">
        <v>603</v>
      </c>
      <c r="D58" s="1245"/>
      <c r="E58" s="1246"/>
      <c r="F58" s="130">
        <v>1782</v>
      </c>
      <c r="G58" s="130">
        <v>1852</v>
      </c>
      <c r="H58" s="131">
        <v>2199</v>
      </c>
    </row>
    <row r="59" spans="2:8" ht="45.75" customHeight="1" x14ac:dyDescent="0.2">
      <c r="B59" s="129"/>
      <c r="C59" s="1244" t="s">
        <v>604</v>
      </c>
      <c r="D59" s="1245"/>
      <c r="E59" s="1246"/>
      <c r="F59" s="130">
        <v>651</v>
      </c>
      <c r="G59" s="130">
        <v>652</v>
      </c>
      <c r="H59" s="131">
        <v>653</v>
      </c>
    </row>
    <row r="60" spans="2:8" ht="45.75" customHeight="1" x14ac:dyDescent="0.2">
      <c r="B60" s="129"/>
      <c r="C60" s="1244" t="s">
        <v>605</v>
      </c>
      <c r="D60" s="1245"/>
      <c r="E60" s="1246"/>
      <c r="F60" s="130">
        <v>488</v>
      </c>
      <c r="G60" s="130">
        <v>488</v>
      </c>
      <c r="H60" s="131">
        <v>488</v>
      </c>
    </row>
    <row r="61" spans="2:8" ht="45.75" customHeight="1" x14ac:dyDescent="0.2">
      <c r="B61" s="129"/>
      <c r="C61" s="1244" t="s">
        <v>606</v>
      </c>
      <c r="D61" s="1245"/>
      <c r="E61" s="1246"/>
      <c r="F61" s="130">
        <v>245</v>
      </c>
      <c r="G61" s="130">
        <v>325</v>
      </c>
      <c r="H61" s="131">
        <v>393</v>
      </c>
    </row>
    <row r="62" spans="2:8" ht="45.75" customHeight="1" thickBot="1" x14ac:dyDescent="0.25">
      <c r="B62" s="132"/>
      <c r="C62" s="1247" t="s">
        <v>607</v>
      </c>
      <c r="D62" s="1248"/>
      <c r="E62" s="1249"/>
      <c r="F62" s="133">
        <v>256</v>
      </c>
      <c r="G62" s="133">
        <v>249</v>
      </c>
      <c r="H62" s="134">
        <v>240</v>
      </c>
    </row>
    <row r="63" spans="2:8" ht="52.5" customHeight="1" thickBot="1" x14ac:dyDescent="0.25">
      <c r="B63" s="135"/>
      <c r="C63" s="1250" t="s">
        <v>52</v>
      </c>
      <c r="D63" s="1250"/>
      <c r="E63" s="1251"/>
      <c r="F63" s="136">
        <v>7653</v>
      </c>
      <c r="G63" s="136">
        <v>8692</v>
      </c>
      <c r="H63" s="137">
        <v>9780</v>
      </c>
    </row>
    <row r="64" spans="2:8" ht="13" x14ac:dyDescent="0.2"/>
  </sheetData>
  <sheetProtection algorithmName="SHA-512" hashValue="bAhW+ayNVJHBcy5BJDqDSrlRdhZ5Ammi1ykVm8Lx1YvBKWNGI6vWF3aUQGHziHKWF/BvUdB7n6P3cMU7R6Es0A==" saltValue="h/z9kkv7gLFoA6qps13S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950D-32D3-40E9-B646-B052B51A9498}">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614</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1" t="s">
        <v>617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 x14ac:dyDescent="0.2">
      <c r="B44" s="365"/>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 x14ac:dyDescent="0.2">
      <c r="B45" s="365"/>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 x14ac:dyDescent="0.2">
      <c r="B46" s="365"/>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 x14ac:dyDescent="0.2">
      <c r="B47" s="365"/>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612</v>
      </c>
    </row>
    <row r="50" spans="1:109" ht="13" x14ac:dyDescent="0.2">
      <c r="B50" s="365"/>
      <c r="G50" s="1270"/>
      <c r="H50" s="1270"/>
      <c r="I50" s="1270"/>
      <c r="J50" s="1270"/>
      <c r="K50" s="373"/>
      <c r="L50" s="373"/>
      <c r="M50" s="372"/>
      <c r="N50" s="372"/>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8" t="s">
        <v>566</v>
      </c>
      <c r="BQ50" s="1258"/>
      <c r="BR50" s="1258"/>
      <c r="BS50" s="1258"/>
      <c r="BT50" s="1258"/>
      <c r="BU50" s="1258"/>
      <c r="BV50" s="1258"/>
      <c r="BW50" s="1258"/>
      <c r="BX50" s="1258" t="s">
        <v>567</v>
      </c>
      <c r="BY50" s="1258"/>
      <c r="BZ50" s="1258"/>
      <c r="CA50" s="1258"/>
      <c r="CB50" s="1258"/>
      <c r="CC50" s="1258"/>
      <c r="CD50" s="1258"/>
      <c r="CE50" s="1258"/>
      <c r="CF50" s="1258" t="s">
        <v>568</v>
      </c>
      <c r="CG50" s="1258"/>
      <c r="CH50" s="1258"/>
      <c r="CI50" s="1258"/>
      <c r="CJ50" s="1258"/>
      <c r="CK50" s="1258"/>
      <c r="CL50" s="1258"/>
      <c r="CM50" s="1258"/>
      <c r="CN50" s="1258" t="s">
        <v>569</v>
      </c>
      <c r="CO50" s="1258"/>
      <c r="CP50" s="1258"/>
      <c r="CQ50" s="1258"/>
      <c r="CR50" s="1258"/>
      <c r="CS50" s="1258"/>
      <c r="CT50" s="1258"/>
      <c r="CU50" s="1258"/>
      <c r="CV50" s="1258" t="s">
        <v>570</v>
      </c>
      <c r="CW50" s="1258"/>
      <c r="CX50" s="1258"/>
      <c r="CY50" s="1258"/>
      <c r="CZ50" s="1258"/>
      <c r="DA50" s="1258"/>
      <c r="DB50" s="1258"/>
      <c r="DC50" s="1258"/>
    </row>
    <row r="51" spans="1:109" ht="13.5" customHeight="1" x14ac:dyDescent="0.2">
      <c r="B51" s="365"/>
      <c r="G51" s="1260"/>
      <c r="H51" s="1260"/>
      <c r="I51" s="1277"/>
      <c r="J51" s="1277"/>
      <c r="K51" s="1275"/>
      <c r="L51" s="1275"/>
      <c r="M51" s="1275"/>
      <c r="N51" s="1275"/>
      <c r="AM51" s="371"/>
      <c r="AN51" s="1274" t="s">
        <v>611</v>
      </c>
      <c r="AO51" s="1274"/>
      <c r="AP51" s="1274"/>
      <c r="AQ51" s="1274"/>
      <c r="AR51" s="1274"/>
      <c r="AS51" s="1274"/>
      <c r="AT51" s="1274"/>
      <c r="AU51" s="1274"/>
      <c r="AV51" s="1274"/>
      <c r="AW51" s="1274"/>
      <c r="AX51" s="1274"/>
      <c r="AY51" s="1274"/>
      <c r="AZ51" s="1274"/>
      <c r="BA51" s="1274"/>
      <c r="BB51" s="1274" t="s">
        <v>609</v>
      </c>
      <c r="BC51" s="1274"/>
      <c r="BD51" s="1274"/>
      <c r="BE51" s="1274"/>
      <c r="BF51" s="1274"/>
      <c r="BG51" s="1274"/>
      <c r="BH51" s="1274"/>
      <c r="BI51" s="1274"/>
      <c r="BJ51" s="1274"/>
      <c r="BK51" s="1274"/>
      <c r="BL51" s="1274"/>
      <c r="BM51" s="1274"/>
      <c r="BN51" s="1274"/>
      <c r="BO51" s="1274"/>
      <c r="BP51" s="1259">
        <v>107.2</v>
      </c>
      <c r="BQ51" s="1259"/>
      <c r="BR51" s="1259"/>
      <c r="BS51" s="1259"/>
      <c r="BT51" s="1259"/>
      <c r="BU51" s="1259"/>
      <c r="BV51" s="1259"/>
      <c r="BW51" s="1259"/>
      <c r="BX51" s="1259">
        <v>111.1</v>
      </c>
      <c r="BY51" s="1259"/>
      <c r="BZ51" s="1259"/>
      <c r="CA51" s="1259"/>
      <c r="CB51" s="1259"/>
      <c r="CC51" s="1259"/>
      <c r="CD51" s="1259"/>
      <c r="CE51" s="1259"/>
      <c r="CF51" s="1259">
        <v>108.6</v>
      </c>
      <c r="CG51" s="1259"/>
      <c r="CH51" s="1259"/>
      <c r="CI51" s="1259"/>
      <c r="CJ51" s="1259"/>
      <c r="CK51" s="1259"/>
      <c r="CL51" s="1259"/>
      <c r="CM51" s="1259"/>
      <c r="CN51" s="1259">
        <v>92.8</v>
      </c>
      <c r="CO51" s="1259"/>
      <c r="CP51" s="1259"/>
      <c r="CQ51" s="1259"/>
      <c r="CR51" s="1259"/>
      <c r="CS51" s="1259"/>
      <c r="CT51" s="1259"/>
      <c r="CU51" s="1259"/>
      <c r="CV51" s="1259">
        <v>78.5</v>
      </c>
      <c r="CW51" s="1259"/>
      <c r="CX51" s="1259"/>
      <c r="CY51" s="1259"/>
      <c r="CZ51" s="1259"/>
      <c r="DA51" s="1259"/>
      <c r="DB51" s="1259"/>
      <c r="DC51" s="1259"/>
    </row>
    <row r="52" spans="1:109" ht="13" x14ac:dyDescent="0.2">
      <c r="B52" s="365"/>
      <c r="G52" s="1260"/>
      <c r="H52" s="1260"/>
      <c r="I52" s="1277"/>
      <c r="J52" s="1277"/>
      <c r="K52" s="1275"/>
      <c r="L52" s="1275"/>
      <c r="M52" s="1275"/>
      <c r="N52" s="1275"/>
      <c r="AM52" s="37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ht="13" x14ac:dyDescent="0.2">
      <c r="A53" s="379"/>
      <c r="B53" s="365"/>
      <c r="G53" s="1260"/>
      <c r="H53" s="1260"/>
      <c r="I53" s="1270"/>
      <c r="J53" s="1270"/>
      <c r="K53" s="1275"/>
      <c r="L53" s="1275"/>
      <c r="M53" s="1275"/>
      <c r="N53" s="1275"/>
      <c r="AM53" s="371"/>
      <c r="AN53" s="1274"/>
      <c r="AO53" s="1274"/>
      <c r="AP53" s="1274"/>
      <c r="AQ53" s="1274"/>
      <c r="AR53" s="1274"/>
      <c r="AS53" s="1274"/>
      <c r="AT53" s="1274"/>
      <c r="AU53" s="1274"/>
      <c r="AV53" s="1274"/>
      <c r="AW53" s="1274"/>
      <c r="AX53" s="1274"/>
      <c r="AY53" s="1274"/>
      <c r="AZ53" s="1274"/>
      <c r="BA53" s="1274"/>
      <c r="BB53" s="1274" t="s">
        <v>616</v>
      </c>
      <c r="BC53" s="1274"/>
      <c r="BD53" s="1274"/>
      <c r="BE53" s="1274"/>
      <c r="BF53" s="1274"/>
      <c r="BG53" s="1274"/>
      <c r="BH53" s="1274"/>
      <c r="BI53" s="1274"/>
      <c r="BJ53" s="1274"/>
      <c r="BK53" s="1274"/>
      <c r="BL53" s="1274"/>
      <c r="BM53" s="1274"/>
      <c r="BN53" s="1274"/>
      <c r="BO53" s="1274"/>
      <c r="BP53" s="1259">
        <v>55.8</v>
      </c>
      <c r="BQ53" s="1259"/>
      <c r="BR53" s="1259"/>
      <c r="BS53" s="1259"/>
      <c r="BT53" s="1259"/>
      <c r="BU53" s="1259"/>
      <c r="BV53" s="1259"/>
      <c r="BW53" s="1259"/>
      <c r="BX53" s="1259">
        <v>57.9</v>
      </c>
      <c r="BY53" s="1259"/>
      <c r="BZ53" s="1259"/>
      <c r="CA53" s="1259"/>
      <c r="CB53" s="1259"/>
      <c r="CC53" s="1259"/>
      <c r="CD53" s="1259"/>
      <c r="CE53" s="1259"/>
      <c r="CF53" s="1259">
        <v>59.9</v>
      </c>
      <c r="CG53" s="1259"/>
      <c r="CH53" s="1259"/>
      <c r="CI53" s="1259"/>
      <c r="CJ53" s="1259"/>
      <c r="CK53" s="1259"/>
      <c r="CL53" s="1259"/>
      <c r="CM53" s="1259"/>
      <c r="CN53" s="1259">
        <v>61.4</v>
      </c>
      <c r="CO53" s="1259"/>
      <c r="CP53" s="1259"/>
      <c r="CQ53" s="1259"/>
      <c r="CR53" s="1259"/>
      <c r="CS53" s="1259"/>
      <c r="CT53" s="1259"/>
      <c r="CU53" s="1259"/>
      <c r="CV53" s="1259">
        <v>63.4</v>
      </c>
      <c r="CW53" s="1259"/>
      <c r="CX53" s="1259"/>
      <c r="CY53" s="1259"/>
      <c r="CZ53" s="1259"/>
      <c r="DA53" s="1259"/>
      <c r="DB53" s="1259"/>
      <c r="DC53" s="1259"/>
    </row>
    <row r="54" spans="1:109" ht="13" x14ac:dyDescent="0.2">
      <c r="A54" s="379"/>
      <c r="B54" s="365"/>
      <c r="G54" s="1260"/>
      <c r="H54" s="1260"/>
      <c r="I54" s="1270"/>
      <c r="J54" s="1270"/>
      <c r="K54" s="1275"/>
      <c r="L54" s="1275"/>
      <c r="M54" s="1275"/>
      <c r="N54" s="1275"/>
      <c r="AM54" s="37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ht="13" x14ac:dyDescent="0.2">
      <c r="A55" s="379"/>
      <c r="B55" s="365"/>
      <c r="G55" s="1270"/>
      <c r="H55" s="1270"/>
      <c r="I55" s="1270"/>
      <c r="J55" s="1270"/>
      <c r="K55" s="1275"/>
      <c r="L55" s="1275"/>
      <c r="M55" s="1275"/>
      <c r="N55" s="1275"/>
      <c r="AN55" s="1258" t="s">
        <v>610</v>
      </c>
      <c r="AO55" s="1258"/>
      <c r="AP55" s="1258"/>
      <c r="AQ55" s="1258"/>
      <c r="AR55" s="1258"/>
      <c r="AS55" s="1258"/>
      <c r="AT55" s="1258"/>
      <c r="AU55" s="1258"/>
      <c r="AV55" s="1258"/>
      <c r="AW55" s="1258"/>
      <c r="AX55" s="1258"/>
      <c r="AY55" s="1258"/>
      <c r="AZ55" s="1258"/>
      <c r="BA55" s="1258"/>
      <c r="BB55" s="1274" t="s">
        <v>609</v>
      </c>
      <c r="BC55" s="1274"/>
      <c r="BD55" s="1274"/>
      <c r="BE55" s="1274"/>
      <c r="BF55" s="1274"/>
      <c r="BG55" s="1274"/>
      <c r="BH55" s="1274"/>
      <c r="BI55" s="1274"/>
      <c r="BJ55" s="1274"/>
      <c r="BK55" s="1274"/>
      <c r="BL55" s="1274"/>
      <c r="BM55" s="1274"/>
      <c r="BN55" s="1274"/>
      <c r="BO55" s="1274"/>
      <c r="BP55" s="1259">
        <v>24.2</v>
      </c>
      <c r="BQ55" s="1259"/>
      <c r="BR55" s="1259"/>
      <c r="BS55" s="1259"/>
      <c r="BT55" s="1259"/>
      <c r="BU55" s="1259"/>
      <c r="BV55" s="1259"/>
      <c r="BW55" s="1259"/>
      <c r="BX55" s="1259">
        <v>22.1</v>
      </c>
      <c r="BY55" s="1259"/>
      <c r="BZ55" s="1259"/>
      <c r="CA55" s="1259"/>
      <c r="CB55" s="1259"/>
      <c r="CC55" s="1259"/>
      <c r="CD55" s="1259"/>
      <c r="CE55" s="1259"/>
      <c r="CF55" s="1259">
        <v>20.399999999999999</v>
      </c>
      <c r="CG55" s="1259"/>
      <c r="CH55" s="1259"/>
      <c r="CI55" s="1259"/>
      <c r="CJ55" s="1259"/>
      <c r="CK55" s="1259"/>
      <c r="CL55" s="1259"/>
      <c r="CM55" s="1259"/>
      <c r="CN55" s="1259">
        <v>11.2</v>
      </c>
      <c r="CO55" s="1259"/>
      <c r="CP55" s="1259"/>
      <c r="CQ55" s="1259"/>
      <c r="CR55" s="1259"/>
      <c r="CS55" s="1259"/>
      <c r="CT55" s="1259"/>
      <c r="CU55" s="1259"/>
      <c r="CV55" s="1259">
        <v>4.5999999999999996</v>
      </c>
      <c r="CW55" s="1259"/>
      <c r="CX55" s="1259"/>
      <c r="CY55" s="1259"/>
      <c r="CZ55" s="1259"/>
      <c r="DA55" s="1259"/>
      <c r="DB55" s="1259"/>
      <c r="DC55" s="1259"/>
    </row>
    <row r="56" spans="1:109" ht="13" x14ac:dyDescent="0.2">
      <c r="A56" s="379"/>
      <c r="B56" s="365"/>
      <c r="G56" s="1270"/>
      <c r="H56" s="1270"/>
      <c r="I56" s="1270"/>
      <c r="J56" s="1270"/>
      <c r="K56" s="1275"/>
      <c r="L56" s="1275"/>
      <c r="M56" s="1275"/>
      <c r="N56" s="1275"/>
      <c r="AN56" s="1258"/>
      <c r="AO56" s="1258"/>
      <c r="AP56" s="1258"/>
      <c r="AQ56" s="1258"/>
      <c r="AR56" s="1258"/>
      <c r="AS56" s="1258"/>
      <c r="AT56" s="1258"/>
      <c r="AU56" s="1258"/>
      <c r="AV56" s="1258"/>
      <c r="AW56" s="1258"/>
      <c r="AX56" s="1258"/>
      <c r="AY56" s="1258"/>
      <c r="AZ56" s="1258"/>
      <c r="BA56" s="1258"/>
      <c r="BB56" s="1274"/>
      <c r="BC56" s="1274"/>
      <c r="BD56" s="1274"/>
      <c r="BE56" s="1274"/>
      <c r="BF56" s="1274"/>
      <c r="BG56" s="1274"/>
      <c r="BH56" s="1274"/>
      <c r="BI56" s="1274"/>
      <c r="BJ56" s="1274"/>
      <c r="BK56" s="1274"/>
      <c r="BL56" s="1274"/>
      <c r="BM56" s="1274"/>
      <c r="BN56" s="1274"/>
      <c r="BO56" s="1274"/>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9" customFormat="1" ht="13" x14ac:dyDescent="0.2">
      <c r="B57" s="385"/>
      <c r="G57" s="1270"/>
      <c r="H57" s="1270"/>
      <c r="I57" s="1276"/>
      <c r="J57" s="1276"/>
      <c r="K57" s="1275"/>
      <c r="L57" s="1275"/>
      <c r="M57" s="1275"/>
      <c r="N57" s="1275"/>
      <c r="AM57" s="364"/>
      <c r="AN57" s="1258"/>
      <c r="AO57" s="1258"/>
      <c r="AP57" s="1258"/>
      <c r="AQ57" s="1258"/>
      <c r="AR57" s="1258"/>
      <c r="AS57" s="1258"/>
      <c r="AT57" s="1258"/>
      <c r="AU57" s="1258"/>
      <c r="AV57" s="1258"/>
      <c r="AW57" s="1258"/>
      <c r="AX57" s="1258"/>
      <c r="AY57" s="1258"/>
      <c r="AZ57" s="1258"/>
      <c r="BA57" s="1258"/>
      <c r="BB57" s="1274" t="s">
        <v>616</v>
      </c>
      <c r="BC57" s="1274"/>
      <c r="BD57" s="1274"/>
      <c r="BE57" s="1274"/>
      <c r="BF57" s="1274"/>
      <c r="BG57" s="1274"/>
      <c r="BH57" s="1274"/>
      <c r="BI57" s="1274"/>
      <c r="BJ57" s="1274"/>
      <c r="BK57" s="1274"/>
      <c r="BL57" s="1274"/>
      <c r="BM57" s="1274"/>
      <c r="BN57" s="1274"/>
      <c r="BO57" s="1274"/>
      <c r="BP57" s="1259">
        <v>60.1</v>
      </c>
      <c r="BQ57" s="1259"/>
      <c r="BR57" s="1259"/>
      <c r="BS57" s="1259"/>
      <c r="BT57" s="1259"/>
      <c r="BU57" s="1259"/>
      <c r="BV57" s="1259"/>
      <c r="BW57" s="1259"/>
      <c r="BX57" s="1259">
        <v>61.5</v>
      </c>
      <c r="BY57" s="1259"/>
      <c r="BZ57" s="1259"/>
      <c r="CA57" s="1259"/>
      <c r="CB57" s="1259"/>
      <c r="CC57" s="1259"/>
      <c r="CD57" s="1259"/>
      <c r="CE57" s="1259"/>
      <c r="CF57" s="1259">
        <v>63</v>
      </c>
      <c r="CG57" s="1259"/>
      <c r="CH57" s="1259"/>
      <c r="CI57" s="1259"/>
      <c r="CJ57" s="1259"/>
      <c r="CK57" s="1259"/>
      <c r="CL57" s="1259"/>
      <c r="CM57" s="1259"/>
      <c r="CN57" s="1259">
        <v>63.7</v>
      </c>
      <c r="CO57" s="1259"/>
      <c r="CP57" s="1259"/>
      <c r="CQ57" s="1259"/>
      <c r="CR57" s="1259"/>
      <c r="CS57" s="1259"/>
      <c r="CT57" s="1259"/>
      <c r="CU57" s="1259"/>
      <c r="CV57" s="1259">
        <v>64.099999999999994</v>
      </c>
      <c r="CW57" s="1259"/>
      <c r="CX57" s="1259"/>
      <c r="CY57" s="1259"/>
      <c r="CZ57" s="1259"/>
      <c r="DA57" s="1259"/>
      <c r="DB57" s="1259"/>
      <c r="DC57" s="1259"/>
      <c r="DD57" s="390"/>
      <c r="DE57" s="385"/>
    </row>
    <row r="58" spans="1:109" s="379" customFormat="1" ht="13" x14ac:dyDescent="0.2">
      <c r="A58" s="364"/>
      <c r="B58" s="385"/>
      <c r="G58" s="1270"/>
      <c r="H58" s="1270"/>
      <c r="I58" s="1276"/>
      <c r="J58" s="1276"/>
      <c r="K58" s="1275"/>
      <c r="L58" s="1275"/>
      <c r="M58" s="1275"/>
      <c r="N58" s="1275"/>
      <c r="AM58" s="364"/>
      <c r="AN58" s="1258"/>
      <c r="AO58" s="1258"/>
      <c r="AP58" s="1258"/>
      <c r="AQ58" s="1258"/>
      <c r="AR58" s="1258"/>
      <c r="AS58" s="1258"/>
      <c r="AT58" s="1258"/>
      <c r="AU58" s="1258"/>
      <c r="AV58" s="1258"/>
      <c r="AW58" s="1258"/>
      <c r="AX58" s="1258"/>
      <c r="AY58" s="1258"/>
      <c r="AZ58" s="1258"/>
      <c r="BA58" s="1258"/>
      <c r="BB58" s="1274"/>
      <c r="BC58" s="1274"/>
      <c r="BD58" s="1274"/>
      <c r="BE58" s="1274"/>
      <c r="BF58" s="1274"/>
      <c r="BG58" s="1274"/>
      <c r="BH58" s="1274"/>
      <c r="BI58" s="1274"/>
      <c r="BJ58" s="1274"/>
      <c r="BK58" s="1274"/>
      <c r="BL58" s="1274"/>
      <c r="BM58" s="1274"/>
      <c r="BN58" s="1274"/>
      <c r="BO58" s="1274"/>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615</v>
      </c>
    </row>
    <row r="64" spans="1:109" ht="13" x14ac:dyDescent="0.2">
      <c r="B64" s="365"/>
      <c r="G64" s="380"/>
      <c r="I64" s="382"/>
      <c r="J64" s="382"/>
      <c r="K64" s="382"/>
      <c r="L64" s="382"/>
      <c r="M64" s="382"/>
      <c r="N64" s="381"/>
      <c r="AM64" s="380"/>
      <c r="AN64" s="380" t="s">
        <v>614</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79" t="s">
        <v>613</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 x14ac:dyDescent="0.2">
      <c r="B66" s="365"/>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 x14ac:dyDescent="0.2">
      <c r="B67" s="365"/>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 x14ac:dyDescent="0.2">
      <c r="B68" s="365"/>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 x14ac:dyDescent="0.2">
      <c r="B69" s="365"/>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612</v>
      </c>
    </row>
    <row r="72" spans="2:107" ht="13" x14ac:dyDescent="0.2">
      <c r="B72" s="365"/>
      <c r="G72" s="1270"/>
      <c r="H72" s="1270"/>
      <c r="I72" s="1270"/>
      <c r="J72" s="1270"/>
      <c r="K72" s="373"/>
      <c r="L72" s="373"/>
      <c r="M72" s="372"/>
      <c r="N72" s="372"/>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8" t="s">
        <v>566</v>
      </c>
      <c r="BQ72" s="1258"/>
      <c r="BR72" s="1258"/>
      <c r="BS72" s="1258"/>
      <c r="BT72" s="1258"/>
      <c r="BU72" s="1258"/>
      <c r="BV72" s="1258"/>
      <c r="BW72" s="1258"/>
      <c r="BX72" s="1258" t="s">
        <v>567</v>
      </c>
      <c r="BY72" s="1258"/>
      <c r="BZ72" s="1258"/>
      <c r="CA72" s="1258"/>
      <c r="CB72" s="1258"/>
      <c r="CC72" s="1258"/>
      <c r="CD72" s="1258"/>
      <c r="CE72" s="1258"/>
      <c r="CF72" s="1258" t="s">
        <v>568</v>
      </c>
      <c r="CG72" s="1258"/>
      <c r="CH72" s="1258"/>
      <c r="CI72" s="1258"/>
      <c r="CJ72" s="1258"/>
      <c r="CK72" s="1258"/>
      <c r="CL72" s="1258"/>
      <c r="CM72" s="1258"/>
      <c r="CN72" s="1258" t="s">
        <v>569</v>
      </c>
      <c r="CO72" s="1258"/>
      <c r="CP72" s="1258"/>
      <c r="CQ72" s="1258"/>
      <c r="CR72" s="1258"/>
      <c r="CS72" s="1258"/>
      <c r="CT72" s="1258"/>
      <c r="CU72" s="1258"/>
      <c r="CV72" s="1258" t="s">
        <v>570</v>
      </c>
      <c r="CW72" s="1258"/>
      <c r="CX72" s="1258"/>
      <c r="CY72" s="1258"/>
      <c r="CZ72" s="1258"/>
      <c r="DA72" s="1258"/>
      <c r="DB72" s="1258"/>
      <c r="DC72" s="1258"/>
    </row>
    <row r="73" spans="2:107" ht="13" x14ac:dyDescent="0.2">
      <c r="B73" s="365"/>
      <c r="G73" s="1260"/>
      <c r="H73" s="1260"/>
      <c r="I73" s="1260"/>
      <c r="J73" s="1260"/>
      <c r="K73" s="1278"/>
      <c r="L73" s="1278"/>
      <c r="M73" s="1278"/>
      <c r="N73" s="1278"/>
      <c r="AM73" s="371"/>
      <c r="AN73" s="1274" t="s">
        <v>611</v>
      </c>
      <c r="AO73" s="1274"/>
      <c r="AP73" s="1274"/>
      <c r="AQ73" s="1274"/>
      <c r="AR73" s="1274"/>
      <c r="AS73" s="1274"/>
      <c r="AT73" s="1274"/>
      <c r="AU73" s="1274"/>
      <c r="AV73" s="1274"/>
      <c r="AW73" s="1274"/>
      <c r="AX73" s="1274"/>
      <c r="AY73" s="1274"/>
      <c r="AZ73" s="1274"/>
      <c r="BA73" s="1274"/>
      <c r="BB73" s="1274" t="s">
        <v>609</v>
      </c>
      <c r="BC73" s="1274"/>
      <c r="BD73" s="1274"/>
      <c r="BE73" s="1274"/>
      <c r="BF73" s="1274"/>
      <c r="BG73" s="1274"/>
      <c r="BH73" s="1274"/>
      <c r="BI73" s="1274"/>
      <c r="BJ73" s="1274"/>
      <c r="BK73" s="1274"/>
      <c r="BL73" s="1274"/>
      <c r="BM73" s="1274"/>
      <c r="BN73" s="1274"/>
      <c r="BO73" s="1274"/>
      <c r="BP73" s="1259">
        <v>107.2</v>
      </c>
      <c r="BQ73" s="1259"/>
      <c r="BR73" s="1259"/>
      <c r="BS73" s="1259"/>
      <c r="BT73" s="1259"/>
      <c r="BU73" s="1259"/>
      <c r="BV73" s="1259"/>
      <c r="BW73" s="1259"/>
      <c r="BX73" s="1259">
        <v>111.1</v>
      </c>
      <c r="BY73" s="1259"/>
      <c r="BZ73" s="1259"/>
      <c r="CA73" s="1259"/>
      <c r="CB73" s="1259"/>
      <c r="CC73" s="1259"/>
      <c r="CD73" s="1259"/>
      <c r="CE73" s="1259"/>
      <c r="CF73" s="1259">
        <v>108.6</v>
      </c>
      <c r="CG73" s="1259"/>
      <c r="CH73" s="1259"/>
      <c r="CI73" s="1259"/>
      <c r="CJ73" s="1259"/>
      <c r="CK73" s="1259"/>
      <c r="CL73" s="1259"/>
      <c r="CM73" s="1259"/>
      <c r="CN73" s="1259">
        <v>92.8</v>
      </c>
      <c r="CO73" s="1259"/>
      <c r="CP73" s="1259"/>
      <c r="CQ73" s="1259"/>
      <c r="CR73" s="1259"/>
      <c r="CS73" s="1259"/>
      <c r="CT73" s="1259"/>
      <c r="CU73" s="1259"/>
      <c r="CV73" s="1259">
        <v>78.5</v>
      </c>
      <c r="CW73" s="1259"/>
      <c r="CX73" s="1259"/>
      <c r="CY73" s="1259"/>
      <c r="CZ73" s="1259"/>
      <c r="DA73" s="1259"/>
      <c r="DB73" s="1259"/>
      <c r="DC73" s="1259"/>
    </row>
    <row r="74" spans="2:107" ht="13" x14ac:dyDescent="0.2">
      <c r="B74" s="365"/>
      <c r="G74" s="1260"/>
      <c r="H74" s="1260"/>
      <c r="I74" s="1260"/>
      <c r="J74" s="1260"/>
      <c r="K74" s="1278"/>
      <c r="L74" s="1278"/>
      <c r="M74" s="1278"/>
      <c r="N74" s="1278"/>
      <c r="AM74" s="37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ht="13" x14ac:dyDescent="0.2">
      <c r="B75" s="365"/>
      <c r="G75" s="1260"/>
      <c r="H75" s="1260"/>
      <c r="I75" s="1270"/>
      <c r="J75" s="1270"/>
      <c r="K75" s="1275"/>
      <c r="L75" s="1275"/>
      <c r="M75" s="1275"/>
      <c r="N75" s="1275"/>
      <c r="AM75" s="371"/>
      <c r="AN75" s="1274"/>
      <c r="AO75" s="1274"/>
      <c r="AP75" s="1274"/>
      <c r="AQ75" s="1274"/>
      <c r="AR75" s="1274"/>
      <c r="AS75" s="1274"/>
      <c r="AT75" s="1274"/>
      <c r="AU75" s="1274"/>
      <c r="AV75" s="1274"/>
      <c r="AW75" s="1274"/>
      <c r="AX75" s="1274"/>
      <c r="AY75" s="1274"/>
      <c r="AZ75" s="1274"/>
      <c r="BA75" s="1274"/>
      <c r="BB75" s="1274" t="s">
        <v>608</v>
      </c>
      <c r="BC75" s="1274"/>
      <c r="BD75" s="1274"/>
      <c r="BE75" s="1274"/>
      <c r="BF75" s="1274"/>
      <c r="BG75" s="1274"/>
      <c r="BH75" s="1274"/>
      <c r="BI75" s="1274"/>
      <c r="BJ75" s="1274"/>
      <c r="BK75" s="1274"/>
      <c r="BL75" s="1274"/>
      <c r="BM75" s="1274"/>
      <c r="BN75" s="1274"/>
      <c r="BO75" s="1274"/>
      <c r="BP75" s="1259">
        <v>11.2</v>
      </c>
      <c r="BQ75" s="1259"/>
      <c r="BR75" s="1259"/>
      <c r="BS75" s="1259"/>
      <c r="BT75" s="1259"/>
      <c r="BU75" s="1259"/>
      <c r="BV75" s="1259"/>
      <c r="BW75" s="1259"/>
      <c r="BX75" s="1259">
        <v>12</v>
      </c>
      <c r="BY75" s="1259"/>
      <c r="BZ75" s="1259"/>
      <c r="CA75" s="1259"/>
      <c r="CB75" s="1259"/>
      <c r="CC75" s="1259"/>
      <c r="CD75" s="1259"/>
      <c r="CE75" s="1259"/>
      <c r="CF75" s="1259">
        <v>12.4</v>
      </c>
      <c r="CG75" s="1259"/>
      <c r="CH75" s="1259"/>
      <c r="CI75" s="1259"/>
      <c r="CJ75" s="1259"/>
      <c r="CK75" s="1259"/>
      <c r="CL75" s="1259"/>
      <c r="CM75" s="1259"/>
      <c r="CN75" s="1259">
        <v>12.8</v>
      </c>
      <c r="CO75" s="1259"/>
      <c r="CP75" s="1259"/>
      <c r="CQ75" s="1259"/>
      <c r="CR75" s="1259"/>
      <c r="CS75" s="1259"/>
      <c r="CT75" s="1259"/>
      <c r="CU75" s="1259"/>
      <c r="CV75" s="1259">
        <v>13.1</v>
      </c>
      <c r="CW75" s="1259"/>
      <c r="CX75" s="1259"/>
      <c r="CY75" s="1259"/>
      <c r="CZ75" s="1259"/>
      <c r="DA75" s="1259"/>
      <c r="DB75" s="1259"/>
      <c r="DC75" s="1259"/>
    </row>
    <row r="76" spans="2:107" ht="13" x14ac:dyDescent="0.2">
      <c r="B76" s="365"/>
      <c r="G76" s="1260"/>
      <c r="H76" s="1260"/>
      <c r="I76" s="1270"/>
      <c r="J76" s="1270"/>
      <c r="K76" s="1275"/>
      <c r="L76" s="1275"/>
      <c r="M76" s="1275"/>
      <c r="N76" s="1275"/>
      <c r="AM76" s="37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ht="13" x14ac:dyDescent="0.2">
      <c r="B77" s="365"/>
      <c r="G77" s="1270"/>
      <c r="H77" s="1270"/>
      <c r="I77" s="1270"/>
      <c r="J77" s="1270"/>
      <c r="K77" s="1278"/>
      <c r="L77" s="1278"/>
      <c r="M77" s="1278"/>
      <c r="N77" s="1278"/>
      <c r="AN77" s="1258" t="s">
        <v>610</v>
      </c>
      <c r="AO77" s="1258"/>
      <c r="AP77" s="1258"/>
      <c r="AQ77" s="1258"/>
      <c r="AR77" s="1258"/>
      <c r="AS77" s="1258"/>
      <c r="AT77" s="1258"/>
      <c r="AU77" s="1258"/>
      <c r="AV77" s="1258"/>
      <c r="AW77" s="1258"/>
      <c r="AX77" s="1258"/>
      <c r="AY77" s="1258"/>
      <c r="AZ77" s="1258"/>
      <c r="BA77" s="1258"/>
      <c r="BB77" s="1274" t="s">
        <v>609</v>
      </c>
      <c r="BC77" s="1274"/>
      <c r="BD77" s="1274"/>
      <c r="BE77" s="1274"/>
      <c r="BF77" s="1274"/>
      <c r="BG77" s="1274"/>
      <c r="BH77" s="1274"/>
      <c r="BI77" s="1274"/>
      <c r="BJ77" s="1274"/>
      <c r="BK77" s="1274"/>
      <c r="BL77" s="1274"/>
      <c r="BM77" s="1274"/>
      <c r="BN77" s="1274"/>
      <c r="BO77" s="1274"/>
      <c r="BP77" s="1259">
        <v>24.2</v>
      </c>
      <c r="BQ77" s="1259"/>
      <c r="BR77" s="1259"/>
      <c r="BS77" s="1259"/>
      <c r="BT77" s="1259"/>
      <c r="BU77" s="1259"/>
      <c r="BV77" s="1259"/>
      <c r="BW77" s="1259"/>
      <c r="BX77" s="1259">
        <v>22.1</v>
      </c>
      <c r="BY77" s="1259"/>
      <c r="BZ77" s="1259"/>
      <c r="CA77" s="1259"/>
      <c r="CB77" s="1259"/>
      <c r="CC77" s="1259"/>
      <c r="CD77" s="1259"/>
      <c r="CE77" s="1259"/>
      <c r="CF77" s="1259">
        <v>20.399999999999999</v>
      </c>
      <c r="CG77" s="1259"/>
      <c r="CH77" s="1259"/>
      <c r="CI77" s="1259"/>
      <c r="CJ77" s="1259"/>
      <c r="CK77" s="1259"/>
      <c r="CL77" s="1259"/>
      <c r="CM77" s="1259"/>
      <c r="CN77" s="1259">
        <v>11.2</v>
      </c>
      <c r="CO77" s="1259"/>
      <c r="CP77" s="1259"/>
      <c r="CQ77" s="1259"/>
      <c r="CR77" s="1259"/>
      <c r="CS77" s="1259"/>
      <c r="CT77" s="1259"/>
      <c r="CU77" s="1259"/>
      <c r="CV77" s="1259">
        <v>4.5999999999999996</v>
      </c>
      <c r="CW77" s="1259"/>
      <c r="CX77" s="1259"/>
      <c r="CY77" s="1259"/>
      <c r="CZ77" s="1259"/>
      <c r="DA77" s="1259"/>
      <c r="DB77" s="1259"/>
      <c r="DC77" s="1259"/>
    </row>
    <row r="78" spans="2:107" ht="13" x14ac:dyDescent="0.2">
      <c r="B78" s="365"/>
      <c r="G78" s="1270"/>
      <c r="H78" s="1270"/>
      <c r="I78" s="1270"/>
      <c r="J78" s="1270"/>
      <c r="K78" s="1278"/>
      <c r="L78" s="1278"/>
      <c r="M78" s="1278"/>
      <c r="N78" s="1278"/>
      <c r="AN78" s="1258"/>
      <c r="AO78" s="1258"/>
      <c r="AP78" s="1258"/>
      <c r="AQ78" s="1258"/>
      <c r="AR78" s="1258"/>
      <c r="AS78" s="1258"/>
      <c r="AT78" s="1258"/>
      <c r="AU78" s="1258"/>
      <c r="AV78" s="1258"/>
      <c r="AW78" s="1258"/>
      <c r="AX78" s="1258"/>
      <c r="AY78" s="1258"/>
      <c r="AZ78" s="1258"/>
      <c r="BA78" s="1258"/>
      <c r="BB78" s="1274"/>
      <c r="BC78" s="1274"/>
      <c r="BD78" s="1274"/>
      <c r="BE78" s="1274"/>
      <c r="BF78" s="1274"/>
      <c r="BG78" s="1274"/>
      <c r="BH78" s="1274"/>
      <c r="BI78" s="1274"/>
      <c r="BJ78" s="1274"/>
      <c r="BK78" s="1274"/>
      <c r="BL78" s="1274"/>
      <c r="BM78" s="1274"/>
      <c r="BN78" s="1274"/>
      <c r="BO78" s="1274"/>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ht="13" x14ac:dyDescent="0.2">
      <c r="B79" s="365"/>
      <c r="G79" s="1270"/>
      <c r="H79" s="1270"/>
      <c r="I79" s="1276"/>
      <c r="J79" s="1276"/>
      <c r="K79" s="1288"/>
      <c r="L79" s="1288"/>
      <c r="M79" s="1288"/>
      <c r="N79" s="1288"/>
      <c r="AN79" s="1258"/>
      <c r="AO79" s="1258"/>
      <c r="AP79" s="1258"/>
      <c r="AQ79" s="1258"/>
      <c r="AR79" s="1258"/>
      <c r="AS79" s="1258"/>
      <c r="AT79" s="1258"/>
      <c r="AU79" s="1258"/>
      <c r="AV79" s="1258"/>
      <c r="AW79" s="1258"/>
      <c r="AX79" s="1258"/>
      <c r="AY79" s="1258"/>
      <c r="AZ79" s="1258"/>
      <c r="BA79" s="1258"/>
      <c r="BB79" s="1274" t="s">
        <v>608</v>
      </c>
      <c r="BC79" s="1274"/>
      <c r="BD79" s="1274"/>
      <c r="BE79" s="1274"/>
      <c r="BF79" s="1274"/>
      <c r="BG79" s="1274"/>
      <c r="BH79" s="1274"/>
      <c r="BI79" s="1274"/>
      <c r="BJ79" s="1274"/>
      <c r="BK79" s="1274"/>
      <c r="BL79" s="1274"/>
      <c r="BM79" s="1274"/>
      <c r="BN79" s="1274"/>
      <c r="BO79" s="1274"/>
      <c r="BP79" s="1259">
        <v>6.4</v>
      </c>
      <c r="BQ79" s="1259"/>
      <c r="BR79" s="1259"/>
      <c r="BS79" s="1259"/>
      <c r="BT79" s="1259"/>
      <c r="BU79" s="1259"/>
      <c r="BV79" s="1259"/>
      <c r="BW79" s="1259"/>
      <c r="BX79" s="1259">
        <v>6.3</v>
      </c>
      <c r="BY79" s="1259"/>
      <c r="BZ79" s="1259"/>
      <c r="CA79" s="1259"/>
      <c r="CB79" s="1259"/>
      <c r="CC79" s="1259"/>
      <c r="CD79" s="1259"/>
      <c r="CE79" s="1259"/>
      <c r="CF79" s="1259">
        <v>6.2</v>
      </c>
      <c r="CG79" s="1259"/>
      <c r="CH79" s="1259"/>
      <c r="CI79" s="1259"/>
      <c r="CJ79" s="1259"/>
      <c r="CK79" s="1259"/>
      <c r="CL79" s="1259"/>
      <c r="CM79" s="1259"/>
      <c r="CN79" s="1259">
        <v>5.7</v>
      </c>
      <c r="CO79" s="1259"/>
      <c r="CP79" s="1259"/>
      <c r="CQ79" s="1259"/>
      <c r="CR79" s="1259"/>
      <c r="CS79" s="1259"/>
      <c r="CT79" s="1259"/>
      <c r="CU79" s="1259"/>
      <c r="CV79" s="1259">
        <v>5.8</v>
      </c>
      <c r="CW79" s="1259"/>
      <c r="CX79" s="1259"/>
      <c r="CY79" s="1259"/>
      <c r="CZ79" s="1259"/>
      <c r="DA79" s="1259"/>
      <c r="DB79" s="1259"/>
      <c r="DC79" s="1259"/>
    </row>
    <row r="80" spans="2:107" ht="13" x14ac:dyDescent="0.2">
      <c r="B80" s="365"/>
      <c r="G80" s="1270"/>
      <c r="H80" s="1270"/>
      <c r="I80" s="1276"/>
      <c r="J80" s="1276"/>
      <c r="K80" s="1288"/>
      <c r="L80" s="1288"/>
      <c r="M80" s="1288"/>
      <c r="N80" s="1288"/>
      <c r="AN80" s="1258"/>
      <c r="AO80" s="1258"/>
      <c r="AP80" s="1258"/>
      <c r="AQ80" s="1258"/>
      <c r="AR80" s="1258"/>
      <c r="AS80" s="1258"/>
      <c r="AT80" s="1258"/>
      <c r="AU80" s="1258"/>
      <c r="AV80" s="1258"/>
      <c r="AW80" s="1258"/>
      <c r="AX80" s="1258"/>
      <c r="AY80" s="1258"/>
      <c r="AZ80" s="1258"/>
      <c r="BA80" s="1258"/>
      <c r="BB80" s="1274"/>
      <c r="BC80" s="1274"/>
      <c r="BD80" s="1274"/>
      <c r="BE80" s="1274"/>
      <c r="BF80" s="1274"/>
      <c r="BG80" s="1274"/>
      <c r="BH80" s="1274"/>
      <c r="BI80" s="1274"/>
      <c r="BJ80" s="1274"/>
      <c r="BK80" s="1274"/>
      <c r="BL80" s="1274"/>
      <c r="BM80" s="1274"/>
      <c r="BN80" s="1274"/>
      <c r="BO80" s="1274"/>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D8TjRwJwdVbQVAf2xf4r9q2kZ+bsUd/l+gHG5NgFXLVCNYzpky5bNZ3oRXHrCIyD/B/LledZoMpjmC5EnOttnA==" saltValue="BWTfRPijCoc5epPHKkV54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2" orientation="landscape"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F0737-BB86-4D52-B43F-04E2C1D0B32E}">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gEekAQJtYX9yVtl/3GDN5VwxyQ4CybA9i0M3GWNptMLa7Y2P4lv8jcE9+VfniqJ4aWc7JsR0GkxA4YpDDjCxlQ==" saltValue="2/jMzSJelpncT1kZs/qm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4676-3630-4075-B7D5-7EBEF4B85AAA}">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spN7AdIZtYT7fOZY+2+uuZnYiuz1/sKuJGnV6QJxKXizw4iJO0zekKzA+nyqPGdOOUKDfA8EA95XELg54o5pRg==" saltValue="g+vnf5aTAMXOOH9ss5yy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563</v>
      </c>
      <c r="G2" s="151"/>
      <c r="H2" s="152"/>
    </row>
    <row r="3" spans="1:8" x14ac:dyDescent="0.2">
      <c r="A3" s="148" t="s">
        <v>556</v>
      </c>
      <c r="B3" s="153"/>
      <c r="C3" s="154"/>
      <c r="D3" s="155">
        <v>49180</v>
      </c>
      <c r="E3" s="156"/>
      <c r="F3" s="157">
        <v>41934</v>
      </c>
      <c r="G3" s="158"/>
      <c r="H3" s="159"/>
    </row>
    <row r="4" spans="1:8" x14ac:dyDescent="0.2">
      <c r="A4" s="160"/>
      <c r="B4" s="161"/>
      <c r="C4" s="162"/>
      <c r="D4" s="163">
        <v>29284</v>
      </c>
      <c r="E4" s="164"/>
      <c r="F4" s="165">
        <v>23352</v>
      </c>
      <c r="G4" s="166"/>
      <c r="H4" s="167"/>
    </row>
    <row r="5" spans="1:8" x14ac:dyDescent="0.2">
      <c r="A5" s="148" t="s">
        <v>558</v>
      </c>
      <c r="B5" s="153"/>
      <c r="C5" s="154"/>
      <c r="D5" s="155">
        <v>43139</v>
      </c>
      <c r="E5" s="156"/>
      <c r="F5" s="157">
        <v>45588</v>
      </c>
      <c r="G5" s="158"/>
      <c r="H5" s="159"/>
    </row>
    <row r="6" spans="1:8" x14ac:dyDescent="0.2">
      <c r="A6" s="160"/>
      <c r="B6" s="161"/>
      <c r="C6" s="162"/>
      <c r="D6" s="163">
        <v>18122</v>
      </c>
      <c r="E6" s="164"/>
      <c r="F6" s="165">
        <v>24150</v>
      </c>
      <c r="G6" s="166"/>
      <c r="H6" s="167"/>
    </row>
    <row r="7" spans="1:8" x14ac:dyDescent="0.2">
      <c r="A7" s="148" t="s">
        <v>559</v>
      </c>
      <c r="B7" s="153"/>
      <c r="C7" s="154"/>
      <c r="D7" s="155">
        <v>60990</v>
      </c>
      <c r="E7" s="156"/>
      <c r="F7" s="157">
        <v>45483</v>
      </c>
      <c r="G7" s="158"/>
      <c r="H7" s="159"/>
    </row>
    <row r="8" spans="1:8" x14ac:dyDescent="0.2">
      <c r="A8" s="160"/>
      <c r="B8" s="161"/>
      <c r="C8" s="162"/>
      <c r="D8" s="163">
        <v>17262</v>
      </c>
      <c r="E8" s="164"/>
      <c r="F8" s="165">
        <v>24241</v>
      </c>
      <c r="G8" s="166"/>
      <c r="H8" s="167"/>
    </row>
    <row r="9" spans="1:8" x14ac:dyDescent="0.2">
      <c r="A9" s="148" t="s">
        <v>560</v>
      </c>
      <c r="B9" s="153"/>
      <c r="C9" s="154"/>
      <c r="D9" s="155">
        <v>78088</v>
      </c>
      <c r="E9" s="156"/>
      <c r="F9" s="157">
        <v>45945</v>
      </c>
      <c r="G9" s="158"/>
      <c r="H9" s="159"/>
    </row>
    <row r="10" spans="1:8" x14ac:dyDescent="0.2">
      <c r="A10" s="160"/>
      <c r="B10" s="161"/>
      <c r="C10" s="162"/>
      <c r="D10" s="163">
        <v>20425</v>
      </c>
      <c r="E10" s="164"/>
      <c r="F10" s="165">
        <v>25180</v>
      </c>
      <c r="G10" s="166"/>
      <c r="H10" s="167"/>
    </row>
    <row r="11" spans="1:8" x14ac:dyDescent="0.2">
      <c r="A11" s="148" t="s">
        <v>561</v>
      </c>
      <c r="B11" s="153"/>
      <c r="C11" s="154"/>
      <c r="D11" s="155">
        <v>54284</v>
      </c>
      <c r="E11" s="156"/>
      <c r="F11" s="157">
        <v>44475</v>
      </c>
      <c r="G11" s="158"/>
      <c r="H11" s="159"/>
    </row>
    <row r="12" spans="1:8" x14ac:dyDescent="0.2">
      <c r="A12" s="160"/>
      <c r="B12" s="161"/>
      <c r="C12" s="168"/>
      <c r="D12" s="163">
        <v>17474</v>
      </c>
      <c r="E12" s="164"/>
      <c r="F12" s="165">
        <v>24780</v>
      </c>
      <c r="G12" s="166"/>
      <c r="H12" s="167"/>
    </row>
    <row r="13" spans="1:8" x14ac:dyDescent="0.2">
      <c r="A13" s="148"/>
      <c r="B13" s="153"/>
      <c r="C13" s="169"/>
      <c r="D13" s="170">
        <v>57136</v>
      </c>
      <c r="E13" s="171"/>
      <c r="F13" s="172">
        <v>44685</v>
      </c>
      <c r="G13" s="173"/>
      <c r="H13" s="159"/>
    </row>
    <row r="14" spans="1:8" x14ac:dyDescent="0.2">
      <c r="A14" s="160"/>
      <c r="B14" s="161"/>
      <c r="C14" s="162"/>
      <c r="D14" s="163">
        <v>20513</v>
      </c>
      <c r="E14" s="164"/>
      <c r="F14" s="165">
        <v>24341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0.19</v>
      </c>
      <c r="C19" s="174">
        <f>ROUND(VALUE(SUBSTITUTE(実質収支比率等に係る経年分析!G$48,"▲","-")),2)</f>
        <v>0.39</v>
      </c>
      <c r="D19" s="174">
        <f>ROUND(VALUE(SUBSTITUTE(実質収支比率等に係る経年分析!H$48,"▲","-")),2)</f>
        <v>1.55</v>
      </c>
      <c r="E19" s="174">
        <f>ROUND(VALUE(SUBSTITUTE(実質収支比率等に係る経年分析!I$48,"▲","-")),2)</f>
        <v>7.19</v>
      </c>
      <c r="F19" s="174">
        <f>ROUND(VALUE(SUBSTITUTE(実質収支比率等に係る経年分析!J$48,"▲","-")),2)</f>
        <v>2.86</v>
      </c>
    </row>
    <row r="20" spans="1:11" x14ac:dyDescent="0.2">
      <c r="A20" s="174" t="s">
        <v>56</v>
      </c>
      <c r="B20" s="174">
        <f>ROUND(VALUE(SUBSTITUTE(実質収支比率等に係る経年分析!F$47,"▲","-")),2)</f>
        <v>15.11</v>
      </c>
      <c r="C20" s="174">
        <f>ROUND(VALUE(SUBSTITUTE(実質収支比率等に係る経年分析!G$47,"▲","-")),2)</f>
        <v>15.17</v>
      </c>
      <c r="D20" s="174">
        <f>ROUND(VALUE(SUBSTITUTE(実質収支比率等に係る経年分析!H$47,"▲","-")),2)</f>
        <v>15.04</v>
      </c>
      <c r="E20" s="174">
        <f>ROUND(VALUE(SUBSTITUTE(実質収支比率等に係る経年分析!I$47,"▲","-")),2)</f>
        <v>16.62</v>
      </c>
      <c r="F20" s="174">
        <f>ROUND(VALUE(SUBSTITUTE(実質収支比率等に係る経年分析!J$47,"▲","-")),2)</f>
        <v>20.82</v>
      </c>
    </row>
    <row r="21" spans="1:11" x14ac:dyDescent="0.2">
      <c r="A21" s="174" t="s">
        <v>57</v>
      </c>
      <c r="B21" s="174">
        <f>IF(ISNUMBER(VALUE(SUBSTITUTE(実質収支比率等に係る経年分析!F$49,"▲","-"))),ROUND(VALUE(SUBSTITUTE(実質収支比率等に係る経年分析!F$49,"▲","-")),2),NA())</f>
        <v>-0.01</v>
      </c>
      <c r="C21" s="174">
        <f>IF(ISNUMBER(VALUE(SUBSTITUTE(実質収支比率等に係る経年分析!G$49,"▲","-"))),ROUND(VALUE(SUBSTITUTE(実質収支比率等に係る経年分析!G$49,"▲","-")),2),NA())</f>
        <v>0.11</v>
      </c>
      <c r="D21" s="174">
        <f>IF(ISNUMBER(VALUE(SUBSTITUTE(実質収支比率等に係る経年分析!H$49,"▲","-"))),ROUND(VALUE(SUBSTITUTE(実質収支比率等に係る経年分析!H$49,"▲","-")),2),NA())</f>
        <v>1.39</v>
      </c>
      <c r="E21" s="174">
        <f>IF(ISNUMBER(VALUE(SUBSTITUTE(実質収支比率等に係る経年分析!I$49,"▲","-"))),ROUND(VALUE(SUBSTITUTE(実質収支比率等に係る経年分析!I$49,"▲","-")),2),NA())</f>
        <v>8.0299999999999994</v>
      </c>
      <c r="F21" s="174">
        <f>IF(ISNUMBER(VALUE(SUBSTITUTE(実質収支比率等に係る経年分析!J$49,"▲","-"))),ROUND(VALUE(SUBSTITUTE(実質収支比率等に係る経年分析!J$49,"▲","-")),2),NA())</f>
        <v>-0.79</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介護保険事業会計（サービス事業勘定）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後期高齢者医療事業会計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国民健康保険事業会計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0.56000000000000005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2">
      <c r="A32" s="175" t="str">
        <f>IF(連結実質赤字比率に係る赤字・黒字の構成分析!C$38="",NA(),連結実質赤字比率に係る赤字・黒字の構成分析!C$38)</f>
        <v>介護保険事業会計（保険事業勘定）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1.58</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2.86</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3.26</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4.3899999999999997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5.76</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3113</v>
      </c>
      <c r="E42" s="176"/>
      <c r="F42" s="176"/>
      <c r="G42" s="176">
        <f>'実質公債費比率（分子）の構造'!L$52</f>
        <v>3008</v>
      </c>
      <c r="H42" s="176"/>
      <c r="I42" s="176"/>
      <c r="J42" s="176">
        <f>'実質公債費比率（分子）の構造'!M$52</f>
        <v>2999</v>
      </c>
      <c r="K42" s="176"/>
      <c r="L42" s="176"/>
      <c r="M42" s="176">
        <f>'実質公債費比率（分子）の構造'!N$52</f>
        <v>3001</v>
      </c>
      <c r="N42" s="176"/>
      <c r="O42" s="176"/>
      <c r="P42" s="176">
        <f>'実質公債費比率（分子）の構造'!O$52</f>
        <v>2999</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2</v>
      </c>
      <c r="C44" s="176"/>
      <c r="D44" s="176"/>
      <c r="E44" s="176">
        <f>'実質公債費比率（分子）の構造'!L$50</f>
        <v>9</v>
      </c>
      <c r="F44" s="176"/>
      <c r="G44" s="176"/>
      <c r="H44" s="176">
        <f>'実質公債費比率（分子）の構造'!M$50</f>
        <v>1</v>
      </c>
      <c r="I44" s="176"/>
      <c r="J44" s="176"/>
      <c r="K44" s="176">
        <f>'実質公債費比率（分子）の構造'!N$50</f>
        <v>2</v>
      </c>
      <c r="L44" s="176"/>
      <c r="M44" s="176"/>
      <c r="N44" s="176">
        <f>'実質公債費比率（分子）の構造'!O$50</f>
        <v>2</v>
      </c>
      <c r="O44" s="176"/>
      <c r="P44" s="176"/>
    </row>
    <row r="45" spans="1:16" x14ac:dyDescent="0.2">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68</v>
      </c>
      <c r="B46" s="176">
        <f>'実質公債費比率（分子）の構造'!K$48</f>
        <v>1553</v>
      </c>
      <c r="C46" s="176"/>
      <c r="D46" s="176"/>
      <c r="E46" s="176">
        <f>'実質公債費比率（分子）の構造'!L$48</f>
        <v>1547</v>
      </c>
      <c r="F46" s="176"/>
      <c r="G46" s="176"/>
      <c r="H46" s="176">
        <f>'実質公債費比率（分子）の構造'!M$48</f>
        <v>1524</v>
      </c>
      <c r="I46" s="176"/>
      <c r="J46" s="176"/>
      <c r="K46" s="176">
        <f>'実質公債費比率（分子）の構造'!N$48</f>
        <v>1532</v>
      </c>
      <c r="L46" s="176"/>
      <c r="M46" s="176"/>
      <c r="N46" s="176">
        <f>'実質公債費比率（分子）の構造'!O$48</f>
        <v>1500</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3476</v>
      </c>
      <c r="C49" s="176"/>
      <c r="D49" s="176"/>
      <c r="E49" s="176">
        <f>'実質公債費比率（分子）の構造'!L$45</f>
        <v>3505</v>
      </c>
      <c r="F49" s="176"/>
      <c r="G49" s="176"/>
      <c r="H49" s="176">
        <f>'実質公債費比率（分子）の構造'!M$45</f>
        <v>3604</v>
      </c>
      <c r="I49" s="176"/>
      <c r="J49" s="176"/>
      <c r="K49" s="176">
        <f>'実質公債費比率（分子）の構造'!N$45</f>
        <v>3771</v>
      </c>
      <c r="L49" s="176"/>
      <c r="M49" s="176"/>
      <c r="N49" s="176">
        <f>'実質公債費比率（分子）の構造'!O$45</f>
        <v>3798</v>
      </c>
      <c r="O49" s="176"/>
      <c r="P49" s="176"/>
    </row>
    <row r="50" spans="1:16" x14ac:dyDescent="0.2">
      <c r="A50" s="176" t="s">
        <v>72</v>
      </c>
      <c r="B50" s="176" t="e">
        <f>NA()</f>
        <v>#N/A</v>
      </c>
      <c r="C50" s="176">
        <f>IF(ISNUMBER('実質公債費比率（分子）の構造'!K$53),'実質公債費比率（分子）の構造'!K$53,NA())</f>
        <v>1918</v>
      </c>
      <c r="D50" s="176" t="e">
        <f>NA()</f>
        <v>#N/A</v>
      </c>
      <c r="E50" s="176" t="e">
        <f>NA()</f>
        <v>#N/A</v>
      </c>
      <c r="F50" s="176">
        <f>IF(ISNUMBER('実質公債費比率（分子）の構造'!L$53),'実質公債費比率（分子）の構造'!L$53,NA())</f>
        <v>2053</v>
      </c>
      <c r="G50" s="176" t="e">
        <f>NA()</f>
        <v>#N/A</v>
      </c>
      <c r="H50" s="176" t="e">
        <f>NA()</f>
        <v>#N/A</v>
      </c>
      <c r="I50" s="176">
        <f>IF(ISNUMBER('実質公債費比率（分子）の構造'!M$53),'実質公債費比率（分子）の構造'!M$53,NA())</f>
        <v>2130</v>
      </c>
      <c r="J50" s="176" t="e">
        <f>NA()</f>
        <v>#N/A</v>
      </c>
      <c r="K50" s="176" t="e">
        <f>NA()</f>
        <v>#N/A</v>
      </c>
      <c r="L50" s="176">
        <f>IF(ISNUMBER('実質公債費比率（分子）の構造'!N$53),'実質公債費比率（分子）の構造'!N$53,NA())</f>
        <v>2304</v>
      </c>
      <c r="M50" s="176" t="e">
        <f>NA()</f>
        <v>#N/A</v>
      </c>
      <c r="N50" s="176" t="e">
        <f>NA()</f>
        <v>#N/A</v>
      </c>
      <c r="O50" s="176">
        <f>IF(ISNUMBER('実質公債費比率（分子）の構造'!O$53),'実質公債費比率（分子）の構造'!O$53,NA())</f>
        <v>2301</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37313</v>
      </c>
      <c r="E56" s="175"/>
      <c r="F56" s="175"/>
      <c r="G56" s="175">
        <f>'将来負担比率（分子）の構造'!J$52</f>
        <v>37243</v>
      </c>
      <c r="H56" s="175"/>
      <c r="I56" s="175"/>
      <c r="J56" s="175">
        <f>'将来負担比率（分子）の構造'!K$52</f>
        <v>36844</v>
      </c>
      <c r="K56" s="175"/>
      <c r="L56" s="175"/>
      <c r="M56" s="175">
        <f>'将来負担比率（分子）の構造'!L$52</f>
        <v>36904</v>
      </c>
      <c r="N56" s="175"/>
      <c r="O56" s="175"/>
      <c r="P56" s="175">
        <f>'将来負担比率（分子）の構造'!M$52</f>
        <v>35627</v>
      </c>
    </row>
    <row r="57" spans="1:16" x14ac:dyDescent="0.2">
      <c r="A57" s="175" t="s">
        <v>44</v>
      </c>
      <c r="B57" s="175"/>
      <c r="C57" s="175"/>
      <c r="D57" s="175">
        <f>'将来負担比率（分子）の構造'!I$51</f>
        <v>949</v>
      </c>
      <c r="E57" s="175"/>
      <c r="F57" s="175"/>
      <c r="G57" s="175">
        <f>'将来負担比率（分子）の構造'!J$51</f>
        <v>944</v>
      </c>
      <c r="H57" s="175"/>
      <c r="I57" s="175"/>
      <c r="J57" s="175">
        <f>'将来負担比率（分子）の構造'!K$51</f>
        <v>740</v>
      </c>
      <c r="K57" s="175"/>
      <c r="L57" s="175"/>
      <c r="M57" s="175">
        <f>'将来負担比率（分子）の構造'!L$51</f>
        <v>649</v>
      </c>
      <c r="N57" s="175"/>
      <c r="O57" s="175"/>
      <c r="P57" s="175">
        <f>'将来負担比率（分子）の構造'!M$51</f>
        <v>587</v>
      </c>
    </row>
    <row r="58" spans="1:16" x14ac:dyDescent="0.2">
      <c r="A58" s="175" t="s">
        <v>43</v>
      </c>
      <c r="B58" s="175"/>
      <c r="C58" s="175"/>
      <c r="D58" s="175">
        <f>'将来負担比率（分子）の構造'!I$50</f>
        <v>10174</v>
      </c>
      <c r="E58" s="175"/>
      <c r="F58" s="175"/>
      <c r="G58" s="175">
        <f>'将来負担比率（分子）の構造'!J$50</f>
        <v>9385</v>
      </c>
      <c r="H58" s="175"/>
      <c r="I58" s="175"/>
      <c r="J58" s="175">
        <f>'将来負担比率（分子）の構造'!K$50</f>
        <v>9918</v>
      </c>
      <c r="K58" s="175"/>
      <c r="L58" s="175"/>
      <c r="M58" s="175">
        <f>'将来負担比率（分子）の構造'!L$50</f>
        <v>11410</v>
      </c>
      <c r="N58" s="175"/>
      <c r="O58" s="175"/>
      <c r="P58" s="175">
        <f>'将来負担比率（分子）の構造'!M$50</f>
        <v>12976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10</v>
      </c>
      <c r="C61" s="175"/>
      <c r="D61" s="175"/>
      <c r="E61" s="175">
        <f>'将来負担比率（分子）の構造'!J$46</f>
        <v>49</v>
      </c>
      <c r="F61" s="175"/>
      <c r="G61" s="175"/>
      <c r="H61" s="175">
        <f>'将来負担比率（分子）の構造'!K$46</f>
        <v>4</v>
      </c>
      <c r="I61" s="175"/>
      <c r="J61" s="175"/>
      <c r="K61" s="175">
        <f>'将来負担比率（分子）の構造'!L$46</f>
        <v>9</v>
      </c>
      <c r="L61" s="175"/>
      <c r="M61" s="175"/>
      <c r="N61" s="175">
        <f>'将来負担比率（分子）の構造'!M$46</f>
        <v>9</v>
      </c>
      <c r="O61" s="175"/>
      <c r="P61" s="175"/>
    </row>
    <row r="62" spans="1:16" x14ac:dyDescent="0.2">
      <c r="A62" s="175" t="s">
        <v>37</v>
      </c>
      <c r="B62" s="175">
        <f>'将来負担比率（分子）の構造'!I$45</f>
        <v>5923</v>
      </c>
      <c r="C62" s="175"/>
      <c r="D62" s="175"/>
      <c r="E62" s="175">
        <f>'将来負担比率（分子）の構造'!J$45</f>
        <v>5718</v>
      </c>
      <c r="F62" s="175"/>
      <c r="G62" s="175"/>
      <c r="H62" s="175">
        <f>'将来負担比率（分子）の構造'!K$45</f>
        <v>5591</v>
      </c>
      <c r="I62" s="175"/>
      <c r="J62" s="175"/>
      <c r="K62" s="175">
        <f>'将来負担比率（分子）の構造'!L$45</f>
        <v>5460</v>
      </c>
      <c r="L62" s="175"/>
      <c r="M62" s="175"/>
      <c r="N62" s="175">
        <f>'将来負担比率（分子）の構造'!M$45</f>
        <v>5226</v>
      </c>
      <c r="O62" s="175"/>
      <c r="P62" s="175"/>
    </row>
    <row r="63" spans="1:16" x14ac:dyDescent="0.2">
      <c r="A63" s="175" t="s">
        <v>36</v>
      </c>
      <c r="B63" s="175">
        <f>'将来負担比率（分子）の構造'!I$44</f>
        <v>1</v>
      </c>
      <c r="C63" s="175"/>
      <c r="D63" s="175"/>
      <c r="E63" s="175">
        <f>'将来負担比率（分子）の構造'!J$44</f>
        <v>0</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22172</v>
      </c>
      <c r="C64" s="175"/>
      <c r="D64" s="175"/>
      <c r="E64" s="175">
        <f>'将来負担比率（分子）の構造'!J$43</f>
        <v>22280</v>
      </c>
      <c r="F64" s="175"/>
      <c r="G64" s="175"/>
      <c r="H64" s="175">
        <f>'将来負担比率（分子）の構造'!K$43</f>
        <v>21864</v>
      </c>
      <c r="I64" s="175"/>
      <c r="J64" s="175"/>
      <c r="K64" s="175">
        <f>'将来負担比率（分子）の構造'!L$43</f>
        <v>21322</v>
      </c>
      <c r="L64" s="175"/>
      <c r="M64" s="175"/>
      <c r="N64" s="175">
        <f>'将来負担比率（分子）の構造'!M$43</f>
        <v>20663</v>
      </c>
      <c r="O64" s="175"/>
      <c r="P64" s="175"/>
    </row>
    <row r="65" spans="1:16" x14ac:dyDescent="0.2">
      <c r="A65" s="175" t="s">
        <v>34</v>
      </c>
      <c r="B65" s="175">
        <f>'将来負担比率（分子）の構造'!I$42</f>
        <v>477</v>
      </c>
      <c r="C65" s="175"/>
      <c r="D65" s="175"/>
      <c r="E65" s="175">
        <f>'将来負担比率（分子）の構造'!J$42</f>
        <v>564</v>
      </c>
      <c r="F65" s="175"/>
      <c r="G65" s="175"/>
      <c r="H65" s="175">
        <f>'将来負担比率（分子）の構造'!K$42</f>
        <v>958</v>
      </c>
      <c r="I65" s="175"/>
      <c r="J65" s="175"/>
      <c r="K65" s="175">
        <f>'将来負担比率（分子）の構造'!L$42</f>
        <v>1451</v>
      </c>
      <c r="L65" s="175"/>
      <c r="M65" s="175"/>
      <c r="N65" s="175">
        <f>'将来負担比率（分子）の構造'!M$42</f>
        <v>1730</v>
      </c>
      <c r="O65" s="175"/>
      <c r="P65" s="175"/>
    </row>
    <row r="66" spans="1:16" x14ac:dyDescent="0.2">
      <c r="A66" s="175" t="s">
        <v>33</v>
      </c>
      <c r="B66" s="175">
        <f>'将来負担比率（分子）の構造'!I$41</f>
        <v>37238</v>
      </c>
      <c r="C66" s="175"/>
      <c r="D66" s="175"/>
      <c r="E66" s="175">
        <f>'将来負担比率（分子）の構造'!J$41</f>
        <v>36904</v>
      </c>
      <c r="F66" s="175"/>
      <c r="G66" s="175"/>
      <c r="H66" s="175">
        <f>'将来負担比率（分子）の構造'!K$41</f>
        <v>37133</v>
      </c>
      <c r="I66" s="175"/>
      <c r="J66" s="175"/>
      <c r="K66" s="175">
        <f>'将来負担比率（分子）の構造'!L$41</f>
        <v>37084</v>
      </c>
      <c r="L66" s="175"/>
      <c r="M66" s="175"/>
      <c r="N66" s="175">
        <f>'将来負担比率（分子）の構造'!M$41</f>
        <v>34964</v>
      </c>
      <c r="O66" s="175"/>
      <c r="P66" s="175"/>
    </row>
    <row r="67" spans="1:16" x14ac:dyDescent="0.2">
      <c r="A67" s="175" t="s">
        <v>76</v>
      </c>
      <c r="B67" s="175" t="e">
        <f>NA()</f>
        <v>#N/A</v>
      </c>
      <c r="C67" s="175">
        <f>IF(ISNUMBER('将来負担比率（分子）の構造'!I$53), IF('将来負担比率（分子）の構造'!I$53 &lt; 0, 0, '将来負担比率（分子）の構造'!I$53), NA())</f>
        <v>17385</v>
      </c>
      <c r="D67" s="175" t="e">
        <f>NA()</f>
        <v>#N/A</v>
      </c>
      <c r="E67" s="175" t="e">
        <f>NA()</f>
        <v>#N/A</v>
      </c>
      <c r="F67" s="175">
        <f>IF(ISNUMBER('将来負担比率（分子）の構造'!J$53), IF('将来負担比率（分子）の構造'!J$53 &lt; 0, 0, '将来負担比率（分子）の構造'!J$53), NA())</f>
        <v>17943</v>
      </c>
      <c r="G67" s="175" t="e">
        <f>NA()</f>
        <v>#N/A</v>
      </c>
      <c r="H67" s="175" t="e">
        <f>NA()</f>
        <v>#N/A</v>
      </c>
      <c r="I67" s="175">
        <f>IF(ISNUMBER('将来負担比率（分子）の構造'!K$53), IF('将来負担比率（分子）の構造'!K$53 &lt; 0, 0, '将来負担比率（分子）の構造'!K$53), NA())</f>
        <v>18048</v>
      </c>
      <c r="J67" s="175" t="e">
        <f>NA()</f>
        <v>#N/A</v>
      </c>
      <c r="K67" s="175" t="e">
        <f>NA()</f>
        <v>#N/A</v>
      </c>
      <c r="L67" s="175">
        <f>IF(ISNUMBER('将来負担比率（分子）の構造'!L$53), IF('将来負担比率（分子）の構造'!L$53 &lt; 0, 0, '将来負担比率（分子）の構造'!L$53), NA())</f>
        <v>16362</v>
      </c>
      <c r="M67" s="175" t="e">
        <f>NA()</f>
        <v>#N/A</v>
      </c>
      <c r="N67" s="175" t="e">
        <f>NA()</f>
        <v>#N/A</v>
      </c>
      <c r="O67" s="175">
        <f>IF(ISNUMBER('将来負担比率（分子）の構造'!M$53), IF('将来負担比率（分子）の構造'!M$53 &lt; 0, 0, '将来負担比率（分子）の構造'!M$53), NA())</f>
        <v>13402</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2942</v>
      </c>
      <c r="C72" s="179">
        <f>基金残高に係る経年分析!G55</f>
        <v>3417</v>
      </c>
      <c r="D72" s="179">
        <f>基金残高に係る経年分析!H55</f>
        <v>4164</v>
      </c>
    </row>
    <row r="73" spans="1:16" x14ac:dyDescent="0.2">
      <c r="A73" s="178" t="s">
        <v>79</v>
      </c>
      <c r="B73" s="179">
        <f>基金残高に係る経年分析!F56</f>
        <v>488</v>
      </c>
      <c r="C73" s="179">
        <f>基金残高に係る経年分析!G56</f>
        <v>908</v>
      </c>
      <c r="D73" s="179">
        <f>基金残高に係る経年分析!H56</f>
        <v>909</v>
      </c>
    </row>
    <row r="74" spans="1:16" x14ac:dyDescent="0.2">
      <c r="A74" s="178" t="s">
        <v>80</v>
      </c>
      <c r="B74" s="179">
        <f>基金残高に係る経年分析!F57</f>
        <v>4223</v>
      </c>
      <c r="C74" s="179">
        <f>基金残高に係る経年分析!G57</f>
        <v>4368</v>
      </c>
      <c r="D74" s="179">
        <f>基金残高に係る経年分析!H57</f>
        <v>4708</v>
      </c>
    </row>
  </sheetData>
  <sheetProtection algorithmName="SHA-512" hashValue="5m376xziwI8S2/wOhytzjsRkIUb0H6Q67p4OBY2hvrAFNWAPMtvcYMoEc1afWh4pUHogtpZBo2eIi5S1fltj6A==" saltValue="kHFTghBDjzDVwGm5kOlS1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荒木　將吉</cp:lastModifiedBy>
  <cp:lastPrinted>2024-03-18T00:27:17Z</cp:lastPrinted>
  <dcterms:modified xsi:type="dcterms:W3CDTF">2024-09-25T04:10:49Z</dcterms:modified>
</cp:coreProperties>
</file>