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Jm0026-smb1\総務部\各課専用\自治振興課\06税財政担当（財政）\06 決算統計\15 財政比較分析表／歳出比較分析表→資料集へ\令和４年度決算\03 ②10月公表分（追加分）\05 HPアップ用データ\"/>
    </mc:Choice>
  </mc:AlternateContent>
  <xr:revisionPtr revIDLastSave="0" documentId="13_ncr:1_{529F8DF6-02B7-49C9-A766-2745EF6F0011}" xr6:coauthVersionLast="36" xr6:coauthVersionMax="36" xr10:uidLastSave="{00000000-0000-0000-0000-000000000000}"/>
  <bookViews>
    <workbookView xWindow="0" yWindow="0" windowWidth="23040" windowHeight="8600" tabRatio="888"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E39" i="10"/>
  <c r="AM39" i="10"/>
  <c r="U39" i="10"/>
  <c r="C39" i="10"/>
  <c r="AM38" i="10"/>
  <c r="C38" i="10"/>
  <c r="AM37" i="10"/>
  <c r="C37" i="10"/>
  <c r="C36" i="10"/>
  <c r="C34" i="10"/>
  <c r="C35" i="10" l="1"/>
  <c r="U34" i="10" s="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l="1"/>
  <c r="BE36" i="10" s="1"/>
  <c r="BE37" i="10" s="1"/>
  <c r="BE38" i="10" s="1"/>
  <c r="BW34" i="10"/>
  <c r="BW35" i="10" s="1"/>
  <c r="BW36" i="10" s="1"/>
  <c r="BW37" i="10" s="1"/>
  <c r="BW38" i="10" s="1"/>
  <c r="BW39" i="10" s="1"/>
  <c r="CO34" i="10" l="1"/>
  <c r="CO35" i="10" s="1"/>
  <c r="CO36" i="10" s="1"/>
  <c r="CO37" i="10" s="1"/>
  <c r="CO38" i="10" s="1"/>
  <c r="CO39" i="10" s="1"/>
  <c r="CO40" i="10" s="1"/>
  <c r="CO41" i="10" s="1"/>
</calcChain>
</file>

<file path=xl/sharedStrings.xml><?xml version="1.0" encoding="utf-8"?>
<sst xmlns="http://schemas.openxmlformats.org/spreadsheetml/2006/main" count="1187" uniqueCount="627">
  <si>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</si>
  <si>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</si>
  <si>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</si>
  <si>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</si>
  <si>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</si>
  <si>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</si>
  <si>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</si>
  <si>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</si>
  <si>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</si>
  <si>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</si>
  <si>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</si>
  <si>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</si>
  <si>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</si>
  <si>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</si>
  <si>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</si>
  <si>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</si>
  <si>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</si>
  <si>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</si>
  <si>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</si>
  <si>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</si>
  <si>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</si>
  <si>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</si>
  <si>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</si>
  <si>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</si>
  <si>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</si>
  <si>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</si>
  <si>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</si>
  <si>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</si>
  <si>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</si>
  <si>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</si>
  <si>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</si>
  <si>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</si>
  <si>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</si>
  <si>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</si>
  <si>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</si>
  <si>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</si>
  <si>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</si>
  <si>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</si>
  <si>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</si>
  <si>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</si>
  <si>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</si>
  <si>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</si>
  <si>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</si>
  <si>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</si>
  <si>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</si>
  <si>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</si>
  <si>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</si>
  <si>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</si>
  <si>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</si>
  <si>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</si>
  <si>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</si>
  <si>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</si>
  <si>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</si>
  <si>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</si>
  <si>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</si>
  <si>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</si>
  <si>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</si>
  <si>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</si>
  <si>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</si>
  <si>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</si>
  <si>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</si>
  <si>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</si>
  <si>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</si>
  <si>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</si>
  <si>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</si>
  <si>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</si>
  <si>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</si>
  <si>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</si>
  <si>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</si>
  <si>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</si>
  <si>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</si>
  <si>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</si>
  <si>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</si>
  <si>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</si>
  <si>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</si>
  <si>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</si>
  <si>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</si>
  <si>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</si>
  <si>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</si>
  <si>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</si>
  <si>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</si>
  <si>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</si>
  <si>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</si>
  <si>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</si>
  <si>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</si>
  <si>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</si>
  <si>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</si>
  <si>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</si>
  <si>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</si>
  <si>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</si>
  <si>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</si>
  <si>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</si>
  <si>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</si>
  <si>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</si>
  <si>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</si>
  <si>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</si>
  <si>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</si>
  <si>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</si>
  <si>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</si>
  <si>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</si>
  <si>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福知山市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</si>
  <si>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</si>
  <si>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</si>
  <si>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</si>
  <si>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</si>
  <si>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</si>
  <si>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</si>
  <si>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</si>
  <si>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</si>
  <si>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</si>
  <si>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</si>
  <si>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</si>
  <si>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</si>
  <si>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</si>
  <si>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</si>
  <si>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</si>
  <si>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</si>
  <si>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</si>
  <si>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</si>
  <si>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</si>
  <si>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</si>
  <si>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</si>
  <si>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</si>
  <si>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</si>
  <si>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</si>
  <si>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</si>
  <si>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</si>
  <si>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</si>
  <si>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</si>
  <si>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</si>
  <si>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</si>
  <si>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</si>
  <si>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</si>
  <si>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</si>
  <si>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</si>
  <si>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</si>
  <si>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</si>
  <si>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</si>
  <si>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</si>
  <si>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</si>
  <si>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</si>
  <si>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</si>
  <si>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</si>
  <si>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</si>
  <si>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</si>
  <si>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</si>
  <si>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</si>
  <si>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</si>
  <si>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</si>
  <si>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</si>
  <si>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</si>
  <si>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</si>
  <si>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</si>
  <si>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</si>
  <si>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</si>
  <si>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</si>
  <si>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</si>
  <si>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</si>
  <si>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</si>
  <si>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</si>
  <si>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</si>
  <si>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</si>
  <si>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</si>
  <si>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</si>
  <si>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</si>
  <si>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</si>
  <si>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</si>
  <si>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</si>
  <si>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</si>
  <si>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</si>
  <si>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</si>
  <si>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</si>
  <si>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</si>
  <si>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</si>
  <si>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</si>
  <si>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</si>
  <si>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</si>
  <si>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</si>
  <si>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</si>
  <si>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</si>
  <si>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</si>
  <si>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</si>
  <si>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</si>
  <si>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</si>
  <si>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</si>
  <si>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</si>
  <si>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</si>
  <si>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</si>
  <si>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</si>
  <si>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</si>
  <si>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</si>
  <si>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</si>
  <si>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</si>
  <si>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</si>
  <si>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</si>
  <si>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</si>
  <si>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</si>
  <si>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</si>
  <si>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</si>
  <si>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</si>
  <si>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</si>
  <si>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</si>
  <si>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</si>
  <si>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</si>
  <si>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</si>
  <si>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</si>
  <si>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</si>
  <si>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</si>
  <si>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</si>
  <si>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</si>
  <si>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</si>
  <si>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</si>
  <si>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</si>
  <si>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</si>
  <si>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</si>
  <si>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</si>
  <si>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京都府福知山市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</si>
  <si>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</si>
  <si>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</si>
  <si>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</si>
  <si>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</si>
  <si>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</si>
  <si>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</si>
  <si>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</si>
  <si>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</si>
  <si>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</si>
  <si>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</si>
  <si>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</si>
  <si>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</si>
  <si>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</si>
  <si>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</si>
  <si>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</si>
  <si>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</si>
  <si>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</si>
  <si>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</si>
  <si>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</si>
  <si>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</si>
  <si>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</si>
  <si>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</si>
  <si>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</si>
  <si>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</si>
  <si>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</si>
  <si>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</si>
  <si>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</si>
  <si>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</si>
  <si>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</si>
  <si>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</si>
  <si>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</si>
  <si>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</si>
  <si>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</si>
  <si>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</si>
  <si>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</si>
  <si>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</si>
  <si>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</si>
  <si>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</si>
  <si>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</si>
  <si>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</si>
  <si>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</si>
  <si>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</si>
  <si>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</si>
  <si>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</si>
  <si>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</si>
  <si>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</si>
  <si>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</si>
  <si>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</si>
  <si>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</si>
  <si>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</si>
  <si>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</si>
  <si>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</si>
  <si>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</si>
  <si>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</si>
  <si>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</si>
  <si>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</si>
  <si>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</si>
  <si>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</si>
  <si>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</si>
  <si>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</si>
  <si>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</si>
  <si>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</si>
  <si>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</si>
  <si>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</si>
  <si>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</si>
  <si>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</si>
  <si>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</si>
  <si>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</si>
  <si>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</si>
  <si>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</si>
  <si>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</si>
  <si>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</si>
  <si>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</si>
  <si>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</si>
  <si>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</si>
  <si>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</si>
  <si>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</si>
  <si>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</si>
  <si>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</si>
  <si>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</si>
  <si>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</si>
  <si>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</si>
  <si>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</si>
  <si>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</si>
  <si>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</si>
  <si>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</si>
  <si>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</si>
  <si>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</si>
  <si>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</si>
  <si>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</si>
  <si>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</si>
  <si>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</si>
  <si>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</si>
  <si>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</si>
  <si>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</si>
  <si>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</si>
  <si>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</si>
  <si>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</si>
  <si>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</si>
  <si>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</si>
  <si>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</si>
  <si>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</si>
  <si>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</si>
  <si>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</si>
  <si>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</si>
  <si>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</si>
  <si>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</si>
  <si>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</si>
  <si>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</si>
  <si>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</si>
  <si>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</si>
  <si>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</si>
  <si>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</si>
  <si>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</si>
  <si>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</si>
  <si>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</si>
  <si>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</si>
  <si>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</si>
  <si>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</si>
  <si>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</si>
  <si>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</si>
  <si>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</si>
  <si>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</si>
  <si>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</si>
  <si>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</si>
  <si>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</si>
  <si>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</si>
  <si>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</si>
  <si>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</si>
  <si>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</si>
  <si>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</si>
  <si>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</si>
  <si>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</si>
  <si>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</si>
  <si>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</si>
  <si>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</si>
  <si>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</si>
  <si>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</si>
  <si>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</si>
  <si>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</si>
  <si>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</si>
  <si>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</si>
  <si>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</si>
  <si>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</si>
  <si>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</si>
  <si>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</si>
  <si>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</si>
  <si>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</si>
  <si>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</si>
  <si>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</si>
  <si>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</si>
  <si>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京都府福知山市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</si>
  <si>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</si>
  <si>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</si>
  <si>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</si>
  <si>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</si>
  <si>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</si>
  <si>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</si>
  <si>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</si>
  <si>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</si>
  <si>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</si>
  <si>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</si>
  <si>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</si>
  <si>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</si>
  <si>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</si>
  <si>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</si>
  <si>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</si>
  <si>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</si>
  <si>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</si>
  <si>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</si>
  <si>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</si>
  <si>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</si>
  <si>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休日急患診療所費特別会計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</si>
  <si>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</si>
  <si>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</si>
  <si>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</si>
  <si>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</si>
  <si>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</si>
  <si>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</si>
  <si>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</si>
  <si>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</si>
  <si>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</si>
  <si>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</si>
  <si>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</si>
  <si>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</si>
  <si>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</si>
  <si>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</si>
  <si>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</si>
  <si>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国民健康保険診療所費特別会計</t>
    <phoneticPr fontId="5"/>
  </si>
  <si>
    <t>-</t>
    <phoneticPr fontId="5"/>
  </si>
  <si>
    <t>介護保険事業特別会計（保険事業勘定）</t>
    <phoneticPr fontId="5"/>
  </si>
  <si>
    <t>介護保険事業特別会計（サービス事業勘定）</t>
    <phoneticPr fontId="5"/>
  </si>
  <si>
    <t>後期高齢者医療事業特別会計</t>
    <phoneticPr fontId="5"/>
  </si>
  <si>
    <t>病院事業会計</t>
    <phoneticPr fontId="5"/>
  </si>
  <si>
    <t>法適用企業</t>
    <phoneticPr fontId="5"/>
  </si>
  <si>
    <t>水道事業会計</t>
    <phoneticPr fontId="5"/>
  </si>
  <si>
    <t>下水道事業会計</t>
    <phoneticPr fontId="5"/>
  </si>
  <si>
    <t>と畜場費特別会計</t>
    <phoneticPr fontId="5"/>
  </si>
  <si>
    <t>法非適用企業</t>
    <phoneticPr fontId="5"/>
  </si>
  <si>
    <t>公設地方卸売市場事業特別会計</t>
    <phoneticPr fontId="5"/>
  </si>
  <si>
    <t>法非適用企業</t>
    <phoneticPr fontId="5"/>
  </si>
  <si>
    <t>農業集落排水施設事業特別会計</t>
    <phoneticPr fontId="5"/>
  </si>
  <si>
    <t>石原土地区画整理事業特別会計</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</si>
  <si>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</si>
  <si>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</si>
  <si>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</si>
  <si>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</si>
  <si>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</si>
  <si>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</si>
  <si>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</si>
  <si>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</si>
  <si>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</si>
  <si>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</si>
  <si>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</si>
  <si>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</si>
  <si>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</si>
  <si>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</si>
  <si>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</si>
  <si>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</si>
  <si>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</si>
  <si>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</si>
  <si>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</si>
  <si>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</si>
  <si>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</si>
  <si>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</si>
  <si>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</si>
  <si>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</si>
  <si>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</si>
  <si>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</si>
  <si>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</si>
  <si>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</si>
  <si>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</si>
  <si>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</si>
  <si>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</si>
  <si>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</si>
  <si>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</si>
  <si>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</si>
  <si>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</si>
  <si>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</si>
  <si>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</si>
  <si>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</si>
  <si>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</si>
  <si>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</si>
  <si>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</si>
  <si>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</si>
  <si>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</si>
  <si>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</si>
  <si>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</si>
  <si>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</si>
  <si>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</si>
  <si>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</si>
  <si>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</si>
  <si>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</si>
  <si>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</si>
  <si>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</si>
  <si>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</si>
  <si>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</si>
  <si>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</si>
  <si>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</si>
  <si>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</si>
  <si>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</si>
  <si>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</si>
  <si>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</si>
  <si>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</si>
  <si>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</si>
  <si>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</si>
  <si>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</si>
  <si>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</si>
  <si>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</si>
  <si>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</si>
  <si>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</si>
  <si>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</si>
  <si>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農業集落排水施設事業特別会計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</si>
  <si>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</si>
  <si>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</si>
  <si>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</si>
  <si>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</si>
  <si>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</si>
  <si>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</si>
  <si>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</si>
  <si>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</si>
  <si>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</si>
  <si>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</si>
  <si>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</si>
  <si>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</si>
  <si>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</si>
  <si>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</si>
  <si>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</si>
  <si>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</si>
  <si>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</si>
  <si>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</si>
  <si>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</si>
  <si>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</si>
  <si>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</si>
  <si>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</si>
  <si>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</si>
  <si>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</si>
  <si>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</si>
  <si>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</si>
  <si>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</si>
  <si>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</si>
  <si>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</si>
  <si>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</si>
  <si>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</si>
  <si>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</si>
  <si>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</si>
  <si>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</si>
  <si>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</si>
  <si>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</si>
  <si>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</si>
  <si>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</si>
  <si>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</si>
  <si>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</si>
  <si>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</si>
  <si>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</si>
  <si>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</si>
  <si>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</si>
  <si>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</si>
  <si>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</si>
  <si>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</si>
  <si>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</si>
  <si>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</si>
  <si>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</si>
  <si>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</si>
  <si>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</si>
  <si>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</si>
  <si>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</si>
  <si>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</si>
  <si>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</si>
  <si>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</si>
  <si>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</si>
  <si>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</si>
  <si>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</si>
  <si>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</si>
  <si>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</si>
  <si>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</si>
  <si>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</si>
  <si>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</si>
  <si>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</si>
  <si>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</si>
  <si>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</si>
  <si>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</si>
  <si>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</si>
  <si>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</si>
  <si>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</si>
  <si>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</si>
  <si>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</si>
  <si>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</si>
  <si>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</si>
  <si>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</si>
  <si>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</si>
  <si>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</si>
  <si>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</si>
  <si>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</si>
  <si>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</si>
  <si>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</si>
  <si>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</si>
  <si>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</si>
  <si>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1.99</t>
  </si>
  <si>
    <t>病院事業会計</t>
  </si>
  <si>
    <t>一般会計</t>
  </si>
  <si>
    <t>水道事業会計</t>
  </si>
  <si>
    <t>介護保険事業特別会計（保険事業勘定）</t>
  </si>
  <si>
    <t>下水道事業会計</t>
  </si>
  <si>
    <t>国民健康保険事業特別会計</t>
  </si>
  <si>
    <t>宅地造成事業特別会計</t>
  </si>
  <si>
    <t>農業集落排水施設事業特別会計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</si>
  <si>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</si>
  <si>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</si>
  <si>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</si>
  <si>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</si>
  <si>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</si>
  <si>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</si>
  <si>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</si>
  <si>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</si>
  <si>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</si>
  <si>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京都府自治会館管理組合（一般会計）</t>
  </si>
  <si>
    <t>京都府住宅新築資金等貸付事業管理組合（一般会計）</t>
  </si>
  <si>
    <t>京都府住宅新築資金等貸付事業管理組合（特別会計）</t>
  </si>
  <si>
    <t>京都府後期高齢者医療広域連合（一般会計）</t>
  </si>
  <si>
    <t>京都府後期高齢者医療広域連合（後期高齢者医療特別会計）</t>
  </si>
  <si>
    <t>京都地方税機構（一般会計）</t>
  </si>
  <si>
    <t>福知山市スポーツ協会</t>
  </si>
  <si>
    <t>福知山市都市緑化協会</t>
  </si>
  <si>
    <t>福知山市文化協会</t>
  </si>
  <si>
    <t>福知山まちづくり</t>
  </si>
  <si>
    <t>福知山上下水道サービスセンター</t>
  </si>
  <si>
    <t>大江観光</t>
  </si>
  <si>
    <t>やくの農業振興団</t>
  </si>
  <si>
    <t>公立大学法人福知山公立大学</t>
  </si>
  <si>
    <t>-</t>
    <phoneticPr fontId="2"/>
  </si>
  <si>
    <t>-</t>
    <phoneticPr fontId="2"/>
  </si>
  <si>
    <t>-</t>
    <phoneticPr fontId="2"/>
  </si>
  <si>
    <t>地域振興基金</t>
    <rPh sb="0" eb="2">
      <t>チイキ</t>
    </rPh>
    <rPh sb="2" eb="4">
      <t>シンコウ</t>
    </rPh>
    <rPh sb="4" eb="6">
      <t>キキン</t>
    </rPh>
    <phoneticPr fontId="5"/>
  </si>
  <si>
    <t>ふるさと納税基金</t>
    <rPh sb="4" eb="6">
      <t>ノウゼイ</t>
    </rPh>
    <rPh sb="6" eb="8">
      <t>キキン</t>
    </rPh>
    <phoneticPr fontId="2"/>
  </si>
  <si>
    <t>文化芸術会館建設基金</t>
    <rPh sb="0" eb="2">
      <t>ブンカ</t>
    </rPh>
    <rPh sb="2" eb="4">
      <t>ゲイジュツ</t>
    </rPh>
    <rPh sb="4" eb="6">
      <t>カイカン</t>
    </rPh>
    <rPh sb="6" eb="8">
      <t>ケンセツ</t>
    </rPh>
    <rPh sb="8" eb="10">
      <t>キキン</t>
    </rPh>
    <phoneticPr fontId="2"/>
  </si>
  <si>
    <t>地域福祉基金</t>
    <rPh sb="0" eb="2">
      <t>チイキ</t>
    </rPh>
    <rPh sb="2" eb="4">
      <t>フクシ</t>
    </rPh>
    <rPh sb="4" eb="6">
      <t>キキン</t>
    </rPh>
    <phoneticPr fontId="2"/>
  </si>
  <si>
    <t>公共施設等総合管理基金</t>
    <rPh sb="0" eb="2">
      <t>コウキョウ</t>
    </rPh>
    <rPh sb="2" eb="4">
      <t>シセツ</t>
    </rPh>
    <rPh sb="4" eb="5">
      <t>トウ</t>
    </rPh>
    <rPh sb="5" eb="7">
      <t>ソウゴウ</t>
    </rPh>
    <rPh sb="7" eb="9">
      <t>カンリ</t>
    </rPh>
    <rPh sb="9" eb="11">
      <t>キキン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</si>
  <si>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</si>
  <si>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</si>
  <si>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</si>
  <si>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</si>
  <si>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</si>
  <si>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</si>
  <si>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実質公債費比率は類似団体と比較して高い水準となっているが、猶予特例債償還の皆減や繰上償還の実施により前年度から改善が見られた。
　また、将来負担比率についても類似団体と比較して依然として高い水準となっているが、近年の市債新規発行抑制や一部繰上償還などによって市債残高が減少し、低下傾向にある。</t>
    <rPh sb="30" eb="32">
      <t>ユウヨ</t>
    </rPh>
    <rPh sb="32" eb="34">
      <t>トクレイ</t>
    </rPh>
    <rPh sb="34" eb="35">
      <t>サイ</t>
    </rPh>
    <rPh sb="35" eb="37">
      <t>ショウカン</t>
    </rPh>
    <rPh sb="38" eb="40">
      <t>カイゲン</t>
    </rPh>
    <rPh sb="46" eb="48">
      <t>ジッシ</t>
    </rPh>
    <rPh sb="51" eb="54">
      <t>ゼンネンド</t>
    </rPh>
    <rPh sb="56" eb="58">
      <t>カイゼン</t>
    </rPh>
    <rPh sb="59" eb="60">
      <t>ミ</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</si>
  <si>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</si>
  <si>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</si>
  <si>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</si>
  <si>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将来負担比率、有形固定資産減価償却率いずれも類似団体と比較して高い水準にある。
　市債の新規発行の抑制や一部繰上償還などにより市債残高が減少したこと、また交付税算入率の高い市債発行に努めたことや充当可能基金が増加したことで、将来負担比率は年々低下している。一方で有形固定資産減価償却率については増加しているが、これは一斉に更新時期が到来している施設の改修・建替え・除却・利活用を計画的に行うため、長期的な視点から現時点のところ施設更新等が抑制傾向にあるためである。今後は本市公共施設マネジメント基本計画に基づき、老朽化の進む施設を優先的に長寿命化に係る改修や集約化、除却を計画的に行っていく予定で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</si>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</sst>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9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8" fillId="0" borderId="112" xfId="15" applyFont="1" applyBorder="1" applyAlignment="1" applyProtection="1">
      <alignment horizontal="left" vertical="center" shrinkToFit="1"/>
      <protection locked="0"/>
    </xf>
    <xf numFmtId="0" fontId="38" fillId="0" borderId="113" xfId="15" applyFont="1" applyBorder="1" applyAlignment="1" applyProtection="1">
      <alignment horizontal="left" vertical="center" shrinkToFit="1"/>
      <protection locked="0"/>
    </xf>
    <xf numFmtId="0" fontId="38" fillId="0" borderId="114"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0" borderId="114"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3" xfId="12" applyNumberFormat="1" applyFont="1" applyFill="1" applyBorder="1" applyAlignment="1" applyProtection="1">
      <alignment horizontal="righ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0"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2"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51" xfId="16" applyFont="1" applyBorder="1" applyAlignment="1" applyProtection="1">
      <alignment horizontal="left" vertical="top" wrapText="1"/>
      <protection locked="0"/>
    </xf>
    <xf numFmtId="0" fontId="39" fillId="0" borderId="65"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6"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27880CE-1274-4B87-9142-1E37FE7BFB3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54225</c:v>
                </c:pt>
                <c:pt idx="4">
                  <c:v>54016</c:v>
                </c:pt>
              </c:numCache>
            </c:numRef>
          </c:val>
          <c:smooth val="0"/>
          <c:extLst>
            <c:ext xmlns:c16="http://schemas.microsoft.com/office/drawing/2014/chart" uri="{C3380CC4-5D6E-409C-BE32-E72D297353CC}">
              <c16:uniqueId val="{00000000-1103-4482-813D-334441950C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53087</c:v>
                </c:pt>
                <c:pt idx="1">
                  <c:v>67327</c:v>
                </c:pt>
                <c:pt idx="2">
                  <c:v>74294</c:v>
                </c:pt>
                <c:pt idx="3">
                  <c:v>56617</c:v>
                </c:pt>
                <c:pt idx="4">
                  <c:v>78238</c:v>
                </c:pt>
              </c:numCache>
            </c:numRef>
          </c:val>
          <c:smooth val="0"/>
          <c:extLst>
            <c:ext xmlns:c16="http://schemas.microsoft.com/office/drawing/2014/chart" uri="{C3380CC4-5D6E-409C-BE32-E72D297353CC}">
              <c16:uniqueId val="{00000001-1103-4482-813D-334441950C4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2.2599999999999998</c:v>
                </c:pt>
                <c:pt idx="1">
                  <c:v>1.88</c:v>
                </c:pt>
                <c:pt idx="2">
                  <c:v>4.37</c:v>
                </c:pt>
                <c:pt idx="3">
                  <c:v>4.0599999999999996</c:v>
                </c:pt>
                <c:pt idx="4">
                  <c:v>4.66</c:v>
                </c:pt>
              </c:numCache>
            </c:numRef>
          </c:val>
          <c:extLst>
            <c:ext xmlns:c16="http://schemas.microsoft.com/office/drawing/2014/chart" uri="{C3380CC4-5D6E-409C-BE32-E72D297353CC}">
              <c16:uniqueId val="{00000000-CB43-46CD-8928-CC44FA400B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12.2</c:v>
                </c:pt>
                <c:pt idx="1">
                  <c:v>13.63</c:v>
                </c:pt>
                <c:pt idx="2">
                  <c:v>13.21</c:v>
                </c:pt>
                <c:pt idx="3">
                  <c:v>13.33</c:v>
                </c:pt>
                <c:pt idx="4">
                  <c:v>13.86</c:v>
                </c:pt>
              </c:numCache>
            </c:numRef>
          </c:val>
          <c:extLst>
            <c:ext xmlns:c16="http://schemas.microsoft.com/office/drawing/2014/chart" uri="{C3380CC4-5D6E-409C-BE32-E72D297353CC}">
              <c16:uniqueId val="{00000001-CB43-46CD-8928-CC44FA400BE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-1.99</c:v>
                </c:pt>
                <c:pt idx="1">
                  <c:v>2.27</c:v>
                </c:pt>
                <c:pt idx="2">
                  <c:v>4.3099999999999996</c:v>
                </c:pt>
                <c:pt idx="3">
                  <c:v>0.25</c:v>
                </c:pt>
                <c:pt idx="4">
                  <c:v>1.34</c:v>
                </c:pt>
              </c:numCache>
            </c:numRef>
          </c:val>
          <c:smooth val="0"/>
          <c:extLst>
            <c:ext xmlns:c16="http://schemas.microsoft.com/office/drawing/2014/chart" uri="{C3380CC4-5D6E-409C-BE32-E72D297353CC}">
              <c16:uniqueId val="{00000002-CB43-46CD-8928-CC44FA400BE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0.21</c:v>
                </c:pt>
                <c:pt idx="2">
                  <c:v>#N/A</c:v>
                </c:pt>
                <c:pt idx="3">
                  <c:v>0.19</c:v>
                </c:pt>
                <c:pt idx="4">
                  <c:v>#N/A</c:v>
                </c:pt>
                <c:pt idx="5">
                  <c:v>0.21</c:v>
                </c:pt>
                <c:pt idx="6">
                  <c:v>#N/A</c:v>
                </c:pt>
                <c:pt idx="7">
                  <c:v>0.28000000000000003</c:v>
                </c:pt>
                <c:pt idx="8">
                  <c:v>#N/A</c:v>
                </c:pt>
                <c:pt idx="9">
                  <c:v>0.28000000000000003</c:v>
                </c:pt>
              </c:numCache>
            </c:numRef>
          </c:val>
          <c:extLst>
            <c:ext xmlns:c16="http://schemas.microsoft.com/office/drawing/2014/chart" uri="{C3380CC4-5D6E-409C-BE32-E72D297353CC}">
              <c16:uniqueId val="{00000000-EF9F-46B2-9BE7-AB371335A99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F9F-46B2-9BE7-AB371335A993}"/>
            </c:ext>
          </c:extLst>
        </c:ser>
        <c:ser>
          <c:idx val="2"/>
          <c:order val="2"/>
          <c:tx>
            <c:strRef>
              <c:f>データシート!$A$29</c:f>
              <c:strCache>
                <c:ptCount val="1"/>
                <c:pt idx="0">
                  <c:v>農業集落排水施設事業特別会計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0.18</c:v>
                </c:pt>
                <c:pt idx="2">
                  <c:v>#N/A</c:v>
                </c:pt>
                <c:pt idx="3">
                  <c:v>0.16</c:v>
                </c:pt>
                <c:pt idx="4">
                  <c:v>#N/A</c:v>
                </c:pt>
                <c:pt idx="5">
                  <c:v>0.16</c:v>
                </c:pt>
                <c:pt idx="6">
                  <c:v>#N/A</c:v>
                </c:pt>
                <c:pt idx="7">
                  <c:v>0.18</c:v>
                </c:pt>
                <c:pt idx="8">
                  <c:v>#N/A</c:v>
                </c:pt>
                <c:pt idx="9">
                  <c:v>0.31</c:v>
                </c:pt>
              </c:numCache>
            </c:numRef>
          </c:val>
          <c:extLst>
            <c:ext xmlns:c16="http://schemas.microsoft.com/office/drawing/2014/chart" uri="{C3380CC4-5D6E-409C-BE32-E72D297353CC}">
              <c16:uniqueId val="{00000002-EF9F-46B2-9BE7-AB371335A993}"/>
            </c:ext>
          </c:extLst>
        </c:ser>
        <c:ser>
          <c:idx val="3"/>
          <c:order val="3"/>
          <c:tx>
            <c:strRef>
              <c:f>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0.32</c:v>
                </c:pt>
                <c:pt idx="2">
                  <c:v>#N/A</c:v>
                </c:pt>
                <c:pt idx="3">
                  <c:v>0.32</c:v>
                </c:pt>
                <c:pt idx="4">
                  <c:v>#N/A</c:v>
                </c:pt>
                <c:pt idx="5">
                  <c:v>0.31</c:v>
                </c:pt>
                <c:pt idx="6">
                  <c:v>#N/A</c:v>
                </c:pt>
                <c:pt idx="7">
                  <c:v>0.37</c:v>
                </c:pt>
                <c:pt idx="8">
                  <c:v>#N/A</c:v>
                </c:pt>
                <c:pt idx="9">
                  <c:v>0.35</c:v>
                </c:pt>
              </c:numCache>
            </c:numRef>
          </c:val>
          <c:extLst>
            <c:ext xmlns:c16="http://schemas.microsoft.com/office/drawing/2014/chart" uri="{C3380CC4-5D6E-409C-BE32-E72D297353CC}">
              <c16:uniqueId val="{00000003-EF9F-46B2-9BE7-AB371335A993}"/>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0.47</c:v>
                </c:pt>
                <c:pt idx="2">
                  <c:v>#N/A</c:v>
                </c:pt>
                <c:pt idx="3">
                  <c:v>0.26</c:v>
                </c:pt>
                <c:pt idx="4">
                  <c:v>#N/A</c:v>
                </c:pt>
                <c:pt idx="5">
                  <c:v>0.52</c:v>
                </c:pt>
                <c:pt idx="6">
                  <c:v>#N/A</c:v>
                </c:pt>
                <c:pt idx="7">
                  <c:v>0.96</c:v>
                </c:pt>
                <c:pt idx="8">
                  <c:v>#N/A</c:v>
                </c:pt>
                <c:pt idx="9">
                  <c:v>0.59</c:v>
                </c:pt>
              </c:numCache>
            </c:numRef>
          </c:val>
          <c:extLst>
            <c:ext xmlns:c16="http://schemas.microsoft.com/office/drawing/2014/chart" uri="{C3380CC4-5D6E-409C-BE32-E72D297353CC}">
              <c16:uniqueId val="{00000004-EF9F-46B2-9BE7-AB371335A993}"/>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0.67</c:v>
                </c:pt>
                <c:pt idx="2">
                  <c:v>#N/A</c:v>
                </c:pt>
                <c:pt idx="3">
                  <c:v>1.25</c:v>
                </c:pt>
                <c:pt idx="4">
                  <c:v>#N/A</c:v>
                </c:pt>
                <c:pt idx="5">
                  <c:v>1.0900000000000001</c:v>
                </c:pt>
                <c:pt idx="6">
                  <c:v>#N/A</c:v>
                </c:pt>
                <c:pt idx="7">
                  <c:v>1.61</c:v>
                </c:pt>
                <c:pt idx="8">
                  <c:v>#N/A</c:v>
                </c:pt>
                <c:pt idx="9">
                  <c:v>1.25</c:v>
                </c:pt>
              </c:numCache>
            </c:numRef>
          </c:val>
          <c:extLst>
            <c:ext xmlns:c16="http://schemas.microsoft.com/office/drawing/2014/chart" uri="{C3380CC4-5D6E-409C-BE32-E72D297353CC}">
              <c16:uniqueId val="{00000005-EF9F-46B2-9BE7-AB371335A993}"/>
            </c:ext>
          </c:extLst>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0.84</c:v>
                </c:pt>
                <c:pt idx="2">
                  <c:v>#N/A</c:v>
                </c:pt>
                <c:pt idx="3">
                  <c:v>0.72</c:v>
                </c:pt>
                <c:pt idx="4">
                  <c:v>#N/A</c:v>
                </c:pt>
                <c:pt idx="5">
                  <c:v>0.55000000000000004</c:v>
                </c:pt>
                <c:pt idx="6">
                  <c:v>#N/A</c:v>
                </c:pt>
                <c:pt idx="7">
                  <c:v>1.22</c:v>
                </c:pt>
                <c:pt idx="8">
                  <c:v>#N/A</c:v>
                </c:pt>
                <c:pt idx="9">
                  <c:v>1.9</c:v>
                </c:pt>
              </c:numCache>
            </c:numRef>
          </c:val>
          <c:extLst>
            <c:ext xmlns:c16="http://schemas.microsoft.com/office/drawing/2014/chart" uri="{C3380CC4-5D6E-409C-BE32-E72D297353CC}">
              <c16:uniqueId val="{00000006-EF9F-46B2-9BE7-AB371335A993}"/>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4.8099999999999996</c:v>
                </c:pt>
                <c:pt idx="2">
                  <c:v>#N/A</c:v>
                </c:pt>
                <c:pt idx="3">
                  <c:v>4.75</c:v>
                </c:pt>
                <c:pt idx="4">
                  <c:v>#N/A</c:v>
                </c:pt>
                <c:pt idx="5">
                  <c:v>4.8499999999999996</c:v>
                </c:pt>
                <c:pt idx="6">
                  <c:v>#N/A</c:v>
                </c:pt>
                <c:pt idx="7">
                  <c:v>5.15</c:v>
                </c:pt>
                <c:pt idx="8">
                  <c:v>#N/A</c:v>
                </c:pt>
                <c:pt idx="9">
                  <c:v>4.3</c:v>
                </c:pt>
              </c:numCache>
            </c:numRef>
          </c:val>
          <c:extLst>
            <c:ext xmlns:c16="http://schemas.microsoft.com/office/drawing/2014/chart" uri="{C3380CC4-5D6E-409C-BE32-E72D297353CC}">
              <c16:uniqueId val="{00000007-EF9F-46B2-9BE7-AB371335A99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2.25</c:v>
                </c:pt>
                <c:pt idx="2">
                  <c:v>#N/A</c:v>
                </c:pt>
                <c:pt idx="3">
                  <c:v>1.87</c:v>
                </c:pt>
                <c:pt idx="4">
                  <c:v>#N/A</c:v>
                </c:pt>
                <c:pt idx="5">
                  <c:v>4.37</c:v>
                </c:pt>
                <c:pt idx="6">
                  <c:v>#N/A</c:v>
                </c:pt>
                <c:pt idx="7">
                  <c:v>4.0599999999999996</c:v>
                </c:pt>
                <c:pt idx="8">
                  <c:v>#N/A</c:v>
                </c:pt>
                <c:pt idx="9">
                  <c:v>4.6500000000000004</c:v>
                </c:pt>
              </c:numCache>
            </c:numRef>
          </c:val>
          <c:extLst>
            <c:ext xmlns:c16="http://schemas.microsoft.com/office/drawing/2014/chart" uri="{C3380CC4-5D6E-409C-BE32-E72D297353CC}">
              <c16:uniqueId val="{00000008-EF9F-46B2-9BE7-AB371335A99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21.16</c:v>
                </c:pt>
                <c:pt idx="2">
                  <c:v>#N/A</c:v>
                </c:pt>
                <c:pt idx="3">
                  <c:v>24.52</c:v>
                </c:pt>
                <c:pt idx="4">
                  <c:v>#N/A</c:v>
                </c:pt>
                <c:pt idx="5">
                  <c:v>27.69</c:v>
                </c:pt>
                <c:pt idx="6">
                  <c:v>#N/A</c:v>
                </c:pt>
                <c:pt idx="7">
                  <c:v>30.87</c:v>
                </c:pt>
                <c:pt idx="8">
                  <c:v>#N/A</c:v>
                </c:pt>
                <c:pt idx="9">
                  <c:v>34.97</c:v>
                </c:pt>
              </c:numCache>
            </c:numRef>
          </c:val>
          <c:extLst>
            <c:ext xmlns:c16="http://schemas.microsoft.com/office/drawing/2014/chart" uri="{C3380CC4-5D6E-409C-BE32-E72D297353CC}">
              <c16:uniqueId val="{00000009-EF9F-46B2-9BE7-AB371335A99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5418</c:v>
                </c:pt>
                <c:pt idx="5">
                  <c:v>4974</c:v>
                </c:pt>
                <c:pt idx="8">
                  <c:v>5021</c:v>
                </c:pt>
                <c:pt idx="11">
                  <c:v>5003</c:v>
                </c:pt>
                <c:pt idx="14">
                  <c:v>5072</c:v>
                </c:pt>
              </c:numCache>
            </c:numRef>
          </c:val>
          <c:extLst>
            <c:ext xmlns:c16="http://schemas.microsoft.com/office/drawing/2014/chart" uri="{C3380CC4-5D6E-409C-BE32-E72D297353CC}">
              <c16:uniqueId val="{00000000-82CD-4742-9DE5-62E10D1DB4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2CD-4742-9DE5-62E10D1DB4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16</c:v>
                </c:pt>
                <c:pt idx="3">
                  <c:v>12</c:v>
                </c:pt>
                <c:pt idx="6">
                  <c:v>4</c:v>
                </c:pt>
                <c:pt idx="9">
                  <c:v>18</c:v>
                </c:pt>
                <c:pt idx="12">
                  <c:v>22</c:v>
                </c:pt>
              </c:numCache>
            </c:numRef>
          </c:val>
          <c:extLst>
            <c:ext xmlns:c16="http://schemas.microsoft.com/office/drawing/2014/chart" uri="{C3380CC4-5D6E-409C-BE32-E72D297353CC}">
              <c16:uniqueId val="{00000002-82CD-4742-9DE5-62E10D1DB4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CD-4742-9DE5-62E10D1DB4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1694</c:v>
                </c:pt>
                <c:pt idx="3">
                  <c:v>1706</c:v>
                </c:pt>
                <c:pt idx="6">
                  <c:v>1706</c:v>
                </c:pt>
                <c:pt idx="9">
                  <c:v>1791</c:v>
                </c:pt>
                <c:pt idx="12">
                  <c:v>1787</c:v>
                </c:pt>
              </c:numCache>
            </c:numRef>
          </c:val>
          <c:extLst>
            <c:ext xmlns:c16="http://schemas.microsoft.com/office/drawing/2014/chart" uri="{C3380CC4-5D6E-409C-BE32-E72D297353CC}">
              <c16:uniqueId val="{00000004-82CD-4742-9DE5-62E10D1DB4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CD-4742-9DE5-62E10D1DB4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2CD-4742-9DE5-62E10D1DB4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5764</c:v>
                </c:pt>
                <c:pt idx="3">
                  <c:v>5217</c:v>
                </c:pt>
                <c:pt idx="6">
                  <c:v>5017</c:v>
                </c:pt>
                <c:pt idx="9">
                  <c:v>5257</c:v>
                </c:pt>
                <c:pt idx="12">
                  <c:v>5170</c:v>
                </c:pt>
              </c:numCache>
            </c:numRef>
          </c:val>
          <c:extLst>
            <c:ext xmlns:c16="http://schemas.microsoft.com/office/drawing/2014/chart" uri="{C3380CC4-5D6E-409C-BE32-E72D297353CC}">
              <c16:uniqueId val="{00000007-82CD-4742-9DE5-62E10D1DB40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2056</c:v>
                </c:pt>
                <c:pt idx="2">
                  <c:v>#N/A</c:v>
                </c:pt>
                <c:pt idx="3">
                  <c:v>#N/A</c:v>
                </c:pt>
                <c:pt idx="4">
                  <c:v>1961</c:v>
                </c:pt>
                <c:pt idx="5">
                  <c:v>#N/A</c:v>
                </c:pt>
                <c:pt idx="6">
                  <c:v>#N/A</c:v>
                </c:pt>
                <c:pt idx="7">
                  <c:v>1706</c:v>
                </c:pt>
                <c:pt idx="8">
                  <c:v>#N/A</c:v>
                </c:pt>
                <c:pt idx="9">
                  <c:v>#N/A</c:v>
                </c:pt>
                <c:pt idx="10">
                  <c:v>2063</c:v>
                </c:pt>
                <c:pt idx="11">
                  <c:v>#N/A</c:v>
                </c:pt>
                <c:pt idx="12">
                  <c:v>#N/A</c:v>
                </c:pt>
                <c:pt idx="13">
                  <c:v>1907</c:v>
                </c:pt>
                <c:pt idx="14">
                  <c:v>#N/A</c:v>
                </c:pt>
              </c:numCache>
            </c:numRef>
          </c:val>
          <c:smooth val="0"/>
          <c:extLst>
            <c:ext xmlns:c16="http://schemas.microsoft.com/office/drawing/2014/chart" uri="{C3380CC4-5D6E-409C-BE32-E72D297353CC}">
              <c16:uniqueId val="{00000008-82CD-4742-9DE5-62E10D1DB40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51467</c:v>
                </c:pt>
                <c:pt idx="5">
                  <c:v>51117</c:v>
                </c:pt>
                <c:pt idx="8">
                  <c:v>50129</c:v>
                </c:pt>
                <c:pt idx="11">
                  <c:v>48513</c:v>
                </c:pt>
                <c:pt idx="14">
                  <c:v>46476</c:v>
                </c:pt>
              </c:numCache>
            </c:numRef>
          </c:val>
          <c:extLst>
            <c:ext xmlns:c16="http://schemas.microsoft.com/office/drawing/2014/chart" uri="{C3380CC4-5D6E-409C-BE32-E72D297353CC}">
              <c16:uniqueId val="{00000000-D6DB-4350-99A0-AD199D39FD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4028</c:v>
                </c:pt>
                <c:pt idx="5">
                  <c:v>4045</c:v>
                </c:pt>
                <c:pt idx="8">
                  <c:v>4302</c:v>
                </c:pt>
                <c:pt idx="11">
                  <c:v>3768</c:v>
                </c:pt>
                <c:pt idx="14">
                  <c:v>3916</c:v>
                </c:pt>
              </c:numCache>
            </c:numRef>
          </c:val>
          <c:extLst>
            <c:ext xmlns:c16="http://schemas.microsoft.com/office/drawing/2014/chart" uri="{C3380CC4-5D6E-409C-BE32-E72D297353CC}">
              <c16:uniqueId val="{00000001-D6DB-4350-99A0-AD199D39FD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9481</c:v>
                </c:pt>
                <c:pt idx="5">
                  <c:v>10012</c:v>
                </c:pt>
                <c:pt idx="8">
                  <c:v>9915</c:v>
                </c:pt>
                <c:pt idx="11">
                  <c:v>10983</c:v>
                </c:pt>
                <c:pt idx="14">
                  <c:v>10812</c:v>
                </c:pt>
              </c:numCache>
            </c:numRef>
          </c:val>
          <c:extLst>
            <c:ext xmlns:c16="http://schemas.microsoft.com/office/drawing/2014/chart" uri="{C3380CC4-5D6E-409C-BE32-E72D297353CC}">
              <c16:uniqueId val="{00000002-D6DB-4350-99A0-AD199D39FD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DB-4350-99A0-AD199D39FD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DB-4350-99A0-AD199D39FD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DB-4350-99A0-AD199D39FD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6337</c:v>
                </c:pt>
                <c:pt idx="3">
                  <c:v>5907</c:v>
                </c:pt>
                <c:pt idx="6">
                  <c:v>5754</c:v>
                </c:pt>
                <c:pt idx="9">
                  <c:v>5665</c:v>
                </c:pt>
                <c:pt idx="12">
                  <c:v>5477</c:v>
                </c:pt>
              </c:numCache>
            </c:numRef>
          </c:val>
          <c:extLst>
            <c:ext xmlns:c16="http://schemas.microsoft.com/office/drawing/2014/chart" uri="{C3380CC4-5D6E-409C-BE32-E72D297353CC}">
              <c16:uniqueId val="{00000006-D6DB-4350-99A0-AD199D39FD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c:v>
                </c:pt>
                <c:pt idx="3">
                  <c:v>3</c:v>
                </c:pt>
                <c:pt idx="6">
                  <c:v>1</c:v>
                </c:pt>
                <c:pt idx="9">
                  <c:v>0</c:v>
                </c:pt>
                <c:pt idx="12">
                  <c:v>0</c:v>
                </c:pt>
              </c:numCache>
            </c:numRef>
          </c:val>
          <c:extLst>
            <c:ext xmlns:c16="http://schemas.microsoft.com/office/drawing/2014/chart" uri="{C3380CC4-5D6E-409C-BE32-E72D297353CC}">
              <c16:uniqueId val="{00000007-D6DB-4350-99A0-AD199D39FD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20321</c:v>
                </c:pt>
                <c:pt idx="3">
                  <c:v>19355</c:v>
                </c:pt>
                <c:pt idx="6">
                  <c:v>18217</c:v>
                </c:pt>
                <c:pt idx="9">
                  <c:v>17997</c:v>
                </c:pt>
                <c:pt idx="12">
                  <c:v>17364</c:v>
                </c:pt>
              </c:numCache>
            </c:numRef>
          </c:val>
          <c:extLst>
            <c:ext xmlns:c16="http://schemas.microsoft.com/office/drawing/2014/chart" uri="{C3380CC4-5D6E-409C-BE32-E72D297353CC}">
              <c16:uniqueId val="{00000008-D6DB-4350-99A0-AD199D39FD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6DB-4350-99A0-AD199D39FD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50294</c:v>
                </c:pt>
                <c:pt idx="3">
                  <c:v>49487</c:v>
                </c:pt>
                <c:pt idx="6">
                  <c:v>49527</c:v>
                </c:pt>
                <c:pt idx="9">
                  <c:v>47301</c:v>
                </c:pt>
                <c:pt idx="12">
                  <c:v>45001</c:v>
                </c:pt>
              </c:numCache>
            </c:numRef>
          </c:val>
          <c:extLst>
            <c:ext xmlns:c16="http://schemas.microsoft.com/office/drawing/2014/chart" uri="{C3380CC4-5D6E-409C-BE32-E72D297353CC}">
              <c16:uniqueId val="{0000000A-D6DB-4350-99A0-AD199D39FD3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11984</c:v>
                </c:pt>
                <c:pt idx="2">
                  <c:v>#N/A</c:v>
                </c:pt>
                <c:pt idx="3">
                  <c:v>#N/A</c:v>
                </c:pt>
                <c:pt idx="4">
                  <c:v>9578</c:v>
                </c:pt>
                <c:pt idx="5">
                  <c:v>#N/A</c:v>
                </c:pt>
                <c:pt idx="6">
                  <c:v>#N/A</c:v>
                </c:pt>
                <c:pt idx="7">
                  <c:v>9154</c:v>
                </c:pt>
                <c:pt idx="8">
                  <c:v>#N/A</c:v>
                </c:pt>
                <c:pt idx="9">
                  <c:v>#N/A</c:v>
                </c:pt>
                <c:pt idx="10">
                  <c:v>7699</c:v>
                </c:pt>
                <c:pt idx="11">
                  <c:v>#N/A</c:v>
                </c:pt>
                <c:pt idx="12">
                  <c:v>#N/A</c:v>
                </c:pt>
                <c:pt idx="13">
                  <c:v>6638</c:v>
                </c:pt>
                <c:pt idx="14">
                  <c:v>#N/A</c:v>
                </c:pt>
              </c:numCache>
            </c:numRef>
          </c:val>
          <c:smooth val="0"/>
          <c:extLst>
            <c:ext xmlns:c16="http://schemas.microsoft.com/office/drawing/2014/chart" uri="{C3380CC4-5D6E-409C-BE32-E72D297353CC}">
              <c16:uniqueId val="{0000000B-D6DB-4350-99A0-AD199D39FD3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3179</c:v>
                </c:pt>
                <c:pt idx="1">
                  <c:v>3296</c:v>
                </c:pt>
                <c:pt idx="2">
                  <c:v>3383</c:v>
                </c:pt>
              </c:numCache>
            </c:numRef>
          </c:val>
          <c:extLst>
            <c:ext xmlns:c16="http://schemas.microsoft.com/office/drawing/2014/chart" uri="{C3380CC4-5D6E-409C-BE32-E72D297353CC}">
              <c16:uniqueId val="{00000000-0D23-4052-9EE2-9521F6F817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1225</c:v>
                </c:pt>
                <c:pt idx="1">
                  <c:v>1660</c:v>
                </c:pt>
                <c:pt idx="2">
                  <c:v>1287</c:v>
                </c:pt>
              </c:numCache>
            </c:numRef>
          </c:val>
          <c:extLst>
            <c:ext xmlns:c16="http://schemas.microsoft.com/office/drawing/2014/chart" uri="{C3380CC4-5D6E-409C-BE32-E72D297353CC}">
              <c16:uniqueId val="{00000001-0D23-4052-9EE2-9521F6F817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6243</c:v>
                </c:pt>
                <c:pt idx="1">
                  <c:v>6434</c:v>
                </c:pt>
                <c:pt idx="2">
                  <c:v>6170</c:v>
                </c:pt>
              </c:numCache>
            </c:numRef>
          </c:val>
          <c:extLst>
            <c:ext xmlns:c16="http://schemas.microsoft.com/office/drawing/2014/chart" uri="{C3380CC4-5D6E-409C-BE32-E72D297353CC}">
              <c16:uniqueId val="{00000002-0D23-4052-9EE2-9521F6F8175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{CD948249-65A3-4C1C-9418-13EF7F931220}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0E2-4053-B111-094FB8F07E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{9F7ACC92-8F4B-471F-A9D0-C00F4F02528F}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E2-4053-B111-094FB8F07E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{634565AF-069A-4CDE-BA62-C4985322F4F6}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E2-4053-B111-094FB8F07E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{D1382348-0F8F-468F-9D6C-6432D6837DAF}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E2-4053-B111-094FB8F07E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{1E0A64F9-DAF4-45C9-B9EA-40EC4C979108}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E2-4053-B111-094FB8F07E2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{B66627A2-9CC7-4790-A1F1-C91874B1D6AC}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0E2-4053-B111-094FB8F07E2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{AB07E9E5-69CF-4582-852C-A1A4185FF6D8}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0E2-4053-B111-094FB8F07E2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{F667267A-C5E6-4781-80D3-3DEBF3C08897}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0E2-4053-B111-094FB8F07E2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{80A77886-D3BC-4236-B57A-ED25D78323C5}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0E2-4053-B111-094FB8F07E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64.400000000000006</c:v>
                </c:pt>
                <c:pt idx="8">
                  <c:v>65.3</c:v>
                </c:pt>
                <c:pt idx="16">
                  <c:v>65.7</c:v>
                </c:pt>
                <c:pt idx="24">
                  <c:v>66.400000000000006</c:v>
                </c:pt>
                <c:pt idx="32">
                  <c:v>67.5</c:v>
                </c:pt>
              </c:numCache>
            </c:numRef>
          </c:xVal>
          <c:yVal>
            <c:numRef>
              <c:f>公会計指標分析・財政指標組合せ分析表!$BP$51:$DC$51</c:f>
              <c:numCache>
                <c:formatCode>#,##0.0;"▲ "#,##0.0</c:formatCode>
                <c:ptCount val="40"/>
                <c:pt idx="0">
                  <c:v>64.7</c:v>
                </c:pt>
                <c:pt idx="8">
                  <c:v>51.8</c:v>
                </c:pt>
                <c:pt idx="16">
                  <c:v>47.4</c:v>
                </c:pt>
                <c:pt idx="24">
                  <c:v>38.5</c:v>
                </c:pt>
                <c:pt idx="32">
                  <c:v>33.799999999999997</c:v>
                </c:pt>
              </c:numCache>
            </c:numRef>
          </c:yVal>
          <c:smooth val="0"/>
          <c:extLst>
            <c:ext xmlns:c16="http://schemas.microsoft.com/office/drawing/2014/chart" uri="{C3380CC4-5D6E-409C-BE32-E72D297353CC}">
              <c16:uniqueId val="{00000009-60E2-4053-B111-094FB8F07E2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{23FBC171-7F9B-4760-A302-D76329E14A75}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0E2-4053-B111-094FB8F07E2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{09061AE9-9559-4EAD-A6D1-65C01AE56D75}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E2-4053-B111-094FB8F07E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{1FC84A53-4B7B-4E06-98B6-C5F560AC1D59}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E2-4053-B111-094FB8F07E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{14426B83-8C08-4FEA-B229-3E9511C99B3A}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E2-4053-B111-094FB8F07E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{C85DB8D7-A5D4-495B-BF8E-BCD68F90BA04}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E2-4053-B111-094FB8F07E2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{86CB7E2E-0F83-4D94-BCE3-DAEAFF216156}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0E2-4053-B111-094FB8F07E2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{E920DAC3-7B53-48AC-B873-CC44114C8584}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0E2-4053-B111-094FB8F07E2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{9AE1F926-5583-49AA-889C-6ABEBC56C27A}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0E2-4053-B111-094FB8F07E2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{22F73948-C123-41CF-8188-8E17601FFA58}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0E2-4053-B111-094FB8F07E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62.1</c:v>
                </c:pt>
                <c:pt idx="32">
                  <c:v>63.1</c:v>
                </c:pt>
              </c:numCache>
            </c:numRef>
          </c:xVal>
          <c:yVal>
            <c:numRef>
              <c:f>公会計指標分析・財政指標組合せ分析表!$BP$55:$DC$55</c:f>
              <c:numCache>
                <c:formatCode>#,##0.0;"▲ "#,##0.0</c:formatCode>
                <c:ptCount val="40"/>
                <c:pt idx="0">
                  <c:v>25.4</c:v>
                </c:pt>
                <c:pt idx="8">
                  <c:v>23</c:v>
                </c:pt>
                <c:pt idx="16">
                  <c:v>28</c:v>
                </c:pt>
                <c:pt idx="24">
                  <c:v>18</c:v>
                </c:pt>
                <c:pt idx="32">
                  <c:v>12.7</c:v>
                </c:pt>
              </c:numCache>
            </c:numRef>
          </c:yVal>
          <c:smooth val="0"/>
          <c:extLst>
            <c:ext xmlns:c16="http://schemas.microsoft.com/office/drawing/2014/chart" uri="{C3380CC4-5D6E-409C-BE32-E72D297353CC}">
              <c16:uniqueId val="{00000013-60E2-4053-B111-094FB8F07E25}"/>
            </c:ext>
          </c:extLst>
        </c:ser>
        <c:dLbls>
          <c:showLegendKey val="0"/>
          <c:showVal val="1"/>
          <c:showCatName val="0"/>
          <c:showSerName val="0"/>
          <c:showPercent val="0"/>
          <c:showBubbleSize val="0"/>
        </c:dLbls>
        <c:axId val="46179840"/>
        <c:axId val="46181760"/>
      </c:scatterChart>
      <c:valAx>
        <c:axId val="46179840"/>
        <c:scaling>
          <c:orientation val="maxMin"/>
          <c:max val="68"/>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{ABC90354-47E4-4E59-8AF2-F002D8FD38CE}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738-4E37-A049-C3F30727CD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{9909F2E7-C714-4392-B920-A0B69E1D86CE}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38-4E37-A049-C3F30727CD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{2AEB1E43-635C-4946-AEF7-D083843427B6}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38-4E37-A049-C3F30727CD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{8EA65A40-1335-4AF2-9376-81C71B1E6D96}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38-4E37-A049-C3F30727CD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{2D4F5F81-E341-4A60-9EB9-071FE66587CC}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38-4E37-A049-C3F30727CDB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{B09B1A84-F2AF-40EA-B934-613378C9DE8B}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738-4E37-A049-C3F30727CDB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{148F0D33-C7A5-4850-9615-0C0A54521D1F}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738-4E37-A049-C3F30727CDB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{DDECCFBA-2425-4D48-B00E-553B4A3276F3}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738-4E37-A049-C3F30727CDB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{00F46822-2495-440E-B583-111C5DC0F576}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738-4E37-A049-C3F30727CD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10.9</c:v>
                </c:pt>
                <c:pt idx="16">
                  <c:v>10.1</c:v>
                </c:pt>
                <c:pt idx="24">
                  <c:v>9.9</c:v>
                </c:pt>
                <c:pt idx="32">
                  <c:v>9.6</c:v>
                </c:pt>
              </c:numCache>
            </c:numRef>
          </c:xVal>
          <c:yVal>
            <c:numRef>
              <c:f>公会計指標分析・財政指標組合せ分析表!$BP$73:$DC$73</c:f>
              <c:numCache>
                <c:formatCode>#,##0.0;"▲ "#,##0.0</c:formatCode>
                <c:ptCount val="40"/>
                <c:pt idx="0">
                  <c:v>64.7</c:v>
                </c:pt>
                <c:pt idx="8">
                  <c:v>51.8</c:v>
                </c:pt>
                <c:pt idx="16">
                  <c:v>47.4</c:v>
                </c:pt>
                <c:pt idx="24">
                  <c:v>38.5</c:v>
                </c:pt>
                <c:pt idx="32">
                  <c:v>33.799999999999997</c:v>
                </c:pt>
              </c:numCache>
            </c:numRef>
          </c:yVal>
          <c:smooth val="0"/>
          <c:extLst>
            <c:ext xmlns:c16="http://schemas.microsoft.com/office/drawing/2014/chart" uri="{C3380CC4-5D6E-409C-BE32-E72D297353CC}">
              <c16:uniqueId val="{00000009-5738-4E37-A049-C3F30727CDB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33698733677027E-2"/>
                  <c:y val="-5.518296713420790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{E0D31209-B5E5-43EB-8687-E1F6ED8B815B}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738-4E37-A049-C3F30727CDB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{3C5F8900-FE5E-4ABA-BCBA-A63810302F6C}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38-4E37-A049-C3F30727CD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{937C4503-A0B3-4E15-B456-58C7AAEF935C}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38-4E37-A049-C3F30727CD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{1BB7D0D1-81EC-4287-8EAC-FEBB8EB1292D}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38-4E37-A049-C3F30727CD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{EE4D9C17-52C1-4150-91EA-DD958047BAEE}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38-4E37-A049-C3F30727CDB9}"/>
                </c:ext>
              </c:extLst>
            </c:dLbl>
            <c:dLbl>
              <c:idx val="8"/>
              <c:layout>
                <c:manualLayout>
                  <c:x val="-2.5234635610509194E-2"/>
                  <c:y val="-6.96503270413800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{4EBB5CE7-0113-456C-B610-7906EA1DEE14}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738-4E37-A049-C3F30727CDB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{F21509FF-0C8A-4FB7-8878-6206304C392E}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738-4E37-A049-C3F30727CDB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{48F8A90D-7B87-44B6-840A-DD135B110916}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738-4E37-A049-C3F30727CDB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{9AC2D78C-86ED-4A36-8BCD-5AF782D5ABAD}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738-4E37-A049-C3F30727CD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6.6</c:v>
                </c:pt>
                <c:pt idx="32">
                  <c:v>6.6</c:v>
                </c:pt>
              </c:numCache>
            </c:numRef>
          </c:xVal>
          <c:yVal>
            <c:numRef>
              <c:f>公会計指標分析・財政指標組合せ分析表!$BP$77:$DC$77</c:f>
              <c:numCache>
                <c:formatCode>#,##0.0;"▲ "#,##0.0</c:formatCode>
                <c:ptCount val="40"/>
                <c:pt idx="0">
                  <c:v>25.4</c:v>
                </c:pt>
                <c:pt idx="8">
                  <c:v>23</c:v>
                </c:pt>
                <c:pt idx="16">
                  <c:v>28</c:v>
                </c:pt>
                <c:pt idx="24">
                  <c:v>18</c:v>
                </c:pt>
                <c:pt idx="32">
                  <c:v>12.7</c:v>
                </c:pt>
              </c:numCache>
            </c:numRef>
          </c:yVal>
          <c:smooth val="0"/>
          <c:extLst>
            <c:ext xmlns:c16="http://schemas.microsoft.com/office/drawing/2014/chart" uri="{C3380CC4-5D6E-409C-BE32-E72D297353CC}">
              <c16:uniqueId val="{00000013-5738-4E37-A049-C3F30727CDB9}"/>
            </c:ext>
          </c:extLst>
        </c:ser>
        <c:dLbls>
          <c:showLegendKey val="0"/>
          <c:showVal val="1"/>
          <c:showCatName val="0"/>
          <c:showSerName val="0"/>
          <c:showPercent val="0"/>
          <c:showBubbleSize val="0"/>
        </c:dLbls>
        <c:axId val="84219776"/>
        <c:axId val="84234240"/>
      </c:scatterChart>
      <c:valAx>
        <c:axId val="84219776"/>
        <c:scaling>
          <c:orientation val="maxMin"/>
          <c:max val="12"/>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DD5C93DC-1310-4034-B4EE-AD54277B31F5}"/>
            </a:ext>
          </a:extLst>
        </xdr:cNvPr>
        <xdr:cNvSpPr/>
      </xdr:nvSpPr>
      <xdr:spPr>
        <a:xfrm>
          <a:off x="662940" y="419100"/>
          <a:ext cx="1154557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265E31D0-F01A-4C4A-A355-555064F81B1F}"/>
            </a:ext>
          </a:extLst>
        </xdr:cNvPr>
        <xdr:cNvSpPr/>
      </xdr:nvSpPr>
      <xdr:spPr>
        <a:xfrm>
          <a:off x="18364200" y="402590"/>
          <a:ext cx="356489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6DD9088-897D-49FF-999E-C54B75A69477}"/>
            </a:ext>
          </a:extLst>
        </xdr:cNvPr>
        <xdr:cNvSpPr/>
      </xdr:nvSpPr>
      <xdr:spPr>
        <a:xfrm>
          <a:off x="18385790" y="435610"/>
          <a:ext cx="352996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F1ABF691-3759-44B6-91F2-C1814DB377B9}"/>
            </a:ext>
          </a:extLst>
        </xdr:cNvPr>
        <xdr:cNvSpPr/>
      </xdr:nvSpPr>
      <xdr:spPr>
        <a:xfrm>
          <a:off x="18418810" y="457200"/>
          <a:ext cx="348043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FBC2318F-C517-4070-B121-B06EEDFE3B03}"/>
            </a:ext>
          </a:extLst>
        </xdr:cNvPr>
        <xdr:cNvSpPr/>
      </xdr:nvSpPr>
      <xdr:spPr>
        <a:xfrm>
          <a:off x="15819755" y="402590"/>
          <a:ext cx="243014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B6359311-8D1B-4B57-97E2-AD2E33DA5F22}"/>
            </a:ext>
          </a:extLst>
        </xdr:cNvPr>
        <xdr:cNvSpPr/>
      </xdr:nvSpPr>
      <xdr:spPr>
        <a:xfrm>
          <a:off x="15841345" y="435610"/>
          <a:ext cx="238569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76536D0-48C9-485C-B0A7-AC88F671E0EF}"/>
            </a:ext>
          </a:extLst>
        </xdr:cNvPr>
        <xdr:cNvSpPr/>
      </xdr:nvSpPr>
      <xdr:spPr>
        <a:xfrm>
          <a:off x="15864840" y="457200"/>
          <a:ext cx="2330450"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6F6B1218-E300-4DBD-AB5A-F7C9DB0F646A}"/>
            </a:ext>
          </a:extLst>
        </xdr:cNvPr>
        <xdr:cNvSpPr/>
      </xdr:nvSpPr>
      <xdr:spPr>
        <a:xfrm>
          <a:off x="760730" y="1208405"/>
          <a:ext cx="8764270" cy="17608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204780A1-15B6-4766-9536-E1623EEB1AE6}"/>
            </a:ext>
          </a:extLst>
        </xdr:cNvPr>
        <xdr:cNvSpPr/>
      </xdr:nvSpPr>
      <xdr:spPr>
        <a:xfrm>
          <a:off x="876300" y="1238250"/>
          <a:ext cx="126555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4DBA06A0-D31A-4E65-BB05-070F66CEF664}"/>
            </a:ext>
          </a:extLst>
        </xdr:cNvPr>
        <xdr:cNvSpPr/>
      </xdr:nvSpPr>
      <xdr:spPr>
        <a:xfrm>
          <a:off x="2095500" y="1238250"/>
          <a:ext cx="1140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76,075
74,929
552.54
47,570,655
45,827,537
1,136,815
24,416,312
45,001,399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66CAD39B-3F19-46D3-9021-A0597EE01CA7}"/>
            </a:ext>
          </a:extLst>
        </xdr:cNvPr>
        <xdr:cNvSpPr/>
      </xdr:nvSpPr>
      <xdr:spPr>
        <a:xfrm>
          <a:off x="3291840" y="1238250"/>
          <a:ext cx="1394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6DA54867-CB98-4FBB-8913-2BCE6D264402}"/>
            </a:ext>
          </a:extLst>
        </xdr:cNvPr>
        <xdr:cNvSpPr/>
      </xdr:nvSpPr>
      <xdr:spPr>
        <a:xfrm>
          <a:off x="4686300" y="1253490"/>
          <a:ext cx="184531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B974E939-3A5E-4BBC-A3AA-CD391AC98701}"/>
            </a:ext>
          </a:extLst>
        </xdr:cNvPr>
        <xdr:cNvSpPr/>
      </xdr:nvSpPr>
      <xdr:spPr>
        <a:xfrm>
          <a:off x="6531610" y="1253490"/>
          <a:ext cx="114808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26423F6B-F04E-46F4-A852-D23E24AA19FC}"/>
            </a:ext>
          </a:extLst>
        </xdr:cNvPr>
        <xdr:cNvSpPr/>
      </xdr:nvSpPr>
      <xdr:spPr>
        <a:xfrm>
          <a:off x="7750810" y="1253490"/>
          <a:ext cx="57023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4F793C1-8F4F-44CE-89C2-5A89399EE151}"/>
            </a:ext>
          </a:extLst>
        </xdr:cNvPr>
        <xdr:cNvSpPr/>
      </xdr:nvSpPr>
      <xdr:spPr>
        <a:xfrm>
          <a:off x="4686300" y="2095500"/>
          <a:ext cx="184531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D76F7F7F-0F39-4139-9895-AF40027CDD2F}"/>
            </a:ext>
          </a:extLst>
        </xdr:cNvPr>
        <xdr:cNvSpPr/>
      </xdr:nvSpPr>
      <xdr:spPr>
        <a:xfrm>
          <a:off x="6591300" y="2095500"/>
          <a:ext cx="31242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4FC8A9-8AF8-4BE8-81BD-3A831B8B3405}"/>
            </a:ext>
          </a:extLst>
        </xdr:cNvPr>
        <xdr:cNvSpPr/>
      </xdr:nvSpPr>
      <xdr:spPr>
        <a:xfrm>
          <a:off x="9745345" y="1208405"/>
          <a:ext cx="130365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468FD88-E8A4-4A5D-80C3-3AA382CB3636}"/>
            </a:ext>
          </a:extLst>
        </xdr:cNvPr>
        <xdr:cNvSpPr/>
      </xdr:nvSpPr>
      <xdr:spPr>
        <a:xfrm>
          <a:off x="9959340" y="12680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9432F707-79F9-47B3-A5D6-8EF38A7F5DBF}"/>
            </a:ext>
          </a:extLst>
        </xdr:cNvPr>
        <xdr:cNvSpPr/>
      </xdr:nvSpPr>
      <xdr:spPr>
        <a:xfrm>
          <a:off x="9959340" y="15405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F8224AC-166F-459D-8448-2BE36DC3B6CC}"/>
            </a:ext>
          </a:extLst>
        </xdr:cNvPr>
        <xdr:cNvSpPr/>
      </xdr:nvSpPr>
      <xdr:spPr>
        <a:xfrm>
          <a:off x="9959340" y="1866900"/>
          <a:ext cx="1157605"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1AAFC2D3-154F-41BD-B5D9-2F13CA3D774E}"/>
            </a:ext>
          </a:extLst>
        </xdr:cNvPr>
        <xdr:cNvCxnSpPr/>
      </xdr:nvCxnSpPr>
      <xdr:spPr>
        <a:xfrm>
          <a:off x="9821545" y="1360805"/>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CEA0977-7924-4213-B757-AF14D0DD4E4A}"/>
            </a:ext>
          </a:extLst>
        </xdr:cNvPr>
        <xdr:cNvCxnSpPr/>
      </xdr:nvCxnSpPr>
      <xdr:spPr>
        <a:xfrm>
          <a:off x="9906000" y="1845310"/>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54642594-5CCC-469B-99F0-71AFACC06F8B}"/>
            </a:ext>
          </a:extLst>
        </xdr:cNvPr>
        <xdr:cNvCxnSpPr/>
      </xdr:nvCxnSpPr>
      <xdr:spPr>
        <a:xfrm>
          <a:off x="9821545" y="1845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93D3BFFA-BE58-463C-876F-0C6240FD9373}"/>
            </a:ext>
          </a:extLst>
        </xdr:cNvPr>
        <xdr:cNvCxnSpPr/>
      </xdr:nvCxnSpPr>
      <xdr:spPr>
        <a:xfrm flipV="1">
          <a:off x="9906000" y="207581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9FDB04F2-295B-4900-9C1A-B5F75EFC906D}"/>
            </a:ext>
          </a:extLst>
        </xdr:cNvPr>
        <xdr:cNvCxnSpPr/>
      </xdr:nvCxnSpPr>
      <xdr:spPr>
        <a:xfrm>
          <a:off x="9821545" y="2226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7FA67903-DB54-4832-9D29-398684EB8BFF}"/>
            </a:ext>
          </a:extLst>
        </xdr:cNvPr>
        <xdr:cNvSpPr/>
      </xdr:nvSpPr>
      <xdr:spPr>
        <a:xfrm>
          <a:off x="9856470" y="130619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9C90ADE-DED4-4DEB-AB63-81947B87F30A}"/>
            </a:ext>
          </a:extLst>
        </xdr:cNvPr>
        <xdr:cNvSpPr/>
      </xdr:nvSpPr>
      <xdr:spPr>
        <a:xfrm>
          <a:off x="9856470" y="1572895"/>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68FC1EC-25AD-4D53-BF8B-EA96BE811BCD}"/>
            </a:ext>
          </a:extLst>
        </xdr:cNvPr>
        <xdr:cNvSpPr txBox="1"/>
      </xdr:nvSpPr>
      <xdr:spPr>
        <a:xfrm>
          <a:off x="701040" y="300609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1520AD41-8FE7-44B7-9CED-26C294ABFBD1}"/>
            </a:ext>
          </a:extLst>
        </xdr:cNvPr>
        <xdr:cNvSpPr txBox="1"/>
      </xdr:nvSpPr>
      <xdr:spPr>
        <a:xfrm>
          <a:off x="701040" y="326580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27E2FA5-E750-4938-8943-339E1F54D207}"/>
            </a:ext>
          </a:extLst>
        </xdr:cNvPr>
        <xdr:cNvSpPr txBox="1"/>
      </xdr:nvSpPr>
      <xdr:spPr>
        <a:xfrm>
          <a:off x="701040" y="352171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D7AE3BFE-E886-49C5-8FA6-5DD4084686BF}"/>
            </a:ext>
          </a:extLst>
        </xdr:cNvPr>
        <xdr:cNvSpPr txBox="1"/>
      </xdr:nvSpPr>
      <xdr:spPr>
        <a:xfrm>
          <a:off x="70104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9F0F7F76-49AC-4A16-BC51-671CE60533B3}"/>
            </a:ext>
          </a:extLst>
        </xdr:cNvPr>
        <xdr:cNvSpPr txBox="1"/>
      </xdr:nvSpPr>
      <xdr:spPr>
        <a:xfrm>
          <a:off x="701040" y="402780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5B556A32-8E20-42A6-A06F-50B1B8712939}"/>
            </a:ext>
          </a:extLst>
        </xdr:cNvPr>
        <xdr:cNvSpPr txBox="1"/>
      </xdr:nvSpPr>
      <xdr:spPr>
        <a:xfrm>
          <a:off x="701040" y="428371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AB626550-21EE-4106-8CA5-66C042B326FA}"/>
            </a:ext>
          </a:extLst>
        </xdr:cNvPr>
        <xdr:cNvSpPr txBox="1"/>
      </xdr:nvSpPr>
      <xdr:spPr>
        <a:xfrm>
          <a:off x="70104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21D165E1-2B8F-4A1E-9833-C5B22902F0C5}"/>
            </a:ext>
          </a:extLst>
        </xdr:cNvPr>
        <xdr:cNvSpPr/>
      </xdr:nvSpPr>
      <xdr:spPr>
        <a:xfrm>
          <a:off x="701040" y="501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85E9B745-D0F9-4641-BEF4-F9762CB02038}"/>
            </a:ext>
          </a:extLst>
        </xdr:cNvPr>
        <xdr:cNvSpPr txBox="1"/>
      </xdr:nvSpPr>
      <xdr:spPr>
        <a:xfrm>
          <a:off x="1620677" y="53746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96D264A9-8714-4E7A-8047-4BF9A405B641}"/>
            </a:ext>
          </a:extLst>
        </xdr:cNvPr>
        <xdr:cNvSpPr txBox="1"/>
      </xdr:nvSpPr>
      <xdr:spPr>
        <a:xfrm>
          <a:off x="288845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5B050AE3-55C3-4D51-BE12-6563FE3AC0A4}"/>
            </a:ext>
          </a:extLst>
        </xdr:cNvPr>
        <xdr:cNvSpPr/>
      </xdr:nvSpPr>
      <xdr:spPr>
        <a:xfrm>
          <a:off x="5372100" y="527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2CE16A-589F-4F50-A254-2A7BCCAFDFDE}"/>
            </a:ext>
          </a:extLst>
        </xdr:cNvPr>
        <xdr:cNvSpPr/>
      </xdr:nvSpPr>
      <xdr:spPr>
        <a:xfrm>
          <a:off x="5372100" y="5459095"/>
          <a:ext cx="138684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2299798-11B0-4A6D-8F73-FDB8E6785EEE}"/>
            </a:ext>
          </a:extLst>
        </xdr:cNvPr>
        <xdr:cNvSpPr/>
      </xdr:nvSpPr>
      <xdr:spPr>
        <a:xfrm>
          <a:off x="68745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44808B16-AE8F-41B9-99E2-3DA5DF66F5B6}"/>
            </a:ext>
          </a:extLst>
        </xdr:cNvPr>
        <xdr:cNvSpPr/>
      </xdr:nvSpPr>
      <xdr:spPr>
        <a:xfrm>
          <a:off x="68745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EFBF871-98DC-44F4-8F9F-5321C87240E2}"/>
            </a:ext>
          </a:extLst>
        </xdr:cNvPr>
        <xdr:cNvSpPr/>
      </xdr:nvSpPr>
      <xdr:spPr>
        <a:xfrm>
          <a:off x="8199755" y="527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C63691A9-6531-4C18-85EB-03CFC4CCC609}"/>
            </a:ext>
          </a:extLst>
        </xdr:cNvPr>
        <xdr:cNvSpPr/>
      </xdr:nvSpPr>
      <xdr:spPr>
        <a:xfrm>
          <a:off x="8199755" y="5459095"/>
          <a:ext cx="114998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E41B0E6-693C-4366-8E3D-B0B844C4F4A1}"/>
            </a:ext>
          </a:extLst>
        </xdr:cNvPr>
        <xdr:cNvSpPr/>
      </xdr:nvSpPr>
      <xdr:spPr>
        <a:xfrm>
          <a:off x="701040" y="5780405"/>
          <a:ext cx="462470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484EF6E2-281B-4F90-90B7-9029BB6E635F}"/>
            </a:ext>
          </a:extLst>
        </xdr:cNvPr>
        <xdr:cNvSpPr/>
      </xdr:nvSpPr>
      <xdr:spPr>
        <a:xfrm>
          <a:off x="550291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B17EF47-9102-41E3-9694-CEC98BCB29EC}"/>
            </a:ext>
          </a:extLst>
        </xdr:cNvPr>
        <xdr:cNvSpPr/>
      </xdr:nvSpPr>
      <xdr:spPr>
        <a:xfrm>
          <a:off x="5502910" y="578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FD1FE5AE-3718-4DFF-8531-D263C539ACCB}"/>
            </a:ext>
          </a:extLst>
        </xdr:cNvPr>
        <xdr:cNvSpPr txBox="1"/>
      </xdr:nvSpPr>
      <xdr:spPr>
        <a:xfrm>
          <a:off x="5608955" y="609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市税については、前年度に比べて全税目で増収となった。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個人市民税は、給与所得の伸びにより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百万円の増収、法人市民税についても、製造業等の課税額が増加し</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百万円の増収となった。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固定資産税については、緩やかな地価の下落は続いているものの、家屋の新増築により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百万円の増収となった。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このほか、軽自動車税、たばこ税も増収となり、市税総額では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342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百万円の増収となった。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近年の財政力指数はほぼ横ばいで推移しているが、飛躍的な景気拡大の見通し要因が少ない中、行政改革や財政構造健全化をさらに推し進め、財政基盤の強化に努める。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799BFC73-9980-42B7-A370-D74EE717DFD9}"/>
            </a:ext>
          </a:extLst>
        </xdr:cNvPr>
        <xdr:cNvCxnSpPr/>
      </xdr:nvCxnSpPr>
      <xdr:spPr>
        <a:xfrm>
          <a:off x="701040" y="8187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BDE785CF-7E66-43C5-B217-C3CCAA5513E1}"/>
            </a:ext>
          </a:extLst>
        </xdr:cNvPr>
        <xdr:cNvSpPr txBox="1"/>
      </xdr:nvSpPr>
      <xdr:spPr>
        <a:xfrm>
          <a:off x="0"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CD3D2F8B-C104-4F92-9E93-F1C3E2DC1BC5}"/>
            </a:ext>
          </a:extLst>
        </xdr:cNvPr>
        <xdr:cNvCxnSpPr/>
      </xdr:nvCxnSpPr>
      <xdr:spPr>
        <a:xfrm>
          <a:off x="701040" y="77893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5B5139F9-EC30-470E-AFFF-F721B5B91B7A}"/>
            </a:ext>
          </a:extLst>
        </xdr:cNvPr>
        <xdr:cNvSpPr txBox="1"/>
      </xdr:nvSpPr>
      <xdr:spPr>
        <a:xfrm>
          <a:off x="0" y="76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6A71DC8-5F01-4AB1-A8D8-A5C1502D723D}"/>
            </a:ext>
          </a:extLst>
        </xdr:cNvPr>
        <xdr:cNvCxnSpPr/>
      </xdr:nvCxnSpPr>
      <xdr:spPr>
        <a:xfrm>
          <a:off x="701040" y="739097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88DF29BD-6025-4677-809A-99C6FE905D3D}"/>
            </a:ext>
          </a:extLst>
        </xdr:cNvPr>
        <xdr:cNvSpPr txBox="1"/>
      </xdr:nvSpPr>
      <xdr:spPr>
        <a:xfrm>
          <a:off x="0"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C58EA60-CCB0-424F-9448-3EE998F9924A}"/>
            </a:ext>
          </a:extLst>
        </xdr:cNvPr>
        <xdr:cNvCxnSpPr/>
      </xdr:nvCxnSpPr>
      <xdr:spPr>
        <a:xfrm>
          <a:off x="701040" y="69888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FC65AA29-4A61-4F66-9B7D-CC502BAF857B}"/>
            </a:ext>
          </a:extLst>
        </xdr:cNvPr>
        <xdr:cNvSpPr txBox="1"/>
      </xdr:nvSpPr>
      <xdr:spPr>
        <a:xfrm>
          <a:off x="0" y="68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41D8AEF8-7FFE-40BA-B83A-080EB167F486}"/>
            </a:ext>
          </a:extLst>
        </xdr:cNvPr>
        <xdr:cNvCxnSpPr/>
      </xdr:nvCxnSpPr>
      <xdr:spPr>
        <a:xfrm>
          <a:off x="701040" y="658092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2870A43F-F278-42CE-BDC2-15E0D34EB819}"/>
            </a:ext>
          </a:extLst>
        </xdr:cNvPr>
        <xdr:cNvSpPr txBox="1"/>
      </xdr:nvSpPr>
      <xdr:spPr>
        <a:xfrm>
          <a:off x="0" y="64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14679B66-B671-4D1D-A025-9DFE542AABAC}"/>
            </a:ext>
          </a:extLst>
        </xdr:cNvPr>
        <xdr:cNvCxnSpPr/>
      </xdr:nvCxnSpPr>
      <xdr:spPr>
        <a:xfrm>
          <a:off x="701040" y="618257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EA133E18-2345-4598-B99A-D67890C27C7A}"/>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2E0B839E-A762-4FDB-81C1-7CC6A1147ECF}"/>
            </a:ext>
          </a:extLst>
        </xdr:cNvPr>
        <xdr:cNvCxnSpPr/>
      </xdr:nvCxnSpPr>
      <xdr:spPr>
        <a:xfrm>
          <a:off x="701040" y="578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BC3B610D-0E2A-4596-AC6F-CA961797C027}"/>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A5080E54-7A47-4CAB-A515-3486A2B84009}"/>
            </a:ext>
          </a:extLst>
        </xdr:cNvPr>
        <xdr:cNvSpPr/>
      </xdr:nvSpPr>
      <xdr:spPr>
        <a:xfrm>
          <a:off x="701040" y="5780405"/>
          <a:ext cx="462470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796618DC-4B74-4B8E-A1D8-2DF50022C108}"/>
            </a:ext>
          </a:extLst>
        </xdr:cNvPr>
        <xdr:cNvCxnSpPr/>
      </xdr:nvCxnSpPr>
      <xdr:spPr>
        <a:xfrm flipV="1">
          <a:off x="4511040" y="6381750"/>
          <a:ext cx="0" cy="13654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E47B8EF7-751E-4074-B961-C39B8697D320}"/>
            </a:ext>
          </a:extLst>
        </xdr:cNvPr>
        <xdr:cNvSpPr txBox="1"/>
      </xdr:nvSpPr>
      <xdr:spPr>
        <a:xfrm>
          <a:off x="4588510" y="772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11A272BB-5CEA-47F6-B518-418D039C3FFB}"/>
            </a:ext>
          </a:extLst>
        </xdr:cNvPr>
        <xdr:cNvCxnSpPr/>
      </xdr:nvCxnSpPr>
      <xdr:spPr>
        <a:xfrm>
          <a:off x="4427855" y="7747212"/>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E05A4768-3101-4AEE-8425-3CFD74D4E3C7}"/>
            </a:ext>
          </a:extLst>
        </xdr:cNvPr>
        <xdr:cNvSpPr txBox="1"/>
      </xdr:nvSpPr>
      <xdr:spPr>
        <a:xfrm>
          <a:off x="4588510" y="612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926B4079-5AD2-4E80-98C9-9286C385470E}"/>
            </a:ext>
          </a:extLst>
        </xdr:cNvPr>
        <xdr:cNvCxnSpPr/>
      </xdr:nvCxnSpPr>
      <xdr:spPr>
        <a:xfrm>
          <a:off x="4427855" y="638175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122061</xdr:rowOff>
    </xdr:to>
    <xdr:cxnSp macro="">
      <xdr:nvCxnSpPr>
        <xdr:cNvPr id="69" name="直線コネクタ 68">
          <a:extLst>
            <a:ext uri="{FF2B5EF4-FFF2-40B4-BE49-F238E27FC236}">
              <a16:creationId xmlns:a16="http://schemas.microsoft.com/office/drawing/2014/main" id="{85CF3AA3-B0B9-4739-9A0E-84709FC04788}"/>
            </a:ext>
          </a:extLst>
        </xdr:cNvPr>
        <xdr:cNvCxnSpPr/>
      </xdr:nvCxnSpPr>
      <xdr:spPr>
        <a:xfrm>
          <a:off x="3749040" y="7479100"/>
          <a:ext cx="762000" cy="1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a:extLst>
            <a:ext uri="{FF2B5EF4-FFF2-40B4-BE49-F238E27FC236}">
              <a16:creationId xmlns:a16="http://schemas.microsoft.com/office/drawing/2014/main" id="{BF929BD9-D56C-443E-9B05-3B82B3F8101A}"/>
            </a:ext>
          </a:extLst>
        </xdr:cNvPr>
        <xdr:cNvSpPr txBox="1"/>
      </xdr:nvSpPr>
      <xdr:spPr>
        <a:xfrm>
          <a:off x="4588510" y="7035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FEAB48CF-652D-4AC7-A256-B85EAD995995}"/>
            </a:ext>
          </a:extLst>
        </xdr:cNvPr>
        <xdr:cNvSpPr/>
      </xdr:nvSpPr>
      <xdr:spPr>
        <a:xfrm>
          <a:off x="4465955" y="71908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108655</xdr:rowOff>
    </xdr:to>
    <xdr:cxnSp macro="">
      <xdr:nvCxnSpPr>
        <xdr:cNvPr id="72" name="直線コネクタ 71">
          <a:extLst>
            <a:ext uri="{FF2B5EF4-FFF2-40B4-BE49-F238E27FC236}">
              <a16:creationId xmlns:a16="http://schemas.microsoft.com/office/drawing/2014/main" id="{2993F591-AD16-4C28-9912-DB75908726B3}"/>
            </a:ext>
          </a:extLst>
        </xdr:cNvPr>
        <xdr:cNvCxnSpPr/>
      </xdr:nvCxnSpPr>
      <xdr:spPr>
        <a:xfrm>
          <a:off x="2941955" y="7463790"/>
          <a:ext cx="807085" cy="1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25187420-DFDB-45D9-9E79-C0D27A26E700}"/>
            </a:ext>
          </a:extLst>
        </xdr:cNvPr>
        <xdr:cNvSpPr/>
      </xdr:nvSpPr>
      <xdr:spPr>
        <a:xfrm>
          <a:off x="3703955" y="71735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4" name="テキスト ボックス 73">
          <a:extLst>
            <a:ext uri="{FF2B5EF4-FFF2-40B4-BE49-F238E27FC236}">
              <a16:creationId xmlns:a16="http://schemas.microsoft.com/office/drawing/2014/main" id="{7404C22D-E40C-44A2-B8C8-1B01A817B77D}"/>
            </a:ext>
          </a:extLst>
        </xdr:cNvPr>
        <xdr:cNvSpPr txBox="1"/>
      </xdr:nvSpPr>
      <xdr:spPr>
        <a:xfrm>
          <a:off x="3406140" y="6946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5" name="直線コネクタ 74">
          <a:extLst>
            <a:ext uri="{FF2B5EF4-FFF2-40B4-BE49-F238E27FC236}">
              <a16:creationId xmlns:a16="http://schemas.microsoft.com/office/drawing/2014/main" id="{61B68031-092E-41AD-B450-026EA44233B0}"/>
            </a:ext>
          </a:extLst>
        </xdr:cNvPr>
        <xdr:cNvCxnSpPr/>
      </xdr:nvCxnSpPr>
      <xdr:spPr>
        <a:xfrm>
          <a:off x="2125345" y="7463790"/>
          <a:ext cx="8166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57855</xdr:rowOff>
    </xdr:from>
    <xdr:to>
      <xdr:col>15</xdr:col>
      <xdr:colOff>133350</xdr:colOff>
      <xdr:row>43</xdr:row>
      <xdr:rowOff>159455</xdr:rowOff>
    </xdr:to>
    <xdr:sp macro="" textlink="">
      <xdr:nvSpPr>
        <xdr:cNvPr id="76" name="フローチャート: 判断 75">
          <a:extLst>
            <a:ext uri="{FF2B5EF4-FFF2-40B4-BE49-F238E27FC236}">
              <a16:creationId xmlns:a16="http://schemas.microsoft.com/office/drawing/2014/main" id="{173F37D6-1B08-4CD1-BB94-2C87856E3D9C}"/>
            </a:ext>
          </a:extLst>
        </xdr:cNvPr>
        <xdr:cNvSpPr/>
      </xdr:nvSpPr>
      <xdr:spPr>
        <a:xfrm>
          <a:off x="2887345" y="7426395"/>
          <a:ext cx="9969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77" name="テキスト ボックス 76">
          <a:extLst>
            <a:ext uri="{FF2B5EF4-FFF2-40B4-BE49-F238E27FC236}">
              <a16:creationId xmlns:a16="http://schemas.microsoft.com/office/drawing/2014/main" id="{34CCC1BB-0E76-414F-AD2B-EA6D32765859}"/>
            </a:ext>
          </a:extLst>
        </xdr:cNvPr>
        <xdr:cNvSpPr txBox="1"/>
      </xdr:nvSpPr>
      <xdr:spPr>
        <a:xfrm>
          <a:off x="2599055" y="75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a:extLst>
            <a:ext uri="{FF2B5EF4-FFF2-40B4-BE49-F238E27FC236}">
              <a16:creationId xmlns:a16="http://schemas.microsoft.com/office/drawing/2014/main" id="{B4C5824E-BDE6-42D8-848C-B0836B8EAAF1}"/>
            </a:ext>
          </a:extLst>
        </xdr:cNvPr>
        <xdr:cNvCxnSpPr/>
      </xdr:nvCxnSpPr>
      <xdr:spPr>
        <a:xfrm>
          <a:off x="1333500" y="7463790"/>
          <a:ext cx="79184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71261</xdr:rowOff>
    </xdr:from>
    <xdr:to>
      <xdr:col>11</xdr:col>
      <xdr:colOff>82550</xdr:colOff>
      <xdr:row>44</xdr:row>
      <xdr:rowOff>1411</xdr:rowOff>
    </xdr:to>
    <xdr:sp macro="" textlink="">
      <xdr:nvSpPr>
        <xdr:cNvPr id="79" name="フローチャート: 判断 78">
          <a:extLst>
            <a:ext uri="{FF2B5EF4-FFF2-40B4-BE49-F238E27FC236}">
              <a16:creationId xmlns:a16="http://schemas.microsoft.com/office/drawing/2014/main" id="{8B238391-789B-4EF2-8DC7-3F23D78911BE}"/>
            </a:ext>
          </a:extLst>
        </xdr:cNvPr>
        <xdr:cNvSpPr/>
      </xdr:nvSpPr>
      <xdr:spPr>
        <a:xfrm>
          <a:off x="2095500" y="7441706"/>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157638</xdr:rowOff>
    </xdr:from>
    <xdr:ext cx="762000" cy="259045"/>
    <xdr:sp macro="" textlink="">
      <xdr:nvSpPr>
        <xdr:cNvPr id="80" name="テキスト ボックス 79">
          <a:extLst>
            <a:ext uri="{FF2B5EF4-FFF2-40B4-BE49-F238E27FC236}">
              <a16:creationId xmlns:a16="http://schemas.microsoft.com/office/drawing/2014/main" id="{A905E1EC-291C-4F3B-9307-C5AC1CB7FAEA}"/>
            </a:ext>
          </a:extLst>
        </xdr:cNvPr>
        <xdr:cNvSpPr txBox="1"/>
      </xdr:nvSpPr>
      <xdr:spPr>
        <a:xfrm>
          <a:off x="1782445" y="753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81" name="フローチャート: 判断 80">
          <a:extLst>
            <a:ext uri="{FF2B5EF4-FFF2-40B4-BE49-F238E27FC236}">
              <a16:creationId xmlns:a16="http://schemas.microsoft.com/office/drawing/2014/main" id="{CCB2D604-6F08-4663-A832-A97FE0F6560B}"/>
            </a:ext>
          </a:extLst>
        </xdr:cNvPr>
        <xdr:cNvSpPr/>
      </xdr:nvSpPr>
      <xdr:spPr>
        <a:xfrm>
          <a:off x="1278890" y="7458922"/>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82" name="テキスト ボックス 81">
          <a:extLst>
            <a:ext uri="{FF2B5EF4-FFF2-40B4-BE49-F238E27FC236}">
              <a16:creationId xmlns:a16="http://schemas.microsoft.com/office/drawing/2014/main" id="{D4CA1951-52F4-4A56-82D9-8E80A0C6558E}"/>
            </a:ext>
          </a:extLst>
        </xdr:cNvPr>
        <xdr:cNvSpPr txBox="1"/>
      </xdr:nvSpPr>
      <xdr:spPr>
        <a:xfrm>
          <a:off x="967740" y="754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AC7DEAB7-4FAB-424F-913F-8BCA07E68D38}"/>
            </a:ext>
          </a:extLst>
        </xdr:cNvPr>
        <xdr:cNvSpPr txBox="1"/>
      </xdr:nvSpPr>
      <xdr:spPr>
        <a:xfrm>
          <a:off x="4321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CEF3269C-8008-4997-96E2-27CB205A022A}"/>
            </a:ext>
          </a:extLst>
        </xdr:cNvPr>
        <xdr:cNvSpPr txBox="1"/>
      </xdr:nvSpPr>
      <xdr:spPr>
        <a:xfrm>
          <a:off x="3559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B7929F4-AF6D-439B-82A3-FC9701F28F55}"/>
            </a:ext>
          </a:extLst>
        </xdr:cNvPr>
        <xdr:cNvSpPr txBox="1"/>
      </xdr:nvSpPr>
      <xdr:spPr>
        <a:xfrm>
          <a:off x="27432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9A14EE02-FB8B-4CEC-9954-3F1764A6242A}"/>
            </a:ext>
          </a:extLst>
        </xdr:cNvPr>
        <xdr:cNvSpPr txBox="1"/>
      </xdr:nvSpPr>
      <xdr:spPr>
        <a:xfrm>
          <a:off x="192659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CBC348BA-EDAB-4695-A175-B4205BC9DD1A}"/>
            </a:ext>
          </a:extLst>
        </xdr:cNvPr>
        <xdr:cNvSpPr txBox="1"/>
      </xdr:nvSpPr>
      <xdr:spPr>
        <a:xfrm>
          <a:off x="11347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8" name="楕円 87">
          <a:extLst>
            <a:ext uri="{FF2B5EF4-FFF2-40B4-BE49-F238E27FC236}">
              <a16:creationId xmlns:a16="http://schemas.microsoft.com/office/drawing/2014/main" id="{97F32088-723C-4374-B668-1787DFD48027}"/>
            </a:ext>
          </a:extLst>
        </xdr:cNvPr>
        <xdr:cNvSpPr/>
      </xdr:nvSpPr>
      <xdr:spPr>
        <a:xfrm>
          <a:off x="4465955" y="744170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43338</xdr:rowOff>
    </xdr:from>
    <xdr:ext cx="762000" cy="259045"/>
    <xdr:sp macro="" textlink="">
      <xdr:nvSpPr>
        <xdr:cNvPr id="89" name="財政力該当値テキスト">
          <a:extLst>
            <a:ext uri="{FF2B5EF4-FFF2-40B4-BE49-F238E27FC236}">
              <a16:creationId xmlns:a16="http://schemas.microsoft.com/office/drawing/2014/main" id="{999CBEF8-F04F-4308-AE05-FC802971427E}"/>
            </a:ext>
          </a:extLst>
        </xdr:cNvPr>
        <xdr:cNvSpPr txBox="1"/>
      </xdr:nvSpPr>
      <xdr:spPr>
        <a:xfrm>
          <a:off x="4588510" y="74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90" name="楕円 89">
          <a:extLst>
            <a:ext uri="{FF2B5EF4-FFF2-40B4-BE49-F238E27FC236}">
              <a16:creationId xmlns:a16="http://schemas.microsoft.com/office/drawing/2014/main" id="{06864433-78BA-4328-9CF7-0DA7D6C29271}"/>
            </a:ext>
          </a:extLst>
        </xdr:cNvPr>
        <xdr:cNvSpPr/>
      </xdr:nvSpPr>
      <xdr:spPr>
        <a:xfrm>
          <a:off x="3703955" y="742639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1" name="テキスト ボックス 90">
          <a:extLst>
            <a:ext uri="{FF2B5EF4-FFF2-40B4-BE49-F238E27FC236}">
              <a16:creationId xmlns:a16="http://schemas.microsoft.com/office/drawing/2014/main" id="{48A09CDE-C03A-404E-A50C-6C3BD633F174}"/>
            </a:ext>
          </a:extLst>
        </xdr:cNvPr>
        <xdr:cNvSpPr txBox="1"/>
      </xdr:nvSpPr>
      <xdr:spPr>
        <a:xfrm>
          <a:off x="3406140" y="751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a:extLst>
            <a:ext uri="{FF2B5EF4-FFF2-40B4-BE49-F238E27FC236}">
              <a16:creationId xmlns:a16="http://schemas.microsoft.com/office/drawing/2014/main" id="{D2085235-EB19-435F-8D8E-FC7648DCAE9E}"/>
            </a:ext>
          </a:extLst>
        </xdr:cNvPr>
        <xdr:cNvSpPr/>
      </xdr:nvSpPr>
      <xdr:spPr>
        <a:xfrm>
          <a:off x="2887345" y="7418705"/>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93" name="テキスト ボックス 92">
          <a:extLst>
            <a:ext uri="{FF2B5EF4-FFF2-40B4-BE49-F238E27FC236}">
              <a16:creationId xmlns:a16="http://schemas.microsoft.com/office/drawing/2014/main" id="{3B035257-AEB1-423A-9DCB-B9D13B260501}"/>
            </a:ext>
          </a:extLst>
        </xdr:cNvPr>
        <xdr:cNvSpPr txBox="1"/>
      </xdr:nvSpPr>
      <xdr:spPr>
        <a:xfrm>
          <a:off x="2599055" y="718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a:extLst>
            <a:ext uri="{FF2B5EF4-FFF2-40B4-BE49-F238E27FC236}">
              <a16:creationId xmlns:a16="http://schemas.microsoft.com/office/drawing/2014/main" id="{9D885775-FAB7-4A49-8B58-39031EB99514}"/>
            </a:ext>
          </a:extLst>
        </xdr:cNvPr>
        <xdr:cNvSpPr/>
      </xdr:nvSpPr>
      <xdr:spPr>
        <a:xfrm>
          <a:off x="2095500" y="7418705"/>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156227</xdr:rowOff>
    </xdr:from>
    <xdr:ext cx="762000" cy="259045"/>
    <xdr:sp macro="" textlink="">
      <xdr:nvSpPr>
        <xdr:cNvPr id="95" name="テキスト ボックス 94">
          <a:extLst>
            <a:ext uri="{FF2B5EF4-FFF2-40B4-BE49-F238E27FC236}">
              <a16:creationId xmlns:a16="http://schemas.microsoft.com/office/drawing/2014/main" id="{22B35C87-4306-4301-A162-73D2B7CE9EE5}"/>
            </a:ext>
          </a:extLst>
        </xdr:cNvPr>
        <xdr:cNvSpPr txBox="1"/>
      </xdr:nvSpPr>
      <xdr:spPr>
        <a:xfrm>
          <a:off x="1782445" y="718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a:extLst>
            <a:ext uri="{FF2B5EF4-FFF2-40B4-BE49-F238E27FC236}">
              <a16:creationId xmlns:a16="http://schemas.microsoft.com/office/drawing/2014/main" id="{76AB3400-9DEF-4A80-A0FB-0DA6BA8CC31D}"/>
            </a:ext>
          </a:extLst>
        </xdr:cNvPr>
        <xdr:cNvSpPr/>
      </xdr:nvSpPr>
      <xdr:spPr>
        <a:xfrm>
          <a:off x="1278890" y="7418705"/>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97" name="テキスト ボックス 96">
          <a:extLst>
            <a:ext uri="{FF2B5EF4-FFF2-40B4-BE49-F238E27FC236}">
              <a16:creationId xmlns:a16="http://schemas.microsoft.com/office/drawing/2014/main" id="{BFB68942-F69F-437C-A8C6-679658D5D8CC}"/>
            </a:ext>
          </a:extLst>
        </xdr:cNvPr>
        <xdr:cNvSpPr txBox="1"/>
      </xdr:nvSpPr>
      <xdr:spPr>
        <a:xfrm>
          <a:off x="967740" y="718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5D2DC610-2857-4B2E-B123-7FC46B40D8C9}"/>
            </a:ext>
          </a:extLst>
        </xdr:cNvPr>
        <xdr:cNvSpPr/>
      </xdr:nvSpPr>
      <xdr:spPr>
        <a:xfrm>
          <a:off x="701040" y="882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15834FB5-D1C6-4C62-BD6A-6A8FB4437CA8}"/>
            </a:ext>
          </a:extLst>
        </xdr:cNvPr>
        <xdr:cNvSpPr txBox="1"/>
      </xdr:nvSpPr>
      <xdr:spPr>
        <a:xfrm>
          <a:off x="1544940" y="918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B0D4F5C6-C487-4572-9E99-E563480ADCB8}"/>
            </a:ext>
          </a:extLst>
        </xdr:cNvPr>
        <xdr:cNvSpPr txBox="1"/>
      </xdr:nvSpPr>
      <xdr:spPr>
        <a:xfrm>
          <a:off x="297372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BDE12D5F-8721-46C4-9E73-185BA87429EE}"/>
            </a:ext>
          </a:extLst>
        </xdr:cNvPr>
        <xdr:cNvSpPr/>
      </xdr:nvSpPr>
      <xdr:spPr>
        <a:xfrm>
          <a:off x="5372100" y="908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B6A022C7-2128-483C-96F0-EDB50644F8C8}"/>
            </a:ext>
          </a:extLst>
        </xdr:cNvPr>
        <xdr:cNvSpPr/>
      </xdr:nvSpPr>
      <xdr:spPr>
        <a:xfrm>
          <a:off x="5372100" y="927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E67EDD03-0855-46EB-AC47-0345AB48F9DB}"/>
            </a:ext>
          </a:extLst>
        </xdr:cNvPr>
        <xdr:cNvSpPr/>
      </xdr:nvSpPr>
      <xdr:spPr>
        <a:xfrm>
          <a:off x="68745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ACCB3F3F-0962-48F1-92A1-4947A4D676DE}"/>
            </a:ext>
          </a:extLst>
        </xdr:cNvPr>
        <xdr:cNvSpPr/>
      </xdr:nvSpPr>
      <xdr:spPr>
        <a:xfrm>
          <a:off x="68745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49E799DB-8411-4879-AB02-8FF894721166}"/>
            </a:ext>
          </a:extLst>
        </xdr:cNvPr>
        <xdr:cNvSpPr/>
      </xdr:nvSpPr>
      <xdr:spPr>
        <a:xfrm>
          <a:off x="8199755" y="908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4ACB7B61-C084-48E8-904B-EDAD06017C3A}"/>
            </a:ext>
          </a:extLst>
        </xdr:cNvPr>
        <xdr:cNvSpPr/>
      </xdr:nvSpPr>
      <xdr:spPr>
        <a:xfrm>
          <a:off x="8199755" y="927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80026B4C-D637-4B50-9625-6C94F8250769}"/>
            </a:ext>
          </a:extLst>
        </xdr:cNvPr>
        <xdr:cNvSpPr/>
      </xdr:nvSpPr>
      <xdr:spPr>
        <a:xfrm>
          <a:off x="701040" y="9590405"/>
          <a:ext cx="462470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61E7FE4B-8717-410F-B4C5-043C03D48EAB}"/>
            </a:ext>
          </a:extLst>
        </xdr:cNvPr>
        <xdr:cNvSpPr/>
      </xdr:nvSpPr>
      <xdr:spPr>
        <a:xfrm>
          <a:off x="550291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24F8234D-1415-4C70-9FE8-54BE1C726861}"/>
            </a:ext>
          </a:extLst>
        </xdr:cNvPr>
        <xdr:cNvSpPr/>
      </xdr:nvSpPr>
      <xdr:spPr>
        <a:xfrm>
          <a:off x="5502910" y="959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2287F666-C0EF-4B80-B1DC-3450ECA38B87}"/>
            </a:ext>
          </a:extLst>
        </xdr:cNvPr>
        <xdr:cNvSpPr txBox="1"/>
      </xdr:nvSpPr>
      <xdr:spPr>
        <a:xfrm>
          <a:off x="5608955" y="990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　経常一般税源については、地方税の増（</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342</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百万円）、普通交付税の増（</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百万円）、地方消費税交付金の増（</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百万円）等があったものの、臨時財政対策債の減（△</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1,053</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百万円）、感染症対策地方税減収補てん特別交付金の減（△</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百万円）等により分母の合計数値は</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636</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百万円の減という結果となった。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　経常経費充当一般税源においては、任期の定めのない常勤職員の人件費の増（</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252</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百万円）、光熱費の増（</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136</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百万円）等により、分子の合計数値は</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445</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　上記のとおり、分子数値は増、分母数値が減となったことから、経常収支比率は前年度から</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ポイント悪化した。</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D9B773EF-681E-4E4B-8DAF-A1872195D45B}"/>
            </a:ext>
          </a:extLst>
        </xdr:cNvPr>
        <xdr:cNvSpPr txBox="1"/>
      </xdr:nvSpPr>
      <xdr:spPr>
        <a:xfrm>
          <a:off x="662940" y="939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C7F31666-29EC-4F3F-A58B-122452C1B8FE}"/>
            </a:ext>
          </a:extLst>
        </xdr:cNvPr>
        <xdr:cNvCxnSpPr/>
      </xdr:nvCxnSpPr>
      <xdr:spPr>
        <a:xfrm>
          <a:off x="701040" y="1200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341DBE46-9A4B-4DF3-B6E8-D823AED6802B}"/>
            </a:ext>
          </a:extLst>
        </xdr:cNvPr>
        <xdr:cNvSpPr txBox="1"/>
      </xdr:nvSpPr>
      <xdr:spPr>
        <a:xfrm>
          <a:off x="0"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D6EB0F8B-2668-4CCC-B973-5D9FD8613CD1}"/>
            </a:ext>
          </a:extLst>
        </xdr:cNvPr>
        <xdr:cNvCxnSpPr/>
      </xdr:nvCxnSpPr>
      <xdr:spPr>
        <a:xfrm>
          <a:off x="701040" y="1140015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31B2E577-2481-4BE7-AEA4-6E2F3097F6C9}"/>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D699DF35-6814-4878-839F-5E8518307B4D}"/>
            </a:ext>
          </a:extLst>
        </xdr:cNvPr>
        <xdr:cNvCxnSpPr/>
      </xdr:nvCxnSpPr>
      <xdr:spPr>
        <a:xfrm>
          <a:off x="701040" y="107988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D0902DD0-CAC2-4C61-9457-C1850A6ABB74}"/>
            </a:ext>
          </a:extLst>
        </xdr:cNvPr>
        <xdr:cNvSpPr txBox="1"/>
      </xdr:nvSpPr>
      <xdr:spPr>
        <a:xfrm>
          <a:off x="0" y="1064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67048258-00DF-4EF4-8D8F-A95B8FAFF17F}"/>
            </a:ext>
          </a:extLst>
        </xdr:cNvPr>
        <xdr:cNvCxnSpPr/>
      </xdr:nvCxnSpPr>
      <xdr:spPr>
        <a:xfrm>
          <a:off x="701040" y="1019175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301A0B46-6782-4B5D-B591-4A65AFD9AAB2}"/>
            </a:ext>
          </a:extLst>
        </xdr:cNvPr>
        <xdr:cNvSpPr txBox="1"/>
      </xdr:nvSpPr>
      <xdr:spPr>
        <a:xfrm>
          <a:off x="0" y="1004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297C898A-9BF8-4DE3-8A35-A64FB889D705}"/>
            </a:ext>
          </a:extLst>
        </xdr:cNvPr>
        <xdr:cNvCxnSpPr/>
      </xdr:nvCxnSpPr>
      <xdr:spPr>
        <a:xfrm>
          <a:off x="701040" y="959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4D2FD688-6D3D-4711-915A-46BC69CEF3E9}"/>
            </a:ext>
          </a:extLst>
        </xdr:cNvPr>
        <xdr:cNvSpPr txBox="1"/>
      </xdr:nvSpPr>
      <xdr:spPr>
        <a:xfrm>
          <a:off x="0"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CCF1C5C7-CA7D-4E03-A7ED-CE6481A64B1B}"/>
            </a:ext>
          </a:extLst>
        </xdr:cNvPr>
        <xdr:cNvSpPr/>
      </xdr:nvSpPr>
      <xdr:spPr>
        <a:xfrm>
          <a:off x="701040" y="9590405"/>
          <a:ext cx="462470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1FA5898A-C776-491F-BCE6-0295C005005B}"/>
            </a:ext>
          </a:extLst>
        </xdr:cNvPr>
        <xdr:cNvCxnSpPr/>
      </xdr:nvCxnSpPr>
      <xdr:spPr>
        <a:xfrm flipV="1">
          <a:off x="4511040" y="10080942"/>
          <a:ext cx="0" cy="12690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48223C7D-5BDA-4084-B9CF-F2BF8061E38D}"/>
            </a:ext>
          </a:extLst>
        </xdr:cNvPr>
        <xdr:cNvSpPr txBox="1"/>
      </xdr:nvSpPr>
      <xdr:spPr>
        <a:xfrm>
          <a:off x="4588510" y="1132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EE31098F-11C1-4F45-80B9-EA5D5CCFF06F}"/>
            </a:ext>
          </a:extLst>
        </xdr:cNvPr>
        <xdr:cNvCxnSpPr/>
      </xdr:nvCxnSpPr>
      <xdr:spPr>
        <a:xfrm>
          <a:off x="4427855" y="1134999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C14F219E-BDD2-489D-99AE-07F0A92098AA}"/>
            </a:ext>
          </a:extLst>
        </xdr:cNvPr>
        <xdr:cNvSpPr txBox="1"/>
      </xdr:nvSpPr>
      <xdr:spPr>
        <a:xfrm>
          <a:off x="4588510" y="982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A72CD609-148C-43BC-ACB7-949B209854C3}"/>
            </a:ext>
          </a:extLst>
        </xdr:cNvPr>
        <xdr:cNvCxnSpPr/>
      </xdr:nvCxnSpPr>
      <xdr:spPr>
        <a:xfrm>
          <a:off x="4427855" y="10080942"/>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98743</xdr:rowOff>
    </xdr:from>
    <xdr:to>
      <xdr:col>23</xdr:col>
      <xdr:colOff>133350</xdr:colOff>
      <xdr:row>63</xdr:row>
      <xdr:rowOff>162560</xdr:rowOff>
    </xdr:to>
    <xdr:cxnSp macro="">
      <xdr:nvCxnSpPr>
        <xdr:cNvPr id="128" name="直線コネクタ 127">
          <a:extLst>
            <a:ext uri="{FF2B5EF4-FFF2-40B4-BE49-F238E27FC236}">
              <a16:creationId xmlns:a16="http://schemas.microsoft.com/office/drawing/2014/main" id="{38C853E2-E3DF-4B98-98B5-90F63DD94C9D}"/>
            </a:ext>
          </a:extLst>
        </xdr:cNvPr>
        <xdr:cNvCxnSpPr/>
      </xdr:nvCxnSpPr>
      <xdr:spPr>
        <a:xfrm>
          <a:off x="3749040" y="10724833"/>
          <a:ext cx="762000" cy="24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19702</xdr:rowOff>
    </xdr:from>
    <xdr:ext cx="762000" cy="259045"/>
    <xdr:sp macro="" textlink="">
      <xdr:nvSpPr>
        <xdr:cNvPr id="129" name="財政構造の弾力性平均値テキスト">
          <a:extLst>
            <a:ext uri="{FF2B5EF4-FFF2-40B4-BE49-F238E27FC236}">
              <a16:creationId xmlns:a16="http://schemas.microsoft.com/office/drawing/2014/main" id="{D3553AA0-5616-4525-95BB-7D03F062801B}"/>
            </a:ext>
          </a:extLst>
        </xdr:cNvPr>
        <xdr:cNvSpPr txBox="1"/>
      </xdr:nvSpPr>
      <xdr:spPr>
        <a:xfrm>
          <a:off x="4588510" y="10645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D55803D7-ADB3-4F85-8247-5D14E4065BE8}"/>
            </a:ext>
          </a:extLst>
        </xdr:cNvPr>
        <xdr:cNvSpPr/>
      </xdr:nvSpPr>
      <xdr:spPr>
        <a:xfrm>
          <a:off x="4465955" y="1080452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98743</xdr:rowOff>
    </xdr:from>
    <xdr:to>
      <xdr:col>19</xdr:col>
      <xdr:colOff>133350</xdr:colOff>
      <xdr:row>63</xdr:row>
      <xdr:rowOff>126365</xdr:rowOff>
    </xdr:to>
    <xdr:cxnSp macro="">
      <xdr:nvCxnSpPr>
        <xdr:cNvPr id="131" name="直線コネクタ 130">
          <a:extLst>
            <a:ext uri="{FF2B5EF4-FFF2-40B4-BE49-F238E27FC236}">
              <a16:creationId xmlns:a16="http://schemas.microsoft.com/office/drawing/2014/main" id="{1EACBE97-7D58-4B81-9273-9262F9ED672D}"/>
            </a:ext>
          </a:extLst>
        </xdr:cNvPr>
        <xdr:cNvCxnSpPr/>
      </xdr:nvCxnSpPr>
      <xdr:spPr>
        <a:xfrm flipV="1">
          <a:off x="2941955" y="10724833"/>
          <a:ext cx="807085" cy="20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657173D3-EE4B-4050-97B7-5FEA66D369BF}"/>
            </a:ext>
          </a:extLst>
        </xdr:cNvPr>
        <xdr:cNvSpPr/>
      </xdr:nvSpPr>
      <xdr:spPr>
        <a:xfrm>
          <a:off x="3703955" y="1058322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63199</xdr:rowOff>
    </xdr:from>
    <xdr:ext cx="736600" cy="259045"/>
    <xdr:sp macro="" textlink="">
      <xdr:nvSpPr>
        <xdr:cNvPr id="133" name="テキスト ボックス 132">
          <a:extLst>
            <a:ext uri="{FF2B5EF4-FFF2-40B4-BE49-F238E27FC236}">
              <a16:creationId xmlns:a16="http://schemas.microsoft.com/office/drawing/2014/main" id="{2FDD0C61-99E5-45A8-8ABA-1A5EA013ECC2}"/>
            </a:ext>
          </a:extLst>
        </xdr:cNvPr>
        <xdr:cNvSpPr txBox="1"/>
      </xdr:nvSpPr>
      <xdr:spPr>
        <a:xfrm>
          <a:off x="3406140" y="10346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126365</xdr:rowOff>
    </xdr:from>
    <xdr:to>
      <xdr:col>15</xdr:col>
      <xdr:colOff>82550</xdr:colOff>
      <xdr:row>64</xdr:row>
      <xdr:rowOff>33338</xdr:rowOff>
    </xdr:to>
    <xdr:cxnSp macro="">
      <xdr:nvCxnSpPr>
        <xdr:cNvPr id="134" name="直線コネクタ 133">
          <a:extLst>
            <a:ext uri="{FF2B5EF4-FFF2-40B4-BE49-F238E27FC236}">
              <a16:creationId xmlns:a16="http://schemas.microsoft.com/office/drawing/2014/main" id="{85F87F2D-0139-4865-B7EA-E2AD60A972FD}"/>
            </a:ext>
          </a:extLst>
        </xdr:cNvPr>
        <xdr:cNvCxnSpPr/>
      </xdr:nvCxnSpPr>
      <xdr:spPr>
        <a:xfrm flipV="1">
          <a:off x="2125345" y="10931525"/>
          <a:ext cx="816610" cy="7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69532</xdr:rowOff>
    </xdr:from>
    <xdr:to>
      <xdr:col>15</xdr:col>
      <xdr:colOff>133350</xdr:colOff>
      <xdr:row>63</xdr:row>
      <xdr:rowOff>171132</xdr:rowOff>
    </xdr:to>
    <xdr:sp macro="" textlink="">
      <xdr:nvSpPr>
        <xdr:cNvPr id="135" name="フローチャート: 判断 134">
          <a:extLst>
            <a:ext uri="{FF2B5EF4-FFF2-40B4-BE49-F238E27FC236}">
              <a16:creationId xmlns:a16="http://schemas.microsoft.com/office/drawing/2014/main" id="{95AC5C2E-D85C-4B13-AE47-10C9372DCBF2}"/>
            </a:ext>
          </a:extLst>
        </xdr:cNvPr>
        <xdr:cNvSpPr/>
      </xdr:nvSpPr>
      <xdr:spPr>
        <a:xfrm>
          <a:off x="2887345" y="10868977"/>
          <a:ext cx="9969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9859</xdr:rowOff>
    </xdr:from>
    <xdr:ext cx="762000" cy="259045"/>
    <xdr:sp macro="" textlink="">
      <xdr:nvSpPr>
        <xdr:cNvPr id="136" name="テキスト ボックス 135">
          <a:extLst>
            <a:ext uri="{FF2B5EF4-FFF2-40B4-BE49-F238E27FC236}">
              <a16:creationId xmlns:a16="http://schemas.microsoft.com/office/drawing/2014/main" id="{4128BCA9-ADA5-4003-A004-A0694F4C09B0}"/>
            </a:ext>
          </a:extLst>
        </xdr:cNvPr>
        <xdr:cNvSpPr txBox="1"/>
      </xdr:nvSpPr>
      <xdr:spPr>
        <a:xfrm>
          <a:off x="2599055" y="1064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33338</xdr:rowOff>
    </xdr:from>
    <xdr:to>
      <xdr:col>11</xdr:col>
      <xdr:colOff>31750</xdr:colOff>
      <xdr:row>65</xdr:row>
      <xdr:rowOff>42863</xdr:rowOff>
    </xdr:to>
    <xdr:cxnSp macro="">
      <xdr:nvCxnSpPr>
        <xdr:cNvPr id="137" name="直線コネクタ 136">
          <a:extLst>
            <a:ext uri="{FF2B5EF4-FFF2-40B4-BE49-F238E27FC236}">
              <a16:creationId xmlns:a16="http://schemas.microsoft.com/office/drawing/2014/main" id="{9A9DB7C8-A01C-4A1E-B7C4-8FD11A7504F6}"/>
            </a:ext>
          </a:extLst>
        </xdr:cNvPr>
        <xdr:cNvCxnSpPr/>
      </xdr:nvCxnSpPr>
      <xdr:spPr>
        <a:xfrm flipV="1">
          <a:off x="1333500" y="11004233"/>
          <a:ext cx="791845" cy="1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38" name="フローチャート: 判断 137">
          <a:extLst>
            <a:ext uri="{FF2B5EF4-FFF2-40B4-BE49-F238E27FC236}">
              <a16:creationId xmlns:a16="http://schemas.microsoft.com/office/drawing/2014/main" id="{EB0967CD-ABEA-4B72-BC21-9DB24336ECB1}"/>
            </a:ext>
          </a:extLst>
        </xdr:cNvPr>
        <xdr:cNvSpPr/>
      </xdr:nvSpPr>
      <xdr:spPr>
        <a:xfrm>
          <a:off x="2095500" y="10913110"/>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D704405E-B070-4A6A-B8DF-F3DE64A0A2EF}"/>
            </a:ext>
          </a:extLst>
        </xdr:cNvPr>
        <xdr:cNvSpPr txBox="1"/>
      </xdr:nvSpPr>
      <xdr:spPr>
        <a:xfrm>
          <a:off x="1782445"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0" name="フローチャート: 判断 139">
          <a:extLst>
            <a:ext uri="{FF2B5EF4-FFF2-40B4-BE49-F238E27FC236}">
              <a16:creationId xmlns:a16="http://schemas.microsoft.com/office/drawing/2014/main" id="{0CE056B9-2661-467C-9829-D5D1BF8937C6}"/>
            </a:ext>
          </a:extLst>
        </xdr:cNvPr>
        <xdr:cNvSpPr/>
      </xdr:nvSpPr>
      <xdr:spPr>
        <a:xfrm>
          <a:off x="1278890" y="10876915"/>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1" name="テキスト ボックス 140">
          <a:extLst>
            <a:ext uri="{FF2B5EF4-FFF2-40B4-BE49-F238E27FC236}">
              <a16:creationId xmlns:a16="http://schemas.microsoft.com/office/drawing/2014/main" id="{6E635CA7-B07E-4B35-B3BD-C36E3B984D00}"/>
            </a:ext>
          </a:extLst>
        </xdr:cNvPr>
        <xdr:cNvSpPr txBox="1"/>
      </xdr:nvSpPr>
      <xdr:spPr>
        <a:xfrm>
          <a:off x="96774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84EF2E6D-817A-421F-AAE1-DD24288827CA}"/>
            </a:ext>
          </a:extLst>
        </xdr:cNvPr>
        <xdr:cNvSpPr txBox="1"/>
      </xdr:nvSpPr>
      <xdr:spPr>
        <a:xfrm>
          <a:off x="4321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DFA59C3C-05E1-4472-8524-C50224AB6441}"/>
            </a:ext>
          </a:extLst>
        </xdr:cNvPr>
        <xdr:cNvSpPr txBox="1"/>
      </xdr:nvSpPr>
      <xdr:spPr>
        <a:xfrm>
          <a:off x="3559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13FA5EC4-7BFA-4B18-9DC4-0CA3A851CADB}"/>
            </a:ext>
          </a:extLst>
        </xdr:cNvPr>
        <xdr:cNvSpPr txBox="1"/>
      </xdr:nvSpPr>
      <xdr:spPr>
        <a:xfrm>
          <a:off x="27432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2983817F-91F5-4337-B0D4-383231FB85BC}"/>
            </a:ext>
          </a:extLst>
        </xdr:cNvPr>
        <xdr:cNvSpPr txBox="1"/>
      </xdr:nvSpPr>
      <xdr:spPr>
        <a:xfrm>
          <a:off x="192659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11FA3774-5209-4D7C-920A-3B37516C840E}"/>
            </a:ext>
          </a:extLst>
        </xdr:cNvPr>
        <xdr:cNvSpPr txBox="1"/>
      </xdr:nvSpPr>
      <xdr:spPr>
        <a:xfrm>
          <a:off x="11347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47" name="楕円 146">
          <a:extLst>
            <a:ext uri="{FF2B5EF4-FFF2-40B4-BE49-F238E27FC236}">
              <a16:creationId xmlns:a16="http://schemas.microsoft.com/office/drawing/2014/main" id="{09651933-4AE2-49AB-BD68-E47FD4450BD4}"/>
            </a:ext>
          </a:extLst>
        </xdr:cNvPr>
        <xdr:cNvSpPr/>
      </xdr:nvSpPr>
      <xdr:spPr>
        <a:xfrm>
          <a:off x="4465955" y="109131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48" name="財政構造の弾力性該当値テキスト">
          <a:extLst>
            <a:ext uri="{FF2B5EF4-FFF2-40B4-BE49-F238E27FC236}">
              <a16:creationId xmlns:a16="http://schemas.microsoft.com/office/drawing/2014/main" id="{0A5C65C8-4A34-4895-BFD1-E26FD5DDB1FC}"/>
            </a:ext>
          </a:extLst>
        </xdr:cNvPr>
        <xdr:cNvSpPr txBox="1"/>
      </xdr:nvSpPr>
      <xdr:spPr>
        <a:xfrm>
          <a:off x="458851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47943</xdr:rowOff>
    </xdr:from>
    <xdr:to>
      <xdr:col>19</xdr:col>
      <xdr:colOff>184150</xdr:colOff>
      <xdr:row>62</xdr:row>
      <xdr:rowOff>149543</xdr:rowOff>
    </xdr:to>
    <xdr:sp macro="" textlink="">
      <xdr:nvSpPr>
        <xdr:cNvPr id="149" name="楕円 148">
          <a:extLst>
            <a:ext uri="{FF2B5EF4-FFF2-40B4-BE49-F238E27FC236}">
              <a16:creationId xmlns:a16="http://schemas.microsoft.com/office/drawing/2014/main" id="{2B87258E-7A87-4788-B5AF-4EDD0298E9B0}"/>
            </a:ext>
          </a:extLst>
        </xdr:cNvPr>
        <xdr:cNvSpPr/>
      </xdr:nvSpPr>
      <xdr:spPr>
        <a:xfrm>
          <a:off x="3703955" y="1067974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134320</xdr:rowOff>
    </xdr:from>
    <xdr:ext cx="736600" cy="259045"/>
    <xdr:sp macro="" textlink="">
      <xdr:nvSpPr>
        <xdr:cNvPr id="150" name="テキスト ボックス 149">
          <a:extLst>
            <a:ext uri="{FF2B5EF4-FFF2-40B4-BE49-F238E27FC236}">
              <a16:creationId xmlns:a16="http://schemas.microsoft.com/office/drawing/2014/main" id="{37ECEAF5-D7C4-4E53-AF85-796F4BF30B76}"/>
            </a:ext>
          </a:extLst>
        </xdr:cNvPr>
        <xdr:cNvSpPr txBox="1"/>
      </xdr:nvSpPr>
      <xdr:spPr>
        <a:xfrm>
          <a:off x="3406140" y="10760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75565</xdr:rowOff>
    </xdr:from>
    <xdr:to>
      <xdr:col>15</xdr:col>
      <xdr:colOff>133350</xdr:colOff>
      <xdr:row>64</xdr:row>
      <xdr:rowOff>5715</xdr:rowOff>
    </xdr:to>
    <xdr:sp macro="" textlink="">
      <xdr:nvSpPr>
        <xdr:cNvPr id="151" name="楕円 150">
          <a:extLst>
            <a:ext uri="{FF2B5EF4-FFF2-40B4-BE49-F238E27FC236}">
              <a16:creationId xmlns:a16="http://schemas.microsoft.com/office/drawing/2014/main" id="{C87F8591-0CED-4DA9-8041-EB4E98C0990A}"/>
            </a:ext>
          </a:extLst>
        </xdr:cNvPr>
        <xdr:cNvSpPr/>
      </xdr:nvSpPr>
      <xdr:spPr>
        <a:xfrm>
          <a:off x="2887345" y="10876915"/>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52" name="テキスト ボックス 151">
          <a:extLst>
            <a:ext uri="{FF2B5EF4-FFF2-40B4-BE49-F238E27FC236}">
              <a16:creationId xmlns:a16="http://schemas.microsoft.com/office/drawing/2014/main" id="{0D02AD29-4438-4217-8DA6-E07E610E4E23}"/>
            </a:ext>
          </a:extLst>
        </xdr:cNvPr>
        <xdr:cNvSpPr txBox="1"/>
      </xdr:nvSpPr>
      <xdr:spPr>
        <a:xfrm>
          <a:off x="2599055" y="1096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153988</xdr:rowOff>
    </xdr:from>
    <xdr:to>
      <xdr:col>11</xdr:col>
      <xdr:colOff>82550</xdr:colOff>
      <xdr:row>64</xdr:row>
      <xdr:rowOff>84138</xdr:rowOff>
    </xdr:to>
    <xdr:sp macro="" textlink="">
      <xdr:nvSpPr>
        <xdr:cNvPr id="153" name="楕円 152">
          <a:extLst>
            <a:ext uri="{FF2B5EF4-FFF2-40B4-BE49-F238E27FC236}">
              <a16:creationId xmlns:a16="http://schemas.microsoft.com/office/drawing/2014/main" id="{AC68682C-3732-4EB4-8F18-C40C2654785A}"/>
            </a:ext>
          </a:extLst>
        </xdr:cNvPr>
        <xdr:cNvSpPr/>
      </xdr:nvSpPr>
      <xdr:spPr>
        <a:xfrm>
          <a:off x="2095500" y="10955338"/>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68915</xdr:rowOff>
    </xdr:from>
    <xdr:ext cx="762000" cy="259045"/>
    <xdr:sp macro="" textlink="">
      <xdr:nvSpPr>
        <xdr:cNvPr id="154" name="テキスト ボックス 153">
          <a:extLst>
            <a:ext uri="{FF2B5EF4-FFF2-40B4-BE49-F238E27FC236}">
              <a16:creationId xmlns:a16="http://schemas.microsoft.com/office/drawing/2014/main" id="{6E6B8B81-4933-4CD7-B5C6-60BC9D90EB8B}"/>
            </a:ext>
          </a:extLst>
        </xdr:cNvPr>
        <xdr:cNvSpPr txBox="1"/>
      </xdr:nvSpPr>
      <xdr:spPr>
        <a:xfrm>
          <a:off x="1782445" y="11039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163513</xdr:rowOff>
    </xdr:from>
    <xdr:to>
      <xdr:col>7</xdr:col>
      <xdr:colOff>31750</xdr:colOff>
      <xdr:row>65</xdr:row>
      <xdr:rowOff>93663</xdr:rowOff>
    </xdr:to>
    <xdr:sp macro="" textlink="">
      <xdr:nvSpPr>
        <xdr:cNvPr id="155" name="楕円 154">
          <a:extLst>
            <a:ext uri="{FF2B5EF4-FFF2-40B4-BE49-F238E27FC236}">
              <a16:creationId xmlns:a16="http://schemas.microsoft.com/office/drawing/2014/main" id="{922E1DAB-EC22-4A3F-BEF9-7A4B172F23C4}"/>
            </a:ext>
          </a:extLst>
        </xdr:cNvPr>
        <xdr:cNvSpPr/>
      </xdr:nvSpPr>
      <xdr:spPr>
        <a:xfrm>
          <a:off x="1278890" y="11138218"/>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78440</xdr:rowOff>
    </xdr:from>
    <xdr:ext cx="762000" cy="259045"/>
    <xdr:sp macro="" textlink="">
      <xdr:nvSpPr>
        <xdr:cNvPr id="156" name="テキスト ボックス 155">
          <a:extLst>
            <a:ext uri="{FF2B5EF4-FFF2-40B4-BE49-F238E27FC236}">
              <a16:creationId xmlns:a16="http://schemas.microsoft.com/office/drawing/2014/main" id="{DD07F129-9F36-4B31-9498-A20E71632AA6}"/>
            </a:ext>
          </a:extLst>
        </xdr:cNvPr>
        <xdr:cNvSpPr txBox="1"/>
      </xdr:nvSpPr>
      <xdr:spPr>
        <a:xfrm>
          <a:off x="967740" y="1122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7B44953D-E6A4-4262-AD2F-043761188B19}"/>
            </a:ext>
          </a:extLst>
        </xdr:cNvPr>
        <xdr:cNvSpPr/>
      </xdr:nvSpPr>
      <xdr:spPr>
        <a:xfrm>
          <a:off x="701040" y="1263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B9708D3B-7357-4461-8E70-703F34D889DC}"/>
            </a:ext>
          </a:extLst>
        </xdr:cNvPr>
        <xdr:cNvSpPr txBox="1"/>
      </xdr:nvSpPr>
      <xdr:spPr>
        <a:xfrm>
          <a:off x="742743" y="1299464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51DB5798-2622-41C9-AD3E-F3AA23478D35}"/>
            </a:ext>
          </a:extLst>
        </xdr:cNvPr>
        <xdr:cNvSpPr txBox="1"/>
      </xdr:nvSpPr>
      <xdr:spPr>
        <a:xfrm>
          <a:off x="379115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1FE3C604-A08F-4B7C-AC04-C87D3709DFBB}"/>
            </a:ext>
          </a:extLst>
        </xdr:cNvPr>
        <xdr:cNvSpPr/>
      </xdr:nvSpPr>
      <xdr:spPr>
        <a:xfrm>
          <a:off x="5372100" y="12888595"/>
          <a:ext cx="138684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9DAF863B-290C-48FB-B348-5024DD55C51B}"/>
            </a:ext>
          </a:extLst>
        </xdr:cNvPr>
        <xdr:cNvSpPr/>
      </xdr:nvSpPr>
      <xdr:spPr>
        <a:xfrm>
          <a:off x="5372100" y="1308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9941DA14-D994-4BCE-9215-74329B0BA830}"/>
            </a:ext>
          </a:extLst>
        </xdr:cNvPr>
        <xdr:cNvSpPr/>
      </xdr:nvSpPr>
      <xdr:spPr>
        <a:xfrm>
          <a:off x="68745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3D2D0C4A-CFF6-4D75-A14A-93C453B47785}"/>
            </a:ext>
          </a:extLst>
        </xdr:cNvPr>
        <xdr:cNvSpPr/>
      </xdr:nvSpPr>
      <xdr:spPr>
        <a:xfrm>
          <a:off x="68745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F156027F-B434-4860-B73A-7E4C4BB62D85}"/>
            </a:ext>
          </a:extLst>
        </xdr:cNvPr>
        <xdr:cNvSpPr/>
      </xdr:nvSpPr>
      <xdr:spPr>
        <a:xfrm>
          <a:off x="8199755" y="12888595"/>
          <a:ext cx="114998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6E551387-3121-4BCC-AEF7-01C1B3C5DAF6}"/>
            </a:ext>
          </a:extLst>
        </xdr:cNvPr>
        <xdr:cNvSpPr/>
      </xdr:nvSpPr>
      <xdr:spPr>
        <a:xfrm>
          <a:off x="8199755" y="1308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7E9A6FF7-004F-4D5B-A5F3-3576A7B7E34F}"/>
            </a:ext>
          </a:extLst>
        </xdr:cNvPr>
        <xdr:cNvSpPr/>
      </xdr:nvSpPr>
      <xdr:spPr>
        <a:xfrm>
          <a:off x="701040" y="13394690"/>
          <a:ext cx="462470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41978F8C-753D-4B51-819A-B7402C030D64}"/>
            </a:ext>
          </a:extLst>
        </xdr:cNvPr>
        <xdr:cNvSpPr/>
      </xdr:nvSpPr>
      <xdr:spPr>
        <a:xfrm>
          <a:off x="550291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2C7783E4-7066-48A3-8DBC-E20C30D0D69D}"/>
            </a:ext>
          </a:extLst>
        </xdr:cNvPr>
        <xdr:cNvSpPr/>
      </xdr:nvSpPr>
      <xdr:spPr>
        <a:xfrm>
          <a:off x="5502910" y="13394690"/>
          <a:ext cx="34480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5F8630B0-1477-471B-9DE4-369173FE3C5F}"/>
            </a:ext>
          </a:extLst>
        </xdr:cNvPr>
        <xdr:cNvSpPr txBox="1"/>
      </xdr:nvSpPr>
      <xdr:spPr>
        <a:xfrm>
          <a:off x="5608955" y="13716000"/>
          <a:ext cx="5247005"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人件費及び物件費の総額は前年度比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692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百万円の増となったことにより、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人当たりの決算額が増加した。</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人件費については、一般管理費（職員人件費）の増（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百万円）、消防団活動事業の増（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百万円）等により、総額</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322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物件費については、森林経営管理事業の委託料の増（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百万円）や、ライセンス購入経費に係る電算システム等一般管理事業費の増（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百万円）などにより、総額</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370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B03662D5-CAE5-4826-89FE-A5C5AF864A14}"/>
            </a:ext>
          </a:extLst>
        </xdr:cNvPr>
        <xdr:cNvSpPr txBox="1"/>
      </xdr:nvSpPr>
      <xdr:spPr>
        <a:xfrm>
          <a:off x="662940" y="132099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3ECAA432-9C71-4C48-AAA5-867FCEE5F05B}"/>
            </a:ext>
          </a:extLst>
        </xdr:cNvPr>
        <xdr:cNvCxnSpPr/>
      </xdr:nvCxnSpPr>
      <xdr:spPr>
        <a:xfrm>
          <a:off x="701040" y="1581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5F21A6CF-96A2-464A-B771-8E24684AA70C}"/>
            </a:ext>
          </a:extLst>
        </xdr:cNvPr>
        <xdr:cNvSpPr txBox="1"/>
      </xdr:nvSpPr>
      <xdr:spPr>
        <a:xfrm>
          <a:off x="0"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6C948366-7DEC-428C-A99E-FACBD79FE21C}"/>
            </a:ext>
          </a:extLst>
        </xdr:cNvPr>
        <xdr:cNvCxnSpPr/>
      </xdr:nvCxnSpPr>
      <xdr:spPr>
        <a:xfrm>
          <a:off x="701040" y="15409334"/>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32D58427-2035-4B7B-8136-588A30EDC6D8}"/>
            </a:ext>
          </a:extLst>
        </xdr:cNvPr>
        <xdr:cNvSpPr txBox="1"/>
      </xdr:nvSpPr>
      <xdr:spPr>
        <a:xfrm>
          <a:off x="0" y="1526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B9826A9D-D298-458A-8855-1539541F5513}"/>
            </a:ext>
          </a:extLst>
        </xdr:cNvPr>
        <xdr:cNvCxnSpPr/>
      </xdr:nvCxnSpPr>
      <xdr:spPr>
        <a:xfrm>
          <a:off x="701040" y="15010976"/>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3E363E8A-6C15-4932-8BEB-7B908A80422A}"/>
            </a:ext>
          </a:extLst>
        </xdr:cNvPr>
        <xdr:cNvSpPr txBox="1"/>
      </xdr:nvSpPr>
      <xdr:spPr>
        <a:xfrm>
          <a:off x="0" y="1486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33CE3369-0CA4-41C2-B77B-CE0A4AD7B6F7}"/>
            </a:ext>
          </a:extLst>
        </xdr:cNvPr>
        <xdr:cNvCxnSpPr/>
      </xdr:nvCxnSpPr>
      <xdr:spPr>
        <a:xfrm>
          <a:off x="701040" y="146030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D09F226A-A12F-416E-B92C-6F8CF317E546}"/>
            </a:ext>
          </a:extLst>
        </xdr:cNvPr>
        <xdr:cNvSpPr txBox="1"/>
      </xdr:nvSpPr>
      <xdr:spPr>
        <a:xfrm>
          <a:off x="0" y="1445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64176813-84F2-4906-BA26-7AE644B98A5F}"/>
            </a:ext>
          </a:extLst>
        </xdr:cNvPr>
        <xdr:cNvCxnSpPr/>
      </xdr:nvCxnSpPr>
      <xdr:spPr>
        <a:xfrm>
          <a:off x="701040" y="14200929"/>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73CDF127-E0A3-4053-9C2D-2339FDF85DBE}"/>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A007233A-1C57-4110-B790-0038D3360BBB}"/>
            </a:ext>
          </a:extLst>
        </xdr:cNvPr>
        <xdr:cNvCxnSpPr/>
      </xdr:nvCxnSpPr>
      <xdr:spPr>
        <a:xfrm>
          <a:off x="701040" y="13802571"/>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DBDA6F89-0496-4B3D-AF2F-83C396C7CE12}"/>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7324BC5-FB73-49E3-9BBA-E9D0923D959D}"/>
            </a:ext>
          </a:extLst>
        </xdr:cNvPr>
        <xdr:cNvCxnSpPr/>
      </xdr:nvCxnSpPr>
      <xdr:spPr>
        <a:xfrm>
          <a:off x="701040" y="13394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9A64C274-EB93-488C-868A-6A38DEEF90E7}"/>
            </a:ext>
          </a:extLst>
        </xdr:cNvPr>
        <xdr:cNvSpPr txBox="1"/>
      </xdr:nvSpPr>
      <xdr:spPr>
        <a:xfrm>
          <a:off x="0"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E11B1CA3-FFF4-4F9E-B9FF-F5B2A78CFA2A}"/>
            </a:ext>
          </a:extLst>
        </xdr:cNvPr>
        <xdr:cNvSpPr/>
      </xdr:nvSpPr>
      <xdr:spPr>
        <a:xfrm>
          <a:off x="701040" y="13394690"/>
          <a:ext cx="462470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FFD7AD79-CA04-47F0-B203-10BE31928585}"/>
            </a:ext>
          </a:extLst>
        </xdr:cNvPr>
        <xdr:cNvCxnSpPr/>
      </xdr:nvCxnSpPr>
      <xdr:spPr>
        <a:xfrm flipV="1">
          <a:off x="4511040" y="13808313"/>
          <a:ext cx="0" cy="1423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21FBEB6A-B680-44FD-B458-7D92F3220E5A}"/>
            </a:ext>
          </a:extLst>
        </xdr:cNvPr>
        <xdr:cNvSpPr txBox="1"/>
      </xdr:nvSpPr>
      <xdr:spPr>
        <a:xfrm>
          <a:off x="4588510" y="15207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B0B6D3CD-D4BD-442D-84CF-B0B2C4B94575}"/>
            </a:ext>
          </a:extLst>
        </xdr:cNvPr>
        <xdr:cNvCxnSpPr/>
      </xdr:nvCxnSpPr>
      <xdr:spPr>
        <a:xfrm>
          <a:off x="4427855" y="1523210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80E37236-0EE7-4C90-9CC8-FE680FB21298}"/>
            </a:ext>
          </a:extLst>
        </xdr:cNvPr>
        <xdr:cNvSpPr txBox="1"/>
      </xdr:nvSpPr>
      <xdr:spPr>
        <a:xfrm>
          <a:off x="458851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6337436F-E8DA-47A6-9602-836024915613}"/>
            </a:ext>
          </a:extLst>
        </xdr:cNvPr>
        <xdr:cNvCxnSpPr/>
      </xdr:nvCxnSpPr>
      <xdr:spPr>
        <a:xfrm>
          <a:off x="4427855" y="13808313"/>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92884</xdr:rowOff>
    </xdr:from>
    <xdr:to>
      <xdr:col>23</xdr:col>
      <xdr:colOff>133350</xdr:colOff>
      <xdr:row>83</xdr:row>
      <xdr:rowOff>156234</xdr:rowOff>
    </xdr:to>
    <xdr:cxnSp macro="">
      <xdr:nvCxnSpPr>
        <xdr:cNvPr id="191" name="直線コネクタ 190">
          <a:extLst>
            <a:ext uri="{FF2B5EF4-FFF2-40B4-BE49-F238E27FC236}">
              <a16:creationId xmlns:a16="http://schemas.microsoft.com/office/drawing/2014/main" id="{F5705F16-B079-4F3C-AE6E-1EA8D9F6EA24}"/>
            </a:ext>
          </a:extLst>
        </xdr:cNvPr>
        <xdr:cNvCxnSpPr/>
      </xdr:nvCxnSpPr>
      <xdr:spPr>
        <a:xfrm>
          <a:off x="3749040" y="14327044"/>
          <a:ext cx="762000" cy="6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111824</xdr:rowOff>
    </xdr:from>
    <xdr:ext cx="762000" cy="259045"/>
    <xdr:sp macro="" textlink="">
      <xdr:nvSpPr>
        <xdr:cNvPr id="192" name="人件費・物件費等の状況平均値テキスト">
          <a:extLst>
            <a:ext uri="{FF2B5EF4-FFF2-40B4-BE49-F238E27FC236}">
              <a16:creationId xmlns:a16="http://schemas.microsoft.com/office/drawing/2014/main" id="{AE928B00-2405-4233-94C3-5CE5B9E8993A}"/>
            </a:ext>
          </a:extLst>
        </xdr:cNvPr>
        <xdr:cNvSpPr txBox="1"/>
      </xdr:nvSpPr>
      <xdr:spPr>
        <a:xfrm>
          <a:off x="4588510" y="13999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BF7D5EB8-0D3D-426A-BF75-BC8ADC3B2609}"/>
            </a:ext>
          </a:extLst>
        </xdr:cNvPr>
        <xdr:cNvSpPr/>
      </xdr:nvSpPr>
      <xdr:spPr>
        <a:xfrm>
          <a:off x="4465955" y="1415038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92884</xdr:rowOff>
    </xdr:from>
    <xdr:to>
      <xdr:col>19</xdr:col>
      <xdr:colOff>133350</xdr:colOff>
      <xdr:row>83</xdr:row>
      <xdr:rowOff>130671</xdr:rowOff>
    </xdr:to>
    <xdr:cxnSp macro="">
      <xdr:nvCxnSpPr>
        <xdr:cNvPr id="194" name="直線コネクタ 193">
          <a:extLst>
            <a:ext uri="{FF2B5EF4-FFF2-40B4-BE49-F238E27FC236}">
              <a16:creationId xmlns:a16="http://schemas.microsoft.com/office/drawing/2014/main" id="{BD2E1639-1A77-4A00-BFB8-2A6CA2C06F13}"/>
            </a:ext>
          </a:extLst>
        </xdr:cNvPr>
        <xdr:cNvCxnSpPr/>
      </xdr:nvCxnSpPr>
      <xdr:spPr>
        <a:xfrm flipV="1">
          <a:off x="2941955" y="14327044"/>
          <a:ext cx="807085" cy="3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B31896BE-820F-4529-A936-DD961A792EBE}"/>
            </a:ext>
          </a:extLst>
        </xdr:cNvPr>
        <xdr:cNvSpPr/>
      </xdr:nvSpPr>
      <xdr:spPr>
        <a:xfrm>
          <a:off x="3703955" y="1411607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165144</xdr:rowOff>
    </xdr:from>
    <xdr:ext cx="736600" cy="259045"/>
    <xdr:sp macro="" textlink="">
      <xdr:nvSpPr>
        <xdr:cNvPr id="196" name="テキスト ボックス 195">
          <a:extLst>
            <a:ext uri="{FF2B5EF4-FFF2-40B4-BE49-F238E27FC236}">
              <a16:creationId xmlns:a16="http://schemas.microsoft.com/office/drawing/2014/main" id="{D3316659-9C05-4FEF-9C57-DA0F1B0B8317}"/>
            </a:ext>
          </a:extLst>
        </xdr:cNvPr>
        <xdr:cNvSpPr txBox="1"/>
      </xdr:nvSpPr>
      <xdr:spPr>
        <a:xfrm>
          <a:off x="3406140" y="13884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23020</xdr:rowOff>
    </xdr:from>
    <xdr:to>
      <xdr:col>15</xdr:col>
      <xdr:colOff>82550</xdr:colOff>
      <xdr:row>83</xdr:row>
      <xdr:rowOff>130671</xdr:rowOff>
    </xdr:to>
    <xdr:cxnSp macro="">
      <xdr:nvCxnSpPr>
        <xdr:cNvPr id="197" name="直線コネクタ 196">
          <a:extLst>
            <a:ext uri="{FF2B5EF4-FFF2-40B4-BE49-F238E27FC236}">
              <a16:creationId xmlns:a16="http://schemas.microsoft.com/office/drawing/2014/main" id="{120CFFDB-2450-4291-B661-AB004F3B4117}"/>
            </a:ext>
          </a:extLst>
        </xdr:cNvPr>
        <xdr:cNvCxnSpPr/>
      </xdr:nvCxnSpPr>
      <xdr:spPr>
        <a:xfrm>
          <a:off x="2125345" y="14249560"/>
          <a:ext cx="816610" cy="1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198" name="フローチャート: 判断 197">
          <a:extLst>
            <a:ext uri="{FF2B5EF4-FFF2-40B4-BE49-F238E27FC236}">
              <a16:creationId xmlns:a16="http://schemas.microsoft.com/office/drawing/2014/main" id="{D56B58F4-5EE1-4942-8D30-640836E7F45C}"/>
            </a:ext>
          </a:extLst>
        </xdr:cNvPr>
        <xdr:cNvSpPr/>
      </xdr:nvSpPr>
      <xdr:spPr>
        <a:xfrm>
          <a:off x="2887345" y="14197979"/>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81311</xdr:rowOff>
    </xdr:from>
    <xdr:ext cx="762000" cy="259045"/>
    <xdr:sp macro="" textlink="">
      <xdr:nvSpPr>
        <xdr:cNvPr id="199" name="テキスト ボックス 198">
          <a:extLst>
            <a:ext uri="{FF2B5EF4-FFF2-40B4-BE49-F238E27FC236}">
              <a16:creationId xmlns:a16="http://schemas.microsoft.com/office/drawing/2014/main" id="{5075FAA7-C92F-4C69-B7D6-91A4A0BB774E}"/>
            </a:ext>
          </a:extLst>
        </xdr:cNvPr>
        <xdr:cNvSpPr txBox="1"/>
      </xdr:nvSpPr>
      <xdr:spPr>
        <a:xfrm>
          <a:off x="2599055" y="13970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8172</xdr:rowOff>
    </xdr:from>
    <xdr:to>
      <xdr:col>11</xdr:col>
      <xdr:colOff>31750</xdr:colOff>
      <xdr:row>83</xdr:row>
      <xdr:rowOff>23020</xdr:rowOff>
    </xdr:to>
    <xdr:cxnSp macro="">
      <xdr:nvCxnSpPr>
        <xdr:cNvPr id="200" name="直線コネクタ 199">
          <a:extLst>
            <a:ext uri="{FF2B5EF4-FFF2-40B4-BE49-F238E27FC236}">
              <a16:creationId xmlns:a16="http://schemas.microsoft.com/office/drawing/2014/main" id="{BA9C4EDD-8673-4942-B091-0687059700D5}"/>
            </a:ext>
          </a:extLst>
        </xdr:cNvPr>
        <xdr:cNvCxnSpPr/>
      </xdr:nvCxnSpPr>
      <xdr:spPr>
        <a:xfrm>
          <a:off x="1333500" y="14240427"/>
          <a:ext cx="791845" cy="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1" name="フローチャート: 判断 200">
          <a:extLst>
            <a:ext uri="{FF2B5EF4-FFF2-40B4-BE49-F238E27FC236}">
              <a16:creationId xmlns:a16="http://schemas.microsoft.com/office/drawing/2014/main" id="{72688B02-E46C-4D39-AC09-88AA11F22C30}"/>
            </a:ext>
          </a:extLst>
        </xdr:cNvPr>
        <xdr:cNvSpPr/>
      </xdr:nvSpPr>
      <xdr:spPr>
        <a:xfrm>
          <a:off x="2095500" y="14094547"/>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147424</xdr:rowOff>
    </xdr:from>
    <xdr:ext cx="762000" cy="259045"/>
    <xdr:sp macro="" textlink="">
      <xdr:nvSpPr>
        <xdr:cNvPr id="202" name="テキスト ボックス 201">
          <a:extLst>
            <a:ext uri="{FF2B5EF4-FFF2-40B4-BE49-F238E27FC236}">
              <a16:creationId xmlns:a16="http://schemas.microsoft.com/office/drawing/2014/main" id="{48E0BC56-E903-4E81-8604-B07CCBE27FF7}"/>
            </a:ext>
          </a:extLst>
        </xdr:cNvPr>
        <xdr:cNvSpPr txBox="1"/>
      </xdr:nvSpPr>
      <xdr:spPr>
        <a:xfrm>
          <a:off x="1782445" y="1386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3" name="フローチャート: 判断 202">
          <a:extLst>
            <a:ext uri="{FF2B5EF4-FFF2-40B4-BE49-F238E27FC236}">
              <a16:creationId xmlns:a16="http://schemas.microsoft.com/office/drawing/2014/main" id="{82DD14F9-02DA-4DF4-9B92-D2E879EE760D}"/>
            </a:ext>
          </a:extLst>
        </xdr:cNvPr>
        <xdr:cNvSpPr/>
      </xdr:nvSpPr>
      <xdr:spPr>
        <a:xfrm>
          <a:off x="1278890" y="14060404"/>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113281</xdr:rowOff>
    </xdr:from>
    <xdr:ext cx="762000" cy="259045"/>
    <xdr:sp macro="" textlink="">
      <xdr:nvSpPr>
        <xdr:cNvPr id="204" name="テキスト ボックス 203">
          <a:extLst>
            <a:ext uri="{FF2B5EF4-FFF2-40B4-BE49-F238E27FC236}">
              <a16:creationId xmlns:a16="http://schemas.microsoft.com/office/drawing/2014/main" id="{E4A49FB5-071D-4A5F-94DD-551FDD1DF6FB}"/>
            </a:ext>
          </a:extLst>
        </xdr:cNvPr>
        <xdr:cNvSpPr txBox="1"/>
      </xdr:nvSpPr>
      <xdr:spPr>
        <a:xfrm>
          <a:off x="96774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8F91D085-6D92-46A8-BC9F-3F2C68754149}"/>
            </a:ext>
          </a:extLst>
        </xdr:cNvPr>
        <xdr:cNvSpPr txBox="1"/>
      </xdr:nvSpPr>
      <xdr:spPr>
        <a:xfrm>
          <a:off x="4321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FF3861CC-2E5F-45E6-B3B9-FBEEA96C38F5}"/>
            </a:ext>
          </a:extLst>
        </xdr:cNvPr>
        <xdr:cNvSpPr txBox="1"/>
      </xdr:nvSpPr>
      <xdr:spPr>
        <a:xfrm>
          <a:off x="3559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A037A746-B7C9-4A15-9CF9-92EF35538CD7}"/>
            </a:ext>
          </a:extLst>
        </xdr:cNvPr>
        <xdr:cNvSpPr txBox="1"/>
      </xdr:nvSpPr>
      <xdr:spPr>
        <a:xfrm>
          <a:off x="27432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8A46E427-3164-4515-807F-2D714B331869}"/>
            </a:ext>
          </a:extLst>
        </xdr:cNvPr>
        <xdr:cNvSpPr txBox="1"/>
      </xdr:nvSpPr>
      <xdr:spPr>
        <a:xfrm>
          <a:off x="192659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DC888625-4BB6-45A3-A5F9-C6D842760BC0}"/>
            </a:ext>
          </a:extLst>
        </xdr:cNvPr>
        <xdr:cNvSpPr txBox="1"/>
      </xdr:nvSpPr>
      <xdr:spPr>
        <a:xfrm>
          <a:off x="11347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105434</xdr:rowOff>
    </xdr:from>
    <xdr:to>
      <xdr:col>23</xdr:col>
      <xdr:colOff>184150</xdr:colOff>
      <xdr:row>84</xdr:row>
      <xdr:rowOff>35584</xdr:rowOff>
    </xdr:to>
    <xdr:sp macro="" textlink="">
      <xdr:nvSpPr>
        <xdr:cNvPr id="210" name="楕円 209">
          <a:extLst>
            <a:ext uri="{FF2B5EF4-FFF2-40B4-BE49-F238E27FC236}">
              <a16:creationId xmlns:a16="http://schemas.microsoft.com/office/drawing/2014/main" id="{92A1C4F5-5C2C-4461-B59A-AA52AC961747}"/>
            </a:ext>
          </a:extLst>
        </xdr:cNvPr>
        <xdr:cNvSpPr/>
      </xdr:nvSpPr>
      <xdr:spPr>
        <a:xfrm>
          <a:off x="4465955" y="1433387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77511</xdr:rowOff>
    </xdr:from>
    <xdr:ext cx="762000" cy="259045"/>
    <xdr:sp macro="" textlink="">
      <xdr:nvSpPr>
        <xdr:cNvPr id="211" name="人件費・物件費等の状況該当値テキスト">
          <a:extLst>
            <a:ext uri="{FF2B5EF4-FFF2-40B4-BE49-F238E27FC236}">
              <a16:creationId xmlns:a16="http://schemas.microsoft.com/office/drawing/2014/main" id="{B6FF5C3F-086E-4DDC-B757-DEEC38E466A7}"/>
            </a:ext>
          </a:extLst>
        </xdr:cNvPr>
        <xdr:cNvSpPr txBox="1"/>
      </xdr:nvSpPr>
      <xdr:spPr>
        <a:xfrm>
          <a:off x="4588510" y="1430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42084</xdr:rowOff>
    </xdr:from>
    <xdr:to>
      <xdr:col>19</xdr:col>
      <xdr:colOff>184150</xdr:colOff>
      <xdr:row>83</xdr:row>
      <xdr:rowOff>143684</xdr:rowOff>
    </xdr:to>
    <xdr:sp macro="" textlink="">
      <xdr:nvSpPr>
        <xdr:cNvPr id="212" name="楕円 211">
          <a:extLst>
            <a:ext uri="{FF2B5EF4-FFF2-40B4-BE49-F238E27FC236}">
              <a16:creationId xmlns:a16="http://schemas.microsoft.com/office/drawing/2014/main" id="{CADDFD18-3503-45FB-A10D-B1AB395E0679}"/>
            </a:ext>
          </a:extLst>
        </xdr:cNvPr>
        <xdr:cNvSpPr/>
      </xdr:nvSpPr>
      <xdr:spPr>
        <a:xfrm>
          <a:off x="3703955" y="1427433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128461</xdr:rowOff>
    </xdr:from>
    <xdr:ext cx="736600" cy="259045"/>
    <xdr:sp macro="" textlink="">
      <xdr:nvSpPr>
        <xdr:cNvPr id="213" name="テキスト ボックス 212">
          <a:extLst>
            <a:ext uri="{FF2B5EF4-FFF2-40B4-BE49-F238E27FC236}">
              <a16:creationId xmlns:a16="http://schemas.microsoft.com/office/drawing/2014/main" id="{B843409E-804D-4131-9F50-9E358F688EB7}"/>
            </a:ext>
          </a:extLst>
        </xdr:cNvPr>
        <xdr:cNvSpPr txBox="1"/>
      </xdr:nvSpPr>
      <xdr:spPr>
        <a:xfrm>
          <a:off x="3406140" y="14362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79871</xdr:rowOff>
    </xdr:from>
    <xdr:to>
      <xdr:col>15</xdr:col>
      <xdr:colOff>133350</xdr:colOff>
      <xdr:row>84</xdr:row>
      <xdr:rowOff>10021</xdr:rowOff>
    </xdr:to>
    <xdr:sp macro="" textlink="">
      <xdr:nvSpPr>
        <xdr:cNvPr id="214" name="楕円 213">
          <a:extLst>
            <a:ext uri="{FF2B5EF4-FFF2-40B4-BE49-F238E27FC236}">
              <a16:creationId xmlns:a16="http://schemas.microsoft.com/office/drawing/2014/main" id="{A70E710F-A5F8-4015-B628-18B1E6AC088B}"/>
            </a:ext>
          </a:extLst>
        </xdr:cNvPr>
        <xdr:cNvSpPr/>
      </xdr:nvSpPr>
      <xdr:spPr>
        <a:xfrm>
          <a:off x="2887345" y="14310221"/>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166248</xdr:rowOff>
    </xdr:from>
    <xdr:ext cx="762000" cy="259045"/>
    <xdr:sp macro="" textlink="">
      <xdr:nvSpPr>
        <xdr:cNvPr id="215" name="テキスト ボックス 214">
          <a:extLst>
            <a:ext uri="{FF2B5EF4-FFF2-40B4-BE49-F238E27FC236}">
              <a16:creationId xmlns:a16="http://schemas.microsoft.com/office/drawing/2014/main" id="{5D185379-A1E2-4A44-9694-6D44BD5C9067}"/>
            </a:ext>
          </a:extLst>
        </xdr:cNvPr>
        <xdr:cNvSpPr txBox="1"/>
      </xdr:nvSpPr>
      <xdr:spPr>
        <a:xfrm>
          <a:off x="2599055" y="1440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143670</xdr:rowOff>
    </xdr:from>
    <xdr:to>
      <xdr:col>11</xdr:col>
      <xdr:colOff>82550</xdr:colOff>
      <xdr:row>83</xdr:row>
      <xdr:rowOff>73820</xdr:rowOff>
    </xdr:to>
    <xdr:sp macro="" textlink="">
      <xdr:nvSpPr>
        <xdr:cNvPr id="216" name="楕円 215">
          <a:extLst>
            <a:ext uri="{FF2B5EF4-FFF2-40B4-BE49-F238E27FC236}">
              <a16:creationId xmlns:a16="http://schemas.microsoft.com/office/drawing/2014/main" id="{6D94EB4A-072C-42F3-9D58-814951917BF6}"/>
            </a:ext>
          </a:extLst>
        </xdr:cNvPr>
        <xdr:cNvSpPr/>
      </xdr:nvSpPr>
      <xdr:spPr>
        <a:xfrm>
          <a:off x="2095500" y="1420066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58597</xdr:rowOff>
    </xdr:from>
    <xdr:ext cx="762000" cy="259045"/>
    <xdr:sp macro="" textlink="">
      <xdr:nvSpPr>
        <xdr:cNvPr id="217" name="テキスト ボックス 216">
          <a:extLst>
            <a:ext uri="{FF2B5EF4-FFF2-40B4-BE49-F238E27FC236}">
              <a16:creationId xmlns:a16="http://schemas.microsoft.com/office/drawing/2014/main" id="{A9C5458F-198D-4C9B-84EC-639719387D45}"/>
            </a:ext>
          </a:extLst>
        </xdr:cNvPr>
        <xdr:cNvSpPr txBox="1"/>
      </xdr:nvSpPr>
      <xdr:spPr>
        <a:xfrm>
          <a:off x="1782445" y="142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128822</xdr:rowOff>
    </xdr:from>
    <xdr:to>
      <xdr:col>7</xdr:col>
      <xdr:colOff>31750</xdr:colOff>
      <xdr:row>83</xdr:row>
      <xdr:rowOff>58972</xdr:rowOff>
    </xdr:to>
    <xdr:sp macro="" textlink="">
      <xdr:nvSpPr>
        <xdr:cNvPr id="218" name="楕円 217">
          <a:extLst>
            <a:ext uri="{FF2B5EF4-FFF2-40B4-BE49-F238E27FC236}">
              <a16:creationId xmlns:a16="http://schemas.microsoft.com/office/drawing/2014/main" id="{95B5A03F-694C-4693-944E-4B383E87CFA7}"/>
            </a:ext>
          </a:extLst>
        </xdr:cNvPr>
        <xdr:cNvSpPr/>
      </xdr:nvSpPr>
      <xdr:spPr>
        <a:xfrm>
          <a:off x="1278890" y="14191532"/>
          <a:ext cx="8445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43749</xdr:rowOff>
    </xdr:from>
    <xdr:ext cx="762000" cy="259045"/>
    <xdr:sp macro="" textlink="">
      <xdr:nvSpPr>
        <xdr:cNvPr id="219" name="テキスト ボックス 218">
          <a:extLst>
            <a:ext uri="{FF2B5EF4-FFF2-40B4-BE49-F238E27FC236}">
              <a16:creationId xmlns:a16="http://schemas.microsoft.com/office/drawing/2014/main" id="{203B0229-B2BA-4016-83FE-D47C94F2BD67}"/>
            </a:ext>
          </a:extLst>
        </xdr:cNvPr>
        <xdr:cNvSpPr txBox="1"/>
      </xdr:nvSpPr>
      <xdr:spPr>
        <a:xfrm>
          <a:off x="967740" y="14276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B274DD7B-89F0-474B-816B-ED38D0AACF3D}"/>
            </a:ext>
          </a:extLst>
        </xdr:cNvPr>
        <xdr:cNvSpPr/>
      </xdr:nvSpPr>
      <xdr:spPr>
        <a:xfrm>
          <a:off x="11666855" y="1263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9C77BFD7-5C0D-4549-A9EE-F057848F9A5A}"/>
            </a:ext>
          </a:extLst>
        </xdr:cNvPr>
        <xdr:cNvSpPr txBox="1"/>
      </xdr:nvSpPr>
      <xdr:spPr>
        <a:xfrm>
          <a:off x="12410942" y="1299464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6B471583-D126-46F4-8A2D-C5CD21D6105D}"/>
            </a:ext>
          </a:extLst>
        </xdr:cNvPr>
        <xdr:cNvSpPr txBox="1"/>
      </xdr:nvSpPr>
      <xdr:spPr>
        <a:xfrm>
          <a:off x="1403744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AC4EB9F1-62A6-4B72-9021-7E3090EDA5B2}"/>
            </a:ext>
          </a:extLst>
        </xdr:cNvPr>
        <xdr:cNvSpPr/>
      </xdr:nvSpPr>
      <xdr:spPr>
        <a:xfrm>
          <a:off x="16353155" y="1288859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844D60D4-C319-43D6-A1D9-57E1CA01D23F}"/>
            </a:ext>
          </a:extLst>
        </xdr:cNvPr>
        <xdr:cNvSpPr/>
      </xdr:nvSpPr>
      <xdr:spPr>
        <a:xfrm>
          <a:off x="16353155" y="1308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CE6A3397-1B18-4CA3-9162-C80BC9AA87CD}"/>
            </a:ext>
          </a:extLst>
        </xdr:cNvPr>
        <xdr:cNvSpPr/>
      </xdr:nvSpPr>
      <xdr:spPr>
        <a:xfrm>
          <a:off x="17846040" y="128885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404795C8-F148-4C92-8347-59DE703335E2}"/>
            </a:ext>
          </a:extLst>
        </xdr:cNvPr>
        <xdr:cNvSpPr/>
      </xdr:nvSpPr>
      <xdr:spPr>
        <a:xfrm>
          <a:off x="17846040" y="1308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6B0B4C8E-950E-487A-ADBE-0934095478CD}"/>
            </a:ext>
          </a:extLst>
        </xdr:cNvPr>
        <xdr:cNvSpPr/>
      </xdr:nvSpPr>
      <xdr:spPr>
        <a:xfrm>
          <a:off x="191808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E7BD8927-2850-495A-A8D5-315BECFACF86}"/>
            </a:ext>
          </a:extLst>
        </xdr:cNvPr>
        <xdr:cNvSpPr/>
      </xdr:nvSpPr>
      <xdr:spPr>
        <a:xfrm>
          <a:off x="191808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8F4F4E1F-8F34-426E-A073-894DEB5FF78D}"/>
            </a:ext>
          </a:extLst>
        </xdr:cNvPr>
        <xdr:cNvSpPr/>
      </xdr:nvSpPr>
      <xdr:spPr>
        <a:xfrm>
          <a:off x="11666855" y="13394690"/>
          <a:ext cx="461708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2F35CF14-9F13-4595-8AB1-03871DD1DC36}"/>
            </a:ext>
          </a:extLst>
        </xdr:cNvPr>
        <xdr:cNvSpPr/>
      </xdr:nvSpPr>
      <xdr:spPr>
        <a:xfrm>
          <a:off x="1645920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C5584796-8F9A-4DD5-8BFA-C323643AB8D2}"/>
            </a:ext>
          </a:extLst>
        </xdr:cNvPr>
        <xdr:cNvSpPr/>
      </xdr:nvSpPr>
      <xdr:spPr>
        <a:xfrm>
          <a:off x="16459200" y="13394690"/>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925EDA96-6BA1-4D26-AE40-93B0776DFB75}"/>
            </a:ext>
          </a:extLst>
        </xdr:cNvPr>
        <xdr:cNvSpPr txBox="1"/>
      </xdr:nvSpPr>
      <xdr:spPr>
        <a:xfrm>
          <a:off x="16570960" y="13716000"/>
          <a:ext cx="5260340"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学歴別年齢構成が異なるため、全国平均を上回っている。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F007C70C-68DB-4FB4-8D66-B27F8CAAAC63}"/>
            </a:ext>
          </a:extLst>
        </xdr:cNvPr>
        <xdr:cNvCxnSpPr/>
      </xdr:nvCxnSpPr>
      <xdr:spPr>
        <a:xfrm>
          <a:off x="11666855" y="1581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5115FD34-4226-42D3-8ABD-8E362AB7BFB0}"/>
            </a:ext>
          </a:extLst>
        </xdr:cNvPr>
        <xdr:cNvSpPr txBox="1"/>
      </xdr:nvSpPr>
      <xdr:spPr>
        <a:xfrm>
          <a:off x="10981055"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890B31C2-4A21-4B68-9127-7BFE64EF989E}"/>
            </a:ext>
          </a:extLst>
        </xdr:cNvPr>
        <xdr:cNvCxnSpPr/>
      </xdr:nvCxnSpPr>
      <xdr:spPr>
        <a:xfrm>
          <a:off x="11666855" y="15466786"/>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74646C66-CD0F-43C0-BF0A-DC55C828545D}"/>
            </a:ext>
          </a:extLst>
        </xdr:cNvPr>
        <xdr:cNvSpPr txBox="1"/>
      </xdr:nvSpPr>
      <xdr:spPr>
        <a:xfrm>
          <a:off x="10981055" y="1532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EF0A1A7C-C9B7-4E29-B4E5-427AE272D2DA}"/>
            </a:ext>
          </a:extLst>
        </xdr:cNvPr>
        <xdr:cNvCxnSpPr/>
      </xdr:nvCxnSpPr>
      <xdr:spPr>
        <a:xfrm>
          <a:off x="11666855" y="15122071"/>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36294C1-3620-4BF0-B01F-DB31F73F1387}"/>
            </a:ext>
          </a:extLst>
        </xdr:cNvPr>
        <xdr:cNvSpPr txBox="1"/>
      </xdr:nvSpPr>
      <xdr:spPr>
        <a:xfrm>
          <a:off x="10981055" y="149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9A733E6E-C051-4A6E-A934-BC4BC1B1E4E0}"/>
            </a:ext>
          </a:extLst>
        </xdr:cNvPr>
        <xdr:cNvCxnSpPr/>
      </xdr:nvCxnSpPr>
      <xdr:spPr>
        <a:xfrm>
          <a:off x="11666855" y="1477545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FAF99A36-CB5B-446E-B079-359285E6C1B4}"/>
            </a:ext>
          </a:extLst>
        </xdr:cNvPr>
        <xdr:cNvSpPr txBox="1"/>
      </xdr:nvSpPr>
      <xdr:spPr>
        <a:xfrm>
          <a:off x="10981055" y="1463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D0EC05B6-4B1D-4712-BF8D-6C40548A39C5}"/>
            </a:ext>
          </a:extLst>
        </xdr:cNvPr>
        <xdr:cNvCxnSpPr/>
      </xdr:nvCxnSpPr>
      <xdr:spPr>
        <a:xfrm>
          <a:off x="11666855" y="1443073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4E993775-3C11-49F1-B0E7-568B19D79643}"/>
            </a:ext>
          </a:extLst>
        </xdr:cNvPr>
        <xdr:cNvSpPr txBox="1"/>
      </xdr:nvSpPr>
      <xdr:spPr>
        <a:xfrm>
          <a:off x="10981055" y="1428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F9ED0DAD-A954-4AD0-B783-F5171684D81C}"/>
            </a:ext>
          </a:extLst>
        </xdr:cNvPr>
        <xdr:cNvCxnSpPr/>
      </xdr:nvCxnSpPr>
      <xdr:spPr>
        <a:xfrm>
          <a:off x="11666855" y="14086024"/>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43A70EFA-4D30-4AF8-ABDF-1F831A4760EF}"/>
            </a:ext>
          </a:extLst>
        </xdr:cNvPr>
        <xdr:cNvSpPr txBox="1"/>
      </xdr:nvSpPr>
      <xdr:spPr>
        <a:xfrm>
          <a:off x="10981055" y="13941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D80FD134-75CD-46EE-AD3B-4FE32D78A913}"/>
            </a:ext>
          </a:extLst>
        </xdr:cNvPr>
        <xdr:cNvCxnSpPr/>
      </xdr:nvCxnSpPr>
      <xdr:spPr>
        <a:xfrm>
          <a:off x="11666855" y="1374130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3C5C2AA9-0777-45D7-92BB-701162E3916E}"/>
            </a:ext>
          </a:extLst>
        </xdr:cNvPr>
        <xdr:cNvSpPr txBox="1"/>
      </xdr:nvSpPr>
      <xdr:spPr>
        <a:xfrm>
          <a:off x="10981055" y="1360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27800306-AFC1-4C5B-AB3E-DAB4D78DFD70}"/>
            </a:ext>
          </a:extLst>
        </xdr:cNvPr>
        <xdr:cNvCxnSpPr/>
      </xdr:nvCxnSpPr>
      <xdr:spPr>
        <a:xfrm>
          <a:off x="11666855" y="13394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79343EE2-C129-40F8-B787-7F869ED80F40}"/>
            </a:ext>
          </a:extLst>
        </xdr:cNvPr>
        <xdr:cNvSpPr txBox="1"/>
      </xdr:nvSpPr>
      <xdr:spPr>
        <a:xfrm>
          <a:off x="10981055"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3EEBA929-F1BF-4530-AB80-F83B78F6C4C4}"/>
            </a:ext>
          </a:extLst>
        </xdr:cNvPr>
        <xdr:cNvSpPr/>
      </xdr:nvSpPr>
      <xdr:spPr>
        <a:xfrm>
          <a:off x="11666855" y="13394690"/>
          <a:ext cx="461708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5435AE44-79A5-41D1-82CF-A4E4398FD879}"/>
            </a:ext>
          </a:extLst>
        </xdr:cNvPr>
        <xdr:cNvCxnSpPr/>
      </xdr:nvCxnSpPr>
      <xdr:spPr>
        <a:xfrm flipV="1">
          <a:off x="15476855" y="13913666"/>
          <a:ext cx="0" cy="1532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4D0AC72B-302B-4D25-A29C-7B031C2501FF}"/>
            </a:ext>
          </a:extLst>
        </xdr:cNvPr>
        <xdr:cNvSpPr txBox="1"/>
      </xdr:nvSpPr>
      <xdr:spPr>
        <a:xfrm>
          <a:off x="15560040" y="15423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405A3718-5924-480B-B042-81D0F1516285}"/>
            </a:ext>
          </a:extLst>
        </xdr:cNvPr>
        <xdr:cNvCxnSpPr/>
      </xdr:nvCxnSpPr>
      <xdr:spPr>
        <a:xfrm>
          <a:off x="15408910" y="15445740"/>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3C69DD35-303E-4FA6-9952-02DA09C02E05}"/>
            </a:ext>
          </a:extLst>
        </xdr:cNvPr>
        <xdr:cNvSpPr txBox="1"/>
      </xdr:nvSpPr>
      <xdr:spPr>
        <a:xfrm>
          <a:off x="1556004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F71CA19B-A240-4ACE-B57D-D6CA1891A4FE}"/>
            </a:ext>
          </a:extLst>
        </xdr:cNvPr>
        <xdr:cNvCxnSpPr/>
      </xdr:nvCxnSpPr>
      <xdr:spPr>
        <a:xfrm>
          <a:off x="15408910" y="13913666"/>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87</xdr:row>
      <xdr:rowOff>154214</xdr:rowOff>
    </xdr:to>
    <xdr:cxnSp macro="">
      <xdr:nvCxnSpPr>
        <xdr:cNvPr id="255" name="直線コネクタ 254">
          <a:extLst>
            <a:ext uri="{FF2B5EF4-FFF2-40B4-BE49-F238E27FC236}">
              <a16:creationId xmlns:a16="http://schemas.microsoft.com/office/drawing/2014/main" id="{3AA9B8B4-1A60-4787-847C-5E387C38860E}"/>
            </a:ext>
          </a:extLst>
        </xdr:cNvPr>
        <xdr:cNvCxnSpPr/>
      </xdr:nvCxnSpPr>
      <xdr:spPr>
        <a:xfrm>
          <a:off x="14714855" y="15049319"/>
          <a:ext cx="762000" cy="2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a:extLst>
            <a:ext uri="{FF2B5EF4-FFF2-40B4-BE49-F238E27FC236}">
              <a16:creationId xmlns:a16="http://schemas.microsoft.com/office/drawing/2014/main" id="{ACB7E559-9BD7-4B96-ABF9-F0E657B9E2B4}"/>
            </a:ext>
          </a:extLst>
        </xdr:cNvPr>
        <xdr:cNvSpPr txBox="1"/>
      </xdr:nvSpPr>
      <xdr:spPr>
        <a:xfrm>
          <a:off x="15560040" y="14638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16689D6E-0F3B-42E3-B242-4F632633A40C}"/>
            </a:ext>
          </a:extLst>
        </xdr:cNvPr>
        <xdr:cNvSpPr/>
      </xdr:nvSpPr>
      <xdr:spPr>
        <a:xfrm>
          <a:off x="15427960" y="147993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87</xdr:row>
      <xdr:rowOff>154214</xdr:rowOff>
    </xdr:to>
    <xdr:cxnSp macro="">
      <xdr:nvCxnSpPr>
        <xdr:cNvPr id="258" name="直線コネクタ 257">
          <a:extLst>
            <a:ext uri="{FF2B5EF4-FFF2-40B4-BE49-F238E27FC236}">
              <a16:creationId xmlns:a16="http://schemas.microsoft.com/office/drawing/2014/main" id="{5F6CEA0B-344A-4DA7-8486-5693A096163F}"/>
            </a:ext>
          </a:extLst>
        </xdr:cNvPr>
        <xdr:cNvCxnSpPr/>
      </xdr:nvCxnSpPr>
      <xdr:spPr>
        <a:xfrm flipV="1">
          <a:off x="13903960" y="15049319"/>
          <a:ext cx="810895" cy="2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DB1FD150-DDF7-4E00-8FFD-D8B86D2A7B78}"/>
            </a:ext>
          </a:extLst>
        </xdr:cNvPr>
        <xdr:cNvSpPr/>
      </xdr:nvSpPr>
      <xdr:spPr>
        <a:xfrm>
          <a:off x="14665960" y="14810831"/>
          <a:ext cx="9398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a:extLst>
            <a:ext uri="{FF2B5EF4-FFF2-40B4-BE49-F238E27FC236}">
              <a16:creationId xmlns:a16="http://schemas.microsoft.com/office/drawing/2014/main" id="{808AF7FD-1F32-4C0E-99AF-4382FFD9C317}"/>
            </a:ext>
          </a:extLst>
        </xdr:cNvPr>
        <xdr:cNvSpPr txBox="1"/>
      </xdr:nvSpPr>
      <xdr:spPr>
        <a:xfrm>
          <a:off x="14371955" y="14583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87</xdr:row>
      <xdr:rowOff>154214</xdr:rowOff>
    </xdr:to>
    <xdr:cxnSp macro="">
      <xdr:nvCxnSpPr>
        <xdr:cNvPr id="261" name="直線コネクタ 260">
          <a:extLst>
            <a:ext uri="{FF2B5EF4-FFF2-40B4-BE49-F238E27FC236}">
              <a16:creationId xmlns:a16="http://schemas.microsoft.com/office/drawing/2014/main" id="{CF188442-7952-4AD7-A1C1-247D87A3928B}"/>
            </a:ext>
          </a:extLst>
        </xdr:cNvPr>
        <xdr:cNvCxnSpPr/>
      </xdr:nvCxnSpPr>
      <xdr:spPr>
        <a:xfrm>
          <a:off x="13106400" y="15003326"/>
          <a:ext cx="797560" cy="6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2" name="フローチャート: 判断 261">
          <a:extLst>
            <a:ext uri="{FF2B5EF4-FFF2-40B4-BE49-F238E27FC236}">
              <a16:creationId xmlns:a16="http://schemas.microsoft.com/office/drawing/2014/main" id="{4CD771BF-53E4-4432-BFF0-7701C2E2449F}"/>
            </a:ext>
          </a:extLst>
        </xdr:cNvPr>
        <xdr:cNvSpPr/>
      </xdr:nvSpPr>
      <xdr:spPr>
        <a:xfrm>
          <a:off x="13868400" y="14747603"/>
          <a:ext cx="8445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3" name="テキスト ボックス 262">
          <a:extLst>
            <a:ext uri="{FF2B5EF4-FFF2-40B4-BE49-F238E27FC236}">
              <a16:creationId xmlns:a16="http://schemas.microsoft.com/office/drawing/2014/main" id="{E5F26408-7803-4E02-B636-0A69F746DBAF}"/>
            </a:ext>
          </a:extLst>
        </xdr:cNvPr>
        <xdr:cNvSpPr txBox="1"/>
      </xdr:nvSpPr>
      <xdr:spPr>
        <a:xfrm>
          <a:off x="13555345"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88</xdr:row>
      <xdr:rowOff>34471</xdr:rowOff>
    </xdr:to>
    <xdr:cxnSp macro="">
      <xdr:nvCxnSpPr>
        <xdr:cNvPr id="264" name="直線コネクタ 263">
          <a:extLst>
            <a:ext uri="{FF2B5EF4-FFF2-40B4-BE49-F238E27FC236}">
              <a16:creationId xmlns:a16="http://schemas.microsoft.com/office/drawing/2014/main" id="{15D1CD6E-7DFF-4B89-84F2-6056CF3D9F97}"/>
            </a:ext>
          </a:extLst>
        </xdr:cNvPr>
        <xdr:cNvCxnSpPr/>
      </xdr:nvCxnSpPr>
      <xdr:spPr>
        <a:xfrm flipV="1">
          <a:off x="12289790" y="15003326"/>
          <a:ext cx="816610" cy="1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5" name="フローチャート: 判断 264">
          <a:extLst>
            <a:ext uri="{FF2B5EF4-FFF2-40B4-BE49-F238E27FC236}">
              <a16:creationId xmlns:a16="http://schemas.microsoft.com/office/drawing/2014/main" id="{AF2FE18D-0B6E-4193-AFAB-555F3EC6E7A9}"/>
            </a:ext>
          </a:extLst>
        </xdr:cNvPr>
        <xdr:cNvSpPr/>
      </xdr:nvSpPr>
      <xdr:spPr>
        <a:xfrm>
          <a:off x="13051790" y="14705511"/>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66" name="テキスト ボックス 265">
          <a:extLst>
            <a:ext uri="{FF2B5EF4-FFF2-40B4-BE49-F238E27FC236}">
              <a16:creationId xmlns:a16="http://schemas.microsoft.com/office/drawing/2014/main" id="{E1AEDA59-FC24-4C76-B3D1-AF5FA5C2B885}"/>
            </a:ext>
          </a:extLst>
        </xdr:cNvPr>
        <xdr:cNvSpPr txBox="1"/>
      </xdr:nvSpPr>
      <xdr:spPr>
        <a:xfrm>
          <a:off x="127635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a:extLst>
            <a:ext uri="{FF2B5EF4-FFF2-40B4-BE49-F238E27FC236}">
              <a16:creationId xmlns:a16="http://schemas.microsoft.com/office/drawing/2014/main" id="{5A49D132-B760-46D4-91A4-24709B335628}"/>
            </a:ext>
          </a:extLst>
        </xdr:cNvPr>
        <xdr:cNvSpPr/>
      </xdr:nvSpPr>
      <xdr:spPr>
        <a:xfrm>
          <a:off x="12246610" y="1470551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68" name="テキスト ボックス 267">
          <a:extLst>
            <a:ext uri="{FF2B5EF4-FFF2-40B4-BE49-F238E27FC236}">
              <a16:creationId xmlns:a16="http://schemas.microsoft.com/office/drawing/2014/main" id="{00DED65E-C016-483F-AA2C-3B85C8F2416F}"/>
            </a:ext>
          </a:extLst>
        </xdr:cNvPr>
        <xdr:cNvSpPr txBox="1"/>
      </xdr:nvSpPr>
      <xdr:spPr>
        <a:xfrm>
          <a:off x="1194689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3760208F-F253-42B9-8AB8-79973D48EB5C}"/>
            </a:ext>
          </a:extLst>
        </xdr:cNvPr>
        <xdr:cNvSpPr txBox="1"/>
      </xdr:nvSpPr>
      <xdr:spPr>
        <a:xfrm>
          <a:off x="15278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FD90EF17-BB7E-44E8-BCEC-C6C6CB79861D}"/>
            </a:ext>
          </a:extLst>
        </xdr:cNvPr>
        <xdr:cNvSpPr txBox="1"/>
      </xdr:nvSpPr>
      <xdr:spPr>
        <a:xfrm>
          <a:off x="14516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76DDBFC3-7609-4DB3-ABA0-E2B67090F83F}"/>
            </a:ext>
          </a:extLst>
        </xdr:cNvPr>
        <xdr:cNvSpPr txBox="1"/>
      </xdr:nvSpPr>
      <xdr:spPr>
        <a:xfrm>
          <a:off x="1371473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40D1F67A-9B54-46C9-837F-CFA09733EF20}"/>
            </a:ext>
          </a:extLst>
        </xdr:cNvPr>
        <xdr:cNvSpPr txBox="1"/>
      </xdr:nvSpPr>
      <xdr:spPr>
        <a:xfrm>
          <a:off x="129076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A1300BEC-7550-43E5-952E-A2C2725ED1A0}"/>
            </a:ext>
          </a:extLst>
        </xdr:cNvPr>
        <xdr:cNvSpPr txBox="1"/>
      </xdr:nvSpPr>
      <xdr:spPr>
        <a:xfrm>
          <a:off x="1209294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103414</xdr:rowOff>
    </xdr:from>
    <xdr:to>
      <xdr:col>81</xdr:col>
      <xdr:colOff>95250</xdr:colOff>
      <xdr:row>88</xdr:row>
      <xdr:rowOff>33564</xdr:rowOff>
    </xdr:to>
    <xdr:sp macro="" textlink="">
      <xdr:nvSpPr>
        <xdr:cNvPr id="274" name="楕円 273">
          <a:extLst>
            <a:ext uri="{FF2B5EF4-FFF2-40B4-BE49-F238E27FC236}">
              <a16:creationId xmlns:a16="http://schemas.microsoft.com/office/drawing/2014/main" id="{FFA270EC-597B-4060-9419-CDDF17390976}"/>
            </a:ext>
          </a:extLst>
        </xdr:cNvPr>
        <xdr:cNvSpPr/>
      </xdr:nvSpPr>
      <xdr:spPr>
        <a:xfrm>
          <a:off x="15427960" y="1501765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75491</xdr:rowOff>
    </xdr:from>
    <xdr:ext cx="762000" cy="259045"/>
    <xdr:sp macro="" textlink="">
      <xdr:nvSpPr>
        <xdr:cNvPr id="275" name="給与水準   （国との比較）該当値テキスト">
          <a:extLst>
            <a:ext uri="{FF2B5EF4-FFF2-40B4-BE49-F238E27FC236}">
              <a16:creationId xmlns:a16="http://schemas.microsoft.com/office/drawing/2014/main" id="{17313256-853B-4813-BF6D-6AF424D28546}"/>
            </a:ext>
          </a:extLst>
        </xdr:cNvPr>
        <xdr:cNvSpPr txBox="1"/>
      </xdr:nvSpPr>
      <xdr:spPr>
        <a:xfrm>
          <a:off x="15560040" y="149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76" name="楕円 275">
          <a:extLst>
            <a:ext uri="{FF2B5EF4-FFF2-40B4-BE49-F238E27FC236}">
              <a16:creationId xmlns:a16="http://schemas.microsoft.com/office/drawing/2014/main" id="{5B0F27AF-1DCD-47A7-BCA0-F44FD544C32D}"/>
            </a:ext>
          </a:extLst>
        </xdr:cNvPr>
        <xdr:cNvSpPr/>
      </xdr:nvSpPr>
      <xdr:spPr>
        <a:xfrm>
          <a:off x="14665960" y="15004234"/>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77" name="テキスト ボックス 276">
          <a:extLst>
            <a:ext uri="{FF2B5EF4-FFF2-40B4-BE49-F238E27FC236}">
              <a16:creationId xmlns:a16="http://schemas.microsoft.com/office/drawing/2014/main" id="{FB77229F-D319-47A5-9F89-D49EDAAC1F3B}"/>
            </a:ext>
          </a:extLst>
        </xdr:cNvPr>
        <xdr:cNvSpPr txBox="1"/>
      </xdr:nvSpPr>
      <xdr:spPr>
        <a:xfrm>
          <a:off x="14371955"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103414</xdr:rowOff>
    </xdr:from>
    <xdr:to>
      <xdr:col>73</xdr:col>
      <xdr:colOff>44450</xdr:colOff>
      <xdr:row>88</xdr:row>
      <xdr:rowOff>33564</xdr:rowOff>
    </xdr:to>
    <xdr:sp macro="" textlink="">
      <xdr:nvSpPr>
        <xdr:cNvPr id="278" name="楕円 277">
          <a:extLst>
            <a:ext uri="{FF2B5EF4-FFF2-40B4-BE49-F238E27FC236}">
              <a16:creationId xmlns:a16="http://schemas.microsoft.com/office/drawing/2014/main" id="{9E794986-C063-4E77-B328-8516B2F7C750}"/>
            </a:ext>
          </a:extLst>
        </xdr:cNvPr>
        <xdr:cNvSpPr/>
      </xdr:nvSpPr>
      <xdr:spPr>
        <a:xfrm>
          <a:off x="13868400" y="15017659"/>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18341</xdr:rowOff>
    </xdr:from>
    <xdr:ext cx="762000" cy="259045"/>
    <xdr:sp macro="" textlink="">
      <xdr:nvSpPr>
        <xdr:cNvPr id="279" name="テキスト ボックス 278">
          <a:extLst>
            <a:ext uri="{FF2B5EF4-FFF2-40B4-BE49-F238E27FC236}">
              <a16:creationId xmlns:a16="http://schemas.microsoft.com/office/drawing/2014/main" id="{B4794EAE-BB71-45BA-898E-29239CC80C0A}"/>
            </a:ext>
          </a:extLst>
        </xdr:cNvPr>
        <xdr:cNvSpPr txBox="1"/>
      </xdr:nvSpPr>
      <xdr:spPr>
        <a:xfrm>
          <a:off x="13555345" y="151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0" name="楕円 279">
          <a:extLst>
            <a:ext uri="{FF2B5EF4-FFF2-40B4-BE49-F238E27FC236}">
              <a16:creationId xmlns:a16="http://schemas.microsoft.com/office/drawing/2014/main" id="{C244D986-AA9B-4ECC-9C9D-B51B946753AC}"/>
            </a:ext>
          </a:extLst>
        </xdr:cNvPr>
        <xdr:cNvSpPr/>
      </xdr:nvSpPr>
      <xdr:spPr>
        <a:xfrm>
          <a:off x="13051790" y="14950621"/>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1" name="テキスト ボックス 280">
          <a:extLst>
            <a:ext uri="{FF2B5EF4-FFF2-40B4-BE49-F238E27FC236}">
              <a16:creationId xmlns:a16="http://schemas.microsoft.com/office/drawing/2014/main" id="{4F4DC6E4-4995-45E6-9DEC-23C72E255FBD}"/>
            </a:ext>
          </a:extLst>
        </xdr:cNvPr>
        <xdr:cNvSpPr txBox="1"/>
      </xdr:nvSpPr>
      <xdr:spPr>
        <a:xfrm>
          <a:off x="12763500" y="1503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2" name="楕円 281">
          <a:extLst>
            <a:ext uri="{FF2B5EF4-FFF2-40B4-BE49-F238E27FC236}">
              <a16:creationId xmlns:a16="http://schemas.microsoft.com/office/drawing/2014/main" id="{974706AA-4903-48B9-8251-FFD0D05E79D2}"/>
            </a:ext>
          </a:extLst>
        </xdr:cNvPr>
        <xdr:cNvSpPr/>
      </xdr:nvSpPr>
      <xdr:spPr>
        <a:xfrm>
          <a:off x="12246610" y="1507127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3" name="テキスト ボックス 282">
          <a:extLst>
            <a:ext uri="{FF2B5EF4-FFF2-40B4-BE49-F238E27FC236}">
              <a16:creationId xmlns:a16="http://schemas.microsoft.com/office/drawing/2014/main" id="{C54BF525-0D51-4E3C-9A5B-3F683D9DEBA4}"/>
            </a:ext>
          </a:extLst>
        </xdr:cNvPr>
        <xdr:cNvSpPr txBox="1"/>
      </xdr:nvSpPr>
      <xdr:spPr>
        <a:xfrm>
          <a:off x="11946890" y="1515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A45CF026-71FC-4ADA-98B4-9AB37861586D}"/>
            </a:ext>
          </a:extLst>
        </xdr:cNvPr>
        <xdr:cNvSpPr/>
      </xdr:nvSpPr>
      <xdr:spPr>
        <a:xfrm>
          <a:off x="11666855" y="882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A3F4C056-1176-4E5E-BCA2-363F5F0FE9D9}"/>
            </a:ext>
          </a:extLst>
        </xdr:cNvPr>
        <xdr:cNvSpPr txBox="1"/>
      </xdr:nvSpPr>
      <xdr:spPr>
        <a:xfrm>
          <a:off x="12144247" y="918464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A1F9AFB6-3B23-451C-94ED-EE7FC4960480}"/>
            </a:ext>
          </a:extLst>
        </xdr:cNvPr>
        <xdr:cNvSpPr txBox="1"/>
      </xdr:nvSpPr>
      <xdr:spPr>
        <a:xfrm>
          <a:off x="1430413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D6F56E47-CDDD-45BC-B984-C71F50B8B921}"/>
            </a:ext>
          </a:extLst>
        </xdr:cNvPr>
        <xdr:cNvSpPr/>
      </xdr:nvSpPr>
      <xdr:spPr>
        <a:xfrm>
          <a:off x="16353155" y="908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826B84D6-FA1E-44F9-8962-9DCA72940FF5}"/>
            </a:ext>
          </a:extLst>
        </xdr:cNvPr>
        <xdr:cNvSpPr/>
      </xdr:nvSpPr>
      <xdr:spPr>
        <a:xfrm>
          <a:off x="16353155" y="927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D4AFE007-17EB-4B18-9F74-807ADA5F226E}"/>
            </a:ext>
          </a:extLst>
        </xdr:cNvPr>
        <xdr:cNvSpPr/>
      </xdr:nvSpPr>
      <xdr:spPr>
        <a:xfrm>
          <a:off x="17846040" y="908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CC2A57DD-A99F-4B39-A03F-8CEFA10E5A6D}"/>
            </a:ext>
          </a:extLst>
        </xdr:cNvPr>
        <xdr:cNvSpPr/>
      </xdr:nvSpPr>
      <xdr:spPr>
        <a:xfrm>
          <a:off x="17846040" y="927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7D482E32-687C-4A55-9423-92CB0C981989}"/>
            </a:ext>
          </a:extLst>
        </xdr:cNvPr>
        <xdr:cNvSpPr/>
      </xdr:nvSpPr>
      <xdr:spPr>
        <a:xfrm>
          <a:off x="191808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E395D4DA-75BA-45AE-87F1-E20DE5EC01C3}"/>
            </a:ext>
          </a:extLst>
        </xdr:cNvPr>
        <xdr:cNvSpPr/>
      </xdr:nvSpPr>
      <xdr:spPr>
        <a:xfrm>
          <a:off x="191808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6D21E8D5-5CAB-4AB3-9B00-1EAF284B6259}"/>
            </a:ext>
          </a:extLst>
        </xdr:cNvPr>
        <xdr:cNvSpPr/>
      </xdr:nvSpPr>
      <xdr:spPr>
        <a:xfrm>
          <a:off x="11666855" y="9590405"/>
          <a:ext cx="461708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39BE6F70-27B0-439D-A787-40AF85476314}"/>
            </a:ext>
          </a:extLst>
        </xdr:cNvPr>
        <xdr:cNvSpPr/>
      </xdr:nvSpPr>
      <xdr:spPr>
        <a:xfrm>
          <a:off x="1645920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A757D123-5C2C-4DFB-B4E5-FDCABD31327C}"/>
            </a:ext>
          </a:extLst>
        </xdr:cNvPr>
        <xdr:cNvSpPr/>
      </xdr:nvSpPr>
      <xdr:spPr>
        <a:xfrm>
          <a:off x="16459200" y="959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FB836F53-0B58-4D89-B3AB-A14D4B5D449B}"/>
            </a:ext>
          </a:extLst>
        </xdr:cNvPr>
        <xdr:cNvSpPr txBox="1"/>
      </xdr:nvSpPr>
      <xdr:spPr>
        <a:xfrm>
          <a:off x="16570960" y="990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年の市町村合併により増加した職員数については、行政改革大綱に基づいた計画的な人事管理に努めている。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A3C82320-CC43-42E2-AC79-91561577A0D8}"/>
            </a:ext>
          </a:extLst>
        </xdr:cNvPr>
        <xdr:cNvSpPr txBox="1"/>
      </xdr:nvSpPr>
      <xdr:spPr>
        <a:xfrm>
          <a:off x="11628755" y="939419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C5BA7DC3-B348-4A2A-B77E-681F3903F440}"/>
            </a:ext>
          </a:extLst>
        </xdr:cNvPr>
        <xdr:cNvCxnSpPr/>
      </xdr:nvCxnSpPr>
      <xdr:spPr>
        <a:xfrm>
          <a:off x="11666855" y="1200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7D1BE78-5FCD-4B4C-8D36-BC15802220D3}"/>
            </a:ext>
          </a:extLst>
        </xdr:cNvPr>
        <xdr:cNvSpPr txBox="1"/>
      </xdr:nvSpPr>
      <xdr:spPr>
        <a:xfrm>
          <a:off x="10981055"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26F9D37F-A15B-44AE-8493-119F11CC8F66}"/>
            </a:ext>
          </a:extLst>
        </xdr:cNvPr>
        <xdr:cNvCxnSpPr/>
      </xdr:nvCxnSpPr>
      <xdr:spPr>
        <a:xfrm>
          <a:off x="11666855" y="1159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957AE2D3-2004-4C9F-93F1-72BDED99A824}"/>
            </a:ext>
          </a:extLst>
        </xdr:cNvPr>
        <xdr:cNvSpPr txBox="1"/>
      </xdr:nvSpPr>
      <xdr:spPr>
        <a:xfrm>
          <a:off x="10981055" y="1145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49F6DF16-0113-4199-9F66-DE3B8310FF15}"/>
            </a:ext>
          </a:extLst>
        </xdr:cNvPr>
        <xdr:cNvCxnSpPr/>
      </xdr:nvCxnSpPr>
      <xdr:spPr>
        <a:xfrm>
          <a:off x="11666855" y="1120097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B48535A6-FE61-4820-811D-07CE0885188C}"/>
            </a:ext>
          </a:extLst>
        </xdr:cNvPr>
        <xdr:cNvSpPr txBox="1"/>
      </xdr:nvSpPr>
      <xdr:spPr>
        <a:xfrm>
          <a:off x="10981055" y="110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D4E12944-D7EC-4484-AE04-FB1E833AFD2E}"/>
            </a:ext>
          </a:extLst>
        </xdr:cNvPr>
        <xdr:cNvCxnSpPr/>
      </xdr:nvCxnSpPr>
      <xdr:spPr>
        <a:xfrm>
          <a:off x="11666855" y="1079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3059B81D-8A2A-4742-B9D7-E422F2C1A4F8}"/>
            </a:ext>
          </a:extLst>
        </xdr:cNvPr>
        <xdr:cNvSpPr txBox="1"/>
      </xdr:nvSpPr>
      <xdr:spPr>
        <a:xfrm>
          <a:off x="10981055" y="1064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21A68CCA-0CF4-4189-8EFB-87BC18636419}"/>
            </a:ext>
          </a:extLst>
        </xdr:cNvPr>
        <xdr:cNvCxnSpPr/>
      </xdr:nvCxnSpPr>
      <xdr:spPr>
        <a:xfrm>
          <a:off x="11666855" y="1039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21258221-FA8B-4F2F-8FCF-4D652773E277}"/>
            </a:ext>
          </a:extLst>
        </xdr:cNvPr>
        <xdr:cNvSpPr txBox="1"/>
      </xdr:nvSpPr>
      <xdr:spPr>
        <a:xfrm>
          <a:off x="10981055" y="1024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FA7F3445-D78A-4F47-B81E-E49E90F984E6}"/>
            </a:ext>
          </a:extLst>
        </xdr:cNvPr>
        <xdr:cNvCxnSpPr/>
      </xdr:nvCxnSpPr>
      <xdr:spPr>
        <a:xfrm>
          <a:off x="11666855" y="999257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72D1D71F-17E7-4F70-8A2C-360586CD0319}"/>
            </a:ext>
          </a:extLst>
        </xdr:cNvPr>
        <xdr:cNvSpPr txBox="1"/>
      </xdr:nvSpPr>
      <xdr:spPr>
        <a:xfrm>
          <a:off x="10981055"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DAACB82C-9B34-4C40-8521-24CFE3BC8DBF}"/>
            </a:ext>
          </a:extLst>
        </xdr:cNvPr>
        <xdr:cNvCxnSpPr/>
      </xdr:nvCxnSpPr>
      <xdr:spPr>
        <a:xfrm>
          <a:off x="11666855" y="959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CC156413-E4FD-4880-905E-53F312B202C3}"/>
            </a:ext>
          </a:extLst>
        </xdr:cNvPr>
        <xdr:cNvSpPr txBox="1"/>
      </xdr:nvSpPr>
      <xdr:spPr>
        <a:xfrm>
          <a:off x="10981055"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2C239330-B419-47BD-B329-2DA3F1CCF010}"/>
            </a:ext>
          </a:extLst>
        </xdr:cNvPr>
        <xdr:cNvSpPr/>
      </xdr:nvSpPr>
      <xdr:spPr>
        <a:xfrm>
          <a:off x="11666855" y="9590405"/>
          <a:ext cx="461708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CFA997F6-5DBC-4F1E-A15C-B7924AB58CE0}"/>
            </a:ext>
          </a:extLst>
        </xdr:cNvPr>
        <xdr:cNvCxnSpPr/>
      </xdr:nvCxnSpPr>
      <xdr:spPr>
        <a:xfrm flipV="1">
          <a:off x="15476855" y="10137246"/>
          <a:ext cx="0" cy="14963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E80D2FB2-3024-4F86-BA14-8E9D97B3A628}"/>
            </a:ext>
          </a:extLst>
        </xdr:cNvPr>
        <xdr:cNvSpPr txBox="1"/>
      </xdr:nvSpPr>
      <xdr:spPr>
        <a:xfrm>
          <a:off x="15560040" y="1160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2F0D742B-F6A8-4C5A-A650-765872DADBAD}"/>
            </a:ext>
          </a:extLst>
        </xdr:cNvPr>
        <xdr:cNvCxnSpPr/>
      </xdr:nvCxnSpPr>
      <xdr:spPr>
        <a:xfrm>
          <a:off x="15408910" y="11633624"/>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311F10B9-AC4E-4B09-9B91-10652B219B62}"/>
            </a:ext>
          </a:extLst>
        </xdr:cNvPr>
        <xdr:cNvSpPr txBox="1"/>
      </xdr:nvSpPr>
      <xdr:spPr>
        <a:xfrm>
          <a:off x="15560040" y="987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D78F4084-5081-4F5B-8EF1-DACDF8FF8EF0}"/>
            </a:ext>
          </a:extLst>
        </xdr:cNvPr>
        <xdr:cNvCxnSpPr/>
      </xdr:nvCxnSpPr>
      <xdr:spPr>
        <a:xfrm>
          <a:off x="15408910" y="10137246"/>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164571</xdr:rowOff>
    </xdr:from>
    <xdr:to>
      <xdr:col>81</xdr:col>
      <xdr:colOff>44450</xdr:colOff>
      <xdr:row>64</xdr:row>
      <xdr:rowOff>27305</xdr:rowOff>
    </xdr:to>
    <xdr:cxnSp macro="">
      <xdr:nvCxnSpPr>
        <xdr:cNvPr id="318" name="直線コネクタ 317">
          <a:extLst>
            <a:ext uri="{FF2B5EF4-FFF2-40B4-BE49-F238E27FC236}">
              <a16:creationId xmlns:a16="http://schemas.microsoft.com/office/drawing/2014/main" id="{99DC598F-A42F-4AB2-A92F-A304C9A495BD}"/>
            </a:ext>
          </a:extLst>
        </xdr:cNvPr>
        <xdr:cNvCxnSpPr/>
      </xdr:nvCxnSpPr>
      <xdr:spPr>
        <a:xfrm>
          <a:off x="14714855" y="10969731"/>
          <a:ext cx="762000" cy="2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46372</xdr:rowOff>
    </xdr:from>
    <xdr:ext cx="762000" cy="259045"/>
    <xdr:sp macro="" textlink="">
      <xdr:nvSpPr>
        <xdr:cNvPr id="319" name="定員管理の状況平均値テキスト">
          <a:extLst>
            <a:ext uri="{FF2B5EF4-FFF2-40B4-BE49-F238E27FC236}">
              <a16:creationId xmlns:a16="http://schemas.microsoft.com/office/drawing/2014/main" id="{56290B82-0D78-430F-A2AA-A08AC1EAF645}"/>
            </a:ext>
          </a:extLst>
        </xdr:cNvPr>
        <xdr:cNvSpPr txBox="1"/>
      </xdr:nvSpPr>
      <xdr:spPr>
        <a:xfrm>
          <a:off x="15560040" y="1050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9A91DD47-92E8-41F9-A103-B828461AEF72}"/>
            </a:ext>
          </a:extLst>
        </xdr:cNvPr>
        <xdr:cNvSpPr/>
      </xdr:nvSpPr>
      <xdr:spPr>
        <a:xfrm>
          <a:off x="15427960" y="10657840"/>
          <a:ext cx="9398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154517</xdr:rowOff>
    </xdr:from>
    <xdr:to>
      <xdr:col>77</xdr:col>
      <xdr:colOff>44450</xdr:colOff>
      <xdr:row>63</xdr:row>
      <xdr:rowOff>164571</xdr:rowOff>
    </xdr:to>
    <xdr:cxnSp macro="">
      <xdr:nvCxnSpPr>
        <xdr:cNvPr id="321" name="直線コネクタ 320">
          <a:extLst>
            <a:ext uri="{FF2B5EF4-FFF2-40B4-BE49-F238E27FC236}">
              <a16:creationId xmlns:a16="http://schemas.microsoft.com/office/drawing/2014/main" id="{F155C853-8289-4751-84F2-B4B562CAE35C}"/>
            </a:ext>
          </a:extLst>
        </xdr:cNvPr>
        <xdr:cNvCxnSpPr/>
      </xdr:nvCxnSpPr>
      <xdr:spPr>
        <a:xfrm>
          <a:off x="13903960" y="10955867"/>
          <a:ext cx="810895" cy="1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2ABF1DE8-F1CF-442E-8B5A-5C60405ACD00}"/>
            </a:ext>
          </a:extLst>
        </xdr:cNvPr>
        <xdr:cNvSpPr/>
      </xdr:nvSpPr>
      <xdr:spPr>
        <a:xfrm>
          <a:off x="14665960" y="1064746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125535</xdr:rowOff>
    </xdr:from>
    <xdr:ext cx="736600" cy="259045"/>
    <xdr:sp macro="" textlink="">
      <xdr:nvSpPr>
        <xdr:cNvPr id="323" name="テキスト ボックス 322">
          <a:extLst>
            <a:ext uri="{FF2B5EF4-FFF2-40B4-BE49-F238E27FC236}">
              <a16:creationId xmlns:a16="http://schemas.microsoft.com/office/drawing/2014/main" id="{57C9FE34-F6B7-4070-BC03-48C36680525B}"/>
            </a:ext>
          </a:extLst>
        </xdr:cNvPr>
        <xdr:cNvSpPr txBox="1"/>
      </xdr:nvSpPr>
      <xdr:spPr>
        <a:xfrm>
          <a:off x="14371955" y="1041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134408</xdr:rowOff>
    </xdr:from>
    <xdr:to>
      <xdr:col>72</xdr:col>
      <xdr:colOff>203200</xdr:colOff>
      <xdr:row>63</xdr:row>
      <xdr:rowOff>154517</xdr:rowOff>
    </xdr:to>
    <xdr:cxnSp macro="">
      <xdr:nvCxnSpPr>
        <xdr:cNvPr id="324" name="直線コネクタ 323">
          <a:extLst>
            <a:ext uri="{FF2B5EF4-FFF2-40B4-BE49-F238E27FC236}">
              <a16:creationId xmlns:a16="http://schemas.microsoft.com/office/drawing/2014/main" id="{31781AFC-27D5-4250-B0A4-0C5300A9F944}"/>
            </a:ext>
          </a:extLst>
        </xdr:cNvPr>
        <xdr:cNvCxnSpPr/>
      </xdr:nvCxnSpPr>
      <xdr:spPr>
        <a:xfrm>
          <a:off x="13106400" y="10931948"/>
          <a:ext cx="797560" cy="2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154517</xdr:rowOff>
    </xdr:from>
    <xdr:to>
      <xdr:col>73</xdr:col>
      <xdr:colOff>44450</xdr:colOff>
      <xdr:row>63</xdr:row>
      <xdr:rowOff>84667</xdr:rowOff>
    </xdr:to>
    <xdr:sp macro="" textlink="">
      <xdr:nvSpPr>
        <xdr:cNvPr id="325" name="フローチャート: 判断 324">
          <a:extLst>
            <a:ext uri="{FF2B5EF4-FFF2-40B4-BE49-F238E27FC236}">
              <a16:creationId xmlns:a16="http://schemas.microsoft.com/office/drawing/2014/main" id="{6170EE54-514B-4977-849F-337FBA4C7FAB}"/>
            </a:ext>
          </a:extLst>
        </xdr:cNvPr>
        <xdr:cNvSpPr/>
      </xdr:nvSpPr>
      <xdr:spPr>
        <a:xfrm>
          <a:off x="13868400" y="10784417"/>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94844</xdr:rowOff>
    </xdr:from>
    <xdr:ext cx="762000" cy="259045"/>
    <xdr:sp macro="" textlink="">
      <xdr:nvSpPr>
        <xdr:cNvPr id="326" name="テキスト ボックス 325">
          <a:extLst>
            <a:ext uri="{FF2B5EF4-FFF2-40B4-BE49-F238E27FC236}">
              <a16:creationId xmlns:a16="http://schemas.microsoft.com/office/drawing/2014/main" id="{5E7B2BD6-4534-4877-B8C1-81598F5AAB34}"/>
            </a:ext>
          </a:extLst>
        </xdr:cNvPr>
        <xdr:cNvSpPr txBox="1"/>
      </xdr:nvSpPr>
      <xdr:spPr>
        <a:xfrm>
          <a:off x="13555345"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122344</xdr:rowOff>
    </xdr:from>
    <xdr:to>
      <xdr:col>68</xdr:col>
      <xdr:colOff>152400</xdr:colOff>
      <xdr:row>63</xdr:row>
      <xdr:rowOff>134408</xdr:rowOff>
    </xdr:to>
    <xdr:cxnSp macro="">
      <xdr:nvCxnSpPr>
        <xdr:cNvPr id="327" name="直線コネクタ 326">
          <a:extLst>
            <a:ext uri="{FF2B5EF4-FFF2-40B4-BE49-F238E27FC236}">
              <a16:creationId xmlns:a16="http://schemas.microsoft.com/office/drawing/2014/main" id="{E70AE48E-A7BF-4867-8F49-BFE59A81D151}"/>
            </a:ext>
          </a:extLst>
        </xdr:cNvPr>
        <xdr:cNvCxnSpPr/>
      </xdr:nvCxnSpPr>
      <xdr:spPr>
        <a:xfrm>
          <a:off x="12289790" y="10925599"/>
          <a:ext cx="816610" cy="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162560</xdr:rowOff>
    </xdr:from>
    <xdr:to>
      <xdr:col>68</xdr:col>
      <xdr:colOff>203200</xdr:colOff>
      <xdr:row>63</xdr:row>
      <xdr:rowOff>92710</xdr:rowOff>
    </xdr:to>
    <xdr:sp macro="" textlink="">
      <xdr:nvSpPr>
        <xdr:cNvPr id="328" name="フローチャート: 判断 327">
          <a:extLst>
            <a:ext uri="{FF2B5EF4-FFF2-40B4-BE49-F238E27FC236}">
              <a16:creationId xmlns:a16="http://schemas.microsoft.com/office/drawing/2014/main" id="{98A2DB26-D814-4FDE-AFFB-B2CB4495E1E4}"/>
            </a:ext>
          </a:extLst>
        </xdr:cNvPr>
        <xdr:cNvSpPr/>
      </xdr:nvSpPr>
      <xdr:spPr>
        <a:xfrm>
          <a:off x="13051790" y="1079436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102887</xdr:rowOff>
    </xdr:from>
    <xdr:ext cx="762000" cy="259045"/>
    <xdr:sp macro="" textlink="">
      <xdr:nvSpPr>
        <xdr:cNvPr id="329" name="テキスト ボックス 328">
          <a:extLst>
            <a:ext uri="{FF2B5EF4-FFF2-40B4-BE49-F238E27FC236}">
              <a16:creationId xmlns:a16="http://schemas.microsoft.com/office/drawing/2014/main" id="{E09A1293-C519-440A-ADF0-42BA63F62FE9}"/>
            </a:ext>
          </a:extLst>
        </xdr:cNvPr>
        <xdr:cNvSpPr txBox="1"/>
      </xdr:nvSpPr>
      <xdr:spPr>
        <a:xfrm>
          <a:off x="12763500" y="1055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154517</xdr:rowOff>
    </xdr:from>
    <xdr:to>
      <xdr:col>64</xdr:col>
      <xdr:colOff>152400</xdr:colOff>
      <xdr:row>63</xdr:row>
      <xdr:rowOff>84667</xdr:rowOff>
    </xdr:to>
    <xdr:sp macro="" textlink="">
      <xdr:nvSpPr>
        <xdr:cNvPr id="330" name="フローチャート: 判断 329">
          <a:extLst>
            <a:ext uri="{FF2B5EF4-FFF2-40B4-BE49-F238E27FC236}">
              <a16:creationId xmlns:a16="http://schemas.microsoft.com/office/drawing/2014/main" id="{664F3A35-C0DF-4923-90E8-D19F55A88674}"/>
            </a:ext>
          </a:extLst>
        </xdr:cNvPr>
        <xdr:cNvSpPr/>
      </xdr:nvSpPr>
      <xdr:spPr>
        <a:xfrm>
          <a:off x="12246610" y="1078441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94844</xdr:rowOff>
    </xdr:from>
    <xdr:ext cx="762000" cy="259045"/>
    <xdr:sp macro="" textlink="">
      <xdr:nvSpPr>
        <xdr:cNvPr id="331" name="テキスト ボックス 330">
          <a:extLst>
            <a:ext uri="{FF2B5EF4-FFF2-40B4-BE49-F238E27FC236}">
              <a16:creationId xmlns:a16="http://schemas.microsoft.com/office/drawing/2014/main" id="{065D9A7E-FB46-4C70-9D43-471CBBD1E316}"/>
            </a:ext>
          </a:extLst>
        </xdr:cNvPr>
        <xdr:cNvSpPr txBox="1"/>
      </xdr:nvSpPr>
      <xdr:spPr>
        <a:xfrm>
          <a:off x="1194689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286932C1-E9ED-48ED-AB73-EEB4AF6AEC5F}"/>
            </a:ext>
          </a:extLst>
        </xdr:cNvPr>
        <xdr:cNvSpPr txBox="1"/>
      </xdr:nvSpPr>
      <xdr:spPr>
        <a:xfrm>
          <a:off x="15278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1C3F57F6-4B9A-4DD1-972A-797B5CE645E0}"/>
            </a:ext>
          </a:extLst>
        </xdr:cNvPr>
        <xdr:cNvSpPr txBox="1"/>
      </xdr:nvSpPr>
      <xdr:spPr>
        <a:xfrm>
          <a:off x="14516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13F4B9E5-FA87-4EC8-84F3-4903B02A2333}"/>
            </a:ext>
          </a:extLst>
        </xdr:cNvPr>
        <xdr:cNvSpPr txBox="1"/>
      </xdr:nvSpPr>
      <xdr:spPr>
        <a:xfrm>
          <a:off x="1371473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85DFE888-EFBD-4FF4-A431-CA1F41CF7BA6}"/>
            </a:ext>
          </a:extLst>
        </xdr:cNvPr>
        <xdr:cNvSpPr txBox="1"/>
      </xdr:nvSpPr>
      <xdr:spPr>
        <a:xfrm>
          <a:off x="129076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899A9949-6D08-4AD6-B57E-D299B5537228}"/>
            </a:ext>
          </a:extLst>
        </xdr:cNvPr>
        <xdr:cNvSpPr txBox="1"/>
      </xdr:nvSpPr>
      <xdr:spPr>
        <a:xfrm>
          <a:off x="1209294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147955</xdr:rowOff>
    </xdr:from>
    <xdr:to>
      <xdr:col>81</xdr:col>
      <xdr:colOff>95250</xdr:colOff>
      <xdr:row>64</xdr:row>
      <xdr:rowOff>78105</xdr:rowOff>
    </xdr:to>
    <xdr:sp macro="" textlink="">
      <xdr:nvSpPr>
        <xdr:cNvPr id="337" name="楕円 336">
          <a:extLst>
            <a:ext uri="{FF2B5EF4-FFF2-40B4-BE49-F238E27FC236}">
              <a16:creationId xmlns:a16="http://schemas.microsoft.com/office/drawing/2014/main" id="{130A55C5-9416-433B-BBDE-12FE38B4B7CC}"/>
            </a:ext>
          </a:extLst>
        </xdr:cNvPr>
        <xdr:cNvSpPr/>
      </xdr:nvSpPr>
      <xdr:spPr>
        <a:xfrm>
          <a:off x="15427960" y="10947400"/>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120032</xdr:rowOff>
    </xdr:from>
    <xdr:ext cx="762000" cy="259045"/>
    <xdr:sp macro="" textlink="">
      <xdr:nvSpPr>
        <xdr:cNvPr id="338" name="定員管理の状況該当値テキスト">
          <a:extLst>
            <a:ext uri="{FF2B5EF4-FFF2-40B4-BE49-F238E27FC236}">
              <a16:creationId xmlns:a16="http://schemas.microsoft.com/office/drawing/2014/main" id="{A97DCED2-CF01-45EE-B39E-034C5D222BF9}"/>
            </a:ext>
          </a:extLst>
        </xdr:cNvPr>
        <xdr:cNvSpPr txBox="1"/>
      </xdr:nvSpPr>
      <xdr:spPr>
        <a:xfrm>
          <a:off x="15560040" y="1092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113771</xdr:rowOff>
    </xdr:from>
    <xdr:to>
      <xdr:col>77</xdr:col>
      <xdr:colOff>95250</xdr:colOff>
      <xdr:row>64</xdr:row>
      <xdr:rowOff>43921</xdr:rowOff>
    </xdr:to>
    <xdr:sp macro="" textlink="">
      <xdr:nvSpPr>
        <xdr:cNvPr id="339" name="楕円 338">
          <a:extLst>
            <a:ext uri="{FF2B5EF4-FFF2-40B4-BE49-F238E27FC236}">
              <a16:creationId xmlns:a16="http://schemas.microsoft.com/office/drawing/2014/main" id="{6FD1BD82-3924-42E8-82C9-11BFF1942076}"/>
            </a:ext>
          </a:extLst>
        </xdr:cNvPr>
        <xdr:cNvSpPr/>
      </xdr:nvSpPr>
      <xdr:spPr>
        <a:xfrm>
          <a:off x="14665960" y="10915121"/>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28698</xdr:rowOff>
    </xdr:from>
    <xdr:ext cx="736600" cy="259045"/>
    <xdr:sp macro="" textlink="">
      <xdr:nvSpPr>
        <xdr:cNvPr id="340" name="テキスト ボックス 339">
          <a:extLst>
            <a:ext uri="{FF2B5EF4-FFF2-40B4-BE49-F238E27FC236}">
              <a16:creationId xmlns:a16="http://schemas.microsoft.com/office/drawing/2014/main" id="{AE604104-8E5E-4F3D-BEE3-AB24F684B35E}"/>
            </a:ext>
          </a:extLst>
        </xdr:cNvPr>
        <xdr:cNvSpPr txBox="1"/>
      </xdr:nvSpPr>
      <xdr:spPr>
        <a:xfrm>
          <a:off x="14371955" y="10999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103717</xdr:rowOff>
    </xdr:from>
    <xdr:to>
      <xdr:col>73</xdr:col>
      <xdr:colOff>44450</xdr:colOff>
      <xdr:row>64</xdr:row>
      <xdr:rowOff>33867</xdr:rowOff>
    </xdr:to>
    <xdr:sp macro="" textlink="">
      <xdr:nvSpPr>
        <xdr:cNvPr id="341" name="楕円 340">
          <a:extLst>
            <a:ext uri="{FF2B5EF4-FFF2-40B4-BE49-F238E27FC236}">
              <a16:creationId xmlns:a16="http://schemas.microsoft.com/office/drawing/2014/main" id="{DA10F85B-DC2E-434E-87D7-81AC714B9CF8}"/>
            </a:ext>
          </a:extLst>
        </xdr:cNvPr>
        <xdr:cNvSpPr/>
      </xdr:nvSpPr>
      <xdr:spPr>
        <a:xfrm>
          <a:off x="13868400" y="10903162"/>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18644</xdr:rowOff>
    </xdr:from>
    <xdr:ext cx="762000" cy="259045"/>
    <xdr:sp macro="" textlink="">
      <xdr:nvSpPr>
        <xdr:cNvPr id="342" name="テキスト ボックス 341">
          <a:extLst>
            <a:ext uri="{FF2B5EF4-FFF2-40B4-BE49-F238E27FC236}">
              <a16:creationId xmlns:a16="http://schemas.microsoft.com/office/drawing/2014/main" id="{C225A11A-BFF2-4F2B-8AA4-E179D0E7F687}"/>
            </a:ext>
          </a:extLst>
        </xdr:cNvPr>
        <xdr:cNvSpPr txBox="1"/>
      </xdr:nvSpPr>
      <xdr:spPr>
        <a:xfrm>
          <a:off x="13555345" y="1099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83608</xdr:rowOff>
    </xdr:from>
    <xdr:to>
      <xdr:col>68</xdr:col>
      <xdr:colOff>203200</xdr:colOff>
      <xdr:row>64</xdr:row>
      <xdr:rowOff>13758</xdr:rowOff>
    </xdr:to>
    <xdr:sp macro="" textlink="">
      <xdr:nvSpPr>
        <xdr:cNvPr id="343" name="楕円 342">
          <a:extLst>
            <a:ext uri="{FF2B5EF4-FFF2-40B4-BE49-F238E27FC236}">
              <a16:creationId xmlns:a16="http://schemas.microsoft.com/office/drawing/2014/main" id="{304F3068-BAB5-4216-8453-74BD01FB7C96}"/>
            </a:ext>
          </a:extLst>
        </xdr:cNvPr>
        <xdr:cNvSpPr/>
      </xdr:nvSpPr>
      <xdr:spPr>
        <a:xfrm>
          <a:off x="13051790" y="10886863"/>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169985</xdr:rowOff>
    </xdr:from>
    <xdr:ext cx="762000" cy="259045"/>
    <xdr:sp macro="" textlink="">
      <xdr:nvSpPr>
        <xdr:cNvPr id="344" name="テキスト ボックス 343">
          <a:extLst>
            <a:ext uri="{FF2B5EF4-FFF2-40B4-BE49-F238E27FC236}">
              <a16:creationId xmlns:a16="http://schemas.microsoft.com/office/drawing/2014/main" id="{71981E82-FCB6-4465-A6EE-43F3CEFDE30F}"/>
            </a:ext>
          </a:extLst>
        </xdr:cNvPr>
        <xdr:cNvSpPr txBox="1"/>
      </xdr:nvSpPr>
      <xdr:spPr>
        <a:xfrm>
          <a:off x="12763500" y="109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71544</xdr:rowOff>
    </xdr:from>
    <xdr:to>
      <xdr:col>64</xdr:col>
      <xdr:colOff>152400</xdr:colOff>
      <xdr:row>64</xdr:row>
      <xdr:rowOff>1694</xdr:rowOff>
    </xdr:to>
    <xdr:sp macro="" textlink="">
      <xdr:nvSpPr>
        <xdr:cNvPr id="345" name="楕円 344">
          <a:extLst>
            <a:ext uri="{FF2B5EF4-FFF2-40B4-BE49-F238E27FC236}">
              <a16:creationId xmlns:a16="http://schemas.microsoft.com/office/drawing/2014/main" id="{B0D6A43F-0A4B-4B70-8AEC-7AA24AFEDC91}"/>
            </a:ext>
          </a:extLst>
        </xdr:cNvPr>
        <xdr:cNvSpPr/>
      </xdr:nvSpPr>
      <xdr:spPr>
        <a:xfrm>
          <a:off x="12246610" y="1087098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157921</xdr:rowOff>
    </xdr:from>
    <xdr:ext cx="762000" cy="259045"/>
    <xdr:sp macro="" textlink="">
      <xdr:nvSpPr>
        <xdr:cNvPr id="346" name="テキスト ボックス 345">
          <a:extLst>
            <a:ext uri="{FF2B5EF4-FFF2-40B4-BE49-F238E27FC236}">
              <a16:creationId xmlns:a16="http://schemas.microsoft.com/office/drawing/2014/main" id="{A6C1BE83-2DB0-4680-9C56-76EC2C4718CE}"/>
            </a:ext>
          </a:extLst>
        </xdr:cNvPr>
        <xdr:cNvSpPr txBox="1"/>
      </xdr:nvSpPr>
      <xdr:spPr>
        <a:xfrm>
          <a:off x="11946890" y="10961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2F825FEA-AD1F-48AD-91FD-CB9A6714AADB}"/>
            </a:ext>
          </a:extLst>
        </xdr:cNvPr>
        <xdr:cNvSpPr/>
      </xdr:nvSpPr>
      <xdr:spPr>
        <a:xfrm>
          <a:off x="11666855" y="501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93F25BD4-BC58-490D-9BD8-393990262604}"/>
            </a:ext>
          </a:extLst>
        </xdr:cNvPr>
        <xdr:cNvSpPr txBox="1"/>
      </xdr:nvSpPr>
      <xdr:spPr>
        <a:xfrm>
          <a:off x="12440734" y="53746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705801AA-37EA-4AA6-810C-E8746C6B2B86}"/>
            </a:ext>
          </a:extLst>
        </xdr:cNvPr>
        <xdr:cNvSpPr txBox="1"/>
      </xdr:nvSpPr>
      <xdr:spPr>
        <a:xfrm>
          <a:off x="1401717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CDC89A64-E491-4AA8-B6A1-07DB15B15D70}"/>
            </a:ext>
          </a:extLst>
        </xdr:cNvPr>
        <xdr:cNvSpPr/>
      </xdr:nvSpPr>
      <xdr:spPr>
        <a:xfrm>
          <a:off x="16353155" y="527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750D0156-1AB1-4162-B755-1D78BA279DA0}"/>
            </a:ext>
          </a:extLst>
        </xdr:cNvPr>
        <xdr:cNvSpPr/>
      </xdr:nvSpPr>
      <xdr:spPr>
        <a:xfrm>
          <a:off x="16353155" y="545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116E04D2-8827-43F0-8129-02BCF06AFF31}"/>
            </a:ext>
          </a:extLst>
        </xdr:cNvPr>
        <xdr:cNvSpPr/>
      </xdr:nvSpPr>
      <xdr:spPr>
        <a:xfrm>
          <a:off x="17846040" y="527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FE168379-B2C3-422D-B3CE-D7CC4A304286}"/>
            </a:ext>
          </a:extLst>
        </xdr:cNvPr>
        <xdr:cNvSpPr/>
      </xdr:nvSpPr>
      <xdr:spPr>
        <a:xfrm>
          <a:off x="17846040" y="545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B25721B9-4F2E-44B1-9A43-926FFBBE0E15}"/>
            </a:ext>
          </a:extLst>
        </xdr:cNvPr>
        <xdr:cNvSpPr/>
      </xdr:nvSpPr>
      <xdr:spPr>
        <a:xfrm>
          <a:off x="191808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A613766-5260-4550-893F-C0816FB9619F}"/>
            </a:ext>
          </a:extLst>
        </xdr:cNvPr>
        <xdr:cNvSpPr/>
      </xdr:nvSpPr>
      <xdr:spPr>
        <a:xfrm>
          <a:off x="191808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F6CE20AD-1731-4836-994A-97138BDE5E70}"/>
            </a:ext>
          </a:extLst>
        </xdr:cNvPr>
        <xdr:cNvSpPr/>
      </xdr:nvSpPr>
      <xdr:spPr>
        <a:xfrm>
          <a:off x="11666855" y="578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A21BEA79-7533-48D5-81B5-EC85C37808BF}"/>
            </a:ext>
          </a:extLst>
        </xdr:cNvPr>
        <xdr:cNvSpPr/>
      </xdr:nvSpPr>
      <xdr:spPr>
        <a:xfrm>
          <a:off x="1645920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F7CB2E15-9ACE-4506-8B4C-241CD5E6B47A}"/>
            </a:ext>
          </a:extLst>
        </xdr:cNvPr>
        <xdr:cNvSpPr/>
      </xdr:nvSpPr>
      <xdr:spPr>
        <a:xfrm>
          <a:off x="16459200" y="578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4B53C580-A02E-4620-9EA0-0F23F2BEE0C8}"/>
            </a:ext>
          </a:extLst>
        </xdr:cNvPr>
        <xdr:cNvSpPr txBox="1"/>
      </xdr:nvSpPr>
      <xdr:spPr>
        <a:xfrm>
          <a:off x="16570960" y="609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一般会計等の地方債元利償還金（繰上償還を除く）は、令和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年度に発行し、令和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年度に全額償還を行った猶予特例債の償還金の皆減（</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百万円）や過年度の繰上償還の影響により、総額</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結果として、実質公債費比率は、単年度では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ポイント改善し、指標に用いる三カ年平均では前年度比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ポイント減の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依然として類似団体、全国平均を上回っており、引き続き新規発行の抑制や繰上償還の実施などにより改善を図りたい。</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F913081E-3907-4247-80CA-E4ABB0730A89}"/>
            </a:ext>
          </a:extLst>
        </xdr:cNvPr>
        <xdr:cNvSpPr txBox="1"/>
      </xdr:nvSpPr>
      <xdr:spPr>
        <a:xfrm>
          <a:off x="11628755" y="558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6091B794-0C87-4600-B13F-78A4FB2BFEF6}"/>
            </a:ext>
          </a:extLst>
        </xdr:cNvPr>
        <xdr:cNvCxnSpPr/>
      </xdr:nvCxnSpPr>
      <xdr:spPr>
        <a:xfrm>
          <a:off x="11666855" y="818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D1EABF60-6DF8-4B75-98F6-F6CEB2140643}"/>
            </a:ext>
          </a:extLst>
        </xdr:cNvPr>
        <xdr:cNvSpPr txBox="1"/>
      </xdr:nvSpPr>
      <xdr:spPr>
        <a:xfrm>
          <a:off x="10981055"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3D0964B-7B66-4A1C-B4F4-258CC9BA1A9C}"/>
            </a:ext>
          </a:extLst>
        </xdr:cNvPr>
        <xdr:cNvCxnSpPr/>
      </xdr:nvCxnSpPr>
      <xdr:spPr>
        <a:xfrm>
          <a:off x="11666855" y="77127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38D2B4C-A64A-4231-A8D2-409869D2FBF2}"/>
            </a:ext>
          </a:extLst>
        </xdr:cNvPr>
        <xdr:cNvSpPr txBox="1"/>
      </xdr:nvSpPr>
      <xdr:spPr>
        <a:xfrm>
          <a:off x="10981055" y="756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9337DFD0-EC83-4FF4-AC1D-63F45F49C66D}"/>
            </a:ext>
          </a:extLst>
        </xdr:cNvPr>
        <xdr:cNvCxnSpPr/>
      </xdr:nvCxnSpPr>
      <xdr:spPr>
        <a:xfrm>
          <a:off x="11666855" y="72224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DC1B5BA7-4461-42F8-8F44-CC73847589B7}"/>
            </a:ext>
          </a:extLst>
        </xdr:cNvPr>
        <xdr:cNvSpPr txBox="1"/>
      </xdr:nvSpPr>
      <xdr:spPr>
        <a:xfrm>
          <a:off x="10981055" y="708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EEF548B0-9960-43DC-AEB7-C91FBD36D363}"/>
            </a:ext>
          </a:extLst>
        </xdr:cNvPr>
        <xdr:cNvCxnSpPr/>
      </xdr:nvCxnSpPr>
      <xdr:spPr>
        <a:xfrm>
          <a:off x="11666855" y="67398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B573B51E-AD2B-4ECE-8801-ADD2D5402EC2}"/>
            </a:ext>
          </a:extLst>
        </xdr:cNvPr>
        <xdr:cNvSpPr txBox="1"/>
      </xdr:nvSpPr>
      <xdr:spPr>
        <a:xfrm>
          <a:off x="10981055" y="66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DF93072D-BEDE-4375-B3A4-C00EF494D94C}"/>
            </a:ext>
          </a:extLst>
        </xdr:cNvPr>
        <xdr:cNvCxnSpPr/>
      </xdr:nvCxnSpPr>
      <xdr:spPr>
        <a:xfrm>
          <a:off x="11666855" y="62649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C5176C5A-68ED-4CBC-8C3D-00F6D85F28B6}"/>
            </a:ext>
          </a:extLst>
        </xdr:cNvPr>
        <xdr:cNvSpPr txBox="1"/>
      </xdr:nvSpPr>
      <xdr:spPr>
        <a:xfrm>
          <a:off x="10981055" y="612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4CC6B01E-6CC7-4EB5-AF74-4E849FEF335C}"/>
            </a:ext>
          </a:extLst>
        </xdr:cNvPr>
        <xdr:cNvCxnSpPr/>
      </xdr:nvCxnSpPr>
      <xdr:spPr>
        <a:xfrm>
          <a:off x="11666855" y="578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5B6FEAF4-F8CD-433E-86F9-FCA361D896A2}"/>
            </a:ext>
          </a:extLst>
        </xdr:cNvPr>
        <xdr:cNvSpPr/>
      </xdr:nvSpPr>
      <xdr:spPr>
        <a:xfrm>
          <a:off x="11666855" y="578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497581CA-36ED-4499-9D71-8F252C170725}"/>
            </a:ext>
          </a:extLst>
        </xdr:cNvPr>
        <xdr:cNvCxnSpPr/>
      </xdr:nvCxnSpPr>
      <xdr:spPr>
        <a:xfrm flipV="1">
          <a:off x="15476855" y="6226302"/>
          <a:ext cx="0" cy="1546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447F4D20-D1E2-4241-B07B-4DD11CC1D00D}"/>
            </a:ext>
          </a:extLst>
        </xdr:cNvPr>
        <xdr:cNvSpPr txBox="1"/>
      </xdr:nvSpPr>
      <xdr:spPr>
        <a:xfrm>
          <a:off x="15560040" y="774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DAFA68F0-7B1C-4EA0-B673-E23A0D6F03A2}"/>
            </a:ext>
          </a:extLst>
        </xdr:cNvPr>
        <xdr:cNvCxnSpPr/>
      </xdr:nvCxnSpPr>
      <xdr:spPr>
        <a:xfrm>
          <a:off x="15408910" y="7772654"/>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297A72DB-8612-4BBE-B01F-C8F16CBA47AF}"/>
            </a:ext>
          </a:extLst>
        </xdr:cNvPr>
        <xdr:cNvSpPr txBox="1"/>
      </xdr:nvSpPr>
      <xdr:spPr>
        <a:xfrm>
          <a:off x="15560040" y="596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01269228-AA38-4F1A-9C0E-E95E6B3FB631}"/>
            </a:ext>
          </a:extLst>
        </xdr:cNvPr>
        <xdr:cNvCxnSpPr/>
      </xdr:nvCxnSpPr>
      <xdr:spPr>
        <a:xfrm>
          <a:off x="15408910" y="622630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158242</xdr:rowOff>
    </xdr:from>
    <xdr:to>
      <xdr:col>81</xdr:col>
      <xdr:colOff>44450</xdr:colOff>
      <xdr:row>42</xdr:row>
      <xdr:rowOff>15748</xdr:rowOff>
    </xdr:to>
    <xdr:cxnSp macro="">
      <xdr:nvCxnSpPr>
        <xdr:cNvPr id="378" name="直線コネクタ 377">
          <a:extLst>
            <a:ext uri="{FF2B5EF4-FFF2-40B4-BE49-F238E27FC236}">
              <a16:creationId xmlns:a16="http://schemas.microsoft.com/office/drawing/2014/main" id="{56B9393A-8F17-4583-AFB7-7BD81E413049}"/>
            </a:ext>
          </a:extLst>
        </xdr:cNvPr>
        <xdr:cNvCxnSpPr/>
      </xdr:nvCxnSpPr>
      <xdr:spPr>
        <a:xfrm flipV="1">
          <a:off x="14714855" y="7189597"/>
          <a:ext cx="762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9" name="公債費負担の状況平均値テキスト">
          <a:extLst>
            <a:ext uri="{FF2B5EF4-FFF2-40B4-BE49-F238E27FC236}">
              <a16:creationId xmlns:a16="http://schemas.microsoft.com/office/drawing/2014/main" id="{2F1C95A7-5CEF-4D52-8047-A502E0F0D254}"/>
            </a:ext>
          </a:extLst>
        </xdr:cNvPr>
        <xdr:cNvSpPr txBox="1"/>
      </xdr:nvSpPr>
      <xdr:spPr>
        <a:xfrm>
          <a:off x="15560040" y="6694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2B7BF2C3-E81A-4B53-A40E-D02C75D61C8D}"/>
            </a:ext>
          </a:extLst>
        </xdr:cNvPr>
        <xdr:cNvSpPr/>
      </xdr:nvSpPr>
      <xdr:spPr>
        <a:xfrm>
          <a:off x="15427960" y="6849237"/>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15748</xdr:rowOff>
    </xdr:from>
    <xdr:to>
      <xdr:col>77</xdr:col>
      <xdr:colOff>44450</xdr:colOff>
      <xdr:row>42</xdr:row>
      <xdr:rowOff>35052</xdr:rowOff>
    </xdr:to>
    <xdr:cxnSp macro="">
      <xdr:nvCxnSpPr>
        <xdr:cNvPr id="381" name="直線コネクタ 380">
          <a:extLst>
            <a:ext uri="{FF2B5EF4-FFF2-40B4-BE49-F238E27FC236}">
              <a16:creationId xmlns:a16="http://schemas.microsoft.com/office/drawing/2014/main" id="{12B99AB3-E3C0-4F1F-9891-2C7B32A3BF52}"/>
            </a:ext>
          </a:extLst>
        </xdr:cNvPr>
        <xdr:cNvCxnSpPr/>
      </xdr:nvCxnSpPr>
      <xdr:spPr>
        <a:xfrm flipV="1">
          <a:off x="13903960" y="7220458"/>
          <a:ext cx="810895"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A3D33951-6542-4790-AC8C-3AA08ECB8D38}"/>
            </a:ext>
          </a:extLst>
        </xdr:cNvPr>
        <xdr:cNvSpPr/>
      </xdr:nvSpPr>
      <xdr:spPr>
        <a:xfrm>
          <a:off x="14665960" y="6849237"/>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3" name="テキスト ボックス 382">
          <a:extLst>
            <a:ext uri="{FF2B5EF4-FFF2-40B4-BE49-F238E27FC236}">
              <a16:creationId xmlns:a16="http://schemas.microsoft.com/office/drawing/2014/main" id="{26B358BB-77A9-4136-B3D4-B4DFE1D89392}"/>
            </a:ext>
          </a:extLst>
        </xdr:cNvPr>
        <xdr:cNvSpPr txBox="1"/>
      </xdr:nvSpPr>
      <xdr:spPr>
        <a:xfrm>
          <a:off x="14371955" y="6612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35052</xdr:rowOff>
    </xdr:from>
    <xdr:to>
      <xdr:col>72</xdr:col>
      <xdr:colOff>203200</xdr:colOff>
      <xdr:row>42</xdr:row>
      <xdr:rowOff>112268</xdr:rowOff>
    </xdr:to>
    <xdr:cxnSp macro="">
      <xdr:nvCxnSpPr>
        <xdr:cNvPr id="384" name="直線コネクタ 383">
          <a:extLst>
            <a:ext uri="{FF2B5EF4-FFF2-40B4-BE49-F238E27FC236}">
              <a16:creationId xmlns:a16="http://schemas.microsoft.com/office/drawing/2014/main" id="{506A0BA5-CB67-4FC2-B506-FFE843F41A7D}"/>
            </a:ext>
          </a:extLst>
        </xdr:cNvPr>
        <xdr:cNvCxnSpPr/>
      </xdr:nvCxnSpPr>
      <xdr:spPr>
        <a:xfrm flipV="1">
          <a:off x="13106400" y="7235952"/>
          <a:ext cx="79756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5" name="フローチャート: 判断 384">
          <a:extLst>
            <a:ext uri="{FF2B5EF4-FFF2-40B4-BE49-F238E27FC236}">
              <a16:creationId xmlns:a16="http://schemas.microsoft.com/office/drawing/2014/main" id="{DD54778D-920E-4E24-B017-11EF76628E14}"/>
            </a:ext>
          </a:extLst>
        </xdr:cNvPr>
        <xdr:cNvSpPr/>
      </xdr:nvSpPr>
      <xdr:spPr>
        <a:xfrm>
          <a:off x="13868400" y="6934200"/>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6" name="テキスト ボックス 385">
          <a:extLst>
            <a:ext uri="{FF2B5EF4-FFF2-40B4-BE49-F238E27FC236}">
              <a16:creationId xmlns:a16="http://schemas.microsoft.com/office/drawing/2014/main" id="{0F90DA6B-B86E-4639-840B-95AF23C81AF4}"/>
            </a:ext>
          </a:extLst>
        </xdr:cNvPr>
        <xdr:cNvSpPr txBox="1"/>
      </xdr:nvSpPr>
      <xdr:spPr>
        <a:xfrm>
          <a:off x="13555345"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112268</xdr:rowOff>
    </xdr:from>
    <xdr:to>
      <xdr:col>68</xdr:col>
      <xdr:colOff>152400</xdr:colOff>
      <xdr:row>42</xdr:row>
      <xdr:rowOff>141224</xdr:rowOff>
    </xdr:to>
    <xdr:cxnSp macro="">
      <xdr:nvCxnSpPr>
        <xdr:cNvPr id="387" name="直線コネクタ 386">
          <a:extLst>
            <a:ext uri="{FF2B5EF4-FFF2-40B4-BE49-F238E27FC236}">
              <a16:creationId xmlns:a16="http://schemas.microsoft.com/office/drawing/2014/main" id="{81F0630F-1355-4196-A4E5-3E6DB339FDE3}"/>
            </a:ext>
          </a:extLst>
        </xdr:cNvPr>
        <xdr:cNvCxnSpPr/>
      </xdr:nvCxnSpPr>
      <xdr:spPr>
        <a:xfrm flipV="1">
          <a:off x="12289790" y="7313168"/>
          <a:ext cx="81661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88" name="フローチャート: 判断 387">
          <a:extLst>
            <a:ext uri="{FF2B5EF4-FFF2-40B4-BE49-F238E27FC236}">
              <a16:creationId xmlns:a16="http://schemas.microsoft.com/office/drawing/2014/main" id="{AAE233D4-0BFD-4845-A8E8-6AE37B961DAA}"/>
            </a:ext>
          </a:extLst>
        </xdr:cNvPr>
        <xdr:cNvSpPr/>
      </xdr:nvSpPr>
      <xdr:spPr>
        <a:xfrm>
          <a:off x="13051790" y="6949694"/>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389" name="テキスト ボックス 388">
          <a:extLst>
            <a:ext uri="{FF2B5EF4-FFF2-40B4-BE49-F238E27FC236}">
              <a16:creationId xmlns:a16="http://schemas.microsoft.com/office/drawing/2014/main" id="{EFA89880-9A4B-4E4A-B74D-74169D6F8272}"/>
            </a:ext>
          </a:extLst>
        </xdr:cNvPr>
        <xdr:cNvSpPr txBox="1"/>
      </xdr:nvSpPr>
      <xdr:spPr>
        <a:xfrm>
          <a:off x="127635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390" name="フローチャート: 判断 389">
          <a:extLst>
            <a:ext uri="{FF2B5EF4-FFF2-40B4-BE49-F238E27FC236}">
              <a16:creationId xmlns:a16="http://schemas.microsoft.com/office/drawing/2014/main" id="{F4F1E8B8-4F11-4731-9784-A92CCBE06814}"/>
            </a:ext>
          </a:extLst>
        </xdr:cNvPr>
        <xdr:cNvSpPr/>
      </xdr:nvSpPr>
      <xdr:spPr>
        <a:xfrm>
          <a:off x="12246610" y="696125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45483</xdr:rowOff>
    </xdr:from>
    <xdr:ext cx="762000" cy="259045"/>
    <xdr:sp macro="" textlink="">
      <xdr:nvSpPr>
        <xdr:cNvPr id="391" name="テキスト ボックス 390">
          <a:extLst>
            <a:ext uri="{FF2B5EF4-FFF2-40B4-BE49-F238E27FC236}">
              <a16:creationId xmlns:a16="http://schemas.microsoft.com/office/drawing/2014/main" id="{B8496B16-5B05-4073-9050-501408A4603C}"/>
            </a:ext>
          </a:extLst>
        </xdr:cNvPr>
        <xdr:cNvSpPr txBox="1"/>
      </xdr:nvSpPr>
      <xdr:spPr>
        <a:xfrm>
          <a:off x="11946890" y="673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9564E770-A02F-4371-8E84-498795C14A36}"/>
            </a:ext>
          </a:extLst>
        </xdr:cNvPr>
        <xdr:cNvSpPr txBox="1"/>
      </xdr:nvSpPr>
      <xdr:spPr>
        <a:xfrm>
          <a:off x="15278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9E82843A-9EED-4207-BCEA-C2C9C9A7B99B}"/>
            </a:ext>
          </a:extLst>
        </xdr:cNvPr>
        <xdr:cNvSpPr txBox="1"/>
      </xdr:nvSpPr>
      <xdr:spPr>
        <a:xfrm>
          <a:off x="14516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5546923F-7CE9-460F-8302-1218D7B37A6C}"/>
            </a:ext>
          </a:extLst>
        </xdr:cNvPr>
        <xdr:cNvSpPr txBox="1"/>
      </xdr:nvSpPr>
      <xdr:spPr>
        <a:xfrm>
          <a:off x="1371473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85CA3757-73E9-492E-8FB5-CC6ACB1345D7}"/>
            </a:ext>
          </a:extLst>
        </xdr:cNvPr>
        <xdr:cNvSpPr txBox="1"/>
      </xdr:nvSpPr>
      <xdr:spPr>
        <a:xfrm>
          <a:off x="129076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98549806-04C7-477F-AAF7-AB8D48639D9A}"/>
            </a:ext>
          </a:extLst>
        </xdr:cNvPr>
        <xdr:cNvSpPr txBox="1"/>
      </xdr:nvSpPr>
      <xdr:spPr>
        <a:xfrm>
          <a:off x="1209294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107442</xdr:rowOff>
    </xdr:from>
    <xdr:to>
      <xdr:col>81</xdr:col>
      <xdr:colOff>95250</xdr:colOff>
      <xdr:row>42</xdr:row>
      <xdr:rowOff>37592</xdr:rowOff>
    </xdr:to>
    <xdr:sp macro="" textlink="">
      <xdr:nvSpPr>
        <xdr:cNvPr id="397" name="楕円 396">
          <a:extLst>
            <a:ext uri="{FF2B5EF4-FFF2-40B4-BE49-F238E27FC236}">
              <a16:creationId xmlns:a16="http://schemas.microsoft.com/office/drawing/2014/main" id="{D1B6485C-081A-4D55-986F-F64180391D0F}"/>
            </a:ext>
          </a:extLst>
        </xdr:cNvPr>
        <xdr:cNvSpPr/>
      </xdr:nvSpPr>
      <xdr:spPr>
        <a:xfrm>
          <a:off x="15427960" y="7134987"/>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79519</xdr:rowOff>
    </xdr:from>
    <xdr:ext cx="762000" cy="259045"/>
    <xdr:sp macro="" textlink="">
      <xdr:nvSpPr>
        <xdr:cNvPr id="398" name="公債費負担の状況該当値テキスト">
          <a:extLst>
            <a:ext uri="{FF2B5EF4-FFF2-40B4-BE49-F238E27FC236}">
              <a16:creationId xmlns:a16="http://schemas.microsoft.com/office/drawing/2014/main" id="{72FBE01F-A044-4E1F-B8CD-DFBC8DFA1878}"/>
            </a:ext>
          </a:extLst>
        </xdr:cNvPr>
        <xdr:cNvSpPr txBox="1"/>
      </xdr:nvSpPr>
      <xdr:spPr>
        <a:xfrm>
          <a:off x="15560040" y="710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136398</xdr:rowOff>
    </xdr:from>
    <xdr:to>
      <xdr:col>77</xdr:col>
      <xdr:colOff>95250</xdr:colOff>
      <xdr:row>42</xdr:row>
      <xdr:rowOff>66548</xdr:rowOff>
    </xdr:to>
    <xdr:sp macro="" textlink="">
      <xdr:nvSpPr>
        <xdr:cNvPr id="399" name="楕円 398">
          <a:extLst>
            <a:ext uri="{FF2B5EF4-FFF2-40B4-BE49-F238E27FC236}">
              <a16:creationId xmlns:a16="http://schemas.microsoft.com/office/drawing/2014/main" id="{FEE5CAA0-555D-47BA-9E60-6A99AD865517}"/>
            </a:ext>
          </a:extLst>
        </xdr:cNvPr>
        <xdr:cNvSpPr/>
      </xdr:nvSpPr>
      <xdr:spPr>
        <a:xfrm>
          <a:off x="14665960" y="7162038"/>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51325</xdr:rowOff>
    </xdr:from>
    <xdr:ext cx="736600" cy="259045"/>
    <xdr:sp macro="" textlink="">
      <xdr:nvSpPr>
        <xdr:cNvPr id="400" name="テキスト ボックス 399">
          <a:extLst>
            <a:ext uri="{FF2B5EF4-FFF2-40B4-BE49-F238E27FC236}">
              <a16:creationId xmlns:a16="http://schemas.microsoft.com/office/drawing/2014/main" id="{0F013695-4AF5-40FA-BA78-2E3D6DFF672A}"/>
            </a:ext>
          </a:extLst>
        </xdr:cNvPr>
        <xdr:cNvSpPr txBox="1"/>
      </xdr:nvSpPr>
      <xdr:spPr>
        <a:xfrm>
          <a:off x="14371955" y="7256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155702</xdr:rowOff>
    </xdr:from>
    <xdr:to>
      <xdr:col>73</xdr:col>
      <xdr:colOff>44450</xdr:colOff>
      <xdr:row>42</xdr:row>
      <xdr:rowOff>85852</xdr:rowOff>
    </xdr:to>
    <xdr:sp macro="" textlink="">
      <xdr:nvSpPr>
        <xdr:cNvPr id="401" name="楕円 400">
          <a:extLst>
            <a:ext uri="{FF2B5EF4-FFF2-40B4-BE49-F238E27FC236}">
              <a16:creationId xmlns:a16="http://schemas.microsoft.com/office/drawing/2014/main" id="{172B3CC2-51A1-432D-8CAC-DD8ED4C1D4C5}"/>
            </a:ext>
          </a:extLst>
        </xdr:cNvPr>
        <xdr:cNvSpPr/>
      </xdr:nvSpPr>
      <xdr:spPr>
        <a:xfrm>
          <a:off x="13868400" y="7185152"/>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70629</xdr:rowOff>
    </xdr:from>
    <xdr:ext cx="762000" cy="259045"/>
    <xdr:sp macro="" textlink="">
      <xdr:nvSpPr>
        <xdr:cNvPr id="402" name="テキスト ボックス 401">
          <a:extLst>
            <a:ext uri="{FF2B5EF4-FFF2-40B4-BE49-F238E27FC236}">
              <a16:creationId xmlns:a16="http://schemas.microsoft.com/office/drawing/2014/main" id="{C7371608-6C42-4A79-8129-EC4DE9586B30}"/>
            </a:ext>
          </a:extLst>
        </xdr:cNvPr>
        <xdr:cNvSpPr txBox="1"/>
      </xdr:nvSpPr>
      <xdr:spPr>
        <a:xfrm>
          <a:off x="13555345" y="7269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61468</xdr:rowOff>
    </xdr:from>
    <xdr:to>
      <xdr:col>68</xdr:col>
      <xdr:colOff>203200</xdr:colOff>
      <xdr:row>42</xdr:row>
      <xdr:rowOff>163068</xdr:rowOff>
    </xdr:to>
    <xdr:sp macro="" textlink="">
      <xdr:nvSpPr>
        <xdr:cNvPr id="403" name="楕円 402">
          <a:extLst>
            <a:ext uri="{FF2B5EF4-FFF2-40B4-BE49-F238E27FC236}">
              <a16:creationId xmlns:a16="http://schemas.microsoft.com/office/drawing/2014/main" id="{43FAF2F9-96FA-41C5-9D81-62E5DF616A6F}"/>
            </a:ext>
          </a:extLst>
        </xdr:cNvPr>
        <xdr:cNvSpPr/>
      </xdr:nvSpPr>
      <xdr:spPr>
        <a:xfrm>
          <a:off x="13051790" y="7258558"/>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147845</xdr:rowOff>
    </xdr:from>
    <xdr:ext cx="762000" cy="259045"/>
    <xdr:sp macro="" textlink="">
      <xdr:nvSpPr>
        <xdr:cNvPr id="404" name="テキスト ボックス 403">
          <a:extLst>
            <a:ext uri="{FF2B5EF4-FFF2-40B4-BE49-F238E27FC236}">
              <a16:creationId xmlns:a16="http://schemas.microsoft.com/office/drawing/2014/main" id="{1F86D992-32EB-4FDE-9143-522E018D98AD}"/>
            </a:ext>
          </a:extLst>
        </xdr:cNvPr>
        <xdr:cNvSpPr txBox="1"/>
      </xdr:nvSpPr>
      <xdr:spPr>
        <a:xfrm>
          <a:off x="12763500" y="734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90424</xdr:rowOff>
    </xdr:from>
    <xdr:to>
      <xdr:col>64</xdr:col>
      <xdr:colOff>152400</xdr:colOff>
      <xdr:row>43</xdr:row>
      <xdr:rowOff>20574</xdr:rowOff>
    </xdr:to>
    <xdr:sp macro="" textlink="">
      <xdr:nvSpPr>
        <xdr:cNvPr id="405" name="楕円 404">
          <a:extLst>
            <a:ext uri="{FF2B5EF4-FFF2-40B4-BE49-F238E27FC236}">
              <a16:creationId xmlns:a16="http://schemas.microsoft.com/office/drawing/2014/main" id="{7DB3ADB3-C055-452B-B859-8411E0462A4F}"/>
            </a:ext>
          </a:extLst>
        </xdr:cNvPr>
        <xdr:cNvSpPr/>
      </xdr:nvSpPr>
      <xdr:spPr>
        <a:xfrm>
          <a:off x="12246610" y="729513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5351</xdr:rowOff>
    </xdr:from>
    <xdr:ext cx="762000" cy="259045"/>
    <xdr:sp macro="" textlink="">
      <xdr:nvSpPr>
        <xdr:cNvPr id="406" name="テキスト ボックス 405">
          <a:extLst>
            <a:ext uri="{FF2B5EF4-FFF2-40B4-BE49-F238E27FC236}">
              <a16:creationId xmlns:a16="http://schemas.microsoft.com/office/drawing/2014/main" id="{2007EFC5-5C62-4E8E-9DFB-13D5DD02B0E4}"/>
            </a:ext>
          </a:extLst>
        </xdr:cNvPr>
        <xdr:cNvSpPr txBox="1"/>
      </xdr:nvSpPr>
      <xdr:spPr>
        <a:xfrm>
          <a:off x="11946890" y="7379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FB25293F-D0C2-4E33-B83D-3034357FD0C8}"/>
            </a:ext>
          </a:extLst>
        </xdr:cNvPr>
        <xdr:cNvSpPr/>
      </xdr:nvSpPr>
      <xdr:spPr>
        <a:xfrm>
          <a:off x="11666855" y="1208405"/>
          <a:ext cx="461708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617FCEA8-7A9D-4C19-BC58-57831B236782}"/>
            </a:ext>
          </a:extLst>
        </xdr:cNvPr>
        <xdr:cNvSpPr txBox="1"/>
      </xdr:nvSpPr>
      <xdr:spPr>
        <a:xfrm>
          <a:off x="12516470" y="156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4999F7C1-C427-4C6F-87AF-11C2713547AF}"/>
            </a:ext>
          </a:extLst>
        </xdr:cNvPr>
        <xdr:cNvSpPr txBox="1"/>
      </xdr:nvSpPr>
      <xdr:spPr>
        <a:xfrm>
          <a:off x="1393191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9A25F36C-CC1E-4D21-B7CD-65102E2DF8A4}"/>
            </a:ext>
          </a:extLst>
        </xdr:cNvPr>
        <xdr:cNvSpPr/>
      </xdr:nvSpPr>
      <xdr:spPr>
        <a:xfrm>
          <a:off x="16353155" y="146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CF7C9981-B5AF-4F63-8311-CDE3E2D6AAC5}"/>
            </a:ext>
          </a:extLst>
        </xdr:cNvPr>
        <xdr:cNvSpPr/>
      </xdr:nvSpPr>
      <xdr:spPr>
        <a:xfrm>
          <a:off x="16353155" y="164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7594C90-AA43-4919-A82A-020171E91337}"/>
            </a:ext>
          </a:extLst>
        </xdr:cNvPr>
        <xdr:cNvSpPr/>
      </xdr:nvSpPr>
      <xdr:spPr>
        <a:xfrm>
          <a:off x="17846040" y="146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61C20730-5DC0-4B73-B601-A1A57F05CFA3}"/>
            </a:ext>
          </a:extLst>
        </xdr:cNvPr>
        <xdr:cNvSpPr/>
      </xdr:nvSpPr>
      <xdr:spPr>
        <a:xfrm>
          <a:off x="17846040" y="164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62E649E7-EB16-4C81-B18C-22BBD7DFA50D}"/>
            </a:ext>
          </a:extLst>
        </xdr:cNvPr>
        <xdr:cNvSpPr/>
      </xdr:nvSpPr>
      <xdr:spPr>
        <a:xfrm>
          <a:off x="19180810" y="146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84BD24E3-83D8-4C08-BD8B-CB66F0FF29E8}"/>
            </a:ext>
          </a:extLst>
        </xdr:cNvPr>
        <xdr:cNvSpPr/>
      </xdr:nvSpPr>
      <xdr:spPr>
        <a:xfrm>
          <a:off x="19180810" y="164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68D61553-26C2-4973-B32C-5250FA569ECF}"/>
            </a:ext>
          </a:extLst>
        </xdr:cNvPr>
        <xdr:cNvSpPr/>
      </xdr:nvSpPr>
      <xdr:spPr>
        <a:xfrm>
          <a:off x="11666855" y="197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5A2BCA7A-0DE7-41BE-A177-9A5BEB221A67}"/>
            </a:ext>
          </a:extLst>
        </xdr:cNvPr>
        <xdr:cNvSpPr/>
      </xdr:nvSpPr>
      <xdr:spPr>
        <a:xfrm>
          <a:off x="16459200" y="197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7FCA6F07-C28C-454D-A91C-CF338DA0AB80}"/>
            </a:ext>
          </a:extLst>
        </xdr:cNvPr>
        <xdr:cNvSpPr/>
      </xdr:nvSpPr>
      <xdr:spPr>
        <a:xfrm>
          <a:off x="16459200" y="1970405"/>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7E21C32C-AF05-4641-8E80-6D10BB13AE20}"/>
            </a:ext>
          </a:extLst>
        </xdr:cNvPr>
        <xdr:cNvSpPr txBox="1"/>
      </xdr:nvSpPr>
      <xdr:spPr>
        <a:xfrm>
          <a:off x="16570960" y="228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任意繰上償還の実施により普通会計の市債残高が減少し、公営企業債の繰入見込額についても定期償還の進捗により減少しており、前年度比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ポイント改善となった。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しかしながら、類似団体、全国平均を上回っている状況は続いており、さらなる改善に努めたい。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4A12F3F6-8BC8-481E-83AC-5893D136A56B}"/>
            </a:ext>
          </a:extLst>
        </xdr:cNvPr>
        <xdr:cNvSpPr txBox="1"/>
      </xdr:nvSpPr>
      <xdr:spPr>
        <a:xfrm>
          <a:off x="11628755" y="177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E65FF7ED-E150-40C1-93AE-195405D6ED2D}"/>
            </a:ext>
          </a:extLst>
        </xdr:cNvPr>
        <xdr:cNvCxnSpPr/>
      </xdr:nvCxnSpPr>
      <xdr:spPr>
        <a:xfrm>
          <a:off x="11666855" y="437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D1634F8D-3206-4949-BEF0-46946AD2B0E9}"/>
            </a:ext>
          </a:extLst>
        </xdr:cNvPr>
        <xdr:cNvSpPr txBox="1"/>
      </xdr:nvSpPr>
      <xdr:spPr>
        <a:xfrm>
          <a:off x="10981055" y="42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9ED446F1-FCE2-453A-A985-180C21F8FFDD}"/>
            </a:ext>
          </a:extLst>
        </xdr:cNvPr>
        <xdr:cNvCxnSpPr/>
      </xdr:nvCxnSpPr>
      <xdr:spPr>
        <a:xfrm>
          <a:off x="11666855" y="4040596"/>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2F75E21F-8375-4E00-97FA-A9CA3DCA978F}"/>
            </a:ext>
          </a:extLst>
        </xdr:cNvPr>
        <xdr:cNvSpPr txBox="1"/>
      </xdr:nvSpPr>
      <xdr:spPr>
        <a:xfrm>
          <a:off x="10981055" y="389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3321D1B4-0668-4AAC-A656-9FE2C22A5263}"/>
            </a:ext>
          </a:extLst>
        </xdr:cNvPr>
        <xdr:cNvCxnSpPr/>
      </xdr:nvCxnSpPr>
      <xdr:spPr>
        <a:xfrm>
          <a:off x="11666855" y="369588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EB56670A-44AB-4A60-9FEB-153A7328D2F2}"/>
            </a:ext>
          </a:extLst>
        </xdr:cNvPr>
        <xdr:cNvSpPr txBox="1"/>
      </xdr:nvSpPr>
      <xdr:spPr>
        <a:xfrm>
          <a:off x="10981055" y="35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CCE6ABEF-1304-4FCE-8E4D-CBC5C46DA052}"/>
            </a:ext>
          </a:extLst>
        </xdr:cNvPr>
        <xdr:cNvCxnSpPr/>
      </xdr:nvCxnSpPr>
      <xdr:spPr>
        <a:xfrm>
          <a:off x="11666855" y="335116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5796A454-B3E9-45DE-9AA7-5B5E42CF4DE2}"/>
            </a:ext>
          </a:extLst>
        </xdr:cNvPr>
        <xdr:cNvSpPr txBox="1"/>
      </xdr:nvSpPr>
      <xdr:spPr>
        <a:xfrm>
          <a:off x="10981055" y="320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741AA004-139E-459C-BB7A-B39FED7146A0}"/>
            </a:ext>
          </a:extLst>
        </xdr:cNvPr>
        <xdr:cNvCxnSpPr/>
      </xdr:nvCxnSpPr>
      <xdr:spPr>
        <a:xfrm>
          <a:off x="11666855" y="300645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8F97DD45-E4DA-4E34-AE97-231A0E502E10}"/>
            </a:ext>
          </a:extLst>
        </xdr:cNvPr>
        <xdr:cNvSpPr txBox="1"/>
      </xdr:nvSpPr>
      <xdr:spPr>
        <a:xfrm>
          <a:off x="10981055"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51218910-9E78-4D20-B541-0BD428AE5FA2}"/>
            </a:ext>
          </a:extLst>
        </xdr:cNvPr>
        <xdr:cNvCxnSpPr/>
      </xdr:nvCxnSpPr>
      <xdr:spPr>
        <a:xfrm>
          <a:off x="11666855" y="2659834"/>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DA71A71-9B82-4020-8D44-0B5245BA9DC0}"/>
            </a:ext>
          </a:extLst>
        </xdr:cNvPr>
        <xdr:cNvSpPr txBox="1"/>
      </xdr:nvSpPr>
      <xdr:spPr>
        <a:xfrm>
          <a:off x="10981055"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B570A58F-271A-4B81-ADC1-743F2F4392D0}"/>
            </a:ext>
          </a:extLst>
        </xdr:cNvPr>
        <xdr:cNvCxnSpPr/>
      </xdr:nvCxnSpPr>
      <xdr:spPr>
        <a:xfrm>
          <a:off x="11666855" y="231511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D1ADF5A1-BD3B-4F59-83BD-CDD03A7D6D34}"/>
            </a:ext>
          </a:extLst>
        </xdr:cNvPr>
        <xdr:cNvSpPr txBox="1"/>
      </xdr:nvSpPr>
      <xdr:spPr>
        <a:xfrm>
          <a:off x="10981055"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C77C0FA4-90AE-4570-A3EA-D30011255853}"/>
            </a:ext>
          </a:extLst>
        </xdr:cNvPr>
        <xdr:cNvCxnSpPr/>
      </xdr:nvCxnSpPr>
      <xdr:spPr>
        <a:xfrm>
          <a:off x="11666855" y="197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111BDA4B-1E03-4022-84A4-5F8F594A6BE2}"/>
            </a:ext>
          </a:extLst>
        </xdr:cNvPr>
        <xdr:cNvSpPr/>
      </xdr:nvSpPr>
      <xdr:spPr>
        <a:xfrm>
          <a:off x="11666855" y="197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2763DE5B-76FF-4B11-81A4-2E919C79AC0F}"/>
            </a:ext>
          </a:extLst>
        </xdr:cNvPr>
        <xdr:cNvCxnSpPr/>
      </xdr:nvCxnSpPr>
      <xdr:spPr>
        <a:xfrm flipV="1">
          <a:off x="15476855" y="2315119"/>
          <a:ext cx="0" cy="1663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752DE13E-C24B-4398-A67F-F0018E8A3F53}"/>
            </a:ext>
          </a:extLst>
        </xdr:cNvPr>
        <xdr:cNvSpPr txBox="1"/>
      </xdr:nvSpPr>
      <xdr:spPr>
        <a:xfrm>
          <a:off x="15560040" y="395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E79D0768-6579-4CA1-A171-134C489A483F}"/>
            </a:ext>
          </a:extLst>
        </xdr:cNvPr>
        <xdr:cNvCxnSpPr/>
      </xdr:nvCxnSpPr>
      <xdr:spPr>
        <a:xfrm>
          <a:off x="15408910" y="3978184"/>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8646A195-5B69-4730-BC18-C187008AD20B}"/>
            </a:ext>
          </a:extLst>
        </xdr:cNvPr>
        <xdr:cNvSpPr txBox="1"/>
      </xdr:nvSpPr>
      <xdr:spPr>
        <a:xfrm>
          <a:off x="15560040" y="206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E8DEECD2-E865-466D-8B5B-BA74AAA94C2F}"/>
            </a:ext>
          </a:extLst>
        </xdr:cNvPr>
        <xdr:cNvCxnSpPr/>
      </xdr:nvCxnSpPr>
      <xdr:spPr>
        <a:xfrm>
          <a:off x="15408910" y="2315119"/>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129842</xdr:rowOff>
    </xdr:from>
    <xdr:to>
      <xdr:col>81</xdr:col>
      <xdr:colOff>44450</xdr:colOff>
      <xdr:row>16</xdr:row>
      <xdr:rowOff>12398</xdr:rowOff>
    </xdr:to>
    <xdr:cxnSp macro="">
      <xdr:nvCxnSpPr>
        <xdr:cNvPr id="442" name="直線コネクタ 441">
          <a:extLst>
            <a:ext uri="{FF2B5EF4-FFF2-40B4-BE49-F238E27FC236}">
              <a16:creationId xmlns:a16="http://schemas.microsoft.com/office/drawing/2014/main" id="{13B0210F-4D6C-4F31-987E-6F520B249F80}"/>
            </a:ext>
          </a:extLst>
        </xdr:cNvPr>
        <xdr:cNvCxnSpPr/>
      </xdr:nvCxnSpPr>
      <xdr:spPr>
        <a:xfrm flipV="1">
          <a:off x="14714855" y="2705402"/>
          <a:ext cx="762000" cy="5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24570</xdr:rowOff>
    </xdr:from>
    <xdr:ext cx="762000" cy="259045"/>
    <xdr:sp macro="" textlink="">
      <xdr:nvSpPr>
        <xdr:cNvPr id="443" name="将来負担の状況平均値テキスト">
          <a:extLst>
            <a:ext uri="{FF2B5EF4-FFF2-40B4-BE49-F238E27FC236}">
              <a16:creationId xmlns:a16="http://schemas.microsoft.com/office/drawing/2014/main" id="{BE9C475D-0C05-4254-BFB9-5EB6FE025BF1}"/>
            </a:ext>
          </a:extLst>
        </xdr:cNvPr>
        <xdr:cNvSpPr txBox="1"/>
      </xdr:nvSpPr>
      <xdr:spPr>
        <a:xfrm>
          <a:off x="15560040" y="2249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a:extLst>
            <a:ext uri="{FF2B5EF4-FFF2-40B4-BE49-F238E27FC236}">
              <a16:creationId xmlns:a16="http://schemas.microsoft.com/office/drawing/2014/main" id="{669073D3-F348-4957-95ED-118A6C66FA51}"/>
            </a:ext>
          </a:extLst>
        </xdr:cNvPr>
        <xdr:cNvSpPr/>
      </xdr:nvSpPr>
      <xdr:spPr>
        <a:xfrm>
          <a:off x="15427960" y="241024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12398</xdr:rowOff>
    </xdr:from>
    <xdr:to>
      <xdr:col>77</xdr:col>
      <xdr:colOff>44450</xdr:colOff>
      <xdr:row>16</xdr:row>
      <xdr:rowOff>114663</xdr:rowOff>
    </xdr:to>
    <xdr:cxnSp macro="">
      <xdr:nvCxnSpPr>
        <xdr:cNvPr id="445" name="直線コネクタ 444">
          <a:extLst>
            <a:ext uri="{FF2B5EF4-FFF2-40B4-BE49-F238E27FC236}">
              <a16:creationId xmlns:a16="http://schemas.microsoft.com/office/drawing/2014/main" id="{F913645D-D783-4893-A287-8E2BF24E6A15}"/>
            </a:ext>
          </a:extLst>
        </xdr:cNvPr>
        <xdr:cNvCxnSpPr/>
      </xdr:nvCxnSpPr>
      <xdr:spPr>
        <a:xfrm flipV="1">
          <a:off x="13903960" y="2759408"/>
          <a:ext cx="810895" cy="9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a:extLst>
            <a:ext uri="{FF2B5EF4-FFF2-40B4-BE49-F238E27FC236}">
              <a16:creationId xmlns:a16="http://schemas.microsoft.com/office/drawing/2014/main" id="{8AE84FB3-412A-422C-8227-FE04741834BD}"/>
            </a:ext>
          </a:extLst>
        </xdr:cNvPr>
        <xdr:cNvSpPr/>
      </xdr:nvSpPr>
      <xdr:spPr>
        <a:xfrm>
          <a:off x="14665960" y="2467338"/>
          <a:ext cx="9398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7" name="テキスト ボックス 446">
          <a:extLst>
            <a:ext uri="{FF2B5EF4-FFF2-40B4-BE49-F238E27FC236}">
              <a16:creationId xmlns:a16="http://schemas.microsoft.com/office/drawing/2014/main" id="{D16736C7-BC2E-45A4-977B-DACBC5C4CB69}"/>
            </a:ext>
          </a:extLst>
        </xdr:cNvPr>
        <xdr:cNvSpPr txBox="1"/>
      </xdr:nvSpPr>
      <xdr:spPr>
        <a:xfrm>
          <a:off x="14371955" y="2240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114663</xdr:rowOff>
    </xdr:from>
    <xdr:to>
      <xdr:col>72</xdr:col>
      <xdr:colOff>203200</xdr:colOff>
      <xdr:row>16</xdr:row>
      <xdr:rowOff>165221</xdr:rowOff>
    </xdr:to>
    <xdr:cxnSp macro="">
      <xdr:nvCxnSpPr>
        <xdr:cNvPr id="448" name="直線コネクタ 447">
          <a:extLst>
            <a:ext uri="{FF2B5EF4-FFF2-40B4-BE49-F238E27FC236}">
              <a16:creationId xmlns:a16="http://schemas.microsoft.com/office/drawing/2014/main" id="{C21FA0C2-282A-4750-B6B2-75486EB6D876}"/>
            </a:ext>
          </a:extLst>
        </xdr:cNvPr>
        <xdr:cNvCxnSpPr/>
      </xdr:nvCxnSpPr>
      <xdr:spPr>
        <a:xfrm flipV="1">
          <a:off x="13106400" y="2857863"/>
          <a:ext cx="797560" cy="5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12398</xdr:rowOff>
    </xdr:from>
    <xdr:to>
      <xdr:col>73</xdr:col>
      <xdr:colOff>44450</xdr:colOff>
      <xdr:row>15</xdr:row>
      <xdr:rowOff>113998</xdr:rowOff>
    </xdr:to>
    <xdr:sp macro="" textlink="">
      <xdr:nvSpPr>
        <xdr:cNvPr id="449" name="フローチャート: 判断 448">
          <a:extLst>
            <a:ext uri="{FF2B5EF4-FFF2-40B4-BE49-F238E27FC236}">
              <a16:creationId xmlns:a16="http://schemas.microsoft.com/office/drawing/2014/main" id="{C980C743-C3A5-4C4E-832E-07F341B7FE19}"/>
            </a:ext>
          </a:extLst>
        </xdr:cNvPr>
        <xdr:cNvSpPr/>
      </xdr:nvSpPr>
      <xdr:spPr>
        <a:xfrm>
          <a:off x="13868400" y="2587958"/>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124175</xdr:rowOff>
    </xdr:from>
    <xdr:ext cx="762000" cy="259045"/>
    <xdr:sp macro="" textlink="">
      <xdr:nvSpPr>
        <xdr:cNvPr id="450" name="テキスト ボックス 449">
          <a:extLst>
            <a:ext uri="{FF2B5EF4-FFF2-40B4-BE49-F238E27FC236}">
              <a16:creationId xmlns:a16="http://schemas.microsoft.com/office/drawing/2014/main" id="{DF6979A0-44F7-47B0-A729-CFBE6BF34EE5}"/>
            </a:ext>
          </a:extLst>
        </xdr:cNvPr>
        <xdr:cNvSpPr txBox="1"/>
      </xdr:nvSpPr>
      <xdr:spPr>
        <a:xfrm>
          <a:off x="13555345" y="235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165221</xdr:rowOff>
    </xdr:from>
    <xdr:to>
      <xdr:col>68</xdr:col>
      <xdr:colOff>152400</xdr:colOff>
      <xdr:row>17</xdr:row>
      <xdr:rowOff>141998</xdr:rowOff>
    </xdr:to>
    <xdr:cxnSp macro="">
      <xdr:nvCxnSpPr>
        <xdr:cNvPr id="451" name="直線コネクタ 450">
          <a:extLst>
            <a:ext uri="{FF2B5EF4-FFF2-40B4-BE49-F238E27FC236}">
              <a16:creationId xmlns:a16="http://schemas.microsoft.com/office/drawing/2014/main" id="{A91D6BF3-3612-4AA1-899F-FDB27336E3A1}"/>
            </a:ext>
          </a:extLst>
        </xdr:cNvPr>
        <xdr:cNvCxnSpPr/>
      </xdr:nvCxnSpPr>
      <xdr:spPr>
        <a:xfrm flipV="1">
          <a:off x="12289790" y="2912231"/>
          <a:ext cx="816610" cy="14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126395</xdr:rowOff>
    </xdr:from>
    <xdr:to>
      <xdr:col>68</xdr:col>
      <xdr:colOff>203200</xdr:colOff>
      <xdr:row>15</xdr:row>
      <xdr:rowOff>56545</xdr:rowOff>
    </xdr:to>
    <xdr:sp macro="" textlink="">
      <xdr:nvSpPr>
        <xdr:cNvPr id="452" name="フローチャート: 判断 451">
          <a:extLst>
            <a:ext uri="{FF2B5EF4-FFF2-40B4-BE49-F238E27FC236}">
              <a16:creationId xmlns:a16="http://schemas.microsoft.com/office/drawing/2014/main" id="{107BFB12-E2E1-4129-9386-C56C7BCA7214}"/>
            </a:ext>
          </a:extLst>
        </xdr:cNvPr>
        <xdr:cNvSpPr/>
      </xdr:nvSpPr>
      <xdr:spPr>
        <a:xfrm>
          <a:off x="13051790" y="253050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66722</xdr:rowOff>
    </xdr:from>
    <xdr:ext cx="762000" cy="259045"/>
    <xdr:sp macro="" textlink="">
      <xdr:nvSpPr>
        <xdr:cNvPr id="453" name="テキスト ボックス 452">
          <a:extLst>
            <a:ext uri="{FF2B5EF4-FFF2-40B4-BE49-F238E27FC236}">
              <a16:creationId xmlns:a16="http://schemas.microsoft.com/office/drawing/2014/main" id="{397FD113-9F28-4095-8695-129F213580AB}"/>
            </a:ext>
          </a:extLst>
        </xdr:cNvPr>
        <xdr:cNvSpPr txBox="1"/>
      </xdr:nvSpPr>
      <xdr:spPr>
        <a:xfrm>
          <a:off x="12763500" y="2293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4" name="フローチャート: 判断 453">
          <a:extLst>
            <a:ext uri="{FF2B5EF4-FFF2-40B4-BE49-F238E27FC236}">
              <a16:creationId xmlns:a16="http://schemas.microsoft.com/office/drawing/2014/main" id="{7CD6022F-3305-4A3E-A14A-B7292E6F5890}"/>
            </a:ext>
          </a:extLst>
        </xdr:cNvPr>
        <xdr:cNvSpPr/>
      </xdr:nvSpPr>
      <xdr:spPr>
        <a:xfrm>
          <a:off x="12246610" y="255427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5" name="テキスト ボックス 454">
          <a:extLst>
            <a:ext uri="{FF2B5EF4-FFF2-40B4-BE49-F238E27FC236}">
              <a16:creationId xmlns:a16="http://schemas.microsoft.com/office/drawing/2014/main" id="{90B14757-2E22-4E04-A9D9-630D9AF68B22}"/>
            </a:ext>
          </a:extLst>
        </xdr:cNvPr>
        <xdr:cNvSpPr txBox="1"/>
      </xdr:nvSpPr>
      <xdr:spPr>
        <a:xfrm>
          <a:off x="11946890" y="232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D0B27C73-2D42-4381-A4AA-C3F5550108F4}"/>
            </a:ext>
          </a:extLst>
        </xdr:cNvPr>
        <xdr:cNvSpPr txBox="1"/>
      </xdr:nvSpPr>
      <xdr:spPr>
        <a:xfrm>
          <a:off x="15278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55397386-66D4-45A4-A372-616AC591C734}"/>
            </a:ext>
          </a:extLst>
        </xdr:cNvPr>
        <xdr:cNvSpPr txBox="1"/>
      </xdr:nvSpPr>
      <xdr:spPr>
        <a:xfrm>
          <a:off x="14516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30126B5D-7C6F-4B1C-AF92-2E9DF2CDF015}"/>
            </a:ext>
          </a:extLst>
        </xdr:cNvPr>
        <xdr:cNvSpPr txBox="1"/>
      </xdr:nvSpPr>
      <xdr:spPr>
        <a:xfrm>
          <a:off x="1371473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E2763C82-4E98-4363-BE35-F4DA81865F4D}"/>
            </a:ext>
          </a:extLst>
        </xdr:cNvPr>
        <xdr:cNvSpPr txBox="1"/>
      </xdr:nvSpPr>
      <xdr:spPr>
        <a:xfrm>
          <a:off x="12907645"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D5313C3E-58ED-47D8-8A1C-25BC641D7091}"/>
            </a:ext>
          </a:extLst>
        </xdr:cNvPr>
        <xdr:cNvSpPr txBox="1"/>
      </xdr:nvSpPr>
      <xdr:spPr>
        <a:xfrm>
          <a:off x="1209294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79042</xdr:rowOff>
    </xdr:from>
    <xdr:to>
      <xdr:col>81</xdr:col>
      <xdr:colOff>95250</xdr:colOff>
      <xdr:row>16</xdr:row>
      <xdr:rowOff>9192</xdr:rowOff>
    </xdr:to>
    <xdr:sp macro="" textlink="">
      <xdr:nvSpPr>
        <xdr:cNvPr id="461" name="楕円 460">
          <a:extLst>
            <a:ext uri="{FF2B5EF4-FFF2-40B4-BE49-F238E27FC236}">
              <a16:creationId xmlns:a16="http://schemas.microsoft.com/office/drawing/2014/main" id="{9E3C828C-1DEA-4612-91C0-2113B9957EAA}"/>
            </a:ext>
          </a:extLst>
        </xdr:cNvPr>
        <xdr:cNvSpPr/>
      </xdr:nvSpPr>
      <xdr:spPr>
        <a:xfrm>
          <a:off x="15427960" y="2650792"/>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51119</xdr:rowOff>
    </xdr:from>
    <xdr:ext cx="762000" cy="259045"/>
    <xdr:sp macro="" textlink="">
      <xdr:nvSpPr>
        <xdr:cNvPr id="462" name="将来負担の状況該当値テキスト">
          <a:extLst>
            <a:ext uri="{FF2B5EF4-FFF2-40B4-BE49-F238E27FC236}">
              <a16:creationId xmlns:a16="http://schemas.microsoft.com/office/drawing/2014/main" id="{BB9A0D00-0333-45E3-9437-EEED4768D9CE}"/>
            </a:ext>
          </a:extLst>
        </xdr:cNvPr>
        <xdr:cNvSpPr txBox="1"/>
      </xdr:nvSpPr>
      <xdr:spPr>
        <a:xfrm>
          <a:off x="15560040" y="2626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133048</xdr:rowOff>
    </xdr:from>
    <xdr:to>
      <xdr:col>77</xdr:col>
      <xdr:colOff>95250</xdr:colOff>
      <xdr:row>16</xdr:row>
      <xdr:rowOff>63198</xdr:rowOff>
    </xdr:to>
    <xdr:sp macro="" textlink="">
      <xdr:nvSpPr>
        <xdr:cNvPr id="463" name="楕円 462">
          <a:extLst>
            <a:ext uri="{FF2B5EF4-FFF2-40B4-BE49-F238E27FC236}">
              <a16:creationId xmlns:a16="http://schemas.microsoft.com/office/drawing/2014/main" id="{7B2A8E21-BF86-4C19-B0A1-159937CC1C56}"/>
            </a:ext>
          </a:extLst>
        </xdr:cNvPr>
        <xdr:cNvSpPr/>
      </xdr:nvSpPr>
      <xdr:spPr>
        <a:xfrm>
          <a:off x="14665960" y="2708608"/>
          <a:ext cx="9398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47975</xdr:rowOff>
    </xdr:from>
    <xdr:ext cx="736600" cy="259045"/>
    <xdr:sp macro="" textlink="">
      <xdr:nvSpPr>
        <xdr:cNvPr id="464" name="テキスト ボックス 463">
          <a:extLst>
            <a:ext uri="{FF2B5EF4-FFF2-40B4-BE49-F238E27FC236}">
              <a16:creationId xmlns:a16="http://schemas.microsoft.com/office/drawing/2014/main" id="{239704AC-8AB9-45BB-830B-2E3F16B015F5}"/>
            </a:ext>
          </a:extLst>
        </xdr:cNvPr>
        <xdr:cNvSpPr txBox="1"/>
      </xdr:nvSpPr>
      <xdr:spPr>
        <a:xfrm>
          <a:off x="14371955" y="2793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63863</xdr:rowOff>
    </xdr:from>
    <xdr:to>
      <xdr:col>73</xdr:col>
      <xdr:colOff>44450</xdr:colOff>
      <xdr:row>16</xdr:row>
      <xdr:rowOff>165463</xdr:rowOff>
    </xdr:to>
    <xdr:sp macro="" textlink="">
      <xdr:nvSpPr>
        <xdr:cNvPr id="465" name="楕円 464">
          <a:extLst>
            <a:ext uri="{FF2B5EF4-FFF2-40B4-BE49-F238E27FC236}">
              <a16:creationId xmlns:a16="http://schemas.microsoft.com/office/drawing/2014/main" id="{55761F23-799F-44CD-934D-BD0C3CF2073D}"/>
            </a:ext>
          </a:extLst>
        </xdr:cNvPr>
        <xdr:cNvSpPr/>
      </xdr:nvSpPr>
      <xdr:spPr>
        <a:xfrm>
          <a:off x="13868400" y="2803253"/>
          <a:ext cx="8445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150240</xdr:rowOff>
    </xdr:from>
    <xdr:ext cx="762000" cy="259045"/>
    <xdr:sp macro="" textlink="">
      <xdr:nvSpPr>
        <xdr:cNvPr id="466" name="テキスト ボックス 465">
          <a:extLst>
            <a:ext uri="{FF2B5EF4-FFF2-40B4-BE49-F238E27FC236}">
              <a16:creationId xmlns:a16="http://schemas.microsoft.com/office/drawing/2014/main" id="{DC905D5D-869D-4FA2-AA75-6D0F5905E245}"/>
            </a:ext>
          </a:extLst>
        </xdr:cNvPr>
        <xdr:cNvSpPr txBox="1"/>
      </xdr:nvSpPr>
      <xdr:spPr>
        <a:xfrm>
          <a:off x="13555345" y="289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114421</xdr:rowOff>
    </xdr:from>
    <xdr:to>
      <xdr:col>68</xdr:col>
      <xdr:colOff>203200</xdr:colOff>
      <xdr:row>17</xdr:row>
      <xdr:rowOff>44571</xdr:rowOff>
    </xdr:to>
    <xdr:sp macro="" textlink="">
      <xdr:nvSpPr>
        <xdr:cNvPr id="467" name="楕円 466">
          <a:extLst>
            <a:ext uri="{FF2B5EF4-FFF2-40B4-BE49-F238E27FC236}">
              <a16:creationId xmlns:a16="http://schemas.microsoft.com/office/drawing/2014/main" id="{DDB48799-6156-4F95-AE4C-6A05F183A983}"/>
            </a:ext>
          </a:extLst>
        </xdr:cNvPr>
        <xdr:cNvSpPr/>
      </xdr:nvSpPr>
      <xdr:spPr>
        <a:xfrm>
          <a:off x="13051790" y="2857621"/>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29348</xdr:rowOff>
    </xdr:from>
    <xdr:ext cx="762000" cy="259045"/>
    <xdr:sp macro="" textlink="">
      <xdr:nvSpPr>
        <xdr:cNvPr id="468" name="テキスト ボックス 467">
          <a:extLst>
            <a:ext uri="{FF2B5EF4-FFF2-40B4-BE49-F238E27FC236}">
              <a16:creationId xmlns:a16="http://schemas.microsoft.com/office/drawing/2014/main" id="{9A049E1F-CE46-4624-B684-783458E113B9}"/>
            </a:ext>
          </a:extLst>
        </xdr:cNvPr>
        <xdr:cNvSpPr txBox="1"/>
      </xdr:nvSpPr>
      <xdr:spPr>
        <a:xfrm>
          <a:off x="12763500" y="294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91198</xdr:rowOff>
    </xdr:from>
    <xdr:to>
      <xdr:col>64</xdr:col>
      <xdr:colOff>152400</xdr:colOff>
      <xdr:row>18</xdr:row>
      <xdr:rowOff>21348</xdr:rowOff>
    </xdr:to>
    <xdr:sp macro="" textlink="">
      <xdr:nvSpPr>
        <xdr:cNvPr id="469" name="楕円 468">
          <a:extLst>
            <a:ext uri="{FF2B5EF4-FFF2-40B4-BE49-F238E27FC236}">
              <a16:creationId xmlns:a16="http://schemas.microsoft.com/office/drawing/2014/main" id="{0FABDE1D-1A1F-4959-AC92-3B6525E50C77}"/>
            </a:ext>
          </a:extLst>
        </xdr:cNvPr>
        <xdr:cNvSpPr/>
      </xdr:nvSpPr>
      <xdr:spPr>
        <a:xfrm>
          <a:off x="12246610" y="300965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6125</xdr:rowOff>
    </xdr:from>
    <xdr:ext cx="762000" cy="259045"/>
    <xdr:sp macro="" textlink="">
      <xdr:nvSpPr>
        <xdr:cNvPr id="470" name="テキスト ボックス 469">
          <a:extLst>
            <a:ext uri="{FF2B5EF4-FFF2-40B4-BE49-F238E27FC236}">
              <a16:creationId xmlns:a16="http://schemas.microsoft.com/office/drawing/2014/main" id="{D654A68D-EA9A-43AD-907B-6F4DC1265953}"/>
            </a:ext>
          </a:extLst>
        </xdr:cNvPr>
        <xdr:cNvSpPr txBox="1"/>
      </xdr:nvSpPr>
      <xdr:spPr>
        <a:xfrm>
          <a:off x="11946890" y="309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76,075
74,929
552.54
47,570,655
45,827,537
1,136,815
24,416,312
45,001,399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会計年度任用職員報酬が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82</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百万円増加したこと等により、</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人件費に係る経常充当一般財源は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248</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し、経常収支比率のうちの人件費の比率は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1.6</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増の</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24.7</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人口一人当たりの決算額は、類似団体の平均を上回っており、今後も行財政改革の取組みにより、人件費関係経費の抑制に取り組む必要がある。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154432</xdr:rowOff>
    </xdr:from>
    <xdr:to>
      <xdr:col>24</xdr:col>
      <xdr:colOff>25400</xdr:colOff>
      <xdr:row>37</xdr:row>
      <xdr:rowOff>56134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2663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154432</xdr:rowOff>
    </xdr:from>
    <xdr:to>
      <xdr:col>19</xdr:col>
      <xdr:colOff>187325</xdr:colOff>
      <xdr:row>37</xdr:row>
      <xdr:rowOff>83566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2663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19558</xdr:rowOff>
    </xdr:from>
    <xdr:to>
      <xdr:col>15</xdr:col>
      <xdr:colOff>98425</xdr:colOff>
      <xdr:row>37</xdr:row>
      <xdr:rowOff>83566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632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23622</xdr:rowOff>
    </xdr:from>
    <xdr:to>
      <xdr:col>15</xdr:col>
      <xdr:colOff>149225</xdr:colOff>
      <xdr:row>37</xdr:row>
      <xdr:rowOff>125222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135399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19558</xdr:rowOff>
    </xdr:from>
    <xdr:to>
      <xdr:col>11</xdr:col>
      <xdr:colOff>9525</xdr:colOff>
      <xdr:row>37</xdr:row>
      <xdr:rowOff>51562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632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5334</xdr:rowOff>
    </xdr:from>
    <xdr:to>
      <xdr:col>24</xdr:col>
      <xdr:colOff>76200</xdr:colOff>
      <xdr:row>37</xdr:row>
      <xdr:rowOff>106934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148861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103632</xdr:rowOff>
    </xdr:from>
    <xdr:to>
      <xdr:col>20</xdr:col>
      <xdr:colOff>38100</xdr:colOff>
      <xdr:row>37</xdr:row>
      <xdr:rowOff>33782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43959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32766</xdr:rowOff>
    </xdr:from>
    <xdr:to>
      <xdr:col>15</xdr:col>
      <xdr:colOff>149225</xdr:colOff>
      <xdr:row>37</xdr:row>
      <xdr:rowOff>134366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119143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140208</xdr:rowOff>
    </xdr:from>
    <xdr:to>
      <xdr:col>11</xdr:col>
      <xdr:colOff>60325</xdr:colOff>
      <xdr:row>37</xdr:row>
      <xdr:rowOff>70358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55135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ごみ処理施設の維持管理経費の増加や、</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電算システム関連経費の増加等が影響し、物件費に係る経常充当一般財源は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243</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百万円増加し、経常収支比率のうちの物件費の比率は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12.0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各種管理施設の委託料の適正化や公共施設マネジメントの推進により、さらに経費節減に取り組んでいく。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16</xdr:row>
      <xdr:rowOff>12700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644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123190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64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123190</xdr:rowOff>
    </xdr:from>
    <xdr:to>
      <xdr:col>73</xdr:col>
      <xdr:colOff>180975</xdr:colOff>
      <xdr:row>16</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949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119380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01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3810</xdr:rowOff>
    </xdr:from>
    <xdr:to>
      <xdr:col>69</xdr:col>
      <xdr:colOff>142875</xdr:colOff>
      <xdr:row>17</xdr:row>
      <xdr:rowOff>105410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90187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72390</xdr:rowOff>
    </xdr:from>
    <xdr:to>
      <xdr:col>74</xdr:col>
      <xdr:colOff>31750</xdr:colOff>
      <xdr:row>16</xdr:row>
      <xdr:rowOff>2540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保育所委託費などの増加により、扶助費に係る経常充当一般財源は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百万円増加し、経常収支比率のうちの扶助費の比率は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0.4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9.4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人口一人当たりの決算額は、類似団体の平均を上回っており、今後も単独扶助事業の検証・見直しなどを進める。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151493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159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167822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159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167822</xdr:rowOff>
    </xdr:from>
    <xdr:to>
      <xdr:col>15</xdr:col>
      <xdr:colOff>98425</xdr:colOff>
      <xdr:row>57</xdr:row>
      <xdr:rowOff>20865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975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20865</xdr:rowOff>
    </xdr:from>
    <xdr:to>
      <xdr:col>11</xdr:col>
      <xdr:colOff>9525</xdr:colOff>
      <xdr:row>57</xdr:row>
      <xdr:rowOff>37193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935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121755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117022</xdr:rowOff>
    </xdr:from>
    <xdr:to>
      <xdr:col>15</xdr:col>
      <xdr:colOff>149225</xdr:colOff>
      <xdr:row>56</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57349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141515</xdr:rowOff>
    </xdr:from>
    <xdr:to>
      <xdr:col>11</xdr:col>
      <xdr:colOff>60325</xdr:colOff>
      <xdr:row>57</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81842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繰出金に係る経常充当一般財源は、</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介護保険</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事業特別会計への繰出金が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43</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百万円減少したことなどで総額</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52</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、経常収支比率のうち繰出金の比率は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0.3</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ポイント減の</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13.0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コロナ禍における受診控えによる一時的な減と考えられるため、事業内容の見直しや精査により、一層の経費削減を図る必要がある。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170543</xdr:rowOff>
    </xdr:from>
    <xdr:to>
      <xdr:col>82</xdr:col>
      <xdr:colOff>107950</xdr:colOff>
      <xdr:row>59</xdr:row>
      <xdr:rowOff>31750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114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49184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21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14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90005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107950</xdr:rowOff>
    </xdr:from>
    <xdr:to>
      <xdr:col>73</xdr:col>
      <xdr:colOff>180975</xdr:colOff>
      <xdr:row>59</xdr:row>
      <xdr:rowOff>107950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22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130628</xdr:rowOff>
    </xdr:from>
    <xdr:to>
      <xdr:col>74</xdr:col>
      <xdr:colOff>31750</xdr:colOff>
      <xdr:row>59</xdr:row>
      <xdr:rowOff>60778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70955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4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107950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7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155122</xdr:rowOff>
    </xdr:from>
    <xdr:to>
      <xdr:col>69</xdr:col>
      <xdr:colOff>142875</xdr:colOff>
      <xdr:row>60</xdr:row>
      <xdr:rowOff>85272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27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70049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31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113592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119743</xdr:rowOff>
    </xdr:from>
    <xdr:to>
      <xdr:col>82</xdr:col>
      <xdr:colOff>158750</xdr:colOff>
      <xdr:row>59</xdr:row>
      <xdr:rowOff>49893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91820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3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57150</xdr:rowOff>
    </xdr:from>
    <xdr:to>
      <xdr:col>74</xdr:col>
      <xdr:colOff>31750</xdr:colOff>
      <xdr:row>59</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143527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福知山公立大学への運営交付金の増加等が影響し、補助費等に係る経常充当一般財源は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107</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百万円増加し、経常収支比率のうちの補助費等の比率は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0.8</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14.0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今後も、企業会計の経営健全化による負担金の軽減や各種団体への補助見直し等の取組みを進め、経費縮減を図る必要がある。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24130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312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159004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99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127000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580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117856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580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121429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153433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猶予特例債償還</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の皆減</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249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等により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、公債費に係る経常充当一般財源は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82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たものの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その他の定期償還の増もあり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経常収支比率のうちの公債費の比率は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19.7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近年では、地方債発行の抑制や交付税算入率の高い有利な起債の活用に努め、将来負担額は減少しているが、さらに投資的事業の厳選や公共施設マネジメントを推進するとともに、繰上償還の実施により公債費負担の軽減を図る必要が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104139</xdr:rowOff>
    </xdr:from>
    <xdr:to>
      <xdr:col>24</xdr:col>
      <xdr:colOff>25400</xdr:colOff>
      <xdr:row>78</xdr:row>
      <xdr:rowOff>113285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4772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104139</xdr:rowOff>
    </xdr:from>
    <xdr:to>
      <xdr:col>19</xdr:col>
      <xdr:colOff>187325</xdr:colOff>
      <xdr:row>78</xdr:row>
      <xdr:rowOff>113285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4772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113285</xdr:rowOff>
    </xdr:from>
    <xdr:to>
      <xdr:col>15</xdr:col>
      <xdr:colOff>98425</xdr:colOff>
      <xdr:row>78</xdr:row>
      <xdr:rowOff>159004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4863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165354</xdr:rowOff>
    </xdr:from>
    <xdr:to>
      <xdr:col>15</xdr:col>
      <xdr:colOff>149225</xdr:colOff>
      <xdr:row>78</xdr:row>
      <xdr:rowOff>95504</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105681</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159004</xdr:rowOff>
    </xdr:from>
    <xdr:to>
      <xdr:col>11</xdr:col>
      <xdr:colOff>9525</xdr:colOff>
      <xdr:row>79</xdr:row>
      <xdr:rowOff>83565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532104"/>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105681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110253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62485</xdr:rowOff>
    </xdr:from>
    <xdr:to>
      <xdr:col>24</xdr:col>
      <xdr:colOff>76200</xdr:colOff>
      <xdr:row>78</xdr:row>
      <xdr:rowOff>164085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34562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53339</xdr:rowOff>
    </xdr:from>
    <xdr:to>
      <xdr:col>20</xdr:col>
      <xdr:colOff>38100</xdr:colOff>
      <xdr:row>78</xdr:row>
      <xdr:rowOff>154939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139716</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62485</xdr:rowOff>
    </xdr:from>
    <xdr:to>
      <xdr:col>15</xdr:col>
      <xdr:colOff>149225</xdr:colOff>
      <xdr:row>78</xdr:row>
      <xdr:rowOff>164085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148862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108204</xdr:rowOff>
    </xdr:from>
    <xdr:to>
      <xdr:col>11</xdr:col>
      <xdr:colOff>60325</xdr:colOff>
      <xdr:row>79</xdr:row>
      <xdr:rowOff>38354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23131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32765</xdr:rowOff>
    </xdr:from>
    <xdr:to>
      <xdr:col>6</xdr:col>
      <xdr:colOff>171450</xdr:colOff>
      <xdr:row>79</xdr:row>
      <xdr:rowOff>134365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119142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　前年度と比べ、繰出金は減少したものの、</a:t>
          </a:r>
          <a:r>
            <a:rPr kumimoji="1" lang="ja-JP" altLang="en-US"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人件費、</a:t>
          </a:r>
          <a:r>
            <a:rPr kumimoji="1" lang="ja-JP" altLang="ja-JP"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補助費等が増加し経常経費充当一般税源は増加して</a:t>
          </a:r>
          <a:r>
            <a:rPr kumimoji="1" lang="ja-JP" altLang="en-US"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いるため、</a:t>
          </a:r>
          <a:r>
            <a:rPr kumimoji="1" lang="ja-JP" altLang="ja-JP"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経常収支比率の</a:t>
          </a:r>
          <a:r>
            <a:rPr kumimoji="1" lang="ja-JP" altLang="en-US"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悪化</a:t>
          </a:r>
          <a:r>
            <a:rPr kumimoji="1" lang="ja-JP" altLang="ja-JP"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につながっている。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　近い将来</a:t>
          </a:r>
          <a:r>
            <a:rPr kumimoji="1" lang="ja-JP" altLang="en-US"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に懸念される</a:t>
          </a:r>
          <a:r>
            <a:rPr kumimoji="1" lang="ja-JP" altLang="ja-JP"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税収減少や社会保障費の</a:t>
          </a:r>
          <a:r>
            <a:rPr kumimoji="1" lang="ja-JP" altLang="en-US"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に対応すべく、引き続き自主財源の確保及び公共施設マネジメント</a:t>
          </a:r>
          <a:r>
            <a:rPr kumimoji="1" lang="ja-JP" altLang="en-US"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の推進</a:t>
          </a:r>
          <a:r>
            <a:rPr kumimoji="1" lang="ja-JP" altLang="ja-JP"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en-US"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による</a:t>
          </a:r>
          <a:r>
            <a:rPr kumimoji="1" lang="ja-JP" altLang="ja-JP"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更なる経常経費の縮減を進めていく。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156718</xdr:rowOff>
    </xdr:from>
    <xdr:to>
      <xdr:col>82</xdr:col>
      <xdr:colOff>107950</xdr:colOff>
      <xdr:row>76</xdr:row>
      <xdr:rowOff>154432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15468"/>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156718</xdr:rowOff>
    </xdr:from>
    <xdr:to>
      <xdr:col>78</xdr:col>
      <xdr:colOff>69850</xdr:colOff>
      <xdr:row>76</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01546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76</xdr:row>
      <xdr:rowOff>140715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1572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140208</xdr:rowOff>
    </xdr:from>
    <xdr:to>
      <xdr:col>74</xdr:col>
      <xdr:colOff>31750</xdr:colOff>
      <xdr:row>77</xdr:row>
      <xdr:rowOff>70358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55135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140715</xdr:rowOff>
    </xdr:from>
    <xdr:to>
      <xdr:col>69</xdr:col>
      <xdr:colOff>92075</xdr:colOff>
      <xdr:row>77</xdr:row>
      <xdr:rowOff>10413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1709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763</xdr:rowOff>
    </xdr:from>
    <xdr:to>
      <xdr:col>69</xdr:col>
      <xdr:colOff>142875</xdr:colOff>
      <xdr:row>77</xdr:row>
      <xdr:rowOff>102363</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55135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120159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105918</xdr:rowOff>
    </xdr:from>
    <xdr:to>
      <xdr:col>78</xdr:col>
      <xdr:colOff>120650</xdr:colOff>
      <xdr:row>76</xdr:row>
      <xdr:rowOff>36069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46245</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89915</xdr:rowOff>
    </xdr:from>
    <xdr:to>
      <xdr:col>69</xdr:col>
      <xdr:colOff>142875</xdr:colOff>
      <xdr:row>77</xdr:row>
      <xdr:rowOff>20065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155994</xdr:rowOff>
    </xdr:from>
    <xdr:to>
      <xdr:col>29</xdr:col>
      <xdr:colOff>127000</xdr:colOff>
      <xdr:row>13</xdr:row>
      <xdr:rowOff>54191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61019"/>
          <a:ext cx="647700" cy="69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100207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9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54191</xdr:rowOff>
    </xdr:from>
    <xdr:to>
      <xdr:col>26</xdr:col>
      <xdr:colOff>50800</xdr:colOff>
      <xdr:row>13</xdr:row>
      <xdr:rowOff>65202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30666"/>
          <a:ext cx="698500" cy="11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57707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65202</xdr:rowOff>
    </xdr:from>
    <xdr:to>
      <xdr:col>22</xdr:col>
      <xdr:colOff>114300</xdr:colOff>
      <xdr:row>13</xdr:row>
      <xdr:rowOff>97492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341677"/>
          <a:ext cx="698500" cy="32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2724</xdr:rowOff>
    </xdr:from>
    <xdr:to>
      <xdr:col>22</xdr:col>
      <xdr:colOff>165100</xdr:colOff>
      <xdr:row>15</xdr:row>
      <xdr:rowOff>104324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22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89101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0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97492</xdr:rowOff>
    </xdr:from>
    <xdr:to>
      <xdr:col>18</xdr:col>
      <xdr:colOff>177800</xdr:colOff>
      <xdr:row>13</xdr:row>
      <xdr:rowOff>153651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373967"/>
          <a:ext cx="698500" cy="56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47892</xdr:rowOff>
    </xdr:from>
    <xdr:to>
      <xdr:col>19</xdr:col>
      <xdr:colOff>38100</xdr:colOff>
      <xdr:row>15</xdr:row>
      <xdr:rowOff>149492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67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134269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69533</xdr:rowOff>
    </xdr:from>
    <xdr:to>
      <xdr:col>15</xdr:col>
      <xdr:colOff>101600</xdr:colOff>
      <xdr:row>15</xdr:row>
      <xdr:rowOff>171133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88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155910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105194</xdr:rowOff>
    </xdr:from>
    <xdr:to>
      <xdr:col>29</xdr:col>
      <xdr:colOff>177800</xdr:colOff>
      <xdr:row>13</xdr:row>
      <xdr:rowOff>35344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10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121721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5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3391</xdr:rowOff>
    </xdr:from>
    <xdr:to>
      <xdr:col>26</xdr:col>
      <xdr:colOff>101600</xdr:colOff>
      <xdr:row>13</xdr:row>
      <xdr:rowOff>104991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79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115168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4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14402</xdr:rowOff>
    </xdr:from>
    <xdr:to>
      <xdr:col>22</xdr:col>
      <xdr:colOff>165100</xdr:colOff>
      <xdr:row>13</xdr:row>
      <xdr:rowOff>116002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90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126179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59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46692</xdr:rowOff>
    </xdr:from>
    <xdr:to>
      <xdr:col>19</xdr:col>
      <xdr:colOff>38100</xdr:colOff>
      <xdr:row>13</xdr:row>
      <xdr:rowOff>148292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23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158469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09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102851</xdr:rowOff>
    </xdr:from>
    <xdr:to>
      <xdr:col>15</xdr:col>
      <xdr:colOff>101600</xdr:colOff>
      <xdr:row>14</xdr:row>
      <xdr:rowOff>33001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79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43178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4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263017</xdr:rowOff>
    </xdr:from>
    <xdr:to>
      <xdr:col>29</xdr:col>
      <xdr:colOff>127000</xdr:colOff>
      <xdr:row>34</xdr:row>
      <xdr:rowOff>333807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530467"/>
          <a:ext cx="647700" cy="70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5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263017</xdr:rowOff>
    </xdr:from>
    <xdr:to>
      <xdr:col>26</xdr:col>
      <xdr:colOff>50800</xdr:colOff>
      <xdr:row>35</xdr:row>
      <xdr:rowOff>102426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530467"/>
          <a:ext cx="698500" cy="182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72738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328168</xdr:rowOff>
    </xdr:from>
    <xdr:to>
      <xdr:col>22</xdr:col>
      <xdr:colOff>114300</xdr:colOff>
      <xdr:row>35</xdr:row>
      <xdr:rowOff>102426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595618"/>
          <a:ext cx="698500" cy="117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228257</xdr:rowOff>
    </xdr:from>
    <xdr:to>
      <xdr:col>22</xdr:col>
      <xdr:colOff>165100</xdr:colOff>
      <xdr:row>35</xdr:row>
      <xdr:rowOff>329857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386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314634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2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289840</xdr:rowOff>
    </xdr:from>
    <xdr:to>
      <xdr:col>18</xdr:col>
      <xdr:colOff>177800</xdr:colOff>
      <xdr:row>34</xdr:row>
      <xdr:rowOff>328168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557290"/>
          <a:ext cx="698500" cy="38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222085</xdr:rowOff>
    </xdr:from>
    <xdr:to>
      <xdr:col>19</xdr:col>
      <xdr:colOff>38100</xdr:colOff>
      <xdr:row>35</xdr:row>
      <xdr:rowOff>323685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32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308462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1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238696</xdr:rowOff>
    </xdr:from>
    <xdr:to>
      <xdr:col>15</xdr:col>
      <xdr:colOff>101600</xdr:colOff>
      <xdr:row>35</xdr:row>
      <xdr:rowOff>340296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49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325073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3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283007</xdr:rowOff>
    </xdr:from>
    <xdr:to>
      <xdr:col>29</xdr:col>
      <xdr:colOff>177800</xdr:colOff>
      <xdr:row>35</xdr:row>
      <xdr:rowOff>41707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550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128084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212217</xdr:rowOff>
    </xdr:from>
    <xdr:to>
      <xdr:col>26</xdr:col>
      <xdr:colOff>101600</xdr:colOff>
      <xdr:row>34</xdr:row>
      <xdr:rowOff>313817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479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323994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248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51626</xdr:rowOff>
    </xdr:from>
    <xdr:to>
      <xdr:col>22</xdr:col>
      <xdr:colOff>165100</xdr:colOff>
      <xdr:row>35</xdr:row>
      <xdr:rowOff>153226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61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163403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3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277368</xdr:rowOff>
    </xdr:from>
    <xdr:to>
      <xdr:col>19</xdr:col>
      <xdr:colOff>38100</xdr:colOff>
      <xdr:row>35</xdr:row>
      <xdr:rowOff>36068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44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46245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31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239040</xdr:rowOff>
    </xdr:from>
    <xdr:to>
      <xdr:col>15</xdr:col>
      <xdr:colOff>101600</xdr:colOff>
      <xdr:row>34</xdr:row>
      <xdr:rowOff>340640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06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7916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275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76,075
74,929
552.54
47,570,655
45,827,537
1,136,815
24,416,312
45,001,399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130594</xdr:rowOff>
    </xdr:from>
    <xdr:to>
      <xdr:col>24</xdr:col>
      <xdr:colOff>63500</xdr:colOff>
      <xdr:row>33</xdr:row>
      <xdr:rowOff>51346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16994"/>
          <a:ext cx="8382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20674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1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13322</xdr:rowOff>
    </xdr:from>
    <xdr:to>
      <xdr:col>19</xdr:col>
      <xdr:colOff>177800</xdr:colOff>
      <xdr:row>33</xdr:row>
      <xdr:rowOff>51346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671172"/>
          <a:ext cx="889000" cy="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156005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13322</xdr:rowOff>
    </xdr:from>
    <xdr:to>
      <xdr:col>15</xdr:col>
      <xdr:colOff>50800</xdr:colOff>
      <xdr:row>34</xdr:row>
      <xdr:rowOff>21399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71172"/>
          <a:ext cx="889000" cy="17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66078</xdr:rowOff>
    </xdr:from>
    <xdr:to>
      <xdr:col>15</xdr:col>
      <xdr:colOff>101600</xdr:colOff>
      <xdr:row>34</xdr:row>
      <xdr:rowOff>167678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158805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155264</xdr:rowOff>
    </xdr:from>
    <xdr:to>
      <xdr:col>10</xdr:col>
      <xdr:colOff>114300</xdr:colOff>
      <xdr:row>34</xdr:row>
      <xdr:rowOff>21399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813114"/>
          <a:ext cx="889000" cy="3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48571</xdr:rowOff>
    </xdr:from>
    <xdr:to>
      <xdr:col>10</xdr:col>
      <xdr:colOff>165100</xdr:colOff>
      <xdr:row>35</xdr:row>
      <xdr:rowOff>150171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141298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53619</xdr:rowOff>
    </xdr:from>
    <xdr:to>
      <xdr:col>6</xdr:col>
      <xdr:colOff>38100</xdr:colOff>
      <xdr:row>35</xdr:row>
      <xdr:rowOff>155219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146346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79794</xdr:rowOff>
    </xdr:from>
    <xdr:to>
      <xdr:col>24</xdr:col>
      <xdr:colOff>114300</xdr:colOff>
      <xdr:row>33</xdr:row>
      <xdr:rowOff>9944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6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102671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1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546</xdr:rowOff>
    </xdr:from>
    <xdr:to>
      <xdr:col>20</xdr:col>
      <xdr:colOff>38100</xdr:colOff>
      <xdr:row>33</xdr:row>
      <xdr:rowOff>102146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5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118673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3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133972</xdr:rowOff>
    </xdr:from>
    <xdr:to>
      <xdr:col>15</xdr:col>
      <xdr:colOff>101600</xdr:colOff>
      <xdr:row>33</xdr:row>
      <xdr:rowOff>64122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2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80649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39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142049</xdr:rowOff>
    </xdr:from>
    <xdr:to>
      <xdr:col>10</xdr:col>
      <xdr:colOff>165100</xdr:colOff>
      <xdr:row>34</xdr:row>
      <xdr:rowOff>72199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9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88726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7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104464</xdr:rowOff>
    </xdr:from>
    <xdr:to>
      <xdr:col>6</xdr:col>
      <xdr:colOff>38100</xdr:colOff>
      <xdr:row>34</xdr:row>
      <xdr:rowOff>34614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6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51141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5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136837</xdr:rowOff>
    </xdr:from>
    <xdr:to>
      <xdr:col>24</xdr:col>
      <xdr:colOff>63500</xdr:colOff>
      <xdr:row>57</xdr:row>
      <xdr:rowOff>23114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38037"/>
          <a:ext cx="838200" cy="5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3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136053</xdr:rowOff>
    </xdr:from>
    <xdr:to>
      <xdr:col>19</xdr:col>
      <xdr:colOff>177800</xdr:colOff>
      <xdr:row>57</xdr:row>
      <xdr:rowOff>23114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737253"/>
          <a:ext cx="889000" cy="5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74624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136053</xdr:rowOff>
    </xdr:from>
    <xdr:to>
      <xdr:col>15</xdr:col>
      <xdr:colOff>50800</xdr:colOff>
      <xdr:row>57</xdr:row>
      <xdr:rowOff>12457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37253"/>
          <a:ext cx="889000" cy="4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111586</xdr:rowOff>
    </xdr:from>
    <xdr:to>
      <xdr:col>15</xdr:col>
      <xdr:colOff>101600</xdr:colOff>
      <xdr:row>57</xdr:row>
      <xdr:rowOff>41736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1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32863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0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12457</xdr:rowOff>
    </xdr:from>
    <xdr:to>
      <xdr:col>10</xdr:col>
      <xdr:colOff>114300</xdr:colOff>
      <xdr:row>57</xdr:row>
      <xdr:rowOff>41750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85107"/>
          <a:ext cx="889000" cy="2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143220</xdr:rowOff>
    </xdr:from>
    <xdr:to>
      <xdr:col>10</xdr:col>
      <xdr:colOff>165100</xdr:colOff>
      <xdr:row>57</xdr:row>
      <xdr:rowOff>73370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4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64497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3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21376</xdr:rowOff>
    </xdr:from>
    <xdr:to>
      <xdr:col>6</xdr:col>
      <xdr:colOff>38100</xdr:colOff>
      <xdr:row>57</xdr:row>
      <xdr:rowOff>122976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114103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8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86037</xdr:rowOff>
    </xdr:from>
    <xdr:to>
      <xdr:col>24</xdr:col>
      <xdr:colOff>114300</xdr:colOff>
      <xdr:row>57</xdr:row>
      <xdr:rowOff>16187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8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64464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6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143764</xdr:rowOff>
    </xdr:from>
    <xdr:to>
      <xdr:col>20</xdr:col>
      <xdr:colOff>38100</xdr:colOff>
      <xdr:row>57</xdr:row>
      <xdr:rowOff>73914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4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65041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3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85253</xdr:rowOff>
    </xdr:from>
    <xdr:to>
      <xdr:col>15</xdr:col>
      <xdr:colOff>101600</xdr:colOff>
      <xdr:row>57</xdr:row>
      <xdr:rowOff>15403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8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31930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6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133107</xdr:rowOff>
    </xdr:from>
    <xdr:to>
      <xdr:col>10</xdr:col>
      <xdr:colOff>165100</xdr:colOff>
      <xdr:row>57</xdr:row>
      <xdr:rowOff>63257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3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79784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162400</xdr:rowOff>
    </xdr:from>
    <xdr:to>
      <xdr:col>6</xdr:col>
      <xdr:colOff>38100</xdr:colOff>
      <xdr:row>57</xdr:row>
      <xdr:rowOff>92550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109077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3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8750</xdr:rowOff>
    </xdr:from>
    <xdr:to>
      <xdr:col>24</xdr:col>
      <xdr:colOff>63500</xdr:colOff>
      <xdr:row>78</xdr:row>
      <xdr:rowOff>56375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818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8750</xdr:rowOff>
    </xdr:from>
    <xdr:to>
      <xdr:col>19</xdr:col>
      <xdr:colOff>177800</xdr:colOff>
      <xdr:row>78</xdr:row>
      <xdr:rowOff>57747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81850"/>
          <a:ext cx="889000" cy="4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57747</xdr:rowOff>
    </xdr:from>
    <xdr:to>
      <xdr:col>15</xdr:col>
      <xdr:colOff>50800</xdr:colOff>
      <xdr:row>78</xdr:row>
      <xdr:rowOff>83617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30847"/>
          <a:ext cx="8890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33007</xdr:rowOff>
    </xdr:from>
    <xdr:to>
      <xdr:col>15</xdr:col>
      <xdr:colOff>101600</xdr:colOff>
      <xdr:row>77</xdr:row>
      <xdr:rowOff>134607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151134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61367</xdr:rowOff>
    </xdr:from>
    <xdr:to>
      <xdr:col>10</xdr:col>
      <xdr:colOff>114300</xdr:colOff>
      <xdr:row>78</xdr:row>
      <xdr:rowOff>83617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34467"/>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107798</xdr:rowOff>
    </xdr:from>
    <xdr:to>
      <xdr:col>10</xdr:col>
      <xdr:colOff>165100</xdr:colOff>
      <xdr:row>78</xdr:row>
      <xdr:rowOff>37948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54475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70459</xdr:rowOff>
    </xdr:from>
    <xdr:to>
      <xdr:col>6</xdr:col>
      <xdr:colOff>38100</xdr:colOff>
      <xdr:row>78</xdr:row>
      <xdr:rowOff>609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17136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5575</xdr:rowOff>
    </xdr:from>
    <xdr:to>
      <xdr:col>24</xdr:col>
      <xdr:colOff>114300</xdr:colOff>
      <xdr:row>78</xdr:row>
      <xdr:rowOff>107175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7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155452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5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129400</xdr:rowOff>
    </xdr:from>
    <xdr:to>
      <xdr:col>20</xdr:col>
      <xdr:colOff>38100</xdr:colOff>
      <xdr:row>78</xdr:row>
      <xdr:rowOff>59550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50677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6947</xdr:rowOff>
    </xdr:from>
    <xdr:to>
      <xdr:col>15</xdr:col>
      <xdr:colOff>101600</xdr:colOff>
      <xdr:row>78</xdr:row>
      <xdr:rowOff>108547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99674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7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32817</xdr:rowOff>
    </xdr:from>
    <xdr:to>
      <xdr:col>10</xdr:col>
      <xdr:colOff>165100</xdr:colOff>
      <xdr:row>78</xdr:row>
      <xdr:rowOff>134417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0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125544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98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10567</xdr:rowOff>
    </xdr:from>
    <xdr:to>
      <xdr:col>6</xdr:col>
      <xdr:colOff>38100</xdr:colOff>
      <xdr:row>78</xdr:row>
      <xdr:rowOff>112167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8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103294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7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66515</xdr:rowOff>
    </xdr:from>
    <xdr:to>
      <xdr:col>24</xdr:col>
      <xdr:colOff>63500</xdr:colOff>
      <xdr:row>93</xdr:row>
      <xdr:rowOff>35621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5839915"/>
          <a:ext cx="838200" cy="14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72096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66515</xdr:rowOff>
    </xdr:from>
    <xdr:to>
      <xdr:col>19</xdr:col>
      <xdr:colOff>177800</xdr:colOff>
      <xdr:row>95</xdr:row>
      <xdr:rowOff>41353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5839915"/>
          <a:ext cx="889000" cy="48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162718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27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9773</xdr:rowOff>
    </xdr:from>
    <xdr:to>
      <xdr:col>15</xdr:col>
      <xdr:colOff>50800</xdr:colOff>
      <xdr:row>95</xdr:row>
      <xdr:rowOff>41353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297523"/>
          <a:ext cx="889000" cy="3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21267</xdr:rowOff>
    </xdr:from>
    <xdr:to>
      <xdr:col>15</xdr:col>
      <xdr:colOff>101600</xdr:colOff>
      <xdr:row>95</xdr:row>
      <xdr:rowOff>122867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0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113994</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0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9773</xdr:rowOff>
    </xdr:from>
    <xdr:to>
      <xdr:col>10</xdr:col>
      <xdr:colOff>114300</xdr:colOff>
      <xdr:row>95</xdr:row>
      <xdr:rowOff>29319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297523"/>
          <a:ext cx="8890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69551</xdr:rowOff>
    </xdr:from>
    <xdr:to>
      <xdr:col>10</xdr:col>
      <xdr:colOff>165100</xdr:colOff>
      <xdr:row>95</xdr:row>
      <xdr:rowOff>171151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35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162278</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45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134604</xdr:rowOff>
    </xdr:from>
    <xdr:to>
      <xdr:col>6</xdr:col>
      <xdr:colOff>38100</xdr:colOff>
      <xdr:row>96</xdr:row>
      <xdr:rowOff>64754</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2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55881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156271</xdr:rowOff>
    </xdr:from>
    <xdr:to>
      <xdr:col>24</xdr:col>
      <xdr:colOff>114300</xdr:colOff>
      <xdr:row>93</xdr:row>
      <xdr:rowOff>86421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92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7698</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781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15715</xdr:rowOff>
    </xdr:from>
    <xdr:to>
      <xdr:col>20</xdr:col>
      <xdr:colOff>38100</xdr:colOff>
      <xdr:row>92</xdr:row>
      <xdr:rowOff>117315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7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133842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564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162003</xdr:rowOff>
    </xdr:from>
    <xdr:to>
      <xdr:col>15</xdr:col>
      <xdr:colOff>101600</xdr:colOff>
      <xdr:row>95</xdr:row>
      <xdr:rowOff>92153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27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108680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05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130423</xdr:rowOff>
    </xdr:from>
    <xdr:to>
      <xdr:col>10</xdr:col>
      <xdr:colOff>165100</xdr:colOff>
      <xdr:row>95</xdr:row>
      <xdr:rowOff>60573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24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77100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021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149969</xdr:rowOff>
    </xdr:from>
    <xdr:to>
      <xdr:col>6</xdr:col>
      <xdr:colOff>38100</xdr:colOff>
      <xdr:row>95</xdr:row>
      <xdr:rowOff>80119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26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96646</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041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71806</xdr:rowOff>
    </xdr:from>
    <xdr:to>
      <xdr:col>55</xdr:col>
      <xdr:colOff>0</xdr:colOff>
      <xdr:row>36</xdr:row>
      <xdr:rowOff>115773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244006"/>
          <a:ext cx="838200" cy="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158821</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33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59331</xdr:rowOff>
    </xdr:from>
    <xdr:to>
      <xdr:col>50</xdr:col>
      <xdr:colOff>114300</xdr:colOff>
      <xdr:row>36</xdr:row>
      <xdr:rowOff>115773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202831"/>
          <a:ext cx="889000" cy="108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136212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59331</xdr:rowOff>
    </xdr:from>
    <xdr:to>
      <xdr:col>45</xdr:col>
      <xdr:colOff>177800</xdr:colOff>
      <xdr:row>37</xdr:row>
      <xdr:rowOff>114282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202831"/>
          <a:ext cx="889000" cy="125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17152</xdr:rowOff>
    </xdr:from>
    <xdr:to>
      <xdr:col>46</xdr:col>
      <xdr:colOff>38100</xdr:colOff>
      <xdr:row>30</xdr:row>
      <xdr:rowOff>118752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109879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25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114282</xdr:rowOff>
    </xdr:from>
    <xdr:to>
      <xdr:col>41</xdr:col>
      <xdr:colOff>50800</xdr:colOff>
      <xdr:row>37</xdr:row>
      <xdr:rowOff>120182</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457932"/>
          <a:ext cx="889000" cy="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123310</xdr:rowOff>
    </xdr:from>
    <xdr:to>
      <xdr:col>41</xdr:col>
      <xdr:colOff>101600</xdr:colOff>
      <xdr:row>38</xdr:row>
      <xdr:rowOff>53460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44587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55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164556</xdr:rowOff>
    </xdr:from>
    <xdr:to>
      <xdr:col>36</xdr:col>
      <xdr:colOff>165100</xdr:colOff>
      <xdr:row>38</xdr:row>
      <xdr:rowOff>94706</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85833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60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21006</xdr:rowOff>
    </xdr:from>
    <xdr:to>
      <xdr:col>55</xdr:col>
      <xdr:colOff>50800</xdr:colOff>
      <xdr:row>36</xdr:row>
      <xdr:rowOff>122606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19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43883</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04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64973</xdr:rowOff>
    </xdr:from>
    <xdr:to>
      <xdr:col>50</xdr:col>
      <xdr:colOff>165100</xdr:colOff>
      <xdr:row>36</xdr:row>
      <xdr:rowOff>166573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23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11650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01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8531</xdr:rowOff>
    </xdr:from>
    <xdr:to>
      <xdr:col>46</xdr:col>
      <xdr:colOff>38100</xdr:colOff>
      <xdr:row>30</xdr:row>
      <xdr:rowOff>110131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15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126658</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49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63482</xdr:rowOff>
    </xdr:from>
    <xdr:to>
      <xdr:col>41</xdr:col>
      <xdr:colOff>101600</xdr:colOff>
      <xdr:row>37</xdr:row>
      <xdr:rowOff>165081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4071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10159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18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69382</xdr:rowOff>
    </xdr:from>
    <xdr:to>
      <xdr:col>36</xdr:col>
      <xdr:colOff>165100</xdr:colOff>
      <xdr:row>37</xdr:row>
      <xdr:rowOff>170982</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41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16059</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18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104452</xdr:rowOff>
    </xdr:from>
    <xdr:to>
      <xdr:col>55</xdr:col>
      <xdr:colOff>0</xdr:colOff>
      <xdr:row>55</xdr:row>
      <xdr:rowOff>168362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9362752"/>
          <a:ext cx="838200" cy="23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124303</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5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147386</xdr:rowOff>
    </xdr:from>
    <xdr:to>
      <xdr:col>50</xdr:col>
      <xdr:colOff>114300</xdr:colOff>
      <xdr:row>55</xdr:row>
      <xdr:rowOff>168362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405686"/>
          <a:ext cx="889000" cy="19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64878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147386</xdr:rowOff>
    </xdr:from>
    <xdr:to>
      <xdr:col>45</xdr:col>
      <xdr:colOff>177800</xdr:colOff>
      <xdr:row>55</xdr:row>
      <xdr:rowOff>51776</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9405686"/>
          <a:ext cx="889000" cy="7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139747</xdr:rowOff>
    </xdr:from>
    <xdr:to>
      <xdr:col>46</xdr:col>
      <xdr:colOff>38100</xdr:colOff>
      <xdr:row>55</xdr:row>
      <xdr:rowOff>69897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3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61024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49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51776</xdr:rowOff>
    </xdr:from>
    <xdr:to>
      <xdr:col>41</xdr:col>
      <xdr:colOff>50800</xdr:colOff>
      <xdr:row>56</xdr:row>
      <xdr:rowOff>35339</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481526"/>
          <a:ext cx="889000" cy="15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141522</xdr:rowOff>
    </xdr:from>
    <xdr:to>
      <xdr:col>41</xdr:col>
      <xdr:colOff>101600</xdr:colOff>
      <xdr:row>55</xdr:row>
      <xdr:rowOff>71672</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3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88199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1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152201</xdr:rowOff>
    </xdr:from>
    <xdr:to>
      <xdr:col>36</xdr:col>
      <xdr:colOff>165100</xdr:colOff>
      <xdr:row>55</xdr:row>
      <xdr:rowOff>82351</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1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98878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18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53652</xdr:rowOff>
    </xdr:from>
    <xdr:to>
      <xdr:col>55</xdr:col>
      <xdr:colOff>50800</xdr:colOff>
      <xdr:row>54</xdr:row>
      <xdr:rowOff>155252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31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76529</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16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117562</xdr:rowOff>
    </xdr:from>
    <xdr:to>
      <xdr:col>50</xdr:col>
      <xdr:colOff>165100</xdr:colOff>
      <xdr:row>56</xdr:row>
      <xdr:rowOff>47712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54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64239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32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96586</xdr:rowOff>
    </xdr:from>
    <xdr:to>
      <xdr:col>46</xdr:col>
      <xdr:colOff>38100</xdr:colOff>
      <xdr:row>55</xdr:row>
      <xdr:rowOff>26736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35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43263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976</xdr:rowOff>
    </xdr:from>
    <xdr:to>
      <xdr:col>41</xdr:col>
      <xdr:colOff>101600</xdr:colOff>
      <xdr:row>55</xdr:row>
      <xdr:rowOff>102576</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43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93703</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52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155989</xdr:rowOff>
    </xdr:from>
    <xdr:to>
      <xdr:col>36</xdr:col>
      <xdr:colOff>165100</xdr:colOff>
      <xdr:row>56</xdr:row>
      <xdr:rowOff>86139</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5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77266</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67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59164</xdr:rowOff>
    </xdr:from>
    <xdr:to>
      <xdr:col>55</xdr:col>
      <xdr:colOff>0</xdr:colOff>
      <xdr:row>78</xdr:row>
      <xdr:rowOff>54273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260814"/>
          <a:ext cx="838200" cy="16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141963</xdr:rowOff>
    </xdr:from>
    <xdr:to>
      <xdr:col>50</xdr:col>
      <xdr:colOff>114300</xdr:colOff>
      <xdr:row>78</xdr:row>
      <xdr:rowOff>54273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172163"/>
          <a:ext cx="889000" cy="25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141963</xdr:rowOff>
    </xdr:from>
    <xdr:to>
      <xdr:col>45</xdr:col>
      <xdr:colOff>177800</xdr:colOff>
      <xdr:row>76</xdr:row>
      <xdr:rowOff>145186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172163"/>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19200</xdr:rowOff>
    </xdr:from>
    <xdr:to>
      <xdr:col>46</xdr:col>
      <xdr:colOff>38100</xdr:colOff>
      <xdr:row>76</xdr:row>
      <xdr:rowOff>120800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0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137327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8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145186</xdr:rowOff>
    </xdr:from>
    <xdr:to>
      <xdr:col>41</xdr:col>
      <xdr:colOff>50800</xdr:colOff>
      <xdr:row>77</xdr:row>
      <xdr:rowOff>119103</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175386"/>
          <a:ext cx="889000" cy="14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45512</xdr:rowOff>
    </xdr:from>
    <xdr:to>
      <xdr:col>41</xdr:col>
      <xdr:colOff>101600</xdr:colOff>
      <xdr:row>76</xdr:row>
      <xdr:rowOff>147112</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163639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85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134460</xdr:rowOff>
    </xdr:from>
    <xdr:to>
      <xdr:col>36</xdr:col>
      <xdr:colOff>165100</xdr:colOff>
      <xdr:row>76</xdr:row>
      <xdr:rowOff>64610</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299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81137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76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8364</xdr:rowOff>
    </xdr:from>
    <xdr:to>
      <xdr:col>55</xdr:col>
      <xdr:colOff>50800</xdr:colOff>
      <xdr:row>77</xdr:row>
      <xdr:rowOff>109964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21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158241</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1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3473</xdr:rowOff>
    </xdr:from>
    <xdr:to>
      <xdr:col>50</xdr:col>
      <xdr:colOff>165100</xdr:colOff>
      <xdr:row>78</xdr:row>
      <xdr:rowOff>105073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7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96200</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46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91163</xdr:rowOff>
    </xdr:from>
    <xdr:to>
      <xdr:col>46</xdr:col>
      <xdr:colOff>38100</xdr:colOff>
      <xdr:row>77</xdr:row>
      <xdr:rowOff>21313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1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12440</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21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94386</xdr:rowOff>
    </xdr:from>
    <xdr:to>
      <xdr:col>41</xdr:col>
      <xdr:colOff>101600</xdr:colOff>
      <xdr:row>77</xdr:row>
      <xdr:rowOff>24536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1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15663</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21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68303</xdr:rowOff>
    </xdr:from>
    <xdr:to>
      <xdr:col>36</xdr:col>
      <xdr:colOff>165100</xdr:colOff>
      <xdr:row>77</xdr:row>
      <xdr:rowOff>169903</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26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161030</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36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28045</xdr:rowOff>
    </xdr:from>
    <xdr:to>
      <xdr:col>55</xdr:col>
      <xdr:colOff>0</xdr:colOff>
      <xdr:row>95</xdr:row>
      <xdr:rowOff>31964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144345"/>
          <a:ext cx="838200" cy="17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162980</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45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116204</xdr:rowOff>
    </xdr:from>
    <xdr:to>
      <xdr:col>50</xdr:col>
      <xdr:colOff>114300</xdr:colOff>
      <xdr:row>95</xdr:row>
      <xdr:rowOff>31964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232504"/>
          <a:ext cx="889000" cy="8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127564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5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116204</xdr:rowOff>
    </xdr:from>
    <xdr:to>
      <xdr:col>45</xdr:col>
      <xdr:colOff>177800</xdr:colOff>
      <xdr:row>95</xdr:row>
      <xdr:rowOff>168487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232504"/>
          <a:ext cx="889000" cy="22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68441</xdr:rowOff>
    </xdr:from>
    <xdr:to>
      <xdr:col>46</xdr:col>
      <xdr:colOff>38100</xdr:colOff>
      <xdr:row>95</xdr:row>
      <xdr:rowOff>170041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161168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4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151636</xdr:rowOff>
    </xdr:from>
    <xdr:to>
      <xdr:col>41</xdr:col>
      <xdr:colOff>50800</xdr:colOff>
      <xdr:row>95</xdr:row>
      <xdr:rowOff>168487</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439386"/>
          <a:ext cx="889000" cy="1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76637</xdr:rowOff>
    </xdr:from>
    <xdr:to>
      <xdr:col>41</xdr:col>
      <xdr:colOff>101600</xdr:colOff>
      <xdr:row>96</xdr:row>
      <xdr:rowOff>6787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23314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132269</xdr:rowOff>
    </xdr:from>
    <xdr:to>
      <xdr:col>36</xdr:col>
      <xdr:colOff>165100</xdr:colOff>
      <xdr:row>96</xdr:row>
      <xdr:rowOff>62419</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53546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148695</xdr:rowOff>
    </xdr:from>
    <xdr:to>
      <xdr:col>55</xdr:col>
      <xdr:colOff>50800</xdr:colOff>
      <xdr:row>94</xdr:row>
      <xdr:rowOff>78845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0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122</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594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152614</xdr:rowOff>
    </xdr:from>
    <xdr:to>
      <xdr:col>50</xdr:col>
      <xdr:colOff>165100</xdr:colOff>
      <xdr:row>95</xdr:row>
      <xdr:rowOff>82764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26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99291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04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65404</xdr:rowOff>
    </xdr:from>
    <xdr:to>
      <xdr:col>46</xdr:col>
      <xdr:colOff>38100</xdr:colOff>
      <xdr:row>94</xdr:row>
      <xdr:rowOff>167004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18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12081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595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117687</xdr:rowOff>
    </xdr:from>
    <xdr:to>
      <xdr:col>41</xdr:col>
      <xdr:colOff>101600</xdr:colOff>
      <xdr:row>96</xdr:row>
      <xdr:rowOff>47837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40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38964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49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100836</xdr:rowOff>
    </xdr:from>
    <xdr:to>
      <xdr:col>36</xdr:col>
      <xdr:colOff>165100</xdr:colOff>
      <xdr:row>96</xdr:row>
      <xdr:rowOff>30986</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3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47513</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16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111330</xdr:rowOff>
    </xdr:from>
    <xdr:to>
      <xdr:col>85</xdr:col>
      <xdr:colOff>127000</xdr:colOff>
      <xdr:row>38</xdr:row>
      <xdr:rowOff>124498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626430"/>
          <a:ext cx="838200" cy="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54775</xdr:rowOff>
    </xdr:from>
    <xdr:to>
      <xdr:col>81</xdr:col>
      <xdr:colOff>50800</xdr:colOff>
      <xdr:row>38</xdr:row>
      <xdr:rowOff>124498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398425"/>
          <a:ext cx="889000" cy="24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99306</xdr:rowOff>
    </xdr:from>
    <xdr:to>
      <xdr:col>76</xdr:col>
      <xdr:colOff>114300</xdr:colOff>
      <xdr:row>37</xdr:row>
      <xdr:rowOff>54775</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100056"/>
          <a:ext cx="889000" cy="29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82248</xdr:rowOff>
    </xdr:from>
    <xdr:to>
      <xdr:col>76</xdr:col>
      <xdr:colOff>165100</xdr:colOff>
      <xdr:row>38</xdr:row>
      <xdr:rowOff>12398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4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3525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51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99306</xdr:rowOff>
    </xdr:from>
    <xdr:to>
      <xdr:col>71</xdr:col>
      <xdr:colOff>177800</xdr:colOff>
      <xdr:row>35</xdr:row>
      <xdr:rowOff>167795</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100056"/>
          <a:ext cx="889000" cy="6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82979</xdr:rowOff>
    </xdr:from>
    <xdr:to>
      <xdr:col>72</xdr:col>
      <xdr:colOff>38100</xdr:colOff>
      <xdr:row>38</xdr:row>
      <xdr:rowOff>13129</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4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4256</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51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125750</xdr:rowOff>
    </xdr:from>
    <xdr:to>
      <xdr:col>67</xdr:col>
      <xdr:colOff>101600</xdr:colOff>
      <xdr:row>38</xdr:row>
      <xdr:rowOff>55900</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46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47027</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56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60530</xdr:rowOff>
    </xdr:from>
    <xdr:to>
      <xdr:col>85</xdr:col>
      <xdr:colOff>177800</xdr:colOff>
      <xdr:row>38</xdr:row>
      <xdr:rowOff>162130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5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10313</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73698</xdr:rowOff>
    </xdr:from>
    <xdr:to>
      <xdr:col>81</xdr:col>
      <xdr:colOff>101600</xdr:colOff>
      <xdr:row>39</xdr:row>
      <xdr:rowOff>3848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8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166425</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681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3975</xdr:rowOff>
    </xdr:from>
    <xdr:to>
      <xdr:col>76</xdr:col>
      <xdr:colOff>165100</xdr:colOff>
      <xdr:row>37</xdr:row>
      <xdr:rowOff>105575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34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122102</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25111" y="612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48506</xdr:rowOff>
    </xdr:from>
    <xdr:to>
      <xdr:col>72</xdr:col>
      <xdr:colOff>38100</xdr:colOff>
      <xdr:row>35</xdr:row>
      <xdr:rowOff>150106</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04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166633</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36111" y="582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116995</xdr:rowOff>
    </xdr:from>
    <xdr:to>
      <xdr:col>67</xdr:col>
      <xdr:colOff>101600</xdr:colOff>
      <xdr:row>36</xdr:row>
      <xdr:rowOff>47145</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11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63672</xdr:rowOff>
    </xdr:from>
    <xdr:ext cx="534377"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47111" y="589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58417</xdr:rowOff>
    </xdr:from>
    <xdr:to>
      <xdr:col>85</xdr:col>
      <xdr:colOff>127000</xdr:colOff>
      <xdr:row>72</xdr:row>
      <xdr:rowOff>67789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2402817"/>
          <a:ext cx="8382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6830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6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67789</xdr:rowOff>
    </xdr:from>
    <xdr:to>
      <xdr:col>81</xdr:col>
      <xdr:colOff>50800</xdr:colOff>
      <xdr:row>72</xdr:row>
      <xdr:rowOff>104953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412189"/>
          <a:ext cx="889000" cy="3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116606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72443</xdr:rowOff>
    </xdr:from>
    <xdr:to>
      <xdr:col>76</xdr:col>
      <xdr:colOff>114300</xdr:colOff>
      <xdr:row>72</xdr:row>
      <xdr:rowOff>104953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2416843"/>
          <a:ext cx="889000" cy="3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9674</xdr:rowOff>
    </xdr:from>
    <xdr:to>
      <xdr:col>76</xdr:col>
      <xdr:colOff>165100</xdr:colOff>
      <xdr:row>74</xdr:row>
      <xdr:rowOff>111274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6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102401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78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57061</xdr:rowOff>
    </xdr:from>
    <xdr:to>
      <xdr:col>71</xdr:col>
      <xdr:colOff>177800</xdr:colOff>
      <xdr:row>72</xdr:row>
      <xdr:rowOff>72443</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2401461"/>
          <a:ext cx="889000" cy="1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14572</xdr:rowOff>
    </xdr:from>
    <xdr:to>
      <xdr:col>72</xdr:col>
      <xdr:colOff>38100</xdr:colOff>
      <xdr:row>74</xdr:row>
      <xdr:rowOff>116172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7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107299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9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20042</xdr:rowOff>
    </xdr:from>
    <xdr:to>
      <xdr:col>67</xdr:col>
      <xdr:colOff>101600</xdr:colOff>
      <xdr:row>74</xdr:row>
      <xdr:rowOff>121642</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70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112769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80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7617</xdr:rowOff>
    </xdr:from>
    <xdr:to>
      <xdr:col>85</xdr:col>
      <xdr:colOff>177800</xdr:colOff>
      <xdr:row>72</xdr:row>
      <xdr:rowOff>109217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35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30494</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20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16989</xdr:rowOff>
    </xdr:from>
    <xdr:to>
      <xdr:col>81</xdr:col>
      <xdr:colOff>101600</xdr:colOff>
      <xdr:row>72</xdr:row>
      <xdr:rowOff>118589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3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135116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1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54153</xdr:rowOff>
    </xdr:from>
    <xdr:to>
      <xdr:col>76</xdr:col>
      <xdr:colOff>165100</xdr:colOff>
      <xdr:row>72</xdr:row>
      <xdr:rowOff>155753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39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830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17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21643</xdr:rowOff>
    </xdr:from>
    <xdr:to>
      <xdr:col>72</xdr:col>
      <xdr:colOff>38100</xdr:colOff>
      <xdr:row>72</xdr:row>
      <xdr:rowOff>123243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36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139770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1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6261</xdr:rowOff>
    </xdr:from>
    <xdr:to>
      <xdr:col>67</xdr:col>
      <xdr:colOff>101600</xdr:colOff>
      <xdr:row>72</xdr:row>
      <xdr:rowOff>107861</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35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124388</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12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101067</xdr:rowOff>
    </xdr:from>
    <xdr:to>
      <xdr:col>85</xdr:col>
      <xdr:colOff>127000</xdr:colOff>
      <xdr:row>98</xdr:row>
      <xdr:rowOff>62509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731717"/>
          <a:ext cx="838200" cy="13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101067</xdr:rowOff>
    </xdr:from>
    <xdr:to>
      <xdr:col>81</xdr:col>
      <xdr:colOff>50800</xdr:colOff>
      <xdr:row>97</xdr:row>
      <xdr:rowOff>133414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731717"/>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119333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133414</xdr:rowOff>
    </xdr:from>
    <xdr:to>
      <xdr:col>76</xdr:col>
      <xdr:colOff>114300</xdr:colOff>
      <xdr:row>97</xdr:row>
      <xdr:rowOff>159232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764064"/>
          <a:ext cx="889000" cy="2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135573</xdr:rowOff>
    </xdr:from>
    <xdr:to>
      <xdr:col>76</xdr:col>
      <xdr:colOff>165100</xdr:colOff>
      <xdr:row>98</xdr:row>
      <xdr:rowOff>65723</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56850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8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159232</xdr:rowOff>
    </xdr:from>
    <xdr:to>
      <xdr:col>71</xdr:col>
      <xdr:colOff>177800</xdr:colOff>
      <xdr:row>98</xdr:row>
      <xdr:rowOff>87161</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789882"/>
          <a:ext cx="889000" cy="9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151905</xdr:rowOff>
    </xdr:from>
    <xdr:to>
      <xdr:col>72</xdr:col>
      <xdr:colOff>38100</xdr:colOff>
      <xdr:row>98</xdr:row>
      <xdr:rowOff>82055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73182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8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147841</xdr:rowOff>
    </xdr:from>
    <xdr:to>
      <xdr:col>67</xdr:col>
      <xdr:colOff>101600</xdr:colOff>
      <xdr:row>98</xdr:row>
      <xdr:rowOff>77991</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94518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5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11709</xdr:rowOff>
    </xdr:from>
    <xdr:to>
      <xdr:col>85</xdr:col>
      <xdr:colOff>177800</xdr:colOff>
      <xdr:row>98</xdr:row>
      <xdr:rowOff>113309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81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161586</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79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50267</xdr:rowOff>
    </xdr:from>
    <xdr:to>
      <xdr:col>81</xdr:col>
      <xdr:colOff>101600</xdr:colOff>
      <xdr:row>97</xdr:row>
      <xdr:rowOff>151867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68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142994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77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82614</xdr:rowOff>
    </xdr:from>
    <xdr:to>
      <xdr:col>76</xdr:col>
      <xdr:colOff>165100</xdr:colOff>
      <xdr:row>98</xdr:row>
      <xdr:rowOff>12764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71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29291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48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108432</xdr:rowOff>
    </xdr:from>
    <xdr:to>
      <xdr:col>72</xdr:col>
      <xdr:colOff>38100</xdr:colOff>
      <xdr:row>98</xdr:row>
      <xdr:rowOff>38582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73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55109</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5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36361</xdr:rowOff>
    </xdr:from>
    <xdr:to>
      <xdr:col>67</xdr:col>
      <xdr:colOff>101600</xdr:colOff>
      <xdr:row>98</xdr:row>
      <xdr:rowOff>137961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3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129088</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9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170469</xdr:rowOff>
    </xdr:from>
    <xdr:to>
      <xdr:col>116</xdr:col>
      <xdr:colOff>63500</xdr:colOff>
      <xdr:row>38</xdr:row>
      <xdr:rowOff>163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514119"/>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169601</xdr:rowOff>
    </xdr:from>
    <xdr:to>
      <xdr:col>111</xdr:col>
      <xdr:colOff>177800</xdr:colOff>
      <xdr:row>38</xdr:row>
      <xdr:rowOff>163</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513251"/>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167223</xdr:rowOff>
    </xdr:from>
    <xdr:to>
      <xdr:col>107</xdr:col>
      <xdr:colOff>50800</xdr:colOff>
      <xdr:row>37</xdr:row>
      <xdr:rowOff>169601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510873"/>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76738</xdr:rowOff>
    </xdr:from>
    <xdr:to>
      <xdr:col>107</xdr:col>
      <xdr:colOff>101600</xdr:colOff>
      <xdr:row>38</xdr:row>
      <xdr:rowOff>6888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23415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167223</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510873"/>
          <a:ext cx="889000" cy="14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151765</xdr:rowOff>
    </xdr:from>
    <xdr:to>
      <xdr:col>102</xdr:col>
      <xdr:colOff>165100</xdr:colOff>
      <xdr:row>38</xdr:row>
      <xdr:rowOff>81915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73042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166212</xdr:rowOff>
    </xdr:from>
    <xdr:to>
      <xdr:col>98</xdr:col>
      <xdr:colOff>38100</xdr:colOff>
      <xdr:row>38</xdr:row>
      <xdr:rowOff>96362</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112889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119669</xdr:rowOff>
    </xdr:from>
    <xdr:to>
      <xdr:col>116</xdr:col>
      <xdr:colOff>114300</xdr:colOff>
      <xdr:row>38</xdr:row>
      <xdr:rowOff>49819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46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98096</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44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120812</xdr:rowOff>
    </xdr:from>
    <xdr:to>
      <xdr:col>112</xdr:col>
      <xdr:colOff>38100</xdr:colOff>
      <xdr:row>38</xdr:row>
      <xdr:rowOff>50963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4644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42090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5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118801</xdr:rowOff>
    </xdr:from>
    <xdr:to>
      <xdr:col>107</xdr:col>
      <xdr:colOff>101600</xdr:colOff>
      <xdr:row>38</xdr:row>
      <xdr:rowOff>48951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4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40078</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55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116424</xdr:rowOff>
    </xdr:from>
    <xdr:to>
      <xdr:col>102</xdr:col>
      <xdr:colOff>165100</xdr:colOff>
      <xdr:row>38</xdr:row>
      <xdr:rowOff>46574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46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63101</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23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43383</xdr:rowOff>
    </xdr:from>
    <xdr:to>
      <xdr:col>116</xdr:col>
      <xdr:colOff>63500</xdr:colOff>
      <xdr:row>59</xdr:row>
      <xdr:rowOff>43421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158933"/>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43421</xdr:rowOff>
    </xdr:from>
    <xdr:to>
      <xdr:col>111</xdr:col>
      <xdr:colOff>177800</xdr:colOff>
      <xdr:row>59</xdr:row>
      <xdr:rowOff>44297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158971"/>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43802</xdr:rowOff>
    </xdr:from>
    <xdr:to>
      <xdr:col>107</xdr:col>
      <xdr:colOff>50800</xdr:colOff>
      <xdr:row>59</xdr:row>
      <xdr:rowOff>44297</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59352"/>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125171</xdr:rowOff>
    </xdr:from>
    <xdr:to>
      <xdr:col>107</xdr:col>
      <xdr:colOff>101600</xdr:colOff>
      <xdr:row>58</xdr:row>
      <xdr:rowOff>55321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71848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43764</xdr:rowOff>
    </xdr:from>
    <xdr:to>
      <xdr:col>102</xdr:col>
      <xdr:colOff>114300</xdr:colOff>
      <xdr:row>59</xdr:row>
      <xdr:rowOff>43802</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159314"/>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134048</xdr:rowOff>
    </xdr:from>
    <xdr:to>
      <xdr:col>102</xdr:col>
      <xdr:colOff>165100</xdr:colOff>
      <xdr:row>58</xdr:row>
      <xdr:rowOff>64198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80725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128943</xdr:rowOff>
    </xdr:from>
    <xdr:to>
      <xdr:col>98</xdr:col>
      <xdr:colOff>38100</xdr:colOff>
      <xdr:row>58</xdr:row>
      <xdr:rowOff>59093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75620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164033</xdr:rowOff>
    </xdr:from>
    <xdr:to>
      <xdr:col>116</xdr:col>
      <xdr:colOff>114300</xdr:colOff>
      <xdr:row>59</xdr:row>
      <xdr:rowOff>94183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78960</xdr:rowOff>
    </xdr:from>
    <xdr:ext cx="313932"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23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164071</xdr:rowOff>
    </xdr:from>
    <xdr:to>
      <xdr:col>112</xdr:col>
      <xdr:colOff>38100</xdr:colOff>
      <xdr:row>59</xdr:row>
      <xdr:rowOff>94221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0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85348</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66333" y="10200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164947</xdr:rowOff>
    </xdr:from>
    <xdr:to>
      <xdr:col>107</xdr:col>
      <xdr:colOff>101600</xdr:colOff>
      <xdr:row>59</xdr:row>
      <xdr:rowOff>95097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86224</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309650" y="1020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164452</xdr:rowOff>
    </xdr:from>
    <xdr:to>
      <xdr:col>102</xdr:col>
      <xdr:colOff>165100</xdr:colOff>
      <xdr:row>59</xdr:row>
      <xdr:rowOff>94602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0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85729</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88333" y="10201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164414</xdr:rowOff>
    </xdr:from>
    <xdr:to>
      <xdr:col>98</xdr:col>
      <xdr:colOff>38100</xdr:colOff>
      <xdr:row>59</xdr:row>
      <xdr:rowOff>94564</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85691</xdr:rowOff>
    </xdr:from>
    <xdr:ext cx="313932"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99333" y="1020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141780</xdr:rowOff>
    </xdr:from>
    <xdr:to>
      <xdr:col>116</xdr:col>
      <xdr:colOff>63500</xdr:colOff>
      <xdr:row>74</xdr:row>
      <xdr:rowOff>168938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829080"/>
          <a:ext cx="838200" cy="2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29517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141780</xdr:rowOff>
    </xdr:from>
    <xdr:to>
      <xdr:col>111</xdr:col>
      <xdr:colOff>177800</xdr:colOff>
      <xdr:row>74</xdr:row>
      <xdr:rowOff>167292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829080"/>
          <a:ext cx="889000" cy="2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155224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167292</xdr:rowOff>
    </xdr:from>
    <xdr:to>
      <xdr:col>107</xdr:col>
      <xdr:colOff>50800</xdr:colOff>
      <xdr:row>75</xdr:row>
      <xdr:rowOff>24485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854592"/>
          <a:ext cx="889000" cy="2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84968</xdr:rowOff>
    </xdr:from>
    <xdr:to>
      <xdr:col>107</xdr:col>
      <xdr:colOff>101600</xdr:colOff>
      <xdr:row>76</xdr:row>
      <xdr:rowOff>15118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94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6245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03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24485</xdr:rowOff>
    </xdr:from>
    <xdr:to>
      <xdr:col>102</xdr:col>
      <xdr:colOff>114300</xdr:colOff>
      <xdr:row>75</xdr:row>
      <xdr:rowOff>80973</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883235"/>
          <a:ext cx="889000" cy="5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121818</xdr:rowOff>
    </xdr:from>
    <xdr:to>
      <xdr:col>102</xdr:col>
      <xdr:colOff>165100</xdr:colOff>
      <xdr:row>75</xdr:row>
      <xdr:rowOff>51968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68495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58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118938</xdr:rowOff>
    </xdr:from>
    <xdr:to>
      <xdr:col>98</xdr:col>
      <xdr:colOff>38100</xdr:colOff>
      <xdr:row>75</xdr:row>
      <xdr:rowOff>49088</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0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65615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58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118138</xdr:rowOff>
    </xdr:from>
    <xdr:to>
      <xdr:col>116</xdr:col>
      <xdr:colOff>114300</xdr:colOff>
      <xdr:row>75</xdr:row>
      <xdr:rowOff>48288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80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141015</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65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90980</xdr:rowOff>
    </xdr:from>
    <xdr:to>
      <xdr:col>112</xdr:col>
      <xdr:colOff>38100</xdr:colOff>
      <xdr:row>75</xdr:row>
      <xdr:rowOff>21130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77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37657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55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116492</xdr:rowOff>
    </xdr:from>
    <xdr:to>
      <xdr:col>107</xdr:col>
      <xdr:colOff>101600</xdr:colOff>
      <xdr:row>75</xdr:row>
      <xdr:rowOff>46642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80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63169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57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145135</xdr:rowOff>
    </xdr:from>
    <xdr:to>
      <xdr:col>102</xdr:col>
      <xdr:colOff>165100</xdr:colOff>
      <xdr:row>75</xdr:row>
      <xdr:rowOff>75285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8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66412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92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30173</xdr:rowOff>
    </xdr:from>
    <xdr:to>
      <xdr:col>98</xdr:col>
      <xdr:colOff>38100</xdr:colOff>
      <xdr:row>75</xdr:row>
      <xdr:rowOff>131773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88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122900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98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性質別区分では</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、維持補修費、扶助費、積立金、繰出金</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が前年度と比べて減少している。主な減少要因として、</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扶助費は臨時給付金</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の減</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によるもの</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、維持補修費</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除雪関連事業の減によるもの、積立金は減債基金への積立の減によるもの、繰出金は石原土地区画整理事業特別会計への繰出金の皆減によるもの</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一方、</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人件費、物件費、補助費等、普通建設事業費、災害復旧事業費、</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公債費、</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投資及び出資金、貸付金</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は前年度と比べて増加している。主な増加要因として、</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人件費は退職手当の増によるもの、物件費は森林経営管理事業の増によるもの、補助費等は国が実施した臨時特別給付金事業によるもの、普通建設事業費は大学院設置、鉄道館建設、つつじが丘・向野団地建替事業、消防指令センター整備事業の増等によるもの、災害復旧事業費は土木施設の災害復旧事業費の増によるもの、公債費は繰上償還金の増によるもの、投資及び出資金は上水道事業会計負担金の増によるもの、貸付金は保育士確保対策事業の増によるもの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76,075
74,929
552.54
47,570,655
45,827,537
1,136,815
24,416,312
45,001,399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35916</xdr:rowOff>
    </xdr:from>
    <xdr:to>
      <xdr:col>24</xdr:col>
      <xdr:colOff>63500</xdr:colOff>
      <xdr:row>34</xdr:row>
      <xdr:rowOff>84836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65216"/>
          <a:ext cx="8382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37152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37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82093</xdr:rowOff>
    </xdr:from>
    <xdr:to>
      <xdr:col>19</xdr:col>
      <xdr:colOff>177800</xdr:colOff>
      <xdr:row>34</xdr:row>
      <xdr:rowOff>84836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1139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160596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73406</xdr:rowOff>
    </xdr:from>
    <xdr:to>
      <xdr:col>15</xdr:col>
      <xdr:colOff>50800</xdr:colOff>
      <xdr:row>34</xdr:row>
      <xdr:rowOff>82093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0270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141478</xdr:rowOff>
    </xdr:from>
    <xdr:to>
      <xdr:col>15</xdr:col>
      <xdr:colOff>101600</xdr:colOff>
      <xdr:row>35</xdr:row>
      <xdr:rowOff>71628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62755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29972</xdr:rowOff>
    </xdr:from>
    <xdr:to>
      <xdr:col>10</xdr:col>
      <xdr:colOff>114300</xdr:colOff>
      <xdr:row>34</xdr:row>
      <xdr:rowOff>73406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592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94386</xdr:rowOff>
    </xdr:from>
    <xdr:to>
      <xdr:col>10</xdr:col>
      <xdr:colOff>165100</xdr:colOff>
      <xdr:row>35</xdr:row>
      <xdr:rowOff>24536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15663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83871</xdr:rowOff>
    </xdr:from>
    <xdr:to>
      <xdr:col>6</xdr:col>
      <xdr:colOff>38100</xdr:colOff>
      <xdr:row>35</xdr:row>
      <xdr:rowOff>14021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5148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156566</xdr:rowOff>
    </xdr:from>
    <xdr:to>
      <xdr:col>24</xdr:col>
      <xdr:colOff>114300</xdr:colOff>
      <xdr:row>34</xdr:row>
      <xdr:rowOff>86716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1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7993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6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34036</xdr:rowOff>
    </xdr:from>
    <xdr:to>
      <xdr:col>20</xdr:col>
      <xdr:colOff>38100</xdr:colOff>
      <xdr:row>34</xdr:row>
      <xdr:rowOff>135636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152163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3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31293</xdr:rowOff>
    </xdr:from>
    <xdr:to>
      <xdr:col>15</xdr:col>
      <xdr:colOff>101600</xdr:colOff>
      <xdr:row>34</xdr:row>
      <xdr:rowOff>132893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149420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3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22606</xdr:rowOff>
    </xdr:from>
    <xdr:to>
      <xdr:col>10</xdr:col>
      <xdr:colOff>165100</xdr:colOff>
      <xdr:row>34</xdr:row>
      <xdr:rowOff>124206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140733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150622</xdr:rowOff>
    </xdr:from>
    <xdr:to>
      <xdr:col>6</xdr:col>
      <xdr:colOff>38100</xdr:colOff>
      <xdr:row>34</xdr:row>
      <xdr:rowOff>80772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97299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133343</xdr:rowOff>
    </xdr:from>
    <xdr:to>
      <xdr:col>24</xdr:col>
      <xdr:colOff>63500</xdr:colOff>
      <xdr:row>56</xdr:row>
      <xdr:rowOff>158064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734543"/>
          <a:ext cx="838200" cy="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102981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51602</xdr:rowOff>
    </xdr:from>
    <xdr:to>
      <xdr:col>19</xdr:col>
      <xdr:colOff>177800</xdr:colOff>
      <xdr:row>56</xdr:row>
      <xdr:rowOff>133343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624102"/>
          <a:ext cx="889000" cy="111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17721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79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51602</xdr:rowOff>
    </xdr:from>
    <xdr:to>
      <xdr:col>15</xdr:col>
      <xdr:colOff>50800</xdr:colOff>
      <xdr:row>57</xdr:row>
      <xdr:rowOff>7438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624102"/>
          <a:ext cx="889000" cy="115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14986</xdr:rowOff>
    </xdr:from>
    <xdr:to>
      <xdr:col>15</xdr:col>
      <xdr:colOff>101600</xdr:colOff>
      <xdr:row>50</xdr:row>
      <xdr:rowOff>116586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58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107713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68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7438</xdr:rowOff>
    </xdr:from>
    <xdr:to>
      <xdr:col>10</xdr:col>
      <xdr:colOff>114300</xdr:colOff>
      <xdr:row>57</xdr:row>
      <xdr:rowOff>84292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80088"/>
          <a:ext cx="889000" cy="7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135317</xdr:rowOff>
    </xdr:from>
    <xdr:to>
      <xdr:col>10</xdr:col>
      <xdr:colOff>165100</xdr:colOff>
      <xdr:row>57</xdr:row>
      <xdr:rowOff>65467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3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56594</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82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170260</xdr:rowOff>
    </xdr:from>
    <xdr:to>
      <xdr:col>6</xdr:col>
      <xdr:colOff>38100</xdr:colOff>
      <xdr:row>57</xdr:row>
      <xdr:rowOff>100410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116937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54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107264</xdr:rowOff>
    </xdr:from>
    <xdr:to>
      <xdr:col>24</xdr:col>
      <xdr:colOff>114300</xdr:colOff>
      <xdr:row>57</xdr:row>
      <xdr:rowOff>37414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0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85691</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8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82543</xdr:rowOff>
    </xdr:from>
    <xdr:to>
      <xdr:col>20</xdr:col>
      <xdr:colOff>38100</xdr:colOff>
      <xdr:row>57</xdr:row>
      <xdr:rowOff>12693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8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29220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45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802</xdr:rowOff>
    </xdr:from>
    <xdr:to>
      <xdr:col>15</xdr:col>
      <xdr:colOff>101600</xdr:colOff>
      <xdr:row>50</xdr:row>
      <xdr:rowOff>102402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57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118929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128088</xdr:rowOff>
    </xdr:from>
    <xdr:to>
      <xdr:col>10</xdr:col>
      <xdr:colOff>165100</xdr:colOff>
      <xdr:row>57</xdr:row>
      <xdr:rowOff>58238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2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74765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50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33492</xdr:rowOff>
    </xdr:from>
    <xdr:to>
      <xdr:col>6</xdr:col>
      <xdr:colOff>38100</xdr:colOff>
      <xdr:row>57</xdr:row>
      <xdr:rowOff>135092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0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126219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89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105778</xdr:rowOff>
    </xdr:from>
    <xdr:to>
      <xdr:col>24</xdr:col>
      <xdr:colOff>63500</xdr:colOff>
      <xdr:row>73</xdr:row>
      <xdr:rowOff>21286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450178"/>
          <a:ext cx="838200" cy="8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12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105778</xdr:rowOff>
    </xdr:from>
    <xdr:to>
      <xdr:col>19</xdr:col>
      <xdr:colOff>177800</xdr:colOff>
      <xdr:row>74</xdr:row>
      <xdr:rowOff>111125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450178"/>
          <a:ext cx="889000" cy="34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61586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92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95021</xdr:rowOff>
    </xdr:from>
    <xdr:to>
      <xdr:col>15</xdr:col>
      <xdr:colOff>50800</xdr:colOff>
      <xdr:row>74</xdr:row>
      <xdr:rowOff>111125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2782321"/>
          <a:ext cx="889000" cy="1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144894</xdr:rowOff>
    </xdr:from>
    <xdr:to>
      <xdr:col>15</xdr:col>
      <xdr:colOff>101600</xdr:colOff>
      <xdr:row>75</xdr:row>
      <xdr:rowOff>75044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66171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95021</xdr:rowOff>
    </xdr:from>
    <xdr:to>
      <xdr:col>10</xdr:col>
      <xdr:colOff>114300</xdr:colOff>
      <xdr:row>75</xdr:row>
      <xdr:rowOff>20231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782321"/>
          <a:ext cx="889000" cy="9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41237</xdr:rowOff>
    </xdr:from>
    <xdr:to>
      <xdr:col>10</xdr:col>
      <xdr:colOff>165100</xdr:colOff>
      <xdr:row>75</xdr:row>
      <xdr:rowOff>142837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133963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111366</xdr:rowOff>
    </xdr:from>
    <xdr:to>
      <xdr:col>6</xdr:col>
      <xdr:colOff>38100</xdr:colOff>
      <xdr:row>76</xdr:row>
      <xdr:rowOff>41517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32644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141936</xdr:rowOff>
    </xdr:from>
    <xdr:to>
      <xdr:col>24</xdr:col>
      <xdr:colOff>114300</xdr:colOff>
      <xdr:row>73</xdr:row>
      <xdr:rowOff>72086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48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164813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33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54978</xdr:rowOff>
    </xdr:from>
    <xdr:to>
      <xdr:col>20</xdr:col>
      <xdr:colOff>38100</xdr:colOff>
      <xdr:row>72</xdr:row>
      <xdr:rowOff>156578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3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1655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17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60325</xdr:rowOff>
    </xdr:from>
    <xdr:to>
      <xdr:col>15</xdr:col>
      <xdr:colOff>101600</xdr:colOff>
      <xdr:row>74</xdr:row>
      <xdr:rowOff>161925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74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7002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52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44221</xdr:rowOff>
    </xdr:from>
    <xdr:to>
      <xdr:col>10</xdr:col>
      <xdr:colOff>165100</xdr:colOff>
      <xdr:row>74</xdr:row>
      <xdr:rowOff>145821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73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162348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50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140881</xdr:rowOff>
    </xdr:from>
    <xdr:to>
      <xdr:col>6</xdr:col>
      <xdr:colOff>38100</xdr:colOff>
      <xdr:row>75</xdr:row>
      <xdr:rowOff>71031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8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87558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60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20199</xdr:rowOff>
    </xdr:from>
    <xdr:to>
      <xdr:col>24</xdr:col>
      <xdr:colOff>63500</xdr:colOff>
      <xdr:row>94</xdr:row>
      <xdr:rowOff>69596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136499"/>
          <a:ext cx="838200" cy="4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130402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1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69596</xdr:rowOff>
    </xdr:from>
    <xdr:to>
      <xdr:col>19</xdr:col>
      <xdr:colOff>177800</xdr:colOff>
      <xdr:row>95</xdr:row>
      <xdr:rowOff>65881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185896"/>
          <a:ext cx="889000" cy="16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55002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65881</xdr:rowOff>
    </xdr:from>
    <xdr:to>
      <xdr:col>15</xdr:col>
      <xdr:colOff>50800</xdr:colOff>
      <xdr:row>95</xdr:row>
      <xdr:rowOff>157911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353631"/>
          <a:ext cx="889000" cy="9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10471</xdr:rowOff>
    </xdr:from>
    <xdr:to>
      <xdr:col>15</xdr:col>
      <xdr:colOff>101600</xdr:colOff>
      <xdr:row>96</xdr:row>
      <xdr:rowOff>112071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103198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6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151188</xdr:rowOff>
    </xdr:from>
    <xdr:to>
      <xdr:col>10</xdr:col>
      <xdr:colOff>114300</xdr:colOff>
      <xdr:row>95</xdr:row>
      <xdr:rowOff>157911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438938"/>
          <a:ext cx="889000" cy="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72803</xdr:rowOff>
    </xdr:from>
    <xdr:to>
      <xdr:col>10</xdr:col>
      <xdr:colOff>165100</xdr:colOff>
      <xdr:row>97</xdr:row>
      <xdr:rowOff>2953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165530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110846</xdr:rowOff>
    </xdr:from>
    <xdr:to>
      <xdr:col>6</xdr:col>
      <xdr:colOff>38100</xdr:colOff>
      <xdr:row>97</xdr:row>
      <xdr:rowOff>40996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32123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140849</xdr:rowOff>
    </xdr:from>
    <xdr:to>
      <xdr:col>24</xdr:col>
      <xdr:colOff>114300</xdr:colOff>
      <xdr:row>94</xdr:row>
      <xdr:rowOff>70999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0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163726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9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18796</xdr:rowOff>
    </xdr:from>
    <xdr:to>
      <xdr:col>20</xdr:col>
      <xdr:colOff>38100</xdr:colOff>
      <xdr:row>94</xdr:row>
      <xdr:rowOff>120396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13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136923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91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15081</xdr:rowOff>
    </xdr:from>
    <xdr:to>
      <xdr:col>15</xdr:col>
      <xdr:colOff>101600</xdr:colOff>
      <xdr:row>95</xdr:row>
      <xdr:rowOff>116681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0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133208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07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107111</xdr:rowOff>
    </xdr:from>
    <xdr:to>
      <xdr:col>10</xdr:col>
      <xdr:colOff>165100</xdr:colOff>
      <xdr:row>96</xdr:row>
      <xdr:rowOff>37261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9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53788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17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100388</xdr:rowOff>
    </xdr:from>
    <xdr:to>
      <xdr:col>6</xdr:col>
      <xdr:colOff>38100</xdr:colOff>
      <xdr:row>96</xdr:row>
      <xdr:rowOff>30538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38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47065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1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23800</xdr:rowOff>
    </xdr:from>
    <xdr:to>
      <xdr:col>55</xdr:col>
      <xdr:colOff>0</xdr:colOff>
      <xdr:row>39</xdr:row>
      <xdr:rowOff>23800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10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23800</xdr:rowOff>
    </xdr:from>
    <xdr:to>
      <xdr:col>50</xdr:col>
      <xdr:colOff>114300</xdr:colOff>
      <xdr:row>39</xdr:row>
      <xdr:rowOff>24943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1035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24333</xdr:rowOff>
    </xdr:from>
    <xdr:to>
      <xdr:col>45</xdr:col>
      <xdr:colOff>177800</xdr:colOff>
      <xdr:row>39</xdr:row>
      <xdr:rowOff>24943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10883"/>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42054</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21513</xdr:rowOff>
    </xdr:from>
    <xdr:to>
      <xdr:col>41</xdr:col>
      <xdr:colOff>50800</xdr:colOff>
      <xdr:row>39</xdr:row>
      <xdr:rowOff>24333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08063"/>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57751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401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59885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144450</xdr:rowOff>
    </xdr:from>
    <xdr:to>
      <xdr:col>55</xdr:col>
      <xdr:colOff>50800</xdr:colOff>
      <xdr:row>39</xdr:row>
      <xdr:rowOff>74600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59377</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74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144450</xdr:rowOff>
    </xdr:from>
    <xdr:to>
      <xdr:col>50</xdr:col>
      <xdr:colOff>165100</xdr:colOff>
      <xdr:row>39</xdr:row>
      <xdr:rowOff>74600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65727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5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145593</xdr:rowOff>
    </xdr:from>
    <xdr:to>
      <xdr:col>46</xdr:col>
      <xdr:colOff>38100</xdr:colOff>
      <xdr:row>39</xdr:row>
      <xdr:rowOff>75743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66870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5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144983</xdr:rowOff>
    </xdr:from>
    <xdr:to>
      <xdr:col>41</xdr:col>
      <xdr:colOff>101600</xdr:colOff>
      <xdr:row>39</xdr:row>
      <xdr:rowOff>75133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66260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52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142163</xdr:rowOff>
    </xdr:from>
    <xdr:to>
      <xdr:col>36</xdr:col>
      <xdr:colOff>165100</xdr:colOff>
      <xdr:row>39</xdr:row>
      <xdr:rowOff>72313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5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63440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49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39540</xdr:rowOff>
    </xdr:from>
    <xdr:to>
      <xdr:col>55</xdr:col>
      <xdr:colOff>0</xdr:colOff>
      <xdr:row>57</xdr:row>
      <xdr:rowOff>60833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812190"/>
          <a:ext cx="838200" cy="2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130796</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90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43133</xdr:rowOff>
    </xdr:from>
    <xdr:to>
      <xdr:col>50</xdr:col>
      <xdr:colOff>114300</xdr:colOff>
      <xdr:row>57</xdr:row>
      <xdr:rowOff>60833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815783"/>
          <a:ext cx="889000" cy="1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81108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1002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43133</xdr:rowOff>
    </xdr:from>
    <xdr:to>
      <xdr:col>45</xdr:col>
      <xdr:colOff>177800</xdr:colOff>
      <xdr:row>57</xdr:row>
      <xdr:rowOff>76557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815783"/>
          <a:ext cx="889000" cy="3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166477</xdr:rowOff>
    </xdr:from>
    <xdr:to>
      <xdr:col>46</xdr:col>
      <xdr:colOff>38100</xdr:colOff>
      <xdr:row>57</xdr:row>
      <xdr:rowOff>96627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6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87754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86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76557</xdr:rowOff>
    </xdr:from>
    <xdr:to>
      <xdr:col>41</xdr:col>
      <xdr:colOff>50800</xdr:colOff>
      <xdr:row>57</xdr:row>
      <xdr:rowOff>86453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849207"/>
          <a:ext cx="889000" cy="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10180</xdr:rowOff>
    </xdr:from>
    <xdr:to>
      <xdr:col>41</xdr:col>
      <xdr:colOff>101600</xdr:colOff>
      <xdr:row>57</xdr:row>
      <xdr:rowOff>111780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8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128307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5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6800</xdr:rowOff>
    </xdr:from>
    <xdr:to>
      <xdr:col>36</xdr:col>
      <xdr:colOff>165100</xdr:colOff>
      <xdr:row>57</xdr:row>
      <xdr:rowOff>108400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124927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5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160190</xdr:rowOff>
    </xdr:from>
    <xdr:to>
      <xdr:col>55</xdr:col>
      <xdr:colOff>50800</xdr:colOff>
      <xdr:row>57</xdr:row>
      <xdr:rowOff>90340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76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11617</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61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10033</xdr:rowOff>
    </xdr:from>
    <xdr:to>
      <xdr:col>50</xdr:col>
      <xdr:colOff>165100</xdr:colOff>
      <xdr:row>57</xdr:row>
      <xdr:rowOff>111633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78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128160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5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163783</xdr:rowOff>
    </xdr:from>
    <xdr:to>
      <xdr:col>46</xdr:col>
      <xdr:colOff>38100</xdr:colOff>
      <xdr:row>57</xdr:row>
      <xdr:rowOff>93933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76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110460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54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25757</xdr:rowOff>
    </xdr:from>
    <xdr:to>
      <xdr:col>41</xdr:col>
      <xdr:colOff>101600</xdr:colOff>
      <xdr:row>57</xdr:row>
      <xdr:rowOff>127357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79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118484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89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35653</xdr:rowOff>
    </xdr:from>
    <xdr:to>
      <xdr:col>36</xdr:col>
      <xdr:colOff>165100</xdr:colOff>
      <xdr:row>57</xdr:row>
      <xdr:rowOff>137253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0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128380</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90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67729</xdr:rowOff>
    </xdr:from>
    <xdr:to>
      <xdr:col>55</xdr:col>
      <xdr:colOff>0</xdr:colOff>
      <xdr:row>77</xdr:row>
      <xdr:rowOff>84322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269379"/>
          <a:ext cx="838200" cy="1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67729</xdr:rowOff>
    </xdr:from>
    <xdr:to>
      <xdr:col>50</xdr:col>
      <xdr:colOff>114300</xdr:colOff>
      <xdr:row>78</xdr:row>
      <xdr:rowOff>17018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269379"/>
          <a:ext cx="889000" cy="12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112019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17018</xdr:rowOff>
    </xdr:from>
    <xdr:to>
      <xdr:col>45</xdr:col>
      <xdr:colOff>177800</xdr:colOff>
      <xdr:row>78</xdr:row>
      <xdr:rowOff>108896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90118"/>
          <a:ext cx="889000" cy="9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86747</xdr:rowOff>
    </xdr:from>
    <xdr:to>
      <xdr:col>46</xdr:col>
      <xdr:colOff>38100</xdr:colOff>
      <xdr:row>77</xdr:row>
      <xdr:rowOff>16897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33424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8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100115</xdr:rowOff>
    </xdr:from>
    <xdr:to>
      <xdr:col>41</xdr:col>
      <xdr:colOff>50800</xdr:colOff>
      <xdr:row>78</xdr:row>
      <xdr:rowOff>108896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473215"/>
          <a:ext cx="889000" cy="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93663</xdr:rowOff>
    </xdr:from>
    <xdr:to>
      <xdr:col>41</xdr:col>
      <xdr:colOff>101600</xdr:colOff>
      <xdr:row>78</xdr:row>
      <xdr:rowOff>23813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40340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92044</xdr:rowOff>
    </xdr:from>
    <xdr:to>
      <xdr:col>36</xdr:col>
      <xdr:colOff>165100</xdr:colOff>
      <xdr:row>78</xdr:row>
      <xdr:rowOff>22194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38721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33522</xdr:rowOff>
    </xdr:from>
    <xdr:to>
      <xdr:col>55</xdr:col>
      <xdr:colOff>50800</xdr:colOff>
      <xdr:row>77</xdr:row>
      <xdr:rowOff>135122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11949</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1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16929</xdr:rowOff>
    </xdr:from>
    <xdr:to>
      <xdr:col>50</xdr:col>
      <xdr:colOff>165100</xdr:colOff>
      <xdr:row>77</xdr:row>
      <xdr:rowOff>118529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1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135056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9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137668</xdr:rowOff>
    </xdr:from>
    <xdr:to>
      <xdr:col>46</xdr:col>
      <xdr:colOff>38100</xdr:colOff>
      <xdr:row>78</xdr:row>
      <xdr:rowOff>67818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3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58945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3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58096</xdr:rowOff>
    </xdr:from>
    <xdr:to>
      <xdr:col>41</xdr:col>
      <xdr:colOff>101600</xdr:colOff>
      <xdr:row>78</xdr:row>
      <xdr:rowOff>159696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150823</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2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49315</xdr:rowOff>
    </xdr:from>
    <xdr:to>
      <xdr:col>36</xdr:col>
      <xdr:colOff>165100</xdr:colOff>
      <xdr:row>78</xdr:row>
      <xdr:rowOff>150915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142042</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1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49594</xdr:rowOff>
    </xdr:from>
    <xdr:to>
      <xdr:col>55</xdr:col>
      <xdr:colOff>0</xdr:colOff>
      <xdr:row>95</xdr:row>
      <xdr:rowOff>81845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337344"/>
          <a:ext cx="838200" cy="3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169760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5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81845</xdr:rowOff>
    </xdr:from>
    <xdr:to>
      <xdr:col>50</xdr:col>
      <xdr:colOff>114300</xdr:colOff>
      <xdr:row>95</xdr:row>
      <xdr:rowOff>134271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369595"/>
          <a:ext cx="889000" cy="5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10922</xdr:rowOff>
    </xdr:from>
    <xdr:to>
      <xdr:col>45</xdr:col>
      <xdr:colOff>177800</xdr:colOff>
      <xdr:row>95</xdr:row>
      <xdr:rowOff>134271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298672"/>
          <a:ext cx="889000" cy="12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84271</xdr:rowOff>
    </xdr:from>
    <xdr:to>
      <xdr:col>46</xdr:col>
      <xdr:colOff>38100</xdr:colOff>
      <xdr:row>96</xdr:row>
      <xdr:rowOff>14421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5548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46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10922</xdr:rowOff>
    </xdr:from>
    <xdr:to>
      <xdr:col>41</xdr:col>
      <xdr:colOff>50800</xdr:colOff>
      <xdr:row>96</xdr:row>
      <xdr:rowOff>101905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298672"/>
          <a:ext cx="889000" cy="26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140240</xdr:rowOff>
    </xdr:from>
    <xdr:to>
      <xdr:col>41</xdr:col>
      <xdr:colOff>101600</xdr:colOff>
      <xdr:row>96</xdr:row>
      <xdr:rowOff>70390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61517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133096</xdr:rowOff>
    </xdr:from>
    <xdr:to>
      <xdr:col>36</xdr:col>
      <xdr:colOff>165100</xdr:colOff>
      <xdr:row>96</xdr:row>
      <xdr:rowOff>63246</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79773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170244</xdr:rowOff>
    </xdr:from>
    <xdr:to>
      <xdr:col>55</xdr:col>
      <xdr:colOff>50800</xdr:colOff>
      <xdr:row>95</xdr:row>
      <xdr:rowOff>100394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2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21671</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13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31045</xdr:rowOff>
    </xdr:from>
    <xdr:to>
      <xdr:col>50</xdr:col>
      <xdr:colOff>165100</xdr:colOff>
      <xdr:row>95</xdr:row>
      <xdr:rowOff>132645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3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149172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09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83471</xdr:rowOff>
    </xdr:from>
    <xdr:to>
      <xdr:col>46</xdr:col>
      <xdr:colOff>38100</xdr:colOff>
      <xdr:row>96</xdr:row>
      <xdr:rowOff>13621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37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30148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14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131572</xdr:rowOff>
    </xdr:from>
    <xdr:to>
      <xdr:col>41</xdr:col>
      <xdr:colOff>101600</xdr:colOff>
      <xdr:row>95</xdr:row>
      <xdr:rowOff>61722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24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78249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02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51105</xdr:rowOff>
    </xdr:from>
    <xdr:to>
      <xdr:col>36</xdr:col>
      <xdr:colOff>165100</xdr:colOff>
      <xdr:row>96</xdr:row>
      <xdr:rowOff>152705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1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143832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0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17285</xdr:rowOff>
    </xdr:from>
    <xdr:to>
      <xdr:col>85</xdr:col>
      <xdr:colOff>127000</xdr:colOff>
      <xdr:row>35</xdr:row>
      <xdr:rowOff>33915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5503685"/>
          <a:ext cx="838200" cy="53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100360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01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84950</xdr:rowOff>
    </xdr:from>
    <xdr:to>
      <xdr:col>81</xdr:col>
      <xdr:colOff>50800</xdr:colOff>
      <xdr:row>35</xdr:row>
      <xdr:rowOff>33915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5399900"/>
          <a:ext cx="889000" cy="63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33380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20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84950</xdr:rowOff>
    </xdr:from>
    <xdr:to>
      <xdr:col>76</xdr:col>
      <xdr:colOff>114300</xdr:colOff>
      <xdr:row>34</xdr:row>
      <xdr:rowOff>60661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5399900"/>
          <a:ext cx="889000" cy="49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22777</xdr:rowOff>
    </xdr:from>
    <xdr:to>
      <xdr:col>76</xdr:col>
      <xdr:colOff>165100</xdr:colOff>
      <xdr:row>34</xdr:row>
      <xdr:rowOff>124377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58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115504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9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169532</xdr:rowOff>
    </xdr:from>
    <xdr:to>
      <xdr:col>71</xdr:col>
      <xdr:colOff>177800</xdr:colOff>
      <xdr:row>34</xdr:row>
      <xdr:rowOff>60661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5827382"/>
          <a:ext cx="889000" cy="6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127991</xdr:rowOff>
    </xdr:from>
    <xdr:to>
      <xdr:col>72</xdr:col>
      <xdr:colOff>38100</xdr:colOff>
      <xdr:row>35</xdr:row>
      <xdr:rowOff>58141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595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49268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05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145364</xdr:rowOff>
    </xdr:from>
    <xdr:to>
      <xdr:col>67</xdr:col>
      <xdr:colOff>101600</xdr:colOff>
      <xdr:row>35</xdr:row>
      <xdr:rowOff>75514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597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66641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06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137935</xdr:rowOff>
    </xdr:from>
    <xdr:to>
      <xdr:col>85</xdr:col>
      <xdr:colOff>177800</xdr:colOff>
      <xdr:row>32</xdr:row>
      <xdr:rowOff>68085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545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160812</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30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154565</xdr:rowOff>
    </xdr:from>
    <xdr:to>
      <xdr:col>81</xdr:col>
      <xdr:colOff>101600</xdr:colOff>
      <xdr:row>35</xdr:row>
      <xdr:rowOff>84715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598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101242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75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34150</xdr:rowOff>
    </xdr:from>
    <xdr:to>
      <xdr:col>76</xdr:col>
      <xdr:colOff>165100</xdr:colOff>
      <xdr:row>31</xdr:row>
      <xdr:rowOff>135750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34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152277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12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9861</xdr:rowOff>
    </xdr:from>
    <xdr:to>
      <xdr:col>72</xdr:col>
      <xdr:colOff>38100</xdr:colOff>
      <xdr:row>34</xdr:row>
      <xdr:rowOff>111461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83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127988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61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118732</xdr:rowOff>
    </xdr:from>
    <xdr:to>
      <xdr:col>67</xdr:col>
      <xdr:colOff>101600</xdr:colOff>
      <xdr:row>34</xdr:row>
      <xdr:rowOff>48882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77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65409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55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59157</xdr:rowOff>
    </xdr:from>
    <xdr:to>
      <xdr:col>85</xdr:col>
      <xdr:colOff>127000</xdr:colOff>
      <xdr:row>58</xdr:row>
      <xdr:rowOff>6591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831807"/>
          <a:ext cx="838200" cy="11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16171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788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83541</xdr:rowOff>
    </xdr:from>
    <xdr:to>
      <xdr:col>81</xdr:col>
      <xdr:colOff>50800</xdr:colOff>
      <xdr:row>58</xdr:row>
      <xdr:rowOff>6591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684741"/>
          <a:ext cx="889000" cy="26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83541</xdr:rowOff>
    </xdr:from>
    <xdr:to>
      <xdr:col>76</xdr:col>
      <xdr:colOff>114300</xdr:colOff>
      <xdr:row>57</xdr:row>
      <xdr:rowOff>157924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684741"/>
          <a:ext cx="889000" cy="24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159576</xdr:rowOff>
    </xdr:from>
    <xdr:to>
      <xdr:col>76</xdr:col>
      <xdr:colOff>165100</xdr:colOff>
      <xdr:row>57</xdr:row>
      <xdr:rowOff>89726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80853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85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157924</xdr:rowOff>
    </xdr:from>
    <xdr:to>
      <xdr:col>71</xdr:col>
      <xdr:colOff>177800</xdr:colOff>
      <xdr:row>58</xdr:row>
      <xdr:rowOff>17831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930574"/>
          <a:ext cx="889000" cy="3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38329</xdr:rowOff>
    </xdr:from>
    <xdr:to>
      <xdr:col>72</xdr:col>
      <xdr:colOff>38100</xdr:colOff>
      <xdr:row>57</xdr:row>
      <xdr:rowOff>139929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156456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58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62585</xdr:rowOff>
    </xdr:from>
    <xdr:to>
      <xdr:col>67</xdr:col>
      <xdr:colOff>101600</xdr:colOff>
      <xdr:row>57</xdr:row>
      <xdr:rowOff>164185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9262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61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8357</xdr:rowOff>
    </xdr:from>
    <xdr:to>
      <xdr:col>85</xdr:col>
      <xdr:colOff>177800</xdr:colOff>
      <xdr:row>57</xdr:row>
      <xdr:rowOff>109957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8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31234</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63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127241</xdr:rowOff>
    </xdr:from>
    <xdr:to>
      <xdr:col>81</xdr:col>
      <xdr:colOff>101600</xdr:colOff>
      <xdr:row>58</xdr:row>
      <xdr:rowOff>57391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48518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99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32741</xdr:rowOff>
    </xdr:from>
    <xdr:to>
      <xdr:col>76</xdr:col>
      <xdr:colOff>165100</xdr:colOff>
      <xdr:row>56</xdr:row>
      <xdr:rowOff>134341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63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150868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40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107124</xdr:rowOff>
    </xdr:from>
    <xdr:to>
      <xdr:col>72</xdr:col>
      <xdr:colOff>38100</xdr:colOff>
      <xdr:row>58</xdr:row>
      <xdr:rowOff>37274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7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28401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9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138481</xdr:rowOff>
    </xdr:from>
    <xdr:to>
      <xdr:col>67</xdr:col>
      <xdr:colOff>101600</xdr:colOff>
      <xdr:row>58</xdr:row>
      <xdr:rowOff>68631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91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59758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00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111331</xdr:rowOff>
    </xdr:from>
    <xdr:to>
      <xdr:col>85</xdr:col>
      <xdr:colOff>127000</xdr:colOff>
      <xdr:row>78</xdr:row>
      <xdr:rowOff>124498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484431"/>
          <a:ext cx="8382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54775</xdr:rowOff>
    </xdr:from>
    <xdr:to>
      <xdr:col>81</xdr:col>
      <xdr:colOff>50800</xdr:colOff>
      <xdr:row>78</xdr:row>
      <xdr:rowOff>124498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256425"/>
          <a:ext cx="889000" cy="24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99306</xdr:rowOff>
    </xdr:from>
    <xdr:to>
      <xdr:col>76</xdr:col>
      <xdr:colOff>114300</xdr:colOff>
      <xdr:row>77</xdr:row>
      <xdr:rowOff>54775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2958056"/>
          <a:ext cx="889000" cy="29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82248</xdr:rowOff>
    </xdr:from>
    <xdr:to>
      <xdr:col>76</xdr:col>
      <xdr:colOff>165100</xdr:colOff>
      <xdr:row>78</xdr:row>
      <xdr:rowOff>12398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3525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3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99306</xdr:rowOff>
    </xdr:from>
    <xdr:to>
      <xdr:col>71</xdr:col>
      <xdr:colOff>177800</xdr:colOff>
      <xdr:row>75</xdr:row>
      <xdr:rowOff>167794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2958056"/>
          <a:ext cx="889000" cy="6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82979</xdr:rowOff>
    </xdr:from>
    <xdr:to>
      <xdr:col>72</xdr:col>
      <xdr:colOff>38100</xdr:colOff>
      <xdr:row>78</xdr:row>
      <xdr:rowOff>13129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8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4256</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37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125750</xdr:rowOff>
    </xdr:from>
    <xdr:to>
      <xdr:col>67</xdr:col>
      <xdr:colOff>101600</xdr:colOff>
      <xdr:row>78</xdr:row>
      <xdr:rowOff>55900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47027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42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60531</xdr:rowOff>
    </xdr:from>
    <xdr:to>
      <xdr:col>85</xdr:col>
      <xdr:colOff>177800</xdr:colOff>
      <xdr:row>78</xdr:row>
      <xdr:rowOff>162131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3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8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73698</xdr:rowOff>
    </xdr:from>
    <xdr:to>
      <xdr:col>81</xdr:col>
      <xdr:colOff>101600</xdr:colOff>
      <xdr:row>79</xdr:row>
      <xdr:rowOff>3848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4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166425</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53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3975</xdr:rowOff>
    </xdr:from>
    <xdr:to>
      <xdr:col>76</xdr:col>
      <xdr:colOff>165100</xdr:colOff>
      <xdr:row>77</xdr:row>
      <xdr:rowOff>105575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2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122102</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298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48506</xdr:rowOff>
    </xdr:from>
    <xdr:to>
      <xdr:col>72</xdr:col>
      <xdr:colOff>38100</xdr:colOff>
      <xdr:row>75</xdr:row>
      <xdr:rowOff>150106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290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166633</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26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116995</xdr:rowOff>
    </xdr:from>
    <xdr:to>
      <xdr:col>67</xdr:col>
      <xdr:colOff>101600</xdr:colOff>
      <xdr:row>76</xdr:row>
      <xdr:rowOff>47144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29757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63672</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275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58122</xdr:rowOff>
    </xdr:from>
    <xdr:to>
      <xdr:col>85</xdr:col>
      <xdr:colOff>127000</xdr:colOff>
      <xdr:row>92</xdr:row>
      <xdr:rowOff>66810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5831522"/>
          <a:ext cx="8382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6830</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94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66810</xdr:rowOff>
    </xdr:from>
    <xdr:to>
      <xdr:col>81</xdr:col>
      <xdr:colOff>50800</xdr:colOff>
      <xdr:row>92</xdr:row>
      <xdr:rowOff>103532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5840210"/>
          <a:ext cx="889000" cy="3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116591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70907</xdr:rowOff>
    </xdr:from>
    <xdr:to>
      <xdr:col>76</xdr:col>
      <xdr:colOff>114300</xdr:colOff>
      <xdr:row>92</xdr:row>
      <xdr:rowOff>103532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5844307"/>
          <a:ext cx="889000" cy="3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9609</xdr:rowOff>
    </xdr:from>
    <xdr:to>
      <xdr:col>76</xdr:col>
      <xdr:colOff>165100</xdr:colOff>
      <xdr:row>94</xdr:row>
      <xdr:rowOff>111209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1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102336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2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56800</xdr:rowOff>
    </xdr:from>
    <xdr:to>
      <xdr:col>71</xdr:col>
      <xdr:colOff>177800</xdr:colOff>
      <xdr:row>92</xdr:row>
      <xdr:rowOff>70907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5830200"/>
          <a:ext cx="889000" cy="1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14491</xdr:rowOff>
    </xdr:from>
    <xdr:to>
      <xdr:col>72</xdr:col>
      <xdr:colOff>38100</xdr:colOff>
      <xdr:row>94</xdr:row>
      <xdr:rowOff>116091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13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107218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22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19960</xdr:rowOff>
    </xdr:from>
    <xdr:to>
      <xdr:col>67</xdr:col>
      <xdr:colOff>101600</xdr:colOff>
      <xdr:row>94</xdr:row>
      <xdr:rowOff>121560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1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112687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2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7322</xdr:rowOff>
    </xdr:from>
    <xdr:to>
      <xdr:col>85</xdr:col>
      <xdr:colOff>177800</xdr:colOff>
      <xdr:row>92</xdr:row>
      <xdr:rowOff>108922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578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30199</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63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16010</xdr:rowOff>
    </xdr:from>
    <xdr:to>
      <xdr:col>81</xdr:col>
      <xdr:colOff>101600</xdr:colOff>
      <xdr:row>92</xdr:row>
      <xdr:rowOff>117610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578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134137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56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52732</xdr:rowOff>
    </xdr:from>
    <xdr:to>
      <xdr:col>76</xdr:col>
      <xdr:colOff>165100</xdr:colOff>
      <xdr:row>92</xdr:row>
      <xdr:rowOff>154332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582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170859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60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20107</xdr:rowOff>
    </xdr:from>
    <xdr:to>
      <xdr:col>72</xdr:col>
      <xdr:colOff>38100</xdr:colOff>
      <xdr:row>92</xdr:row>
      <xdr:rowOff>121707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579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138234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55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6000</xdr:rowOff>
    </xdr:from>
    <xdr:to>
      <xdr:col>67</xdr:col>
      <xdr:colOff>101600</xdr:colOff>
      <xdr:row>92</xdr:row>
      <xdr:rowOff>107600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57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124127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55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26113</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9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31051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37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歳出総額は、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45,828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百万円で前年度比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887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％）となった。目的別の主な増減要因は次のとおりである。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総務費</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減債基金積立事業</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の皆減（△</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400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、地域振興基金造成事業の減（△</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265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等に</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よる減。</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民生費</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減少要因は</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子育て世帯への臨時特別給付金事業の皆</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1,232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百万円）、住民税非課税世帯等臨時特別給付金事業の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650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百万円）等によ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る減。</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衛生費</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ごみ焼却施設修繕事業の増（</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84</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百万円）等による増。</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消防費</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中・北部地域共同消防指令センター整備事業の増（</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473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百万円）、消防団員報償事業の増（</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61</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百万円）等による増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教育費</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「知の拠点」推進事業の増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366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夜久野町生涯学習センター改修事業の増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137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百万円）等によ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る増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年度の普通会計決算は、普通交付税や地方税の増があったが、国の施策による給付金関連費用とそれに伴う国費の減があり、歳入総額は</a:t>
          </a:r>
          <a:r>
            <a:rPr kumimoji="1"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1,064</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％）、歳出総額は</a:t>
          </a:r>
          <a:r>
            <a:rPr kumimoji="1"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888</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　実質収支においては、</a:t>
          </a:r>
          <a:r>
            <a:rPr kumimoji="1"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1,137</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百万円の黒字を確保したが、結果として実質単年度収支は</a:t>
          </a:r>
          <a:r>
            <a:rPr kumimoji="1"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328</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百万円の黒字に留まった。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財政調整基金は、コロナ関連事業</a:t>
          </a:r>
          <a:r>
            <a:rPr kumimoji="1" lang="ja-JP" altLang="en-US"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や燃料費高騰対策</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の財源として</a:t>
          </a:r>
          <a:r>
            <a:rPr kumimoji="1"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420</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百万円取り崩したものの、令和</a:t>
          </a:r>
          <a:r>
            <a:rPr kumimoji="1"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年度歳計剰余金の積立により、年度末残高は前年度比</a:t>
          </a:r>
          <a:r>
            <a:rPr kumimoji="1"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87</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3,383</a:t>
          </a:r>
          <a:r>
            <a:rPr kumimoji="1" lang="ja-JP"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全会計連結による実質赤字は発生していない。</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また、一般会計等（普通会計）、公営事業会計のうち個別の会計においても実質赤字または資金不足は発生していない。</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全会計の実質収支額及び剰余金の合計は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11,877</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百万円となっており、前年度と比べて</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815</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百万円増加し、標準財政規模比である連結赤字比率は△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48.64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R3:△44.74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一般会計等の元利償還金（繰上償還を除く）は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87</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となっている。また、一般会計からの公営企業債償還相当繰入金も</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3.7</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となり、元利償還金と準元利償還金の合計は、総額で</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86.9</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こうした状況を反映し、実質公債費比率は令和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年度単年度では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0.6</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改善となり</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、指標算定に用いる三カ年平均では、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0.3</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9.6</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実質公債費比率は、類似団体、全国平均を上回っており、行政改革と財政構造健全化を推し進め、改善を図る必要がある。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一般会計等の市債残高の状況は、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億円余りの繰上償還を実施するなどし、残高は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45,001</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百万円で前年度と比べて</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2,300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公営企業債等の残高は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38,806</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百万円で前年度と比べて</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1,102</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百万円減少し、指標算定上の一般会計からの公営企業債等繰入見込額は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633</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百万円の減少となっている。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こうした状況を反映し、実質的な将来負担比率は前年度比で</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4.7</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ポイント改善し、</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33.8</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京都府福知山市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基金全体では、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1,972</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万円を取り崩し各種事業の財源としている。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年度歳計剰余金</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502</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百万円を積立てたほか、ふるさと納税基金に</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357</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百万円、地域振興基金に</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78</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百万円の積立などを行い、基金残高は総額で</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10,840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百万円となり、前年度に比べて</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551</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している。</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年度基金残高は、前年度に比べると</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減少し</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、中期財政見通しでは、基金全体の残高は令和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年度以降</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減少すると見込んでおり、基金の使途の明確化や活用事業の厳選を進め、将来の財政需要に備えるため適正な基金残高の確保に努めたい。</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安心・安全で快適に暮らせる生活基盤、防災基盤の整備や子どもから高齢者まで健やかに暮らせるまちづくり、地域の特色を活かしたにぎわいのあるまちづくりなどの各種事業の推進に活用する。</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特定目的基金は、</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ふるさと納税基金や公共施設等総合管理基金への積立が増加した一方で、地域振興基金や</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過疎地域持続的発展基金</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積極的に活用</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したことで</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年度末現在高は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6,170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百万円となり、前年度に比べて</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264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中期財政見通しでは、基金全体の残高は令和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も減少するものと見込んでおり、基金の使途の明確化や活用事業の厳選を進め、市域の均衡ある発展や少子高齢化、人口減少による様々な行政課題、地域課題に対応するため、適正な基金残高の確保に努めたい。</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年度において新型コロナウイルス感染症対策経費</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や燃料費高騰対策</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の財源とするため</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420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一方、令和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年度歳計剰余金</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502</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百万円を積立てており、令和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3,383</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百万円で、前年度に比べて</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87</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財政調整基金の残高は、福知山市持続可能な財政運営の基本方針において、令和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4,510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円（財政調整基金、減債基金の合計残高）を見込んでおり、災害や感染症対応においては、機動的かつ国府の支援を補完できるだけの財政的体力があることが重要であることから、必要な財政対策基金の残高を確保す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減債基金は、</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市債の繰上償還を積極的に実施したことにより</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400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百万円を</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取り崩し</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た</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一方</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み</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立て</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た。</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1,287</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百万円で、前年度に比べて</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373</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減債基金</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の残高は、福知山市持続可能な財政運営の基本方針において、令和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4,510百万</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円（財政調整基金、減債基金の合計残高）を見込んでおり、今後も適正な基金残高の確保に努めるとともに、基金を活用し繰上償還を行うなど公債費の縮減に活用したい。</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7805BF-1FBE-4EA9-80C3-39D8BB28FF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C49C73B-BBEB-44F4-9F1A-A94CB423E3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309FFA5-B33A-4DF5-B986-31918E6AEF0B}"/>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F384979-0BF7-443D-BF81-3597D467BC75}"/>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CE2FD7F-DEFF-4076-9E1E-A3DCCCC1CF16}"/>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5F8052A-A6AE-47C0-B14A-F34B6A6EA4AD}"/>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99EBF0D-D349-472E-9BDF-E6D1D1F3F154}"/>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F479578-BAEE-493C-B7A9-0EF5F1C7C1A5}"/>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FF6AC94-6B5B-4D8F-98E1-4B0915A71D1D}"/>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C0F5987-6D7D-4134-919A-E210334AF03B}"/>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4D3846A-02C4-4FAC-A5B6-40271DAAF4D8}"/>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11A3DDD-3CF8-42DF-9D35-94F4EB166A28}"/>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76,075
74,929
552.54
47,570,655
45,827,537
1,136,815
24,416,312
45,001,399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1323F11-2AC0-4D78-A272-FF2C0E9A2259}"/>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C36D173-B6DD-45BB-BD11-2864A3BC7D54}"/>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D8744E2-EB0C-4BE3-B8E4-BB1DED540E81}"/>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62EF1E7-F56D-4410-8985-F11562CA21AD}"/>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7039BB8-7206-45F1-9B86-F142B3C20A80}"/>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928E24B-2333-4BE4-9076-AEA3DC2A3B01}"/>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A1ACE86-62A1-43F6-9AD4-FD9BE4E0EFD4}"/>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CA906F9-AC44-4062-A625-5A4CEAD57C5B}"/>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1C0D2F8-673C-446E-81AC-0325F763A4B0}"/>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33567DC-1D28-47BC-837D-B0D10082AF37}"/>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DE2CEE6-6C48-4000-A973-BC1467A92497}"/>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14E2914-09A5-4A0D-8F22-6ED4E1F6213A}"/>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EB09BD8-2D50-49DC-B8BD-2816F548DA6B}"/>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BBA6BD3-9EED-40E2-BC57-0F8967861872}"/>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587F588-C557-42FB-A36C-38F1F2D73820}"/>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EBF6EAE-F02A-4F07-84FB-2BCAFC3D1804}"/>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5BF5886-4B6F-41BD-BB95-03A8845745D7}"/>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A9426D0-5DEB-49ED-AD29-6585D2293C0F}"/>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8B2DD6B-3AD1-4EE3-BD28-70061A80DFB7}"/>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0FB867D-87DA-4BEA-A0AC-CD61335B36D5}"/>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2E246402-F7D6-4F4A-9D92-37AED8F1AD83}"/>
            </a:ext>
          </a:extLst>
        </xdr:cNvPr>
        <xdr:cNvSpPr txBox="1"/>
      </xdr:nvSpPr>
      <xdr:spPr>
        <a:xfrm>
          <a:off x="419100" y="26638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FE1F3F5-D5A3-464A-B699-483A03DA49B9}"/>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01585FC-464E-40EF-99E4-02EE52832E9D}"/>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4D2DC22-4391-4EE5-9A77-62781AAD6167}"/>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2F03D2A-4CCB-4FE6-8599-D05ED7401935}"/>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03847D7-8E10-41F7-8C12-7ACECE43373A}"/>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A0EC8CD-7170-4851-843C-A3D226697DC7}"/>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F729C7F-8FA6-43A5-AFA8-62BF3CAC92D5}"/>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CAD2FBE-07B9-49AC-8E2F-C93DCDAAC6EE}"/>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3274848-9707-4020-B2F1-31EEEFA3C91F}"/>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48DBD6B-1807-4D0E-A389-9F0A28547437}"/>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E227E24-6B18-4F12-9A89-74977D19B1AA}"/>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31EB75C-8743-4CCC-AFA5-5CB366B473EB}"/>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99A9EC6-F063-4EFE-AFD2-F9050D26607D}"/>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7AECFDF-D57C-4924-B1A0-DC0009FAA71F}"/>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類似団体に比して減価償却率は高くなっており、類似団体よりも老朽化した資産を多く抱えている。全国的な傾向と同様に、本市では昭和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年代以降建設の進んだ公共施設の大規模な更新時期を迎えている一方で、改修や建替えが抑制傾向にあるため、数値は増加傾向にある。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こうした状況下で、平成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年度に策定した公共施設マネジメント計画において、公共施設等の延べ床面積を</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年で</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％削減を目標に掲げ、民間への譲渡や、老朽化した施設の集約化・複合化や除却を進めているため、今後の伸びは抑えられていくと考える。</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B89C296-3E3A-4F89-95D2-A767F0BC0967}"/>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62D7DF1-D192-44AD-9986-1C58273860B2}"/>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C633E8B2-3332-4503-8032-A0EE75F043F9}"/>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369C3F1A-E8A2-4CB0-AD4A-14ED44E09C29}"/>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64A26D06-BF26-4575-8053-4645489A460A}"/>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23A8D65D-F0ED-4177-9A2E-475BBA1B935A}"/>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293CA4DE-09D3-4C1C-82C6-218A9753F3E9}"/>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C29E3703-5E9D-4112-BF08-73FAB2051345}"/>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7708D365-51FF-4D99-B075-B25E7B8671ED}"/>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72A7C59D-CF9A-46E2-84A5-6C0927E55231}"/>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165EDD82-17FE-4CCE-9FCD-794FACA47DBB}"/>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D0CA17E6-A055-46F4-8876-6637E39584C4}"/>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F56E9AC2-D2F1-4CE8-83CD-F7C192FD0953}"/>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EE4D43A1-E8A1-4306-ACCE-C78BCBAED580}"/>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1179AF8-E747-4B53-A98C-FC26BA923E1E}"/>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D2B86AC5-BA5A-4E19-97D2-6A13B84CF14E}"/>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65" name="直線コネクタ 64">
          <a:extLst>
            <a:ext uri="{FF2B5EF4-FFF2-40B4-BE49-F238E27FC236}">
              <a16:creationId xmlns:a16="http://schemas.microsoft.com/office/drawing/2014/main" id="{49B3F4C3-ECB7-49BB-A0C9-0ED3056B062D}"/>
            </a:ext>
          </a:extLst>
        </xdr:cNvPr>
        <xdr:cNvCxnSpPr/>
      </xdr:nvCxnSpPr>
      <xdr:spPr>
        <a:xfrm flipV="1">
          <a:off x="4306570" y="4439285"/>
          <a:ext cx="1270" cy="1130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66" name="有形固定資産減価償却率最小値テキスト">
          <a:extLst>
            <a:ext uri="{FF2B5EF4-FFF2-40B4-BE49-F238E27FC236}">
              <a16:creationId xmlns:a16="http://schemas.microsoft.com/office/drawing/2014/main" id="{0E6167FE-387E-4777-AEBA-3D1707556C61}"/>
            </a:ext>
          </a:extLst>
        </xdr:cNvPr>
        <xdr:cNvSpPr txBox="1"/>
      </xdr:nvSpPr>
      <xdr:spPr>
        <a:xfrm>
          <a:off x="4359275" y="557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67" name="直線コネクタ 66">
          <a:extLst>
            <a:ext uri="{FF2B5EF4-FFF2-40B4-BE49-F238E27FC236}">
              <a16:creationId xmlns:a16="http://schemas.microsoft.com/office/drawing/2014/main" id="{0861745C-0DF9-4051-85BF-E5DBBCB22CCF}"/>
            </a:ext>
          </a:extLst>
        </xdr:cNvPr>
        <xdr:cNvCxnSpPr/>
      </xdr:nvCxnSpPr>
      <xdr:spPr>
        <a:xfrm>
          <a:off x="4216400" y="557000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8" name="有形固定資産減価償却率最大値テキスト">
          <a:extLst>
            <a:ext uri="{FF2B5EF4-FFF2-40B4-BE49-F238E27FC236}">
              <a16:creationId xmlns:a16="http://schemas.microsoft.com/office/drawing/2014/main" id="{FFCE129A-668B-43DF-AF08-4876872B4321}"/>
            </a:ext>
          </a:extLst>
        </xdr:cNvPr>
        <xdr:cNvSpPr txBox="1"/>
      </xdr:nvSpPr>
      <xdr:spPr>
        <a:xfrm>
          <a:off x="4359275" y="422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a:extLst>
            <a:ext uri="{FF2B5EF4-FFF2-40B4-BE49-F238E27FC236}">
              <a16:creationId xmlns:a16="http://schemas.microsoft.com/office/drawing/2014/main" id="{505022BD-7B11-4CE0-BF80-364EA18583E2}"/>
            </a:ext>
          </a:extLst>
        </xdr:cNvPr>
        <xdr:cNvCxnSpPr/>
      </xdr:nvCxnSpPr>
      <xdr:spPr>
        <a:xfrm>
          <a:off x="4216400" y="443928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29650</xdr:rowOff>
    </xdr:from>
    <xdr:ext cx="405111" cy="259045"/>
    <xdr:sp macro="" textlink="">
      <xdr:nvSpPr>
        <xdr:cNvPr id="70" name="有形固定資産減価償却率平均値テキスト">
          <a:extLst>
            <a:ext uri="{FF2B5EF4-FFF2-40B4-BE49-F238E27FC236}">
              <a16:creationId xmlns:a16="http://schemas.microsoft.com/office/drawing/2014/main" id="{8DA2CDB3-758A-43E7-86A9-5B471F127608}"/>
            </a:ext>
          </a:extLst>
        </xdr:cNvPr>
        <xdr:cNvSpPr txBox="1"/>
      </xdr:nvSpPr>
      <xdr:spPr>
        <a:xfrm>
          <a:off x="4359275" y="48842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71" name="フローチャート: 判断 70">
          <a:extLst>
            <a:ext uri="{FF2B5EF4-FFF2-40B4-BE49-F238E27FC236}">
              <a16:creationId xmlns:a16="http://schemas.microsoft.com/office/drawing/2014/main" id="{945E3E74-15B1-49DC-B218-92DDBA6D5C16}"/>
            </a:ext>
          </a:extLst>
        </xdr:cNvPr>
        <xdr:cNvSpPr/>
      </xdr:nvSpPr>
      <xdr:spPr>
        <a:xfrm>
          <a:off x="4254500" y="502962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a:extLst>
            <a:ext uri="{FF2B5EF4-FFF2-40B4-BE49-F238E27FC236}">
              <a16:creationId xmlns:a16="http://schemas.microsoft.com/office/drawing/2014/main" id="{19F8F904-B51C-41A1-B1C7-77A105E127C9}"/>
            </a:ext>
          </a:extLst>
        </xdr:cNvPr>
        <xdr:cNvSpPr/>
      </xdr:nvSpPr>
      <xdr:spPr>
        <a:xfrm>
          <a:off x="3616325" y="500316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3" name="フローチャート: 判断 72">
          <a:extLst>
            <a:ext uri="{FF2B5EF4-FFF2-40B4-BE49-F238E27FC236}">
              <a16:creationId xmlns:a16="http://schemas.microsoft.com/office/drawing/2014/main" id="{F06C2212-921D-4B1B-BCF6-5CD924A3D3CB}"/>
            </a:ext>
          </a:extLst>
        </xdr:cNvPr>
        <xdr:cNvSpPr/>
      </xdr:nvSpPr>
      <xdr:spPr>
        <a:xfrm>
          <a:off x="2930525" y="500718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a:extLst>
            <a:ext uri="{FF2B5EF4-FFF2-40B4-BE49-F238E27FC236}">
              <a16:creationId xmlns:a16="http://schemas.microsoft.com/office/drawing/2014/main" id="{431D8B16-F572-401F-A40C-37C4DE5B63E4}"/>
            </a:ext>
          </a:extLst>
        </xdr:cNvPr>
        <xdr:cNvSpPr/>
      </xdr:nvSpPr>
      <xdr:spPr>
        <a:xfrm>
          <a:off x="2244725" y="49428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a:extLst>
            <a:ext uri="{FF2B5EF4-FFF2-40B4-BE49-F238E27FC236}">
              <a16:creationId xmlns:a16="http://schemas.microsoft.com/office/drawing/2014/main" id="{2AF2C57A-1ED0-4F65-9401-537113DEE32D}"/>
            </a:ext>
          </a:extLst>
        </xdr:cNvPr>
        <xdr:cNvSpPr/>
      </xdr:nvSpPr>
      <xdr:spPr>
        <a:xfrm>
          <a:off x="1558925" y="49212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EC88B25-9F8A-4819-BF9D-C47B996D7CAB}"/>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2E13A95-7DEF-411A-B33B-7C6068D1DC9D}"/>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3213424-233C-47DB-A7C7-A89685A94B91}"/>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3FD12FE-07C0-4078-8AEF-E8CC454CDBA5}"/>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4B66DCA-7D0C-4797-BE1C-5D69DC370F0F}"/>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165100</xdr:rowOff>
    </xdr:from>
    <xdr:to>
      <xdr:col>23</xdr:col>
      <xdr:colOff>136525</xdr:colOff>
      <xdr:row>32</xdr:row>
      <xdr:rowOff>95250</xdr:rowOff>
    </xdr:to>
    <xdr:sp macro="" textlink="">
      <xdr:nvSpPr>
        <xdr:cNvPr id="81" name="楕円 80">
          <a:extLst>
            <a:ext uri="{FF2B5EF4-FFF2-40B4-BE49-F238E27FC236}">
              <a16:creationId xmlns:a16="http://schemas.microsoft.com/office/drawing/2014/main" id="{367F5A77-C21F-4E87-AD6D-8D86F6FAEB84}"/>
            </a:ext>
          </a:extLst>
        </xdr:cNvPr>
        <xdr:cNvSpPr/>
      </xdr:nvSpPr>
      <xdr:spPr>
        <a:xfrm>
          <a:off x="4254500" y="5181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143527</xdr:rowOff>
    </xdr:from>
    <xdr:ext cx="405111" cy="259045"/>
    <xdr:sp macro="" textlink="">
      <xdr:nvSpPr>
        <xdr:cNvPr id="82" name="有形固定資産減価償却率該当値テキスト">
          <a:extLst>
            <a:ext uri="{FF2B5EF4-FFF2-40B4-BE49-F238E27FC236}">
              <a16:creationId xmlns:a16="http://schemas.microsoft.com/office/drawing/2014/main" id="{30704622-F917-4C0C-8C3A-DF2F5293A091}"/>
            </a:ext>
          </a:extLst>
        </xdr:cNvPr>
        <xdr:cNvSpPr txBox="1"/>
      </xdr:nvSpPr>
      <xdr:spPr>
        <a:xfrm>
          <a:off x="4359275"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125518</xdr:rowOff>
    </xdr:from>
    <xdr:to>
      <xdr:col>19</xdr:col>
      <xdr:colOff>187325</xdr:colOff>
      <xdr:row>32</xdr:row>
      <xdr:rowOff>55668</xdr:rowOff>
    </xdr:to>
    <xdr:sp macro="" textlink="">
      <xdr:nvSpPr>
        <xdr:cNvPr id="83" name="楕円 82">
          <a:extLst>
            <a:ext uri="{FF2B5EF4-FFF2-40B4-BE49-F238E27FC236}">
              <a16:creationId xmlns:a16="http://schemas.microsoft.com/office/drawing/2014/main" id="{B93E9229-9B28-47FE-A484-7A68A54EFCB3}"/>
            </a:ext>
          </a:extLst>
        </xdr:cNvPr>
        <xdr:cNvSpPr/>
      </xdr:nvSpPr>
      <xdr:spPr>
        <a:xfrm>
          <a:off x="3616325" y="51420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4868</xdr:rowOff>
    </xdr:from>
    <xdr:to>
      <xdr:col>23</xdr:col>
      <xdr:colOff>85725</xdr:colOff>
      <xdr:row>32</xdr:row>
      <xdr:rowOff>44450</xdr:rowOff>
    </xdr:to>
    <xdr:cxnSp macro="">
      <xdr:nvCxnSpPr>
        <xdr:cNvPr id="84" name="直線コネクタ 83">
          <a:extLst>
            <a:ext uri="{FF2B5EF4-FFF2-40B4-BE49-F238E27FC236}">
              <a16:creationId xmlns:a16="http://schemas.microsoft.com/office/drawing/2014/main" id="{004B0E5D-211B-4D2D-BD9C-7480843F1DF0}"/>
            </a:ext>
          </a:extLst>
        </xdr:cNvPr>
        <xdr:cNvCxnSpPr/>
      </xdr:nvCxnSpPr>
      <xdr:spPr>
        <a:xfrm>
          <a:off x="3673475" y="5189643"/>
          <a:ext cx="62865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100330</xdr:rowOff>
    </xdr:from>
    <xdr:to>
      <xdr:col>15</xdr:col>
      <xdr:colOff>187325</xdr:colOff>
      <xdr:row>32</xdr:row>
      <xdr:rowOff>30480</xdr:rowOff>
    </xdr:to>
    <xdr:sp macro="" textlink="">
      <xdr:nvSpPr>
        <xdr:cNvPr id="85" name="楕円 84">
          <a:extLst>
            <a:ext uri="{FF2B5EF4-FFF2-40B4-BE49-F238E27FC236}">
              <a16:creationId xmlns:a16="http://schemas.microsoft.com/office/drawing/2014/main" id="{41837742-E2CE-4265-BB03-A751AF3F8A04}"/>
            </a:ext>
          </a:extLst>
        </xdr:cNvPr>
        <xdr:cNvSpPr/>
      </xdr:nvSpPr>
      <xdr:spPr>
        <a:xfrm>
          <a:off x="2930525" y="512318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151130</xdr:rowOff>
    </xdr:from>
    <xdr:to>
      <xdr:col>19</xdr:col>
      <xdr:colOff>136525</xdr:colOff>
      <xdr:row>32</xdr:row>
      <xdr:rowOff>4868</xdr:rowOff>
    </xdr:to>
    <xdr:cxnSp macro="">
      <xdr:nvCxnSpPr>
        <xdr:cNvPr id="86" name="直線コネクタ 85">
          <a:extLst>
            <a:ext uri="{FF2B5EF4-FFF2-40B4-BE49-F238E27FC236}">
              <a16:creationId xmlns:a16="http://schemas.microsoft.com/office/drawing/2014/main" id="{27A4E40D-A0AF-4ADA-B79D-278D5A4FF448}"/>
            </a:ext>
          </a:extLst>
        </xdr:cNvPr>
        <xdr:cNvCxnSpPr/>
      </xdr:nvCxnSpPr>
      <xdr:spPr>
        <a:xfrm>
          <a:off x="2987675" y="5170805"/>
          <a:ext cx="685800" cy="1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85937</xdr:rowOff>
    </xdr:from>
    <xdr:to>
      <xdr:col>11</xdr:col>
      <xdr:colOff>187325</xdr:colOff>
      <xdr:row>32</xdr:row>
      <xdr:rowOff>16087</xdr:rowOff>
    </xdr:to>
    <xdr:sp macro="" textlink="">
      <xdr:nvSpPr>
        <xdr:cNvPr id="87" name="楕円 86">
          <a:extLst>
            <a:ext uri="{FF2B5EF4-FFF2-40B4-BE49-F238E27FC236}">
              <a16:creationId xmlns:a16="http://schemas.microsoft.com/office/drawing/2014/main" id="{F8F55B65-47AF-4CE2-873A-3C7A935FC2E0}"/>
            </a:ext>
          </a:extLst>
        </xdr:cNvPr>
        <xdr:cNvSpPr/>
      </xdr:nvSpPr>
      <xdr:spPr>
        <a:xfrm>
          <a:off x="2244725" y="510243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136737</xdr:rowOff>
    </xdr:from>
    <xdr:to>
      <xdr:col>15</xdr:col>
      <xdr:colOff>136525</xdr:colOff>
      <xdr:row>31</xdr:row>
      <xdr:rowOff>151130</xdr:rowOff>
    </xdr:to>
    <xdr:cxnSp macro="">
      <xdr:nvCxnSpPr>
        <xdr:cNvPr id="88" name="直線コネクタ 87">
          <a:extLst>
            <a:ext uri="{FF2B5EF4-FFF2-40B4-BE49-F238E27FC236}">
              <a16:creationId xmlns:a16="http://schemas.microsoft.com/office/drawing/2014/main" id="{3796F2D9-902B-48E3-A0F2-134B57DBB11D}"/>
            </a:ext>
          </a:extLst>
        </xdr:cNvPr>
        <xdr:cNvCxnSpPr/>
      </xdr:nvCxnSpPr>
      <xdr:spPr>
        <a:xfrm>
          <a:off x="2301875" y="5159587"/>
          <a:ext cx="685800" cy="1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53552</xdr:rowOff>
    </xdr:from>
    <xdr:to>
      <xdr:col>7</xdr:col>
      <xdr:colOff>187325</xdr:colOff>
      <xdr:row>31</xdr:row>
      <xdr:rowOff>155152</xdr:rowOff>
    </xdr:to>
    <xdr:sp macro="" textlink="">
      <xdr:nvSpPr>
        <xdr:cNvPr id="89" name="楕円 88">
          <a:extLst>
            <a:ext uri="{FF2B5EF4-FFF2-40B4-BE49-F238E27FC236}">
              <a16:creationId xmlns:a16="http://schemas.microsoft.com/office/drawing/2014/main" id="{6EA3D1B3-021C-4C1A-97CF-2AEAAB465C14}"/>
            </a:ext>
          </a:extLst>
        </xdr:cNvPr>
        <xdr:cNvSpPr/>
      </xdr:nvSpPr>
      <xdr:spPr>
        <a:xfrm>
          <a:off x="1558925" y="507005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104352</xdr:rowOff>
    </xdr:from>
    <xdr:to>
      <xdr:col>11</xdr:col>
      <xdr:colOff>136525</xdr:colOff>
      <xdr:row>31</xdr:row>
      <xdr:rowOff>136737</xdr:rowOff>
    </xdr:to>
    <xdr:cxnSp macro="">
      <xdr:nvCxnSpPr>
        <xdr:cNvPr id="90" name="直線コネクタ 89">
          <a:extLst>
            <a:ext uri="{FF2B5EF4-FFF2-40B4-BE49-F238E27FC236}">
              <a16:creationId xmlns:a16="http://schemas.microsoft.com/office/drawing/2014/main" id="{93FB9F3D-8E3D-4F61-83D8-3A6A323229F8}"/>
            </a:ext>
          </a:extLst>
        </xdr:cNvPr>
        <xdr:cNvCxnSpPr/>
      </xdr:nvCxnSpPr>
      <xdr:spPr>
        <a:xfrm>
          <a:off x="1616075" y="5127202"/>
          <a:ext cx="6858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91" name="n_1aveValue有形固定資産減価償却率">
          <a:extLst>
            <a:ext uri="{FF2B5EF4-FFF2-40B4-BE49-F238E27FC236}">
              <a16:creationId xmlns:a16="http://schemas.microsoft.com/office/drawing/2014/main" id="{FFAB81CA-42C2-4411-BD72-C425233C13D3}"/>
            </a:ext>
          </a:extLst>
        </xdr:cNvPr>
        <xdr:cNvSpPr txBox="1"/>
      </xdr:nvSpPr>
      <xdr:spPr>
        <a:xfrm>
          <a:off x="3474094" y="4781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92" name="n_2aveValue有形固定資産減価償却率">
          <a:extLst>
            <a:ext uri="{FF2B5EF4-FFF2-40B4-BE49-F238E27FC236}">
              <a16:creationId xmlns:a16="http://schemas.microsoft.com/office/drawing/2014/main" id="{7E2B5534-8BE4-49B4-9416-1FBBB088D125}"/>
            </a:ext>
          </a:extLst>
        </xdr:cNvPr>
        <xdr:cNvSpPr txBox="1"/>
      </xdr:nvSpPr>
      <xdr:spPr>
        <a:xfrm>
          <a:off x="2797819" y="4791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3" name="n_3aveValue有形固定資産減価償却率">
          <a:extLst>
            <a:ext uri="{FF2B5EF4-FFF2-40B4-BE49-F238E27FC236}">
              <a16:creationId xmlns:a16="http://schemas.microsoft.com/office/drawing/2014/main" id="{D4EE6DA7-3D48-4795-9BC0-9296C6626EBB}"/>
            </a:ext>
          </a:extLst>
        </xdr:cNvPr>
        <xdr:cNvSpPr txBox="1"/>
      </xdr:nvSpPr>
      <xdr:spPr>
        <a:xfrm>
          <a:off x="2112019" y="473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4" name="n_4aveValue有形固定資産減価償却率">
          <a:extLst>
            <a:ext uri="{FF2B5EF4-FFF2-40B4-BE49-F238E27FC236}">
              <a16:creationId xmlns:a16="http://schemas.microsoft.com/office/drawing/2014/main" id="{09485D7F-7635-413D-8C0F-95ED75BE7526}"/>
            </a:ext>
          </a:extLst>
        </xdr:cNvPr>
        <xdr:cNvSpPr txBox="1"/>
      </xdr:nvSpPr>
      <xdr:spPr>
        <a:xfrm>
          <a:off x="1426219" y="470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46795</xdr:rowOff>
    </xdr:from>
    <xdr:ext cx="405111" cy="259045"/>
    <xdr:sp macro="" textlink="">
      <xdr:nvSpPr>
        <xdr:cNvPr id="95" name="n_1mainValue有形固定資産減価償却率">
          <a:extLst>
            <a:ext uri="{FF2B5EF4-FFF2-40B4-BE49-F238E27FC236}">
              <a16:creationId xmlns:a16="http://schemas.microsoft.com/office/drawing/2014/main" id="{52033A38-3EC4-4227-84F0-A02FF033C8B0}"/>
            </a:ext>
          </a:extLst>
        </xdr:cNvPr>
        <xdr:cNvSpPr txBox="1"/>
      </xdr:nvSpPr>
      <xdr:spPr>
        <a:xfrm>
          <a:off x="3474094" y="523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21607</xdr:rowOff>
    </xdr:from>
    <xdr:ext cx="405111" cy="259045"/>
    <xdr:sp macro="" textlink="">
      <xdr:nvSpPr>
        <xdr:cNvPr id="96" name="n_2mainValue有形固定資産減価償却率">
          <a:extLst>
            <a:ext uri="{FF2B5EF4-FFF2-40B4-BE49-F238E27FC236}">
              <a16:creationId xmlns:a16="http://schemas.microsoft.com/office/drawing/2014/main" id="{14645EB6-30DB-4911-8B81-DFDC65662ADA}"/>
            </a:ext>
          </a:extLst>
        </xdr:cNvPr>
        <xdr:cNvSpPr txBox="1"/>
      </xdr:nvSpPr>
      <xdr:spPr>
        <a:xfrm>
          <a:off x="2797819"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7214</xdr:rowOff>
    </xdr:from>
    <xdr:ext cx="405111" cy="259045"/>
    <xdr:sp macro="" textlink="">
      <xdr:nvSpPr>
        <xdr:cNvPr id="97" name="n_3mainValue有形固定資産減価償却率">
          <a:extLst>
            <a:ext uri="{FF2B5EF4-FFF2-40B4-BE49-F238E27FC236}">
              <a16:creationId xmlns:a16="http://schemas.microsoft.com/office/drawing/2014/main" id="{F0AC57ED-9A65-4DA9-B97C-20F614C671C4}"/>
            </a:ext>
          </a:extLst>
        </xdr:cNvPr>
        <xdr:cNvSpPr txBox="1"/>
      </xdr:nvSpPr>
      <xdr:spPr>
        <a:xfrm>
          <a:off x="2112019" y="5191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146279</xdr:rowOff>
    </xdr:from>
    <xdr:ext cx="405111" cy="259045"/>
    <xdr:sp macro="" textlink="">
      <xdr:nvSpPr>
        <xdr:cNvPr id="98" name="n_4mainValue有形固定資産減価償却率">
          <a:extLst>
            <a:ext uri="{FF2B5EF4-FFF2-40B4-BE49-F238E27FC236}">
              <a16:creationId xmlns:a16="http://schemas.microsoft.com/office/drawing/2014/main" id="{B8F06118-4E7B-4FDA-B044-797892A043C1}"/>
            </a:ext>
          </a:extLst>
        </xdr:cNvPr>
        <xdr:cNvSpPr txBox="1"/>
      </xdr:nvSpPr>
      <xdr:spPr>
        <a:xfrm>
          <a:off x="1426219" y="5162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D52822A6-9832-4C12-9128-BD218AA265D3}"/>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DD254FD3-1307-4057-9340-F7326BC2C97A}"/>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D6313CFB-33F4-4C6C-BEE8-875B028CB5B3}"/>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1DE401-0B24-452A-A603-656CB6F4D3BF}"/>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3D51D6EA-5EF1-4BCF-B5C4-4F2B2D429987}"/>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2557A444-8176-4B08-9E84-E578E04210EF}"/>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3D5AF67C-CD18-4526-88A2-B6A2722D4B9D}"/>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224709BC-EB48-41E5-AA5C-B6C976506491}"/>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49DABD6C-6F4D-4638-BAE6-07842840A652}"/>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6B85632A-8220-4EDC-9410-811BAA554C34}"/>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8A92762A-F020-4B6A-BB27-D34892F2DC44}"/>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582A22CB-DA67-4E80-B277-0502EEA355E7}"/>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CF496395-4DF3-4593-A808-1FBF081504C5}"/>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債務償還比率は類似団体に比べ高い水準となっている。これは、市債残高による将来負担額が類似団体に比べ多いことが影響しているものと考えている。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前年度からやや高い水準となった原因は、人件費・物件費等の増加に伴う分母の減少が考えられるものの、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交付税算入率の有利性を見極め、計画的な市債発行に努めるとともに一部元金の繰上償還を積極的に進めるなど、不断の努力を進めて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ており、近年の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債務償還費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率は改善傾向にあると言え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3C4ED5F5-C268-4CF0-85B3-3F3932785737}"/>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53F6C79C-ED57-4E5C-ABF1-DB27456E5423}"/>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DCF026A1-0432-40B4-B203-BBB645FE52BF}"/>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46595ECE-994D-4F73-9F3E-196B19492072}"/>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C4EC57E7-DE0A-4ABC-8B87-29E8728CA13A}"/>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6A52248D-A55E-489B-B296-E05D3D780A5B}"/>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C3BAED46-B508-45D0-BE35-B6BFBCB69810}"/>
            </a:ext>
          </a:extLst>
        </xdr:cNvPr>
        <xdr:cNvSpPr txBox="1"/>
      </xdr:nvSpPr>
      <xdr:spPr>
        <a:xfrm>
          <a:off x="9762011" y="52222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E991138C-7FAA-419A-A6B5-0FB4DEAB348E}"/>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850590F3-C22E-4DAD-9631-AA6CF3D91905}"/>
            </a:ext>
          </a:extLst>
        </xdr:cNvPr>
        <xdr:cNvSpPr txBox="1"/>
      </xdr:nvSpPr>
      <xdr:spPr>
        <a:xfrm>
          <a:off x="9762011" y="488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972EAEB9-B88A-43AF-BC5B-BBC5746C976D}"/>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A16A1C5A-1A16-470E-8279-0B1000F3008F}"/>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7F8F5F2C-2412-43D1-8717-C166DC6F9D8D}"/>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DFE8B4A6-D5F7-4150-974E-F332C34B0DA0}"/>
            </a:ext>
          </a:extLst>
        </xdr:cNvPr>
        <xdr:cNvSpPr txBox="1"/>
      </xdr:nvSpPr>
      <xdr:spPr>
        <a:xfrm>
          <a:off x="9867778" y="42125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1C01E59-1664-4401-B29F-3558F4BBC43C}"/>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D2F525F0-7CE8-4520-9611-8BAF10022BC2}"/>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27" name="直線コネクタ 126">
          <a:extLst>
            <a:ext uri="{FF2B5EF4-FFF2-40B4-BE49-F238E27FC236}">
              <a16:creationId xmlns:a16="http://schemas.microsoft.com/office/drawing/2014/main" id="{D8DDFA55-AA6F-4391-ACED-9E4A6898D70B}"/>
            </a:ext>
          </a:extLst>
        </xdr:cNvPr>
        <xdr:cNvCxnSpPr/>
      </xdr:nvCxnSpPr>
      <xdr:spPr>
        <a:xfrm flipV="1">
          <a:off x="13326745" y="4296833"/>
          <a:ext cx="1269" cy="1171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28" name="債務償還比率最小値テキスト">
          <a:extLst>
            <a:ext uri="{FF2B5EF4-FFF2-40B4-BE49-F238E27FC236}">
              <a16:creationId xmlns:a16="http://schemas.microsoft.com/office/drawing/2014/main" id="{ABD61E91-C9AD-455D-BE97-6808B8580823}"/>
            </a:ext>
          </a:extLst>
        </xdr:cNvPr>
        <xdr:cNvSpPr txBox="1"/>
      </xdr:nvSpPr>
      <xdr:spPr>
        <a:xfrm>
          <a:off x="13379450" y="54660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29" name="直線コネクタ 128">
          <a:extLst>
            <a:ext uri="{FF2B5EF4-FFF2-40B4-BE49-F238E27FC236}">
              <a16:creationId xmlns:a16="http://schemas.microsoft.com/office/drawing/2014/main" id="{6F5C7A3D-08C6-4B1F-AC82-F5CB2289238F}"/>
            </a:ext>
          </a:extLst>
        </xdr:cNvPr>
        <xdr:cNvCxnSpPr/>
      </xdr:nvCxnSpPr>
      <xdr:spPr>
        <a:xfrm>
          <a:off x="13255625" y="54685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241431CC-1592-4E1B-9115-2E1120EA6EEE}"/>
            </a:ext>
          </a:extLst>
        </xdr:cNvPr>
        <xdr:cNvSpPr txBox="1"/>
      </xdr:nvSpPr>
      <xdr:spPr>
        <a:xfrm>
          <a:off x="13379450" y="4075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5001F230-B035-4F19-9B9E-C7C00341C8B3}"/>
            </a:ext>
          </a:extLst>
        </xdr:cNvPr>
        <xdr:cNvCxnSpPr/>
      </xdr:nvCxnSpPr>
      <xdr:spPr>
        <a:xfrm>
          <a:off x="13255625" y="42968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7030</xdr:rowOff>
    </xdr:from>
    <xdr:ext cx="469744" cy="259045"/>
    <xdr:sp macro="" textlink="">
      <xdr:nvSpPr>
        <xdr:cNvPr id="132" name="債務償還比率平均値テキスト">
          <a:extLst>
            <a:ext uri="{FF2B5EF4-FFF2-40B4-BE49-F238E27FC236}">
              <a16:creationId xmlns:a16="http://schemas.microsoft.com/office/drawing/2014/main" id="{15780693-C655-4E10-8832-94B18038C9BE}"/>
            </a:ext>
          </a:extLst>
        </xdr:cNvPr>
        <xdr:cNvSpPr txBox="1"/>
      </xdr:nvSpPr>
      <xdr:spPr>
        <a:xfrm>
          <a:off x="13379450" y="4706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33" name="フローチャート: 判断 132">
          <a:extLst>
            <a:ext uri="{FF2B5EF4-FFF2-40B4-BE49-F238E27FC236}">
              <a16:creationId xmlns:a16="http://schemas.microsoft.com/office/drawing/2014/main" id="{2909222E-D547-4D4B-BB22-09657B03DACC}"/>
            </a:ext>
          </a:extLst>
        </xdr:cNvPr>
        <xdr:cNvSpPr/>
      </xdr:nvSpPr>
      <xdr:spPr>
        <a:xfrm>
          <a:off x="13293725" y="485460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34" name="フローチャート: 判断 133">
          <a:extLst>
            <a:ext uri="{FF2B5EF4-FFF2-40B4-BE49-F238E27FC236}">
              <a16:creationId xmlns:a16="http://schemas.microsoft.com/office/drawing/2014/main" id="{5EE07F3D-2B5F-460D-B9D6-FF1B1016A0B2}"/>
            </a:ext>
          </a:extLst>
        </xdr:cNvPr>
        <xdr:cNvSpPr/>
      </xdr:nvSpPr>
      <xdr:spPr>
        <a:xfrm>
          <a:off x="12646025" y="48023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115972</xdr:rowOff>
    </xdr:from>
    <xdr:to>
      <xdr:col>68</xdr:col>
      <xdr:colOff>123825</xdr:colOff>
      <xdr:row>31</xdr:row>
      <xdr:rowOff>46122</xdr:rowOff>
    </xdr:to>
    <xdr:sp macro="" textlink="">
      <xdr:nvSpPr>
        <xdr:cNvPr id="135" name="フローチャート: 判断 134">
          <a:extLst>
            <a:ext uri="{FF2B5EF4-FFF2-40B4-BE49-F238E27FC236}">
              <a16:creationId xmlns:a16="http://schemas.microsoft.com/office/drawing/2014/main" id="{E350FF21-2B1C-4DC7-A762-F744BE0B80D7}"/>
            </a:ext>
          </a:extLst>
        </xdr:cNvPr>
        <xdr:cNvSpPr/>
      </xdr:nvSpPr>
      <xdr:spPr>
        <a:xfrm>
          <a:off x="11960225" y="49737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36" name="フローチャート: 判断 135">
          <a:extLst>
            <a:ext uri="{FF2B5EF4-FFF2-40B4-BE49-F238E27FC236}">
              <a16:creationId xmlns:a16="http://schemas.microsoft.com/office/drawing/2014/main" id="{E6804028-DF91-4A54-B71D-7C2847A8CE6A}"/>
            </a:ext>
          </a:extLst>
        </xdr:cNvPr>
        <xdr:cNvSpPr/>
      </xdr:nvSpPr>
      <xdr:spPr>
        <a:xfrm>
          <a:off x="11274425" y="497857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a:extLst>
            <a:ext uri="{FF2B5EF4-FFF2-40B4-BE49-F238E27FC236}">
              <a16:creationId xmlns:a16="http://schemas.microsoft.com/office/drawing/2014/main" id="{C27E20CD-6CF3-432E-861F-139FDC722C75}"/>
            </a:ext>
          </a:extLst>
        </xdr:cNvPr>
        <xdr:cNvSpPr/>
      </xdr:nvSpPr>
      <xdr:spPr>
        <a:xfrm>
          <a:off x="10588625" y="497845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62A9896E-F5A5-4523-A62E-2397329CDE1B}"/>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BC7CA4B-8A5E-4E7C-9D1E-18FD1758BF16}"/>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6C614D0-E367-44CC-AF4E-BA0E500C86D5}"/>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247F3C6-9E9E-42DE-B4FF-1345509EBCB8}"/>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3737DAB-3294-4A5F-AE2B-2BB4410A8BBE}"/>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91024</xdr:rowOff>
    </xdr:from>
    <xdr:to>
      <xdr:col>76</xdr:col>
      <xdr:colOff>73025</xdr:colOff>
      <xdr:row>31</xdr:row>
      <xdr:rowOff>21174</xdr:rowOff>
    </xdr:to>
    <xdr:sp macro="" textlink="">
      <xdr:nvSpPr>
        <xdr:cNvPr id="143" name="楕円 142">
          <a:extLst>
            <a:ext uri="{FF2B5EF4-FFF2-40B4-BE49-F238E27FC236}">
              <a16:creationId xmlns:a16="http://schemas.microsoft.com/office/drawing/2014/main" id="{4739299D-FFAD-4098-AEF9-81EBC8D922B5}"/>
            </a:ext>
          </a:extLst>
        </xdr:cNvPr>
        <xdr:cNvSpPr/>
      </xdr:nvSpPr>
      <xdr:spPr>
        <a:xfrm>
          <a:off x="13293725" y="494559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69451</xdr:rowOff>
    </xdr:from>
    <xdr:ext cx="469744" cy="259045"/>
    <xdr:sp macro="" textlink="">
      <xdr:nvSpPr>
        <xdr:cNvPr id="144" name="債務償還比率該当値テキスト">
          <a:extLst>
            <a:ext uri="{FF2B5EF4-FFF2-40B4-BE49-F238E27FC236}">
              <a16:creationId xmlns:a16="http://schemas.microsoft.com/office/drawing/2014/main" id="{E07CACB9-B006-4A39-B0DA-655DD9F0396E}"/>
            </a:ext>
          </a:extLst>
        </xdr:cNvPr>
        <xdr:cNvSpPr txBox="1"/>
      </xdr:nvSpPr>
      <xdr:spPr>
        <a:xfrm>
          <a:off x="13379450" y="492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42926</xdr:rowOff>
    </xdr:from>
    <xdr:to>
      <xdr:col>72</xdr:col>
      <xdr:colOff>123825</xdr:colOff>
      <xdr:row>30</xdr:row>
      <xdr:rowOff>144526</xdr:rowOff>
    </xdr:to>
    <xdr:sp macro="" textlink="">
      <xdr:nvSpPr>
        <xdr:cNvPr id="145" name="楕円 144">
          <a:extLst>
            <a:ext uri="{FF2B5EF4-FFF2-40B4-BE49-F238E27FC236}">
              <a16:creationId xmlns:a16="http://schemas.microsoft.com/office/drawing/2014/main" id="{FE123D2A-0DEA-45E8-B4A8-382DE4DB3733}"/>
            </a:ext>
          </a:extLst>
        </xdr:cNvPr>
        <xdr:cNvSpPr/>
      </xdr:nvSpPr>
      <xdr:spPr>
        <a:xfrm>
          <a:off x="12646025" y="49038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93726</xdr:rowOff>
    </xdr:from>
    <xdr:to>
      <xdr:col>76</xdr:col>
      <xdr:colOff>22225</xdr:colOff>
      <xdr:row>30</xdr:row>
      <xdr:rowOff>141824</xdr:rowOff>
    </xdr:to>
    <xdr:cxnSp macro="">
      <xdr:nvCxnSpPr>
        <xdr:cNvPr id="146" name="直線コネクタ 145">
          <a:extLst>
            <a:ext uri="{FF2B5EF4-FFF2-40B4-BE49-F238E27FC236}">
              <a16:creationId xmlns:a16="http://schemas.microsoft.com/office/drawing/2014/main" id="{A0B41ADD-7C26-456D-88B1-EE401903F338}"/>
            </a:ext>
          </a:extLst>
        </xdr:cNvPr>
        <xdr:cNvCxnSpPr/>
      </xdr:nvCxnSpPr>
      <xdr:spPr>
        <a:xfrm>
          <a:off x="12693650" y="4951476"/>
          <a:ext cx="638175" cy="5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32322</xdr:rowOff>
    </xdr:from>
    <xdr:to>
      <xdr:col>68</xdr:col>
      <xdr:colOff>123825</xdr:colOff>
      <xdr:row>31</xdr:row>
      <xdr:rowOff>133922</xdr:rowOff>
    </xdr:to>
    <xdr:sp macro="" textlink="">
      <xdr:nvSpPr>
        <xdr:cNvPr id="147" name="楕円 146">
          <a:extLst>
            <a:ext uri="{FF2B5EF4-FFF2-40B4-BE49-F238E27FC236}">
              <a16:creationId xmlns:a16="http://schemas.microsoft.com/office/drawing/2014/main" id="{48D103AA-F183-445C-BE62-EA12E2FF8846}"/>
            </a:ext>
          </a:extLst>
        </xdr:cNvPr>
        <xdr:cNvSpPr/>
      </xdr:nvSpPr>
      <xdr:spPr>
        <a:xfrm>
          <a:off x="11960225" y="504882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93726</xdr:rowOff>
    </xdr:from>
    <xdr:to>
      <xdr:col>72</xdr:col>
      <xdr:colOff>73025</xdr:colOff>
      <xdr:row>31</xdr:row>
      <xdr:rowOff>83122</xdr:rowOff>
    </xdr:to>
    <xdr:cxnSp macro="">
      <xdr:nvCxnSpPr>
        <xdr:cNvPr id="148" name="直線コネクタ 147">
          <a:extLst>
            <a:ext uri="{FF2B5EF4-FFF2-40B4-BE49-F238E27FC236}">
              <a16:creationId xmlns:a16="http://schemas.microsoft.com/office/drawing/2014/main" id="{D6770F79-641D-4402-987D-478D65ECA19E}"/>
            </a:ext>
          </a:extLst>
        </xdr:cNvPr>
        <xdr:cNvCxnSpPr/>
      </xdr:nvCxnSpPr>
      <xdr:spPr>
        <a:xfrm flipV="1">
          <a:off x="12007850" y="4951476"/>
          <a:ext cx="685800" cy="15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69264</xdr:rowOff>
    </xdr:from>
    <xdr:to>
      <xdr:col>64</xdr:col>
      <xdr:colOff>123825</xdr:colOff>
      <xdr:row>31</xdr:row>
      <xdr:rowOff>170864</xdr:rowOff>
    </xdr:to>
    <xdr:sp macro="" textlink="">
      <xdr:nvSpPr>
        <xdr:cNvPr id="149" name="楕円 148">
          <a:extLst>
            <a:ext uri="{FF2B5EF4-FFF2-40B4-BE49-F238E27FC236}">
              <a16:creationId xmlns:a16="http://schemas.microsoft.com/office/drawing/2014/main" id="{2A5AD46A-3F6A-4573-B8DF-F0B310967C17}"/>
            </a:ext>
          </a:extLst>
        </xdr:cNvPr>
        <xdr:cNvSpPr/>
      </xdr:nvSpPr>
      <xdr:spPr>
        <a:xfrm>
          <a:off x="11274425" y="50857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83122</xdr:rowOff>
    </xdr:from>
    <xdr:to>
      <xdr:col>68</xdr:col>
      <xdr:colOff>73025</xdr:colOff>
      <xdr:row>31</xdr:row>
      <xdr:rowOff>120064</xdr:rowOff>
    </xdr:to>
    <xdr:cxnSp macro="">
      <xdr:nvCxnSpPr>
        <xdr:cNvPr id="150" name="直線コネクタ 149">
          <a:extLst>
            <a:ext uri="{FF2B5EF4-FFF2-40B4-BE49-F238E27FC236}">
              <a16:creationId xmlns:a16="http://schemas.microsoft.com/office/drawing/2014/main" id="{5FE6A3C7-FF9A-4E16-AE13-79D274A27AE7}"/>
            </a:ext>
          </a:extLst>
        </xdr:cNvPr>
        <xdr:cNvCxnSpPr/>
      </xdr:nvCxnSpPr>
      <xdr:spPr>
        <a:xfrm flipV="1">
          <a:off x="11322050" y="5105972"/>
          <a:ext cx="6858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141471</xdr:rowOff>
    </xdr:from>
    <xdr:to>
      <xdr:col>60</xdr:col>
      <xdr:colOff>123825</xdr:colOff>
      <xdr:row>32</xdr:row>
      <xdr:rowOff>71621</xdr:rowOff>
    </xdr:to>
    <xdr:sp macro="" textlink="">
      <xdr:nvSpPr>
        <xdr:cNvPr id="151" name="楕円 150">
          <a:extLst>
            <a:ext uri="{FF2B5EF4-FFF2-40B4-BE49-F238E27FC236}">
              <a16:creationId xmlns:a16="http://schemas.microsoft.com/office/drawing/2014/main" id="{FA0C4EAF-8D03-4397-BF87-73C3DCCDA5C1}"/>
            </a:ext>
          </a:extLst>
        </xdr:cNvPr>
        <xdr:cNvSpPr/>
      </xdr:nvSpPr>
      <xdr:spPr>
        <a:xfrm>
          <a:off x="10588625" y="516432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120064</xdr:rowOff>
    </xdr:from>
    <xdr:to>
      <xdr:col>64</xdr:col>
      <xdr:colOff>73025</xdr:colOff>
      <xdr:row>32</xdr:row>
      <xdr:rowOff>20821</xdr:rowOff>
    </xdr:to>
    <xdr:cxnSp macro="">
      <xdr:nvCxnSpPr>
        <xdr:cNvPr id="152" name="直線コネクタ 151">
          <a:extLst>
            <a:ext uri="{FF2B5EF4-FFF2-40B4-BE49-F238E27FC236}">
              <a16:creationId xmlns:a16="http://schemas.microsoft.com/office/drawing/2014/main" id="{76F34E98-1E4E-4D48-A3F4-0F7ED9F16C3D}"/>
            </a:ext>
          </a:extLst>
        </xdr:cNvPr>
        <xdr:cNvCxnSpPr/>
      </xdr:nvCxnSpPr>
      <xdr:spPr>
        <a:xfrm flipV="1">
          <a:off x="10636250" y="5142914"/>
          <a:ext cx="685800" cy="5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56342</xdr:rowOff>
    </xdr:from>
    <xdr:ext cx="469744" cy="259045"/>
    <xdr:sp macro="" textlink="">
      <xdr:nvSpPr>
        <xdr:cNvPr id="153" name="n_1aveValue債務償還比率">
          <a:extLst>
            <a:ext uri="{FF2B5EF4-FFF2-40B4-BE49-F238E27FC236}">
              <a16:creationId xmlns:a16="http://schemas.microsoft.com/office/drawing/2014/main" id="{8DF9E8EC-8ED9-4E4B-BA81-1D4BDB00D79A}"/>
            </a:ext>
          </a:extLst>
        </xdr:cNvPr>
        <xdr:cNvSpPr txBox="1"/>
      </xdr:nvSpPr>
      <xdr:spPr>
        <a:xfrm>
          <a:off x="12465127" y="459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62649</xdr:rowOff>
    </xdr:from>
    <xdr:ext cx="469744" cy="259045"/>
    <xdr:sp macro="" textlink="">
      <xdr:nvSpPr>
        <xdr:cNvPr id="154" name="n_2aveValue債務償還比率">
          <a:extLst>
            <a:ext uri="{FF2B5EF4-FFF2-40B4-BE49-F238E27FC236}">
              <a16:creationId xmlns:a16="http://schemas.microsoft.com/office/drawing/2014/main" id="{90A3413A-6349-4D59-8D22-8059273ABFDD}"/>
            </a:ext>
          </a:extLst>
        </xdr:cNvPr>
        <xdr:cNvSpPr txBox="1"/>
      </xdr:nvSpPr>
      <xdr:spPr>
        <a:xfrm>
          <a:off x="11788852" y="476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64328</xdr:rowOff>
    </xdr:from>
    <xdr:ext cx="469744" cy="259045"/>
    <xdr:sp macro="" textlink="">
      <xdr:nvSpPr>
        <xdr:cNvPr id="155" name="n_3aveValue債務償還比率">
          <a:extLst>
            <a:ext uri="{FF2B5EF4-FFF2-40B4-BE49-F238E27FC236}">
              <a16:creationId xmlns:a16="http://schemas.microsoft.com/office/drawing/2014/main" id="{892DBD34-66ED-494A-91B1-D52590FDC86E}"/>
            </a:ext>
          </a:extLst>
        </xdr:cNvPr>
        <xdr:cNvSpPr txBox="1"/>
      </xdr:nvSpPr>
      <xdr:spPr>
        <a:xfrm>
          <a:off x="11103052" y="47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a:extLst>
            <a:ext uri="{FF2B5EF4-FFF2-40B4-BE49-F238E27FC236}">
              <a16:creationId xmlns:a16="http://schemas.microsoft.com/office/drawing/2014/main" id="{892465AA-B836-43CC-9EC0-20EEEA87F282}"/>
            </a:ext>
          </a:extLst>
        </xdr:cNvPr>
        <xdr:cNvSpPr txBox="1"/>
      </xdr:nvSpPr>
      <xdr:spPr>
        <a:xfrm>
          <a:off x="10417252" y="476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135653</xdr:rowOff>
    </xdr:from>
    <xdr:ext cx="469744" cy="259045"/>
    <xdr:sp macro="" textlink="">
      <xdr:nvSpPr>
        <xdr:cNvPr id="157" name="n_1mainValue債務償還比率">
          <a:extLst>
            <a:ext uri="{FF2B5EF4-FFF2-40B4-BE49-F238E27FC236}">
              <a16:creationId xmlns:a16="http://schemas.microsoft.com/office/drawing/2014/main" id="{A7753ED2-AED7-49A0-BB60-64DB813061F8}"/>
            </a:ext>
          </a:extLst>
        </xdr:cNvPr>
        <xdr:cNvSpPr txBox="1"/>
      </xdr:nvSpPr>
      <xdr:spPr>
        <a:xfrm>
          <a:off x="12465127" y="499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125049</xdr:rowOff>
    </xdr:from>
    <xdr:ext cx="469744" cy="259045"/>
    <xdr:sp macro="" textlink="">
      <xdr:nvSpPr>
        <xdr:cNvPr id="158" name="n_2mainValue債務償還比率">
          <a:extLst>
            <a:ext uri="{FF2B5EF4-FFF2-40B4-BE49-F238E27FC236}">
              <a16:creationId xmlns:a16="http://schemas.microsoft.com/office/drawing/2014/main" id="{BD63CB33-9C66-449C-978C-64D9760C3735}"/>
            </a:ext>
          </a:extLst>
        </xdr:cNvPr>
        <xdr:cNvSpPr txBox="1"/>
      </xdr:nvSpPr>
      <xdr:spPr>
        <a:xfrm>
          <a:off x="11788852" y="5141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161991</xdr:rowOff>
    </xdr:from>
    <xdr:ext cx="469744" cy="259045"/>
    <xdr:sp macro="" textlink="">
      <xdr:nvSpPr>
        <xdr:cNvPr id="159" name="n_3mainValue債務償還比率">
          <a:extLst>
            <a:ext uri="{FF2B5EF4-FFF2-40B4-BE49-F238E27FC236}">
              <a16:creationId xmlns:a16="http://schemas.microsoft.com/office/drawing/2014/main" id="{66D1AFED-F590-480A-AAD0-5B60FCAF89C4}"/>
            </a:ext>
          </a:extLst>
        </xdr:cNvPr>
        <xdr:cNvSpPr txBox="1"/>
      </xdr:nvSpPr>
      <xdr:spPr>
        <a:xfrm>
          <a:off x="11103052" y="517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62748</xdr:rowOff>
    </xdr:from>
    <xdr:ext cx="469744" cy="259045"/>
    <xdr:sp macro="" textlink="">
      <xdr:nvSpPr>
        <xdr:cNvPr id="160" name="n_4mainValue債務償還比率">
          <a:extLst>
            <a:ext uri="{FF2B5EF4-FFF2-40B4-BE49-F238E27FC236}">
              <a16:creationId xmlns:a16="http://schemas.microsoft.com/office/drawing/2014/main" id="{C4F9DC1D-7C2D-4C52-8716-13FBCC78818A}"/>
            </a:ext>
          </a:extLst>
        </xdr:cNvPr>
        <xdr:cNvSpPr txBox="1"/>
      </xdr:nvSpPr>
      <xdr:spPr>
        <a:xfrm>
          <a:off x="10417252" y="524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7FE15C91-C040-4F51-B0AB-F1E00F6E04EB}"/>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16F81417-C9F9-47EF-B9CC-A7E33BD9AAF1}"/>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9AA0F5AC-D267-4480-A347-05D035223625}"/>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EA9CD478-51FD-4D12-BC5A-0AFB9D305223}"/>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F6DCE8FA-71DE-416A-8061-53DAAD5F0794}"/>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CDA3D9FF-42B3-49C8-96AB-0734D0CBEA95}"/>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687C1EC-11BE-4BA6-AFC4-C955BA815E73}"/>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4C4B0DA-24B6-4733-A84F-A73D5CBBEDBA}"/>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1AE72F4-09CF-4591-BC05-A705D66EBCF9}"/>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1CFCE0B-8BC6-451C-B0B5-B20E1F2DA00F}"/>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433F457-2DB2-4DE2-8DB3-9949386AEF40}"/>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AC0E3AD-64E3-43F3-8229-DBAC1E9ABE42}"/>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901A2C6-1E8C-4DCC-87AB-EBE8FB34302E}"/>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BBC2589-C941-4EC9-A31C-4312165AAF73}"/>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23E45A4-D50F-448C-95DF-A28543753E94}"/>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9AFFFE8-88D6-4720-B827-D281CED9FF47}"/>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76,075
74,929
552.54
47,570,655
45,827,537
1,136,815
24,416,312
45,001,399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A94D473-60E7-43DE-A307-AEC8AB66A8B4}"/>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58C06DD-498E-41A0-A037-5E2933CDCCD1}"/>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9D45074-1223-4E8D-9DA6-D1B3023F1FF3}"/>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09A36B4-BE8E-4595-948C-74765BE21267}"/>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C86C776-8807-422D-9277-9944013D979F}"/>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31844F7-C1D1-4B36-AE55-4ADE030E8025}"/>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223C834-7EAE-4009-BAF6-F42F42A4F714}"/>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3363772-28F7-4197-9EFA-ADFA09BCA213}"/>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D40E798-D53B-4757-A210-3E3F0004ECBE}"/>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1A9E32F-2A7D-421B-A2DF-1FFB63BBD719}"/>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8382DAE-2600-4F88-9AB7-00268A7ACAEB}"/>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A84EF69-F224-4BDF-8B12-575FBB2F4D58}"/>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FE720FB-586C-45FC-A9C6-A6E63FFFD3BB}"/>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1E82BAC-F13B-401C-B505-27F7BAEF6DE4}"/>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0690C54-F29E-4B93-808A-B3631FE2C185}"/>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B5D50E9-6648-46DB-98DE-371DAA0B3D4A}"/>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F171E05-3264-4136-9724-D22CE01C5673}"/>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7BC9B69-7D59-454F-AB7B-3F9C5FDA55D4}"/>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8F965D3-3D20-4F01-94DB-53628554543F}"/>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AE27B02-4181-41D6-9567-BC59DB7352D4}"/>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6CBC9D5-BF59-4D9F-9E48-3C37F135A50B}"/>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8360A9F-F557-4F11-80F3-CE2804964EA6}"/>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7F294B7-8678-4B0B-BFF3-4C08C7CB84F3}"/>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36601A3-A5FC-43D1-9C59-B1B6BE48C234}"/>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3D69667-65E8-478B-8CEB-E98CCC40D08D}"/>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6B24751-7229-4217-909D-FAD405315334}"/>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B2D7821-A0D5-42FB-8D1B-1CAC9E9C07CF}"/>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E9B2A6F-9072-4C40-BD3A-118F9CD5D942}"/>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E8E8575-59F2-42BA-B18E-F46E6386571E}"/>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361FEED-16D5-4E1D-B790-358A0C510512}"/>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D38CA5C-C63E-4282-B35B-DFB14BC94D64}"/>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D5AC43A-C313-41E9-98C5-4638CACF5E8E}"/>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49A53A21-B778-4228-AC31-36CFE1B56BA1}"/>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23AF9204-E7D7-4F29-889C-1EBCFFEBCE67}"/>
            </a:ext>
          </a:extLst>
        </xdr:cNvPr>
        <xdr:cNvSpPr txBox="1"/>
      </xdr:nvSpPr>
      <xdr:spPr>
        <a:xfrm>
          <a:off x="2789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31F067BA-B2C6-4513-AE28-9E97D4B3DB44}"/>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A6C56FD4-974C-4E4E-A388-9A04936EBCF1}"/>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65559E7D-FF38-4BCA-92DA-1384C1CF8975}"/>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E5FAD635-9335-4563-A875-F9C25C1FA3FA}"/>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936A6D37-7843-49CF-9361-4F4C9F2EB83B}"/>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2091C266-06BD-475D-936E-CA18257247AA}"/>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69D74AA5-A73D-47AE-BF9C-A79C8A1007D0}"/>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F9F6AD4-E2F9-4745-9D22-17E75AA65B10}"/>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FCBE6ED1-5899-452C-BA16-BAC062BECE16}"/>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a:extLst>
            <a:ext uri="{FF2B5EF4-FFF2-40B4-BE49-F238E27FC236}">
              <a16:creationId xmlns:a16="http://schemas.microsoft.com/office/drawing/2014/main" id="{CE65C621-36B3-4C1C-9C50-788012019BF6}"/>
            </a:ext>
          </a:extLst>
        </xdr:cNvPr>
        <xdr:cNvCxnSpPr/>
      </xdr:nvCxnSpPr>
      <xdr:spPr>
        <a:xfrm flipV="1">
          <a:off x="4180840" y="5380863"/>
          <a:ext cx="0" cy="109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a:extLst>
            <a:ext uri="{FF2B5EF4-FFF2-40B4-BE49-F238E27FC236}">
              <a16:creationId xmlns:a16="http://schemas.microsoft.com/office/drawing/2014/main" id="{57043C8C-43BA-4C57-9E7A-FCE2234A446B}"/>
            </a:ext>
          </a:extLst>
        </xdr:cNvPr>
        <xdr:cNvSpPr txBox="1"/>
      </xdr:nvSpPr>
      <xdr:spPr>
        <a:xfrm>
          <a:off x="4219575" y="647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a:extLst>
            <a:ext uri="{FF2B5EF4-FFF2-40B4-BE49-F238E27FC236}">
              <a16:creationId xmlns:a16="http://schemas.microsoft.com/office/drawing/2014/main" id="{920D32F2-F865-48A7-BEF1-5CC9F3E35E89}"/>
            </a:ext>
          </a:extLst>
        </xdr:cNvPr>
        <xdr:cNvCxnSpPr/>
      </xdr:nvCxnSpPr>
      <xdr:spPr>
        <a:xfrm>
          <a:off x="4105275" y="64749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a:extLst>
            <a:ext uri="{FF2B5EF4-FFF2-40B4-BE49-F238E27FC236}">
              <a16:creationId xmlns:a16="http://schemas.microsoft.com/office/drawing/2014/main" id="{41F16C55-F692-433C-B409-26A9763564FF}"/>
            </a:ext>
          </a:extLst>
        </xdr:cNvPr>
        <xdr:cNvSpPr txBox="1"/>
      </xdr:nvSpPr>
      <xdr:spPr>
        <a:xfrm>
          <a:off x="4219575" y="5175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a:extLst>
            <a:ext uri="{FF2B5EF4-FFF2-40B4-BE49-F238E27FC236}">
              <a16:creationId xmlns:a16="http://schemas.microsoft.com/office/drawing/2014/main" id="{176D5D05-248F-4FA2-92BA-B8E1BDA8DB35}"/>
            </a:ext>
          </a:extLst>
        </xdr:cNvPr>
        <xdr:cNvCxnSpPr/>
      </xdr:nvCxnSpPr>
      <xdr:spPr>
        <a:xfrm>
          <a:off x="4105275" y="53808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146575</xdr:rowOff>
    </xdr:from>
    <xdr:ext cx="405111" cy="259045"/>
    <xdr:sp macro="" textlink="">
      <xdr:nvSpPr>
        <xdr:cNvPr id="60" name="【道路】&#10;有形固定資産減価償却率平均値テキスト">
          <a:extLst>
            <a:ext uri="{FF2B5EF4-FFF2-40B4-BE49-F238E27FC236}">
              <a16:creationId xmlns:a16="http://schemas.microsoft.com/office/drawing/2014/main" id="{61928AB1-376F-43BF-97C6-321D3E6C227C}"/>
            </a:ext>
          </a:extLst>
        </xdr:cNvPr>
        <xdr:cNvSpPr txBox="1"/>
      </xdr:nvSpPr>
      <xdr:spPr>
        <a:xfrm>
          <a:off x="4219575" y="5810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a:extLst>
            <a:ext uri="{FF2B5EF4-FFF2-40B4-BE49-F238E27FC236}">
              <a16:creationId xmlns:a16="http://schemas.microsoft.com/office/drawing/2014/main" id="{BB7B3D14-DF10-4A26-8042-F0B26A16C1FC}"/>
            </a:ext>
          </a:extLst>
        </xdr:cNvPr>
        <xdr:cNvSpPr/>
      </xdr:nvSpPr>
      <xdr:spPr>
        <a:xfrm>
          <a:off x="4124325" y="595617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a:extLst>
            <a:ext uri="{FF2B5EF4-FFF2-40B4-BE49-F238E27FC236}">
              <a16:creationId xmlns:a16="http://schemas.microsoft.com/office/drawing/2014/main" id="{41B2AF38-7D6B-41DC-8D1B-479A2BCD627E}"/>
            </a:ext>
          </a:extLst>
        </xdr:cNvPr>
        <xdr:cNvSpPr/>
      </xdr:nvSpPr>
      <xdr:spPr>
        <a:xfrm>
          <a:off x="3381375" y="591553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a:extLst>
            <a:ext uri="{FF2B5EF4-FFF2-40B4-BE49-F238E27FC236}">
              <a16:creationId xmlns:a16="http://schemas.microsoft.com/office/drawing/2014/main" id="{064ABB3C-5B94-4AE4-A6B6-0FF0114CF489}"/>
            </a:ext>
          </a:extLst>
        </xdr:cNvPr>
        <xdr:cNvSpPr/>
      </xdr:nvSpPr>
      <xdr:spPr>
        <a:xfrm>
          <a:off x="2571750" y="593382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a:extLst>
            <a:ext uri="{FF2B5EF4-FFF2-40B4-BE49-F238E27FC236}">
              <a16:creationId xmlns:a16="http://schemas.microsoft.com/office/drawing/2014/main" id="{77D125AA-58A6-416D-8D38-64AB7DAA828D}"/>
            </a:ext>
          </a:extLst>
        </xdr:cNvPr>
        <xdr:cNvSpPr/>
      </xdr:nvSpPr>
      <xdr:spPr>
        <a:xfrm>
          <a:off x="1781175" y="58889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50546</xdr:rowOff>
    </xdr:from>
    <xdr:to>
      <xdr:col>6</xdr:col>
      <xdr:colOff>38100</xdr:colOff>
      <xdr:row>36</xdr:row>
      <xdr:rowOff>152146</xdr:rowOff>
    </xdr:to>
    <xdr:sp macro="" textlink="">
      <xdr:nvSpPr>
        <xdr:cNvPr id="65" name="フローチャート: 判断 64">
          <a:extLst>
            <a:ext uri="{FF2B5EF4-FFF2-40B4-BE49-F238E27FC236}">
              <a16:creationId xmlns:a16="http://schemas.microsoft.com/office/drawing/2014/main" id="{C7BFA64C-FCFA-4273-9C2E-68DA17A771F7}"/>
            </a:ext>
          </a:extLst>
        </xdr:cNvPr>
        <xdr:cNvSpPr/>
      </xdr:nvSpPr>
      <xdr:spPr>
        <a:xfrm>
          <a:off x="981075" y="587667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FCD3A26-4548-4095-B110-22F487AD76DB}"/>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80DF481-2A93-413C-8AA9-91EBE673D670}"/>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D9ED01D-C6E1-4F20-9AD4-731264C5998F}"/>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4E54202-BEAE-48B5-AFBF-C685D5DBBDF9}"/>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218FB24-09E5-4C6F-A891-C6F3C9C5789B}"/>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57404</xdr:rowOff>
    </xdr:from>
    <xdr:to>
      <xdr:col>24</xdr:col>
      <xdr:colOff>114300</xdr:colOff>
      <xdr:row>37</xdr:row>
      <xdr:rowOff>159004</xdr:rowOff>
    </xdr:to>
    <xdr:sp macro="" textlink="">
      <xdr:nvSpPr>
        <xdr:cNvPr id="71" name="楕円 70">
          <a:extLst>
            <a:ext uri="{FF2B5EF4-FFF2-40B4-BE49-F238E27FC236}">
              <a16:creationId xmlns:a16="http://schemas.microsoft.com/office/drawing/2014/main" id="{BE36DA99-E19B-4370-9DA0-9017A77B0B4F}"/>
            </a:ext>
          </a:extLst>
        </xdr:cNvPr>
        <xdr:cNvSpPr/>
      </xdr:nvSpPr>
      <xdr:spPr>
        <a:xfrm>
          <a:off x="4124325" y="604862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35831</xdr:rowOff>
    </xdr:from>
    <xdr:ext cx="405111" cy="259045"/>
    <xdr:sp macro="" textlink="">
      <xdr:nvSpPr>
        <xdr:cNvPr id="72" name="【道路】&#10;有形固定資産減価償却率該当値テキスト">
          <a:extLst>
            <a:ext uri="{FF2B5EF4-FFF2-40B4-BE49-F238E27FC236}">
              <a16:creationId xmlns:a16="http://schemas.microsoft.com/office/drawing/2014/main" id="{FFEABBAA-E745-4BDE-B24D-546FADCFE5ED}"/>
            </a:ext>
          </a:extLst>
        </xdr:cNvPr>
        <xdr:cNvSpPr txBox="1"/>
      </xdr:nvSpPr>
      <xdr:spPr>
        <a:xfrm>
          <a:off x="4219575" y="6027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45974</xdr:rowOff>
    </xdr:from>
    <xdr:to>
      <xdr:col>20</xdr:col>
      <xdr:colOff>38100</xdr:colOff>
      <xdr:row>37</xdr:row>
      <xdr:rowOff>147574</xdr:rowOff>
    </xdr:to>
    <xdr:sp macro="" textlink="">
      <xdr:nvSpPr>
        <xdr:cNvPr id="73" name="楕円 72">
          <a:extLst>
            <a:ext uri="{FF2B5EF4-FFF2-40B4-BE49-F238E27FC236}">
              <a16:creationId xmlns:a16="http://schemas.microsoft.com/office/drawing/2014/main" id="{D62C453C-94D8-419D-B0B4-43B3A9AE1A67}"/>
            </a:ext>
          </a:extLst>
        </xdr:cNvPr>
        <xdr:cNvSpPr/>
      </xdr:nvSpPr>
      <xdr:spPr>
        <a:xfrm>
          <a:off x="3381375" y="604037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96774</xdr:rowOff>
    </xdr:from>
    <xdr:to>
      <xdr:col>24</xdr:col>
      <xdr:colOff>63500</xdr:colOff>
      <xdr:row>37</xdr:row>
      <xdr:rowOff>108204</xdr:rowOff>
    </xdr:to>
    <xdr:cxnSp macro="">
      <xdr:nvCxnSpPr>
        <xdr:cNvPr id="74" name="直線コネクタ 73">
          <a:extLst>
            <a:ext uri="{FF2B5EF4-FFF2-40B4-BE49-F238E27FC236}">
              <a16:creationId xmlns:a16="http://schemas.microsoft.com/office/drawing/2014/main" id="{1170AA0D-7BFD-4301-8FAC-62152D93589F}"/>
            </a:ext>
          </a:extLst>
        </xdr:cNvPr>
        <xdr:cNvCxnSpPr/>
      </xdr:nvCxnSpPr>
      <xdr:spPr>
        <a:xfrm>
          <a:off x="3429000" y="6087999"/>
          <a:ext cx="75247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32258</xdr:rowOff>
    </xdr:from>
    <xdr:to>
      <xdr:col>15</xdr:col>
      <xdr:colOff>101600</xdr:colOff>
      <xdr:row>37</xdr:row>
      <xdr:rowOff>133858</xdr:rowOff>
    </xdr:to>
    <xdr:sp macro="" textlink="">
      <xdr:nvSpPr>
        <xdr:cNvPr id="75" name="楕円 74">
          <a:extLst>
            <a:ext uri="{FF2B5EF4-FFF2-40B4-BE49-F238E27FC236}">
              <a16:creationId xmlns:a16="http://schemas.microsoft.com/office/drawing/2014/main" id="{6B9FA9F7-D1DF-4A94-B1F5-58B82B48E91E}"/>
            </a:ext>
          </a:extLst>
        </xdr:cNvPr>
        <xdr:cNvSpPr/>
      </xdr:nvSpPr>
      <xdr:spPr>
        <a:xfrm>
          <a:off x="2571750" y="602030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83058</xdr:rowOff>
    </xdr:from>
    <xdr:to>
      <xdr:col>19</xdr:col>
      <xdr:colOff>177800</xdr:colOff>
      <xdr:row>37</xdr:row>
      <xdr:rowOff>96774</xdr:rowOff>
    </xdr:to>
    <xdr:cxnSp macro="">
      <xdr:nvCxnSpPr>
        <xdr:cNvPr id="76" name="直線コネクタ 75">
          <a:extLst>
            <a:ext uri="{FF2B5EF4-FFF2-40B4-BE49-F238E27FC236}">
              <a16:creationId xmlns:a16="http://schemas.microsoft.com/office/drawing/2014/main" id="{E2A932D0-2914-4EC9-90BF-4F9149CFC192}"/>
            </a:ext>
          </a:extLst>
        </xdr:cNvPr>
        <xdr:cNvCxnSpPr/>
      </xdr:nvCxnSpPr>
      <xdr:spPr>
        <a:xfrm>
          <a:off x="2619375" y="6077458"/>
          <a:ext cx="809625"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xdr:rowOff>
    </xdr:from>
    <xdr:to>
      <xdr:col>10</xdr:col>
      <xdr:colOff>165100</xdr:colOff>
      <xdr:row>37</xdr:row>
      <xdr:rowOff>101854</xdr:rowOff>
    </xdr:to>
    <xdr:sp macro="" textlink="">
      <xdr:nvSpPr>
        <xdr:cNvPr id="77" name="楕円 76">
          <a:extLst>
            <a:ext uri="{FF2B5EF4-FFF2-40B4-BE49-F238E27FC236}">
              <a16:creationId xmlns:a16="http://schemas.microsoft.com/office/drawing/2014/main" id="{C12A7DC4-8812-4717-B423-667374A61D86}"/>
            </a:ext>
          </a:extLst>
        </xdr:cNvPr>
        <xdr:cNvSpPr/>
      </xdr:nvSpPr>
      <xdr:spPr>
        <a:xfrm>
          <a:off x="1781175" y="599147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51054</xdr:rowOff>
    </xdr:from>
    <xdr:to>
      <xdr:col>15</xdr:col>
      <xdr:colOff>50800</xdr:colOff>
      <xdr:row>37</xdr:row>
      <xdr:rowOff>83058</xdr:rowOff>
    </xdr:to>
    <xdr:cxnSp macro="">
      <xdr:nvCxnSpPr>
        <xdr:cNvPr id="78" name="直線コネクタ 77">
          <a:extLst>
            <a:ext uri="{FF2B5EF4-FFF2-40B4-BE49-F238E27FC236}">
              <a16:creationId xmlns:a16="http://schemas.microsoft.com/office/drawing/2014/main" id="{691017DE-3828-4CC1-BDAC-293A25159073}"/>
            </a:ext>
          </a:extLst>
        </xdr:cNvPr>
        <xdr:cNvCxnSpPr/>
      </xdr:nvCxnSpPr>
      <xdr:spPr>
        <a:xfrm>
          <a:off x="1828800" y="6039104"/>
          <a:ext cx="790575"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153416</xdr:rowOff>
    </xdr:from>
    <xdr:to>
      <xdr:col>6</xdr:col>
      <xdr:colOff>38100</xdr:colOff>
      <xdr:row>37</xdr:row>
      <xdr:rowOff>83566</xdr:rowOff>
    </xdr:to>
    <xdr:sp macro="" textlink="">
      <xdr:nvSpPr>
        <xdr:cNvPr id="79" name="楕円 78">
          <a:extLst>
            <a:ext uri="{FF2B5EF4-FFF2-40B4-BE49-F238E27FC236}">
              <a16:creationId xmlns:a16="http://schemas.microsoft.com/office/drawing/2014/main" id="{6957F222-CC9E-4092-8BDC-B597E1704CFC}"/>
            </a:ext>
          </a:extLst>
        </xdr:cNvPr>
        <xdr:cNvSpPr/>
      </xdr:nvSpPr>
      <xdr:spPr>
        <a:xfrm>
          <a:off x="981075" y="598271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32766</xdr:rowOff>
    </xdr:from>
    <xdr:to>
      <xdr:col>10</xdr:col>
      <xdr:colOff>114300</xdr:colOff>
      <xdr:row>37</xdr:row>
      <xdr:rowOff>51054</xdr:rowOff>
    </xdr:to>
    <xdr:cxnSp macro="">
      <xdr:nvCxnSpPr>
        <xdr:cNvPr id="80" name="直線コネクタ 79">
          <a:extLst>
            <a:ext uri="{FF2B5EF4-FFF2-40B4-BE49-F238E27FC236}">
              <a16:creationId xmlns:a16="http://schemas.microsoft.com/office/drawing/2014/main" id="{36773979-71BA-4BB8-81EB-F62EA106C4B1}"/>
            </a:ext>
          </a:extLst>
        </xdr:cNvPr>
        <xdr:cNvCxnSpPr/>
      </xdr:nvCxnSpPr>
      <xdr:spPr>
        <a:xfrm>
          <a:off x="1028700" y="6020816"/>
          <a:ext cx="8001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36085</xdr:rowOff>
    </xdr:from>
    <xdr:ext cx="405111" cy="259045"/>
    <xdr:sp macro="" textlink="">
      <xdr:nvSpPr>
        <xdr:cNvPr id="81" name="n_1aveValue【道路】&#10;有形固定資産減価償却率">
          <a:extLst>
            <a:ext uri="{FF2B5EF4-FFF2-40B4-BE49-F238E27FC236}">
              <a16:creationId xmlns:a16="http://schemas.microsoft.com/office/drawing/2014/main" id="{576AC738-71A8-45EA-BC81-42F07CA89BB2}"/>
            </a:ext>
          </a:extLst>
        </xdr:cNvPr>
        <xdr:cNvSpPr txBox="1"/>
      </xdr:nvSpPr>
      <xdr:spPr>
        <a:xfrm>
          <a:off x="3239144" y="570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54373</xdr:rowOff>
    </xdr:from>
    <xdr:ext cx="405111" cy="259045"/>
    <xdr:sp macro="" textlink="">
      <xdr:nvSpPr>
        <xdr:cNvPr id="82" name="n_2aveValue【道路】&#10;有形固定資産減価償却率">
          <a:extLst>
            <a:ext uri="{FF2B5EF4-FFF2-40B4-BE49-F238E27FC236}">
              <a16:creationId xmlns:a16="http://schemas.microsoft.com/office/drawing/2014/main" id="{C40F3C09-234E-4609-AED7-FCDBDAE012D6}"/>
            </a:ext>
          </a:extLst>
        </xdr:cNvPr>
        <xdr:cNvSpPr txBox="1"/>
      </xdr:nvSpPr>
      <xdr:spPr>
        <a:xfrm>
          <a:off x="2439044" y="5721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6367</xdr:rowOff>
    </xdr:from>
    <xdr:ext cx="405111" cy="259045"/>
    <xdr:sp macro="" textlink="">
      <xdr:nvSpPr>
        <xdr:cNvPr id="83" name="n_3aveValue【道路】&#10;有形固定資産減価償却率">
          <a:extLst>
            <a:ext uri="{FF2B5EF4-FFF2-40B4-BE49-F238E27FC236}">
              <a16:creationId xmlns:a16="http://schemas.microsoft.com/office/drawing/2014/main" id="{FEC06E64-C728-4311-9BB7-93F44A6242B5}"/>
            </a:ext>
          </a:extLst>
        </xdr:cNvPr>
        <xdr:cNvSpPr txBox="1"/>
      </xdr:nvSpPr>
      <xdr:spPr>
        <a:xfrm>
          <a:off x="1648469"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168673</xdr:rowOff>
    </xdr:from>
    <xdr:ext cx="405111" cy="259045"/>
    <xdr:sp macro="" textlink="">
      <xdr:nvSpPr>
        <xdr:cNvPr id="84" name="n_4aveValue【道路】&#10;有形固定資産減価償却率">
          <a:extLst>
            <a:ext uri="{FF2B5EF4-FFF2-40B4-BE49-F238E27FC236}">
              <a16:creationId xmlns:a16="http://schemas.microsoft.com/office/drawing/2014/main" id="{F2FEF237-305D-4AF5-B59C-A2166B030265}"/>
            </a:ext>
          </a:extLst>
        </xdr:cNvPr>
        <xdr:cNvSpPr txBox="1"/>
      </xdr:nvSpPr>
      <xdr:spPr>
        <a:xfrm>
          <a:off x="848369" y="5664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138701</xdr:rowOff>
    </xdr:from>
    <xdr:ext cx="405111" cy="259045"/>
    <xdr:sp macro="" textlink="">
      <xdr:nvSpPr>
        <xdr:cNvPr id="85" name="n_1mainValue【道路】&#10;有形固定資産減価償却率">
          <a:extLst>
            <a:ext uri="{FF2B5EF4-FFF2-40B4-BE49-F238E27FC236}">
              <a16:creationId xmlns:a16="http://schemas.microsoft.com/office/drawing/2014/main" id="{92864834-AB85-4972-B27A-FFCFB7F1C82F}"/>
            </a:ext>
          </a:extLst>
        </xdr:cNvPr>
        <xdr:cNvSpPr txBox="1"/>
      </xdr:nvSpPr>
      <xdr:spPr>
        <a:xfrm>
          <a:off x="3239144" y="6133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124985</xdr:rowOff>
    </xdr:from>
    <xdr:ext cx="405111" cy="259045"/>
    <xdr:sp macro="" textlink="">
      <xdr:nvSpPr>
        <xdr:cNvPr id="86" name="n_2mainValue【道路】&#10;有形固定資産減価償却率">
          <a:extLst>
            <a:ext uri="{FF2B5EF4-FFF2-40B4-BE49-F238E27FC236}">
              <a16:creationId xmlns:a16="http://schemas.microsoft.com/office/drawing/2014/main" id="{A8F4DA1D-01C8-43D0-B4BA-733005D39F84}"/>
            </a:ext>
          </a:extLst>
        </xdr:cNvPr>
        <xdr:cNvSpPr txBox="1"/>
      </xdr:nvSpPr>
      <xdr:spPr>
        <a:xfrm>
          <a:off x="2439044" y="611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92981</xdr:rowOff>
    </xdr:from>
    <xdr:ext cx="405111" cy="259045"/>
    <xdr:sp macro="" textlink="">
      <xdr:nvSpPr>
        <xdr:cNvPr id="87" name="n_3mainValue【道路】&#10;有形固定資産減価償却率">
          <a:extLst>
            <a:ext uri="{FF2B5EF4-FFF2-40B4-BE49-F238E27FC236}">
              <a16:creationId xmlns:a16="http://schemas.microsoft.com/office/drawing/2014/main" id="{3A8696F5-DD64-435D-B52B-89E605548381}"/>
            </a:ext>
          </a:extLst>
        </xdr:cNvPr>
        <xdr:cNvSpPr txBox="1"/>
      </xdr:nvSpPr>
      <xdr:spPr>
        <a:xfrm>
          <a:off x="1648469" y="6084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74693</xdr:rowOff>
    </xdr:from>
    <xdr:ext cx="405111" cy="259045"/>
    <xdr:sp macro="" textlink="">
      <xdr:nvSpPr>
        <xdr:cNvPr id="88" name="n_4mainValue【道路】&#10;有形固定資産減価償却率">
          <a:extLst>
            <a:ext uri="{FF2B5EF4-FFF2-40B4-BE49-F238E27FC236}">
              <a16:creationId xmlns:a16="http://schemas.microsoft.com/office/drawing/2014/main" id="{C6669DDE-CA99-47E6-B153-6CC086E48DA3}"/>
            </a:ext>
          </a:extLst>
        </xdr:cNvPr>
        <xdr:cNvSpPr txBox="1"/>
      </xdr:nvSpPr>
      <xdr:spPr>
        <a:xfrm>
          <a:off x="848369" y="6065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16615A1-E340-43FC-88B6-2F9ADD28515C}"/>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CCB6C059-B1E6-49C8-B388-46A9B1334CB1}"/>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FA18D79-547C-4DA1-A13D-0E1C20382EF1}"/>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6BF897E7-6103-44E8-BD8B-B9309FCCA26F}"/>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9AD64AF-F5CD-414A-9805-0A19290725E8}"/>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6A91B40E-FA84-426B-8353-E25CED9C24D6}"/>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B9FD7CE-C08C-41D3-A1E1-4C11645B3002}"/>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E6C1166-59A8-49B6-93FA-B4BB6ECE98D1}"/>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2197826E-DE0A-407D-89B7-79A1FD6CA129}"/>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87560B5-EE96-42C3-BA07-385FF0484734}"/>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E18511A4-7071-4EBC-BF1B-09746E128339}"/>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E7A58C0B-0862-4035-BBBF-3486A410EA1F}"/>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43225E9-0056-40FD-B2AB-36CA4B2B0A42}"/>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A294A83C-224D-49ED-8B7B-2E33F20286A4}"/>
            </a:ext>
          </a:extLst>
        </xdr:cNvPr>
        <xdr:cNvSpPr txBox="1"/>
      </xdr:nvSpPr>
      <xdr:spPr>
        <a:xfrm>
          <a:off x="5478976" y="6456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4BAF3D60-5471-4035-B9A3-281AE33F4181}"/>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D369613E-2620-472F-9137-8461B760A466}"/>
            </a:ext>
          </a:extLst>
        </xdr:cNvPr>
        <xdr:cNvSpPr txBox="1"/>
      </xdr:nvSpPr>
      <xdr:spPr>
        <a:xfrm>
          <a:off x="5478976" y="6145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8333FD1B-8DFB-45D5-AE30-F510332885F2}"/>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D649E44D-5B9F-4428-B23D-F45229DA9DA0}"/>
            </a:ext>
          </a:extLst>
        </xdr:cNvPr>
        <xdr:cNvSpPr txBox="1"/>
      </xdr:nvSpPr>
      <xdr:spPr>
        <a:xfrm>
          <a:off x="5478976" y="582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2E7E1170-A29A-4ABE-A467-2FE7265D552E}"/>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4B11D964-1FD1-4DA1-A2AE-800C5B99A7A8}"/>
            </a:ext>
          </a:extLst>
        </xdr:cNvPr>
        <xdr:cNvSpPr txBox="1"/>
      </xdr:nvSpPr>
      <xdr:spPr>
        <a:xfrm>
          <a:off x="5478976" y="551789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E15DC293-56A6-4DD9-91E3-20DC7EC77C00}"/>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51B065EC-9D17-4102-8392-BB8287ECD9FB}"/>
            </a:ext>
          </a:extLst>
        </xdr:cNvPr>
        <xdr:cNvSpPr txBox="1"/>
      </xdr:nvSpPr>
      <xdr:spPr>
        <a:xfrm>
          <a:off x="5421206" y="52103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D0375B4-6306-4703-A828-4844317E678B}"/>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68ECCFD6-BE4F-421D-A808-4D0A2F64F62B}"/>
            </a:ext>
          </a:extLst>
        </xdr:cNvPr>
        <xdr:cNvSpPr txBox="1"/>
      </xdr:nvSpPr>
      <xdr:spPr>
        <a:xfrm>
          <a:off x="54212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9222DF4-9FA9-4337-9411-A1324B92E630}"/>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a:extLst>
            <a:ext uri="{FF2B5EF4-FFF2-40B4-BE49-F238E27FC236}">
              <a16:creationId xmlns:a16="http://schemas.microsoft.com/office/drawing/2014/main" id="{65C29188-7B22-45B8-B404-C5B98513477E}"/>
            </a:ext>
          </a:extLst>
        </xdr:cNvPr>
        <xdr:cNvCxnSpPr/>
      </xdr:nvCxnSpPr>
      <xdr:spPr>
        <a:xfrm flipV="1">
          <a:off x="9429115" y="5544405"/>
          <a:ext cx="0" cy="1287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a:extLst>
            <a:ext uri="{FF2B5EF4-FFF2-40B4-BE49-F238E27FC236}">
              <a16:creationId xmlns:a16="http://schemas.microsoft.com/office/drawing/2014/main" id="{234F9100-ABAA-4274-AE84-7BB96A3E612B}"/>
            </a:ext>
          </a:extLst>
        </xdr:cNvPr>
        <xdr:cNvSpPr txBox="1"/>
      </xdr:nvSpPr>
      <xdr:spPr>
        <a:xfrm>
          <a:off x="9467850" y="683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a:extLst>
            <a:ext uri="{FF2B5EF4-FFF2-40B4-BE49-F238E27FC236}">
              <a16:creationId xmlns:a16="http://schemas.microsoft.com/office/drawing/2014/main" id="{5EFAD98C-499C-414D-A7BC-F943F65A3A7E}"/>
            </a:ext>
          </a:extLst>
        </xdr:cNvPr>
        <xdr:cNvCxnSpPr/>
      </xdr:nvCxnSpPr>
      <xdr:spPr>
        <a:xfrm>
          <a:off x="9363075" y="683225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a:extLst>
            <a:ext uri="{FF2B5EF4-FFF2-40B4-BE49-F238E27FC236}">
              <a16:creationId xmlns:a16="http://schemas.microsoft.com/office/drawing/2014/main" id="{0D5BF29E-7318-4265-85C2-BE006382BEE4}"/>
            </a:ext>
          </a:extLst>
        </xdr:cNvPr>
        <xdr:cNvSpPr txBox="1"/>
      </xdr:nvSpPr>
      <xdr:spPr>
        <a:xfrm>
          <a:off x="9467850" y="534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a:extLst>
            <a:ext uri="{FF2B5EF4-FFF2-40B4-BE49-F238E27FC236}">
              <a16:creationId xmlns:a16="http://schemas.microsoft.com/office/drawing/2014/main" id="{BFF2AC5E-1E7C-408E-BA5D-C7F8738AC9AD}"/>
            </a:ext>
          </a:extLst>
        </xdr:cNvPr>
        <xdr:cNvCxnSpPr/>
      </xdr:nvCxnSpPr>
      <xdr:spPr>
        <a:xfrm>
          <a:off x="9363075" y="554440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126340</xdr:rowOff>
    </xdr:from>
    <xdr:ext cx="534377" cy="259045"/>
    <xdr:sp macro="" textlink="">
      <xdr:nvSpPr>
        <xdr:cNvPr id="119" name="【道路】&#10;一人当たり延長平均値テキスト">
          <a:extLst>
            <a:ext uri="{FF2B5EF4-FFF2-40B4-BE49-F238E27FC236}">
              <a16:creationId xmlns:a16="http://schemas.microsoft.com/office/drawing/2014/main" id="{092A1077-5BF1-40C0-86CC-6DB2E2A196CF}"/>
            </a:ext>
          </a:extLst>
        </xdr:cNvPr>
        <xdr:cNvSpPr txBox="1"/>
      </xdr:nvSpPr>
      <xdr:spPr>
        <a:xfrm>
          <a:off x="9467850" y="6600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a:extLst>
            <a:ext uri="{FF2B5EF4-FFF2-40B4-BE49-F238E27FC236}">
              <a16:creationId xmlns:a16="http://schemas.microsoft.com/office/drawing/2014/main" id="{7D0C9BCB-D3DB-4F01-8C0B-33BD3CE4C360}"/>
            </a:ext>
          </a:extLst>
        </xdr:cNvPr>
        <xdr:cNvSpPr/>
      </xdr:nvSpPr>
      <xdr:spPr>
        <a:xfrm>
          <a:off x="9401175" y="662173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a:extLst>
            <a:ext uri="{FF2B5EF4-FFF2-40B4-BE49-F238E27FC236}">
              <a16:creationId xmlns:a16="http://schemas.microsoft.com/office/drawing/2014/main" id="{70A30018-CFF6-4121-984C-B659BA031697}"/>
            </a:ext>
          </a:extLst>
        </xdr:cNvPr>
        <xdr:cNvSpPr/>
      </xdr:nvSpPr>
      <xdr:spPr>
        <a:xfrm>
          <a:off x="8639175" y="66204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78925</xdr:rowOff>
    </xdr:from>
    <xdr:to>
      <xdr:col>46</xdr:col>
      <xdr:colOff>38100</xdr:colOff>
      <xdr:row>41</xdr:row>
      <xdr:rowOff>9075</xdr:rowOff>
    </xdr:to>
    <xdr:sp macro="" textlink="">
      <xdr:nvSpPr>
        <xdr:cNvPr id="122" name="フローチャート: 判断 121">
          <a:extLst>
            <a:ext uri="{FF2B5EF4-FFF2-40B4-BE49-F238E27FC236}">
              <a16:creationId xmlns:a16="http://schemas.microsoft.com/office/drawing/2014/main" id="{137AC6AF-A4A4-4C3B-9BCB-BB02BEA58498}"/>
            </a:ext>
          </a:extLst>
        </xdr:cNvPr>
        <xdr:cNvSpPr/>
      </xdr:nvSpPr>
      <xdr:spPr>
        <a:xfrm>
          <a:off x="7839075" y="65559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70875</xdr:rowOff>
    </xdr:from>
    <xdr:to>
      <xdr:col>41</xdr:col>
      <xdr:colOff>101600</xdr:colOff>
      <xdr:row>41</xdr:row>
      <xdr:rowOff>1025</xdr:rowOff>
    </xdr:to>
    <xdr:sp macro="" textlink="">
      <xdr:nvSpPr>
        <xdr:cNvPr id="123" name="フローチャート: 判断 122">
          <a:extLst>
            <a:ext uri="{FF2B5EF4-FFF2-40B4-BE49-F238E27FC236}">
              <a16:creationId xmlns:a16="http://schemas.microsoft.com/office/drawing/2014/main" id="{2B9BD506-5F5B-441B-9793-78083C806639}"/>
            </a:ext>
          </a:extLst>
        </xdr:cNvPr>
        <xdr:cNvSpPr/>
      </xdr:nvSpPr>
      <xdr:spPr>
        <a:xfrm>
          <a:off x="7029450" y="6544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75088</xdr:rowOff>
    </xdr:from>
    <xdr:to>
      <xdr:col>36</xdr:col>
      <xdr:colOff>165100</xdr:colOff>
      <xdr:row>41</xdr:row>
      <xdr:rowOff>5238</xdr:rowOff>
    </xdr:to>
    <xdr:sp macro="" textlink="">
      <xdr:nvSpPr>
        <xdr:cNvPr id="124" name="フローチャート: 判断 123">
          <a:extLst>
            <a:ext uri="{FF2B5EF4-FFF2-40B4-BE49-F238E27FC236}">
              <a16:creationId xmlns:a16="http://schemas.microsoft.com/office/drawing/2014/main" id="{630927D0-02C0-460B-A66E-48220A071B65}"/>
            </a:ext>
          </a:extLst>
        </xdr:cNvPr>
        <xdr:cNvSpPr/>
      </xdr:nvSpPr>
      <xdr:spPr>
        <a:xfrm>
          <a:off x="6238875" y="655208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9F3DBE4-A9F4-4446-9312-43CFA53D8078}"/>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0517C3E-1BE9-48D0-B508-B716B1260D92}"/>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117E29A-2508-46F2-A5AA-0C8E7043BC95}"/>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5D5DC76-1CFF-46EE-BCE8-647FEC684C1F}"/>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BD49AC2-DD39-4FD0-B921-9C87DEF18267}"/>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4336</xdr:rowOff>
    </xdr:from>
    <xdr:to>
      <xdr:col>55</xdr:col>
      <xdr:colOff>50800</xdr:colOff>
      <xdr:row>40</xdr:row>
      <xdr:rowOff>105936</xdr:rowOff>
    </xdr:to>
    <xdr:sp macro="" textlink="">
      <xdr:nvSpPr>
        <xdr:cNvPr id="130" name="楕円 129">
          <a:extLst>
            <a:ext uri="{FF2B5EF4-FFF2-40B4-BE49-F238E27FC236}">
              <a16:creationId xmlns:a16="http://schemas.microsoft.com/office/drawing/2014/main" id="{6A7DC624-D7D7-4451-B402-364EBC2C77E2}"/>
            </a:ext>
          </a:extLst>
        </xdr:cNvPr>
        <xdr:cNvSpPr/>
      </xdr:nvSpPr>
      <xdr:spPr>
        <a:xfrm>
          <a:off x="9401175" y="648451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27213</xdr:rowOff>
    </xdr:from>
    <xdr:ext cx="534377" cy="259045"/>
    <xdr:sp macro="" textlink="">
      <xdr:nvSpPr>
        <xdr:cNvPr id="131" name="【道路】&#10;一人当たり延長該当値テキスト">
          <a:extLst>
            <a:ext uri="{FF2B5EF4-FFF2-40B4-BE49-F238E27FC236}">
              <a16:creationId xmlns:a16="http://schemas.microsoft.com/office/drawing/2014/main" id="{41F33124-3397-46C9-9766-9437D5081485}"/>
            </a:ext>
          </a:extLst>
        </xdr:cNvPr>
        <xdr:cNvSpPr txBox="1"/>
      </xdr:nvSpPr>
      <xdr:spPr>
        <a:xfrm>
          <a:off x="9467850" y="63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6703</xdr:rowOff>
    </xdr:from>
    <xdr:to>
      <xdr:col>50</xdr:col>
      <xdr:colOff>165100</xdr:colOff>
      <xdr:row>40</xdr:row>
      <xdr:rowOff>108303</xdr:rowOff>
    </xdr:to>
    <xdr:sp macro="" textlink="">
      <xdr:nvSpPr>
        <xdr:cNvPr id="132" name="楕円 131">
          <a:extLst>
            <a:ext uri="{FF2B5EF4-FFF2-40B4-BE49-F238E27FC236}">
              <a16:creationId xmlns:a16="http://schemas.microsoft.com/office/drawing/2014/main" id="{FC761591-F5C6-4596-A247-29879F76D9B4}"/>
            </a:ext>
          </a:extLst>
        </xdr:cNvPr>
        <xdr:cNvSpPr/>
      </xdr:nvSpPr>
      <xdr:spPr>
        <a:xfrm>
          <a:off x="8639175" y="648687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55136</xdr:rowOff>
    </xdr:from>
    <xdr:to>
      <xdr:col>55</xdr:col>
      <xdr:colOff>0</xdr:colOff>
      <xdr:row>40</xdr:row>
      <xdr:rowOff>57503</xdr:rowOff>
    </xdr:to>
    <xdr:cxnSp macro="">
      <xdr:nvCxnSpPr>
        <xdr:cNvPr id="133" name="直線コネクタ 132">
          <a:extLst>
            <a:ext uri="{FF2B5EF4-FFF2-40B4-BE49-F238E27FC236}">
              <a16:creationId xmlns:a16="http://schemas.microsoft.com/office/drawing/2014/main" id="{4FD1CA39-775A-4CDB-BBE4-D288BCCEB3D4}"/>
            </a:ext>
          </a:extLst>
        </xdr:cNvPr>
        <xdr:cNvCxnSpPr/>
      </xdr:nvCxnSpPr>
      <xdr:spPr>
        <a:xfrm flipV="1">
          <a:off x="8686800" y="6532136"/>
          <a:ext cx="74295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9235</xdr:rowOff>
    </xdr:from>
    <xdr:to>
      <xdr:col>46</xdr:col>
      <xdr:colOff>38100</xdr:colOff>
      <xdr:row>40</xdr:row>
      <xdr:rowOff>110835</xdr:rowOff>
    </xdr:to>
    <xdr:sp macro="" textlink="">
      <xdr:nvSpPr>
        <xdr:cNvPr id="134" name="楕円 133">
          <a:extLst>
            <a:ext uri="{FF2B5EF4-FFF2-40B4-BE49-F238E27FC236}">
              <a16:creationId xmlns:a16="http://schemas.microsoft.com/office/drawing/2014/main" id="{D13DDCC9-BF40-4DFF-B40C-23EBD74ACA4D}"/>
            </a:ext>
          </a:extLst>
        </xdr:cNvPr>
        <xdr:cNvSpPr/>
      </xdr:nvSpPr>
      <xdr:spPr>
        <a:xfrm>
          <a:off x="7839075" y="64894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57503</xdr:rowOff>
    </xdr:from>
    <xdr:to>
      <xdr:col>50</xdr:col>
      <xdr:colOff>114300</xdr:colOff>
      <xdr:row>40</xdr:row>
      <xdr:rowOff>60035</xdr:rowOff>
    </xdr:to>
    <xdr:cxnSp macro="">
      <xdr:nvCxnSpPr>
        <xdr:cNvPr id="135" name="直線コネクタ 134">
          <a:extLst>
            <a:ext uri="{FF2B5EF4-FFF2-40B4-BE49-F238E27FC236}">
              <a16:creationId xmlns:a16="http://schemas.microsoft.com/office/drawing/2014/main" id="{55F08EFA-058F-413E-AF3E-59DE9E01C482}"/>
            </a:ext>
          </a:extLst>
        </xdr:cNvPr>
        <xdr:cNvCxnSpPr/>
      </xdr:nvCxnSpPr>
      <xdr:spPr>
        <a:xfrm flipV="1">
          <a:off x="7886700" y="6534503"/>
          <a:ext cx="800100" cy="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12795</xdr:rowOff>
    </xdr:from>
    <xdr:to>
      <xdr:col>41</xdr:col>
      <xdr:colOff>101600</xdr:colOff>
      <xdr:row>40</xdr:row>
      <xdr:rowOff>114395</xdr:rowOff>
    </xdr:to>
    <xdr:sp macro="" textlink="">
      <xdr:nvSpPr>
        <xdr:cNvPr id="136" name="楕円 135">
          <a:extLst>
            <a:ext uri="{FF2B5EF4-FFF2-40B4-BE49-F238E27FC236}">
              <a16:creationId xmlns:a16="http://schemas.microsoft.com/office/drawing/2014/main" id="{BD63C069-87EE-4B53-8283-5F828D6EF335}"/>
            </a:ext>
          </a:extLst>
        </xdr:cNvPr>
        <xdr:cNvSpPr/>
      </xdr:nvSpPr>
      <xdr:spPr>
        <a:xfrm>
          <a:off x="7029450" y="64866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60035</xdr:rowOff>
    </xdr:from>
    <xdr:to>
      <xdr:col>45</xdr:col>
      <xdr:colOff>177800</xdr:colOff>
      <xdr:row>40</xdr:row>
      <xdr:rowOff>63595</xdr:rowOff>
    </xdr:to>
    <xdr:cxnSp macro="">
      <xdr:nvCxnSpPr>
        <xdr:cNvPr id="137" name="直線コネクタ 136">
          <a:extLst>
            <a:ext uri="{FF2B5EF4-FFF2-40B4-BE49-F238E27FC236}">
              <a16:creationId xmlns:a16="http://schemas.microsoft.com/office/drawing/2014/main" id="{93934D94-75EB-44AC-B16A-B163527C7651}"/>
            </a:ext>
          </a:extLst>
        </xdr:cNvPr>
        <xdr:cNvCxnSpPr/>
      </xdr:nvCxnSpPr>
      <xdr:spPr>
        <a:xfrm flipV="1">
          <a:off x="7077075" y="6537035"/>
          <a:ext cx="809625" cy="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58204</xdr:rowOff>
    </xdr:from>
    <xdr:to>
      <xdr:col>36</xdr:col>
      <xdr:colOff>165100</xdr:colOff>
      <xdr:row>40</xdr:row>
      <xdr:rowOff>159804</xdr:rowOff>
    </xdr:to>
    <xdr:sp macro="" textlink="">
      <xdr:nvSpPr>
        <xdr:cNvPr id="138" name="楕円 137">
          <a:extLst>
            <a:ext uri="{FF2B5EF4-FFF2-40B4-BE49-F238E27FC236}">
              <a16:creationId xmlns:a16="http://schemas.microsoft.com/office/drawing/2014/main" id="{9D865607-0B99-4D9C-A84F-B7440A15B753}"/>
            </a:ext>
          </a:extLst>
        </xdr:cNvPr>
        <xdr:cNvSpPr/>
      </xdr:nvSpPr>
      <xdr:spPr>
        <a:xfrm>
          <a:off x="6238875" y="653520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63595</xdr:rowOff>
    </xdr:from>
    <xdr:to>
      <xdr:col>41</xdr:col>
      <xdr:colOff>50800</xdr:colOff>
      <xdr:row>40</xdr:row>
      <xdr:rowOff>109004</xdr:rowOff>
    </xdr:to>
    <xdr:cxnSp macro="">
      <xdr:nvCxnSpPr>
        <xdr:cNvPr id="139" name="直線コネクタ 138">
          <a:extLst>
            <a:ext uri="{FF2B5EF4-FFF2-40B4-BE49-F238E27FC236}">
              <a16:creationId xmlns:a16="http://schemas.microsoft.com/office/drawing/2014/main" id="{43BC2CCA-5177-4D99-B4E7-D135C631A918}"/>
            </a:ext>
          </a:extLst>
        </xdr:cNvPr>
        <xdr:cNvCxnSpPr/>
      </xdr:nvCxnSpPr>
      <xdr:spPr>
        <a:xfrm flipV="1">
          <a:off x="6286500" y="6543770"/>
          <a:ext cx="790575" cy="3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67901</xdr:rowOff>
    </xdr:from>
    <xdr:ext cx="534377" cy="259045"/>
    <xdr:sp macro="" textlink="">
      <xdr:nvSpPr>
        <xdr:cNvPr id="140" name="n_1aveValue【道路】&#10;一人当たり延長">
          <a:extLst>
            <a:ext uri="{FF2B5EF4-FFF2-40B4-BE49-F238E27FC236}">
              <a16:creationId xmlns:a16="http://schemas.microsoft.com/office/drawing/2014/main" id="{8618635E-AB0D-480F-A309-C23ED369F61A}"/>
            </a:ext>
          </a:extLst>
        </xdr:cNvPr>
        <xdr:cNvSpPr txBox="1"/>
      </xdr:nvSpPr>
      <xdr:spPr>
        <a:xfrm>
          <a:off x="8429136" y="670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202</xdr:rowOff>
    </xdr:from>
    <xdr:ext cx="534377" cy="259045"/>
    <xdr:sp macro="" textlink="">
      <xdr:nvSpPr>
        <xdr:cNvPr id="141" name="n_2aveValue【道路】&#10;一人当たり延長">
          <a:extLst>
            <a:ext uri="{FF2B5EF4-FFF2-40B4-BE49-F238E27FC236}">
              <a16:creationId xmlns:a16="http://schemas.microsoft.com/office/drawing/2014/main" id="{9C971B24-4A52-49E4-806F-416EB6807BC1}"/>
            </a:ext>
          </a:extLst>
        </xdr:cNvPr>
        <xdr:cNvSpPr txBox="1"/>
      </xdr:nvSpPr>
      <xdr:spPr>
        <a:xfrm>
          <a:off x="7648086" y="663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163602</xdr:rowOff>
    </xdr:from>
    <xdr:ext cx="534377" cy="259045"/>
    <xdr:sp macro="" textlink="">
      <xdr:nvSpPr>
        <xdr:cNvPr id="142" name="n_3aveValue【道路】&#10;一人当たり延長">
          <a:extLst>
            <a:ext uri="{FF2B5EF4-FFF2-40B4-BE49-F238E27FC236}">
              <a16:creationId xmlns:a16="http://schemas.microsoft.com/office/drawing/2014/main" id="{36D778AA-2C59-4CE6-84CE-B38E0A51FB5E}"/>
            </a:ext>
          </a:extLst>
        </xdr:cNvPr>
        <xdr:cNvSpPr txBox="1"/>
      </xdr:nvSpPr>
      <xdr:spPr>
        <a:xfrm>
          <a:off x="6847986" y="663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167815</xdr:rowOff>
    </xdr:from>
    <xdr:ext cx="534377" cy="259045"/>
    <xdr:sp macro="" textlink="">
      <xdr:nvSpPr>
        <xdr:cNvPr id="143" name="n_4aveValue【道路】&#10;一人当たり延長">
          <a:extLst>
            <a:ext uri="{FF2B5EF4-FFF2-40B4-BE49-F238E27FC236}">
              <a16:creationId xmlns:a16="http://schemas.microsoft.com/office/drawing/2014/main" id="{F8C74297-1D51-4D9F-993A-60B52C6E7DEF}"/>
            </a:ext>
          </a:extLst>
        </xdr:cNvPr>
        <xdr:cNvSpPr txBox="1"/>
      </xdr:nvSpPr>
      <xdr:spPr>
        <a:xfrm>
          <a:off x="6038361" y="664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124830</xdr:rowOff>
    </xdr:from>
    <xdr:ext cx="534377" cy="259045"/>
    <xdr:sp macro="" textlink="">
      <xdr:nvSpPr>
        <xdr:cNvPr id="144" name="n_1mainValue【道路】&#10;一人当たり延長">
          <a:extLst>
            <a:ext uri="{FF2B5EF4-FFF2-40B4-BE49-F238E27FC236}">
              <a16:creationId xmlns:a16="http://schemas.microsoft.com/office/drawing/2014/main" id="{8C6BCD5D-D525-4D53-9111-54E669C48729}"/>
            </a:ext>
          </a:extLst>
        </xdr:cNvPr>
        <xdr:cNvSpPr txBox="1"/>
      </xdr:nvSpPr>
      <xdr:spPr>
        <a:xfrm>
          <a:off x="8429136" y="627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127362</xdr:rowOff>
    </xdr:from>
    <xdr:ext cx="534377" cy="259045"/>
    <xdr:sp macro="" textlink="">
      <xdr:nvSpPr>
        <xdr:cNvPr id="145" name="n_2mainValue【道路】&#10;一人当たり延長">
          <a:extLst>
            <a:ext uri="{FF2B5EF4-FFF2-40B4-BE49-F238E27FC236}">
              <a16:creationId xmlns:a16="http://schemas.microsoft.com/office/drawing/2014/main" id="{73137593-E485-4B8E-A764-0E7577B8943A}"/>
            </a:ext>
          </a:extLst>
        </xdr:cNvPr>
        <xdr:cNvSpPr txBox="1"/>
      </xdr:nvSpPr>
      <xdr:spPr>
        <a:xfrm>
          <a:off x="7648086" y="627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130922</xdr:rowOff>
    </xdr:from>
    <xdr:ext cx="534377" cy="259045"/>
    <xdr:sp macro="" textlink="">
      <xdr:nvSpPr>
        <xdr:cNvPr id="146" name="n_3mainValue【道路】&#10;一人当たり延長">
          <a:extLst>
            <a:ext uri="{FF2B5EF4-FFF2-40B4-BE49-F238E27FC236}">
              <a16:creationId xmlns:a16="http://schemas.microsoft.com/office/drawing/2014/main" id="{68ADF50A-B0DC-46E1-9067-D96B5B2864EF}"/>
            </a:ext>
          </a:extLst>
        </xdr:cNvPr>
        <xdr:cNvSpPr txBox="1"/>
      </xdr:nvSpPr>
      <xdr:spPr>
        <a:xfrm>
          <a:off x="6847986" y="628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4881</xdr:rowOff>
    </xdr:from>
    <xdr:ext cx="534377" cy="259045"/>
    <xdr:sp macro="" textlink="">
      <xdr:nvSpPr>
        <xdr:cNvPr id="147" name="n_4mainValue【道路】&#10;一人当たり延長">
          <a:extLst>
            <a:ext uri="{FF2B5EF4-FFF2-40B4-BE49-F238E27FC236}">
              <a16:creationId xmlns:a16="http://schemas.microsoft.com/office/drawing/2014/main" id="{8541199B-FB06-4B2D-822B-083CAD4F1B08}"/>
            </a:ext>
          </a:extLst>
        </xdr:cNvPr>
        <xdr:cNvSpPr txBox="1"/>
      </xdr:nvSpPr>
      <xdr:spPr>
        <a:xfrm>
          <a:off x="6038361" y="632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7E850645-C1CF-4D39-8504-E5C4EB052FAF}"/>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B68B41F8-D334-48D0-8783-632D546FC135}"/>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00B1719-C2CC-47E1-B0E6-0B72D42A5CE3}"/>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82B5A890-D7D3-4DE1-A601-7A28F699F4A5}"/>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B056EB0-819B-4CCF-914F-2A6CD791C7AD}"/>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734E07BA-8A09-4134-8E5C-695A7773C12F}"/>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76E4A5F-8834-4EE8-AD8D-9A88CE81D8BE}"/>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8C4452E-9E3B-4411-AE5B-5B9012C139BD}"/>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AD66B3C-DFAF-48DF-B390-6F0F532901DA}"/>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EF1AB035-FCD9-48DC-AA75-849236D93F45}"/>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6D5D504E-F67D-49E4-8C5E-AE0A874C87F6}"/>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7DB891FF-7E39-4ABB-A567-2D2E48CAAB8F}"/>
            </a:ext>
          </a:extLst>
        </xdr:cNvPr>
        <xdr:cNvCxnSpPr/>
      </xdr:nvCxnSpPr>
      <xdr:spPr>
        <a:xfrm>
          <a:off x="6858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BAC4F6A4-2410-471F-A2D0-1E491AC67722}"/>
            </a:ext>
          </a:extLst>
        </xdr:cNvPr>
        <xdr:cNvSpPr txBox="1"/>
      </xdr:nvSpPr>
      <xdr:spPr>
        <a:xfrm>
          <a:off x="2789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98C59C54-0C42-473D-9199-BA468426A698}"/>
            </a:ext>
          </a:extLst>
        </xdr:cNvPr>
        <xdr:cNvCxnSpPr/>
      </xdr:nvCxnSpPr>
      <xdr:spPr>
        <a:xfrm>
          <a:off x="6858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942FB8F3-F600-409E-9E7E-B107FA4961FA}"/>
            </a:ext>
          </a:extLst>
        </xdr:cNvPr>
        <xdr:cNvSpPr txBox="1"/>
      </xdr:nvSpPr>
      <xdr:spPr>
        <a:xfrm>
          <a:off x="339891"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C36B0D22-2E1B-4E1C-A305-98365E6E7EB3}"/>
            </a:ext>
          </a:extLst>
        </xdr:cNvPr>
        <xdr:cNvCxnSpPr/>
      </xdr:nvCxnSpPr>
      <xdr:spPr>
        <a:xfrm>
          <a:off x="6858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C12E5BD7-8AA5-4C65-A4B7-DE2C58F31E99}"/>
            </a:ext>
          </a:extLst>
        </xdr:cNvPr>
        <xdr:cNvSpPr txBox="1"/>
      </xdr:nvSpPr>
      <xdr:spPr>
        <a:xfrm>
          <a:off x="339891"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4CBAEE8F-C540-48D6-99A6-8DD5765A5069}"/>
            </a:ext>
          </a:extLst>
        </xdr:cNvPr>
        <xdr:cNvCxnSpPr/>
      </xdr:nvCxnSpPr>
      <xdr:spPr>
        <a:xfrm>
          <a:off x="6858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B0FC8862-9A27-48F1-93A5-DAA6CD1FC6B1}"/>
            </a:ext>
          </a:extLst>
        </xdr:cNvPr>
        <xdr:cNvSpPr txBox="1"/>
      </xdr:nvSpPr>
      <xdr:spPr>
        <a:xfrm>
          <a:off x="339891"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E496FB79-EC9D-49B5-8047-8B72B4374769}"/>
            </a:ext>
          </a:extLst>
        </xdr:cNvPr>
        <xdr:cNvCxnSpPr/>
      </xdr:nvCxnSpPr>
      <xdr:spPr>
        <a:xfrm>
          <a:off x="6858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8C1D669D-7C44-4AE0-8834-6C7118E091B7}"/>
            </a:ext>
          </a:extLst>
        </xdr:cNvPr>
        <xdr:cNvSpPr txBox="1"/>
      </xdr:nvSpPr>
      <xdr:spPr>
        <a:xfrm>
          <a:off x="339891"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F3079741-4F62-4D86-86F1-9EBACA003B7A}"/>
            </a:ext>
          </a:extLst>
        </xdr:cNvPr>
        <xdr:cNvCxnSpPr/>
      </xdr:nvCxnSpPr>
      <xdr:spPr>
        <a:xfrm>
          <a:off x="6858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22590E40-DAAD-4153-BD60-7BF15F82A1A4}"/>
            </a:ext>
          </a:extLst>
        </xdr:cNvPr>
        <xdr:cNvSpPr txBox="1"/>
      </xdr:nvSpPr>
      <xdr:spPr>
        <a:xfrm>
          <a:off x="3881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7B8F3CE6-1CE2-48DD-ADA0-27E68BC75BAF}"/>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EF501FED-7F1C-4FB4-BB29-4A47D0EBCAD8}"/>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a:extLst>
            <a:ext uri="{FF2B5EF4-FFF2-40B4-BE49-F238E27FC236}">
              <a16:creationId xmlns:a16="http://schemas.microsoft.com/office/drawing/2014/main" id="{9035C4E5-3E63-4B12-BF9F-B5AA45EF2C8E}"/>
            </a:ext>
          </a:extLst>
        </xdr:cNvPr>
        <xdr:cNvCxnSpPr/>
      </xdr:nvCxnSpPr>
      <xdr:spPr>
        <a:xfrm flipV="1">
          <a:off x="4180840" y="9010469"/>
          <a:ext cx="0" cy="1311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E3C77C26-BD70-4C06-B53E-ACF02BC8075C}"/>
            </a:ext>
          </a:extLst>
        </xdr:cNvPr>
        <xdr:cNvSpPr txBox="1"/>
      </xdr:nvSpPr>
      <xdr:spPr>
        <a:xfrm>
          <a:off x="4219575" y="10326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a:extLst>
            <a:ext uri="{FF2B5EF4-FFF2-40B4-BE49-F238E27FC236}">
              <a16:creationId xmlns:a16="http://schemas.microsoft.com/office/drawing/2014/main" id="{FEB99747-4A69-46C6-BA79-EF37DB236565}"/>
            </a:ext>
          </a:extLst>
        </xdr:cNvPr>
        <xdr:cNvCxnSpPr/>
      </xdr:nvCxnSpPr>
      <xdr:spPr>
        <a:xfrm>
          <a:off x="4105275" y="1032219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1B7C6439-D0CD-4314-B1E7-FCEB024D9575}"/>
            </a:ext>
          </a:extLst>
        </xdr:cNvPr>
        <xdr:cNvSpPr txBox="1"/>
      </xdr:nvSpPr>
      <xdr:spPr>
        <a:xfrm>
          <a:off x="4219575" y="87983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a:extLst>
            <a:ext uri="{FF2B5EF4-FFF2-40B4-BE49-F238E27FC236}">
              <a16:creationId xmlns:a16="http://schemas.microsoft.com/office/drawing/2014/main" id="{1696B540-20EF-4C32-A889-145D3AE5A424}"/>
            </a:ext>
          </a:extLst>
        </xdr:cNvPr>
        <xdr:cNvCxnSpPr/>
      </xdr:nvCxnSpPr>
      <xdr:spPr>
        <a:xfrm>
          <a:off x="4105275" y="90104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153324</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DBC3C665-4F16-4702-A039-CBF4D9C4E3D8}"/>
            </a:ext>
          </a:extLst>
        </xdr:cNvPr>
        <xdr:cNvSpPr txBox="1"/>
      </xdr:nvSpPr>
      <xdr:spPr>
        <a:xfrm>
          <a:off x="4219575" y="970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a:extLst>
            <a:ext uri="{FF2B5EF4-FFF2-40B4-BE49-F238E27FC236}">
              <a16:creationId xmlns:a16="http://schemas.microsoft.com/office/drawing/2014/main" id="{7E3D5C49-AABF-4D2A-9484-986B7625B0A3}"/>
            </a:ext>
          </a:extLst>
        </xdr:cNvPr>
        <xdr:cNvSpPr/>
      </xdr:nvSpPr>
      <xdr:spPr>
        <a:xfrm>
          <a:off x="4124325" y="984594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04C3E3EE-1C10-4E5A-90F9-150FCB0E68B2}"/>
            </a:ext>
          </a:extLst>
        </xdr:cNvPr>
        <xdr:cNvSpPr/>
      </xdr:nvSpPr>
      <xdr:spPr>
        <a:xfrm>
          <a:off x="3381375" y="98215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168003</xdr:rowOff>
    </xdr:from>
    <xdr:to>
      <xdr:col>15</xdr:col>
      <xdr:colOff>101600</xdr:colOff>
      <xdr:row>61</xdr:row>
      <xdr:rowOff>98153</xdr:rowOff>
    </xdr:to>
    <xdr:sp macro="" textlink="">
      <xdr:nvSpPr>
        <xdr:cNvPr id="181" name="フローチャート: 判断 180">
          <a:extLst>
            <a:ext uri="{FF2B5EF4-FFF2-40B4-BE49-F238E27FC236}">
              <a16:creationId xmlns:a16="http://schemas.microsoft.com/office/drawing/2014/main" id="{AF9822E4-8F5C-4F68-8CA3-6D9F914D86EE}"/>
            </a:ext>
          </a:extLst>
        </xdr:cNvPr>
        <xdr:cNvSpPr/>
      </xdr:nvSpPr>
      <xdr:spPr>
        <a:xfrm>
          <a:off x="2571750" y="988032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2" name="フローチャート: 判断 181">
          <a:extLst>
            <a:ext uri="{FF2B5EF4-FFF2-40B4-BE49-F238E27FC236}">
              <a16:creationId xmlns:a16="http://schemas.microsoft.com/office/drawing/2014/main" id="{2DB004A0-6CBE-4631-AF31-01AF5C015AF0}"/>
            </a:ext>
          </a:extLst>
        </xdr:cNvPr>
        <xdr:cNvSpPr/>
      </xdr:nvSpPr>
      <xdr:spPr>
        <a:xfrm>
          <a:off x="1781175" y="98508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114119</xdr:rowOff>
    </xdr:from>
    <xdr:to>
      <xdr:col>6</xdr:col>
      <xdr:colOff>38100</xdr:colOff>
      <xdr:row>61</xdr:row>
      <xdr:rowOff>44269</xdr:rowOff>
    </xdr:to>
    <xdr:sp macro="" textlink="">
      <xdr:nvSpPr>
        <xdr:cNvPr id="183" name="フローチャート: 判断 182">
          <a:extLst>
            <a:ext uri="{FF2B5EF4-FFF2-40B4-BE49-F238E27FC236}">
              <a16:creationId xmlns:a16="http://schemas.microsoft.com/office/drawing/2014/main" id="{8BF8D2B5-7F07-49D4-B65F-388816224BA8}"/>
            </a:ext>
          </a:extLst>
        </xdr:cNvPr>
        <xdr:cNvSpPr/>
      </xdr:nvSpPr>
      <xdr:spPr>
        <a:xfrm>
          <a:off x="981075" y="982961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8A10566-0FB8-4071-A78A-F90B6467B9B6}"/>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A8C56D0-5853-4A67-A148-E0B66E1D3A32}"/>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B0BA826-22DC-4764-8575-7F6B5F68F6D0}"/>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028C396-5397-4A3B-9847-EAE214FC405B}"/>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5110E0C-DA98-4602-B8CD-BE8FBCEF55EB}"/>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30843</xdr:rowOff>
    </xdr:from>
    <xdr:to>
      <xdr:col>24</xdr:col>
      <xdr:colOff>114300</xdr:colOff>
      <xdr:row>62</xdr:row>
      <xdr:rowOff>132443</xdr:rowOff>
    </xdr:to>
    <xdr:sp macro="" textlink="">
      <xdr:nvSpPr>
        <xdr:cNvPr id="189" name="楕円 188">
          <a:extLst>
            <a:ext uri="{FF2B5EF4-FFF2-40B4-BE49-F238E27FC236}">
              <a16:creationId xmlns:a16="http://schemas.microsoft.com/office/drawing/2014/main" id="{7F995452-3F8F-4943-B3FB-83A448FE614E}"/>
            </a:ext>
          </a:extLst>
        </xdr:cNvPr>
        <xdr:cNvSpPr/>
      </xdr:nvSpPr>
      <xdr:spPr>
        <a:xfrm>
          <a:off x="4124325" y="1006701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9270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74DA48B4-0CB9-483B-AD4F-2CCAD40EDD52}"/>
            </a:ext>
          </a:extLst>
        </xdr:cNvPr>
        <xdr:cNvSpPr txBox="1"/>
      </xdr:nvSpPr>
      <xdr:spPr>
        <a:xfrm>
          <a:off x="4219575" y="10051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7983</xdr:rowOff>
    </xdr:from>
    <xdr:to>
      <xdr:col>20</xdr:col>
      <xdr:colOff>38100</xdr:colOff>
      <xdr:row>62</xdr:row>
      <xdr:rowOff>109583</xdr:rowOff>
    </xdr:to>
    <xdr:sp macro="" textlink="">
      <xdr:nvSpPr>
        <xdr:cNvPr id="191" name="楕円 190">
          <a:extLst>
            <a:ext uri="{FF2B5EF4-FFF2-40B4-BE49-F238E27FC236}">
              <a16:creationId xmlns:a16="http://schemas.microsoft.com/office/drawing/2014/main" id="{16354B45-8792-4E77-B5D4-7F72A0574044}"/>
            </a:ext>
          </a:extLst>
        </xdr:cNvPr>
        <xdr:cNvSpPr/>
      </xdr:nvSpPr>
      <xdr:spPr>
        <a:xfrm>
          <a:off x="3381375" y="1005050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58783</xdr:rowOff>
    </xdr:from>
    <xdr:to>
      <xdr:col>24</xdr:col>
      <xdr:colOff>63500</xdr:colOff>
      <xdr:row>62</xdr:row>
      <xdr:rowOff>81643</xdr:rowOff>
    </xdr:to>
    <xdr:cxnSp macro="">
      <xdr:nvCxnSpPr>
        <xdr:cNvPr id="192" name="直線コネクタ 191">
          <a:extLst>
            <a:ext uri="{FF2B5EF4-FFF2-40B4-BE49-F238E27FC236}">
              <a16:creationId xmlns:a16="http://schemas.microsoft.com/office/drawing/2014/main" id="{7AC9F9A7-3A8F-4CF0-9D7E-E0446896B7E9}"/>
            </a:ext>
          </a:extLst>
        </xdr:cNvPr>
        <xdr:cNvCxnSpPr/>
      </xdr:nvCxnSpPr>
      <xdr:spPr>
        <a:xfrm>
          <a:off x="3429000" y="10098133"/>
          <a:ext cx="75247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6350</xdr:rowOff>
    </xdr:from>
    <xdr:to>
      <xdr:col>15</xdr:col>
      <xdr:colOff>101600</xdr:colOff>
      <xdr:row>62</xdr:row>
      <xdr:rowOff>107950</xdr:rowOff>
    </xdr:to>
    <xdr:sp macro="" textlink="">
      <xdr:nvSpPr>
        <xdr:cNvPr id="193" name="楕円 192">
          <a:extLst>
            <a:ext uri="{FF2B5EF4-FFF2-40B4-BE49-F238E27FC236}">
              <a16:creationId xmlns:a16="http://schemas.microsoft.com/office/drawing/2014/main" id="{0985F5A0-0660-4A92-A0D3-5D763ED50288}"/>
            </a:ext>
          </a:extLst>
        </xdr:cNvPr>
        <xdr:cNvSpPr/>
      </xdr:nvSpPr>
      <xdr:spPr>
        <a:xfrm>
          <a:off x="2571750" y="100488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57150</xdr:rowOff>
    </xdr:from>
    <xdr:to>
      <xdr:col>19</xdr:col>
      <xdr:colOff>177800</xdr:colOff>
      <xdr:row>62</xdr:row>
      <xdr:rowOff>58783</xdr:rowOff>
    </xdr:to>
    <xdr:cxnSp macro="">
      <xdr:nvCxnSpPr>
        <xdr:cNvPr id="194" name="直線コネクタ 193">
          <a:extLst>
            <a:ext uri="{FF2B5EF4-FFF2-40B4-BE49-F238E27FC236}">
              <a16:creationId xmlns:a16="http://schemas.microsoft.com/office/drawing/2014/main" id="{2DD1DB78-2001-4239-8FA4-A376C1B3FDD5}"/>
            </a:ext>
          </a:extLst>
        </xdr:cNvPr>
        <xdr:cNvCxnSpPr/>
      </xdr:nvCxnSpPr>
      <xdr:spPr>
        <a:xfrm>
          <a:off x="2619375" y="10096500"/>
          <a:ext cx="80962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154940</xdr:rowOff>
    </xdr:from>
    <xdr:to>
      <xdr:col>10</xdr:col>
      <xdr:colOff>165100</xdr:colOff>
      <xdr:row>62</xdr:row>
      <xdr:rowOff>85090</xdr:rowOff>
    </xdr:to>
    <xdr:sp macro="" textlink="">
      <xdr:nvSpPr>
        <xdr:cNvPr id="195" name="楕円 194">
          <a:extLst>
            <a:ext uri="{FF2B5EF4-FFF2-40B4-BE49-F238E27FC236}">
              <a16:creationId xmlns:a16="http://schemas.microsoft.com/office/drawing/2014/main" id="{8B6A315E-2B86-4629-B06F-9515B72BCFBA}"/>
            </a:ext>
          </a:extLst>
        </xdr:cNvPr>
        <xdr:cNvSpPr/>
      </xdr:nvSpPr>
      <xdr:spPr>
        <a:xfrm>
          <a:off x="1781175" y="100323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34290</xdr:rowOff>
    </xdr:from>
    <xdr:to>
      <xdr:col>15</xdr:col>
      <xdr:colOff>50800</xdr:colOff>
      <xdr:row>62</xdr:row>
      <xdr:rowOff>57150</xdr:rowOff>
    </xdr:to>
    <xdr:cxnSp macro="">
      <xdr:nvCxnSpPr>
        <xdr:cNvPr id="196" name="直線コネクタ 195">
          <a:extLst>
            <a:ext uri="{FF2B5EF4-FFF2-40B4-BE49-F238E27FC236}">
              <a16:creationId xmlns:a16="http://schemas.microsoft.com/office/drawing/2014/main" id="{CEB62995-ED11-4C2E-9D9C-1D861AF653AF}"/>
            </a:ext>
          </a:extLst>
        </xdr:cNvPr>
        <xdr:cNvCxnSpPr/>
      </xdr:nvCxnSpPr>
      <xdr:spPr>
        <a:xfrm>
          <a:off x="1828800" y="10070465"/>
          <a:ext cx="79057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128815</xdr:rowOff>
    </xdr:from>
    <xdr:to>
      <xdr:col>6</xdr:col>
      <xdr:colOff>38100</xdr:colOff>
      <xdr:row>62</xdr:row>
      <xdr:rowOff>58965</xdr:rowOff>
    </xdr:to>
    <xdr:sp macro="" textlink="">
      <xdr:nvSpPr>
        <xdr:cNvPr id="197" name="楕円 196">
          <a:extLst>
            <a:ext uri="{FF2B5EF4-FFF2-40B4-BE49-F238E27FC236}">
              <a16:creationId xmlns:a16="http://schemas.microsoft.com/office/drawing/2014/main" id="{BF2031FA-D45D-4BA1-8A33-4A4F8FEF91E9}"/>
            </a:ext>
          </a:extLst>
        </xdr:cNvPr>
        <xdr:cNvSpPr/>
      </xdr:nvSpPr>
      <xdr:spPr>
        <a:xfrm>
          <a:off x="981075" y="100030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8165</xdr:rowOff>
    </xdr:from>
    <xdr:to>
      <xdr:col>10</xdr:col>
      <xdr:colOff>114300</xdr:colOff>
      <xdr:row>62</xdr:row>
      <xdr:rowOff>34290</xdr:rowOff>
    </xdr:to>
    <xdr:cxnSp macro="">
      <xdr:nvCxnSpPr>
        <xdr:cNvPr id="198" name="直線コネクタ 197">
          <a:extLst>
            <a:ext uri="{FF2B5EF4-FFF2-40B4-BE49-F238E27FC236}">
              <a16:creationId xmlns:a16="http://schemas.microsoft.com/office/drawing/2014/main" id="{C72A85A6-10AA-4302-ABD2-68D46E7A4057}"/>
            </a:ext>
          </a:extLst>
        </xdr:cNvPr>
        <xdr:cNvCxnSpPr/>
      </xdr:nvCxnSpPr>
      <xdr:spPr>
        <a:xfrm>
          <a:off x="1028700" y="10050690"/>
          <a:ext cx="800100" cy="1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1D155304-6371-4039-909F-CAA734A3C65D}"/>
            </a:ext>
          </a:extLst>
        </xdr:cNvPr>
        <xdr:cNvSpPr txBox="1"/>
      </xdr:nvSpPr>
      <xdr:spPr>
        <a:xfrm>
          <a:off x="3239144"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114680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BD2758A-A7E6-46B4-A8F0-40C4E67AB468}"/>
            </a:ext>
          </a:extLst>
        </xdr:cNvPr>
        <xdr:cNvSpPr txBox="1"/>
      </xdr:nvSpPr>
      <xdr:spPr>
        <a:xfrm>
          <a:off x="2439044" y="966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1F72F884-2175-4450-9616-CF44B3CA344C}"/>
            </a:ext>
          </a:extLst>
        </xdr:cNvPr>
        <xdr:cNvSpPr txBox="1"/>
      </xdr:nvSpPr>
      <xdr:spPr>
        <a:xfrm>
          <a:off x="1648469" y="9638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60796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8652B01F-8A85-454C-8FE7-BBFD728CD3A2}"/>
            </a:ext>
          </a:extLst>
        </xdr:cNvPr>
        <xdr:cNvSpPr txBox="1"/>
      </xdr:nvSpPr>
      <xdr:spPr>
        <a:xfrm>
          <a:off x="848369" y="9617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100710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40C0EAAD-89F5-46F8-9A4C-D35369737254}"/>
            </a:ext>
          </a:extLst>
        </xdr:cNvPr>
        <xdr:cNvSpPr txBox="1"/>
      </xdr:nvSpPr>
      <xdr:spPr>
        <a:xfrm>
          <a:off x="3239144" y="10143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99077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FDAC5A39-514A-4459-A92B-7A8922F84244}"/>
            </a:ext>
          </a:extLst>
        </xdr:cNvPr>
        <xdr:cNvSpPr txBox="1"/>
      </xdr:nvSpPr>
      <xdr:spPr>
        <a:xfrm>
          <a:off x="2439044" y="10141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76217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F180ACD1-4553-4537-B908-01B4CD6C0AEF}"/>
            </a:ext>
          </a:extLst>
        </xdr:cNvPr>
        <xdr:cNvSpPr txBox="1"/>
      </xdr:nvSpPr>
      <xdr:spPr>
        <a:xfrm>
          <a:off x="1648469"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50092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5A8BAFFB-C32B-4358-B1AF-055C45FACDBA}"/>
            </a:ext>
          </a:extLst>
        </xdr:cNvPr>
        <xdr:cNvSpPr txBox="1"/>
      </xdr:nvSpPr>
      <xdr:spPr>
        <a:xfrm>
          <a:off x="848369" y="10086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A1B8FFD-33ED-4ADB-A093-192BC44ACA3C}"/>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606F4BB0-79B7-4B58-963F-5A36D759216B}"/>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3D61F585-C79F-40BB-9D11-FCE7FD0F2291}"/>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A6031CD-5D99-4FB3-B39A-F994D7BAA3FE}"/>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6BDC471A-A67E-44DC-98E1-63D1BE90CCAE}"/>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893E6AB1-408B-479C-98B5-5DB6DDD44379}"/>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27964F3-D48C-407A-BA99-A92974D0DE17}"/>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7F12F8E-062E-4F8A-9698-B918317C87C1}"/>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212A182-904B-4437-9662-EA6DF3C583ED}"/>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015088B-B0E7-4276-8E24-02B93AEF1572}"/>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F87620C5-E7B7-4FA1-9A40-879A80995CAB}"/>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7DE9035E-6340-47D6-8083-D0472668D66A}"/>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41BA187D-C2A8-4AF3-AF21-F8C67137626B}"/>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417EEE01-2764-4C41-ABC2-AE582DBF69C7}"/>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9DB0C703-5462-4863-890D-9EB7E13C6FBA}"/>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EFA792FE-4100-4C59-BDCF-D6D0D8DED75F}"/>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CCA71BFA-FC23-469E-B386-07F892923DE6}"/>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AEA47D4F-4BAD-47EB-8B6B-459D95783AC8}"/>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EED39760-75DB-41BA-B232-902A99FA1EF4}"/>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2BFB07D0-3E55-4BB0-B675-EF5BED421706}"/>
            </a:ext>
          </a:extLst>
        </xdr:cNvPr>
        <xdr:cNvSpPr txBox="1"/>
      </xdr:nvSpPr>
      <xdr:spPr>
        <a:xfrm>
          <a:off x="5324703" y="88652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8A6A3A08-896D-45F5-8FAD-AB83CBAF6FB1}"/>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B2AB8CE4-603C-466F-BDF5-F26DC3A92B28}"/>
            </a:ext>
          </a:extLst>
        </xdr:cNvPr>
        <xdr:cNvSpPr txBox="1"/>
      </xdr:nvSpPr>
      <xdr:spPr>
        <a:xfrm>
          <a:off x="5324703" y="85033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5CE7722-8CDE-4AAE-A488-3B2C06498742}"/>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a:extLst>
            <a:ext uri="{FF2B5EF4-FFF2-40B4-BE49-F238E27FC236}">
              <a16:creationId xmlns:a16="http://schemas.microsoft.com/office/drawing/2014/main" id="{7FA82451-F8E6-423C-B625-985FEA2CBF5B}"/>
            </a:ext>
          </a:extLst>
        </xdr:cNvPr>
        <xdr:cNvCxnSpPr/>
      </xdr:nvCxnSpPr>
      <xdr:spPr>
        <a:xfrm flipV="1">
          <a:off x="9429115" y="9086703"/>
          <a:ext cx="0" cy="134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DF0DAD0-19AB-4029-80CA-2217A560E27D}"/>
            </a:ext>
          </a:extLst>
        </xdr:cNvPr>
        <xdr:cNvSpPr txBox="1"/>
      </xdr:nvSpPr>
      <xdr:spPr>
        <a:xfrm>
          <a:off x="9467850" y="1043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a:extLst>
            <a:ext uri="{FF2B5EF4-FFF2-40B4-BE49-F238E27FC236}">
              <a16:creationId xmlns:a16="http://schemas.microsoft.com/office/drawing/2014/main" id="{77635E8B-AC8A-46C4-B5C5-3055A8FD54C6}"/>
            </a:ext>
          </a:extLst>
        </xdr:cNvPr>
        <xdr:cNvCxnSpPr/>
      </xdr:nvCxnSpPr>
      <xdr:spPr>
        <a:xfrm>
          <a:off x="9363075" y="1043175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745E0601-C8F8-45DA-92AF-E3EAC91B3966}"/>
            </a:ext>
          </a:extLst>
        </xdr:cNvPr>
        <xdr:cNvSpPr txBox="1"/>
      </xdr:nvSpPr>
      <xdr:spPr>
        <a:xfrm>
          <a:off x="9467850" y="8884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a:extLst>
            <a:ext uri="{FF2B5EF4-FFF2-40B4-BE49-F238E27FC236}">
              <a16:creationId xmlns:a16="http://schemas.microsoft.com/office/drawing/2014/main" id="{E3B460F1-F200-4DF3-9DB8-A40178CB5312}"/>
            </a:ext>
          </a:extLst>
        </xdr:cNvPr>
        <xdr:cNvCxnSpPr/>
      </xdr:nvCxnSpPr>
      <xdr:spPr>
        <a:xfrm>
          <a:off x="9363075" y="908670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77474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207703DA-7369-45BF-BD37-DA261AE59134}"/>
            </a:ext>
          </a:extLst>
        </xdr:cNvPr>
        <xdr:cNvSpPr txBox="1"/>
      </xdr:nvSpPr>
      <xdr:spPr>
        <a:xfrm>
          <a:off x="9467850" y="101168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a:extLst>
            <a:ext uri="{FF2B5EF4-FFF2-40B4-BE49-F238E27FC236}">
              <a16:creationId xmlns:a16="http://schemas.microsoft.com/office/drawing/2014/main" id="{8E5E79F1-1C35-4F13-AD0E-F8622BB93EFF}"/>
            </a:ext>
          </a:extLst>
        </xdr:cNvPr>
        <xdr:cNvSpPr/>
      </xdr:nvSpPr>
      <xdr:spPr>
        <a:xfrm>
          <a:off x="9401175" y="10141572"/>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a:extLst>
            <a:ext uri="{FF2B5EF4-FFF2-40B4-BE49-F238E27FC236}">
              <a16:creationId xmlns:a16="http://schemas.microsoft.com/office/drawing/2014/main" id="{F3832EC3-D9CA-4F7F-AE86-B88D1270B660}"/>
            </a:ext>
          </a:extLst>
        </xdr:cNvPr>
        <xdr:cNvSpPr/>
      </xdr:nvSpPr>
      <xdr:spPr>
        <a:xfrm>
          <a:off x="8639175" y="101354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107810</xdr:rowOff>
    </xdr:from>
    <xdr:to>
      <xdr:col>46</xdr:col>
      <xdr:colOff>38100</xdr:colOff>
      <xdr:row>62</xdr:row>
      <xdr:rowOff>37960</xdr:rowOff>
    </xdr:to>
    <xdr:sp macro="" textlink="">
      <xdr:nvSpPr>
        <xdr:cNvPr id="238" name="フローチャート: 判断 237">
          <a:extLst>
            <a:ext uri="{FF2B5EF4-FFF2-40B4-BE49-F238E27FC236}">
              <a16:creationId xmlns:a16="http://schemas.microsoft.com/office/drawing/2014/main" id="{1D3A43E9-01F6-45B0-9A67-E6114535049F}"/>
            </a:ext>
          </a:extLst>
        </xdr:cNvPr>
        <xdr:cNvSpPr/>
      </xdr:nvSpPr>
      <xdr:spPr>
        <a:xfrm>
          <a:off x="7839075" y="99820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119973</xdr:rowOff>
    </xdr:from>
    <xdr:to>
      <xdr:col>41</xdr:col>
      <xdr:colOff>101600</xdr:colOff>
      <xdr:row>62</xdr:row>
      <xdr:rowOff>50123</xdr:rowOff>
    </xdr:to>
    <xdr:sp macro="" textlink="">
      <xdr:nvSpPr>
        <xdr:cNvPr id="239" name="フローチャート: 判断 238">
          <a:extLst>
            <a:ext uri="{FF2B5EF4-FFF2-40B4-BE49-F238E27FC236}">
              <a16:creationId xmlns:a16="http://schemas.microsoft.com/office/drawing/2014/main" id="{74D0470D-918E-4BC0-B96C-956690F8DBAF}"/>
            </a:ext>
          </a:extLst>
        </xdr:cNvPr>
        <xdr:cNvSpPr/>
      </xdr:nvSpPr>
      <xdr:spPr>
        <a:xfrm>
          <a:off x="7029450" y="1000057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117461</xdr:rowOff>
    </xdr:from>
    <xdr:to>
      <xdr:col>36</xdr:col>
      <xdr:colOff>165100</xdr:colOff>
      <xdr:row>62</xdr:row>
      <xdr:rowOff>47611</xdr:rowOff>
    </xdr:to>
    <xdr:sp macro="" textlink="">
      <xdr:nvSpPr>
        <xdr:cNvPr id="240" name="フローチャート: 判断 239">
          <a:extLst>
            <a:ext uri="{FF2B5EF4-FFF2-40B4-BE49-F238E27FC236}">
              <a16:creationId xmlns:a16="http://schemas.microsoft.com/office/drawing/2014/main" id="{EE60F8F5-219D-45F4-A303-831F6C349F9E}"/>
            </a:ext>
          </a:extLst>
        </xdr:cNvPr>
        <xdr:cNvSpPr/>
      </xdr:nvSpPr>
      <xdr:spPr>
        <a:xfrm>
          <a:off x="6238875" y="99948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EAEBF4A-4C4E-4371-81FB-4BD5711E67D8}"/>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F24DB65-3E53-467E-AEFB-7044A6045562}"/>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7FDD5BA-F8EC-438A-80AC-022C76F4103F}"/>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32874E9-E538-44CD-9584-A8C2A562DD8A}"/>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CAC2738-8A1C-494F-A22E-BA0F5F5B404F}"/>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96647</xdr:rowOff>
    </xdr:from>
    <xdr:to>
      <xdr:col>55</xdr:col>
      <xdr:colOff>50800</xdr:colOff>
      <xdr:row>61</xdr:row>
      <xdr:rowOff>26797</xdr:rowOff>
    </xdr:to>
    <xdr:sp macro="" textlink="">
      <xdr:nvSpPr>
        <xdr:cNvPr id="246" name="楕円 245">
          <a:extLst>
            <a:ext uri="{FF2B5EF4-FFF2-40B4-BE49-F238E27FC236}">
              <a16:creationId xmlns:a16="http://schemas.microsoft.com/office/drawing/2014/main" id="{EAD66BD5-EBFE-4CD8-9DCE-C7612A8312A3}"/>
            </a:ext>
          </a:extLst>
        </xdr:cNvPr>
        <xdr:cNvSpPr/>
      </xdr:nvSpPr>
      <xdr:spPr>
        <a:xfrm>
          <a:off x="9401175" y="981214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119524</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C88EE9C3-1433-4353-A1D5-72333935F486}"/>
            </a:ext>
          </a:extLst>
        </xdr:cNvPr>
        <xdr:cNvSpPr txBox="1"/>
      </xdr:nvSpPr>
      <xdr:spPr>
        <a:xfrm>
          <a:off x="9467850" y="967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100764</xdr:rowOff>
    </xdr:from>
    <xdr:to>
      <xdr:col>50</xdr:col>
      <xdr:colOff>165100</xdr:colOff>
      <xdr:row>61</xdr:row>
      <xdr:rowOff>30914</xdr:rowOff>
    </xdr:to>
    <xdr:sp macro="" textlink="">
      <xdr:nvSpPr>
        <xdr:cNvPr id="248" name="楕円 247">
          <a:extLst>
            <a:ext uri="{FF2B5EF4-FFF2-40B4-BE49-F238E27FC236}">
              <a16:creationId xmlns:a16="http://schemas.microsoft.com/office/drawing/2014/main" id="{33D97627-7A75-4C92-A7F5-83E49A46B0B2}"/>
            </a:ext>
          </a:extLst>
        </xdr:cNvPr>
        <xdr:cNvSpPr/>
      </xdr:nvSpPr>
      <xdr:spPr>
        <a:xfrm>
          <a:off x="8639175" y="981943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147447</xdr:rowOff>
    </xdr:from>
    <xdr:to>
      <xdr:col>55</xdr:col>
      <xdr:colOff>0</xdr:colOff>
      <xdr:row>60</xdr:row>
      <xdr:rowOff>151564</xdr:rowOff>
    </xdr:to>
    <xdr:cxnSp macro="">
      <xdr:nvCxnSpPr>
        <xdr:cNvPr id="249" name="直線コネクタ 248">
          <a:extLst>
            <a:ext uri="{FF2B5EF4-FFF2-40B4-BE49-F238E27FC236}">
              <a16:creationId xmlns:a16="http://schemas.microsoft.com/office/drawing/2014/main" id="{3E759559-5F8E-48C2-91CD-2B995570D9E4}"/>
            </a:ext>
          </a:extLst>
        </xdr:cNvPr>
        <xdr:cNvCxnSpPr/>
      </xdr:nvCxnSpPr>
      <xdr:spPr>
        <a:xfrm flipV="1">
          <a:off x="8686800" y="9859772"/>
          <a:ext cx="742950" cy="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115798</xdr:rowOff>
    </xdr:from>
    <xdr:to>
      <xdr:col>46</xdr:col>
      <xdr:colOff>38100</xdr:colOff>
      <xdr:row>61</xdr:row>
      <xdr:rowOff>45948</xdr:rowOff>
    </xdr:to>
    <xdr:sp macro="" textlink="">
      <xdr:nvSpPr>
        <xdr:cNvPr id="250" name="楕円 249">
          <a:extLst>
            <a:ext uri="{FF2B5EF4-FFF2-40B4-BE49-F238E27FC236}">
              <a16:creationId xmlns:a16="http://schemas.microsoft.com/office/drawing/2014/main" id="{6F186D3C-2A67-4A02-BEE1-E491CD8D01CE}"/>
            </a:ext>
          </a:extLst>
        </xdr:cNvPr>
        <xdr:cNvSpPr/>
      </xdr:nvSpPr>
      <xdr:spPr>
        <a:xfrm>
          <a:off x="7839075" y="983129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151564</xdr:rowOff>
    </xdr:from>
    <xdr:to>
      <xdr:col>50</xdr:col>
      <xdr:colOff>114300</xdr:colOff>
      <xdr:row>60</xdr:row>
      <xdr:rowOff>166598</xdr:rowOff>
    </xdr:to>
    <xdr:cxnSp macro="">
      <xdr:nvCxnSpPr>
        <xdr:cNvPr id="251" name="直線コネクタ 250">
          <a:extLst>
            <a:ext uri="{FF2B5EF4-FFF2-40B4-BE49-F238E27FC236}">
              <a16:creationId xmlns:a16="http://schemas.microsoft.com/office/drawing/2014/main" id="{8BE80CE6-8640-4F96-90C7-8AEF77AE076D}"/>
            </a:ext>
          </a:extLst>
        </xdr:cNvPr>
        <xdr:cNvCxnSpPr/>
      </xdr:nvCxnSpPr>
      <xdr:spPr>
        <a:xfrm flipV="1">
          <a:off x="7886700" y="9867064"/>
          <a:ext cx="800100" cy="1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120899</xdr:rowOff>
    </xdr:from>
    <xdr:to>
      <xdr:col>41</xdr:col>
      <xdr:colOff>101600</xdr:colOff>
      <xdr:row>61</xdr:row>
      <xdr:rowOff>51049</xdr:rowOff>
    </xdr:to>
    <xdr:sp macro="" textlink="">
      <xdr:nvSpPr>
        <xdr:cNvPr id="252" name="楕円 251">
          <a:extLst>
            <a:ext uri="{FF2B5EF4-FFF2-40B4-BE49-F238E27FC236}">
              <a16:creationId xmlns:a16="http://schemas.microsoft.com/office/drawing/2014/main" id="{19059E6B-A418-4E24-A629-2DA128356CB6}"/>
            </a:ext>
          </a:extLst>
        </xdr:cNvPr>
        <xdr:cNvSpPr/>
      </xdr:nvSpPr>
      <xdr:spPr>
        <a:xfrm>
          <a:off x="7029450" y="983957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166598</xdr:rowOff>
    </xdr:from>
    <xdr:to>
      <xdr:col>45</xdr:col>
      <xdr:colOff>177800</xdr:colOff>
      <xdr:row>61</xdr:row>
      <xdr:rowOff>249</xdr:rowOff>
    </xdr:to>
    <xdr:cxnSp macro="">
      <xdr:nvCxnSpPr>
        <xdr:cNvPr id="253" name="直線コネクタ 252">
          <a:extLst>
            <a:ext uri="{FF2B5EF4-FFF2-40B4-BE49-F238E27FC236}">
              <a16:creationId xmlns:a16="http://schemas.microsoft.com/office/drawing/2014/main" id="{629BD56C-966F-4522-AB52-AB42EDB5F558}"/>
            </a:ext>
          </a:extLst>
        </xdr:cNvPr>
        <xdr:cNvCxnSpPr/>
      </xdr:nvCxnSpPr>
      <xdr:spPr>
        <a:xfrm flipV="1">
          <a:off x="7077075" y="987892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125809</xdr:rowOff>
    </xdr:from>
    <xdr:to>
      <xdr:col>36</xdr:col>
      <xdr:colOff>165100</xdr:colOff>
      <xdr:row>61</xdr:row>
      <xdr:rowOff>55959</xdr:rowOff>
    </xdr:to>
    <xdr:sp macro="" textlink="">
      <xdr:nvSpPr>
        <xdr:cNvPr id="254" name="楕円 253">
          <a:extLst>
            <a:ext uri="{FF2B5EF4-FFF2-40B4-BE49-F238E27FC236}">
              <a16:creationId xmlns:a16="http://schemas.microsoft.com/office/drawing/2014/main" id="{AEC03B07-45E3-4C68-9759-FA1997E21A6B}"/>
            </a:ext>
          </a:extLst>
        </xdr:cNvPr>
        <xdr:cNvSpPr/>
      </xdr:nvSpPr>
      <xdr:spPr>
        <a:xfrm>
          <a:off x="6238875" y="983813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249</xdr:rowOff>
    </xdr:from>
    <xdr:to>
      <xdr:col>41</xdr:col>
      <xdr:colOff>50800</xdr:colOff>
      <xdr:row>61</xdr:row>
      <xdr:rowOff>5159</xdr:rowOff>
    </xdr:to>
    <xdr:cxnSp macro="">
      <xdr:nvCxnSpPr>
        <xdr:cNvPr id="255" name="直線コネクタ 254">
          <a:extLst>
            <a:ext uri="{FF2B5EF4-FFF2-40B4-BE49-F238E27FC236}">
              <a16:creationId xmlns:a16="http://schemas.microsoft.com/office/drawing/2014/main" id="{40947680-5313-4DB6-B562-1EF512B8ABED}"/>
            </a:ext>
          </a:extLst>
        </xdr:cNvPr>
        <xdr:cNvCxnSpPr/>
      </xdr:nvCxnSpPr>
      <xdr:spPr>
        <a:xfrm flipV="1">
          <a:off x="6286500" y="9877674"/>
          <a:ext cx="790575" cy="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17359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D632E762-6ACF-485D-83B7-453B1E288848}"/>
            </a:ext>
          </a:extLst>
        </xdr:cNvPr>
        <xdr:cNvSpPr txBox="1"/>
      </xdr:nvSpPr>
      <xdr:spPr>
        <a:xfrm>
          <a:off x="8399995" y="1021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29087</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162526C1-7979-4FFE-B6B5-9CBE0D32AB7B}"/>
            </a:ext>
          </a:extLst>
        </xdr:cNvPr>
        <xdr:cNvSpPr txBox="1"/>
      </xdr:nvSpPr>
      <xdr:spPr>
        <a:xfrm>
          <a:off x="7609420" y="1006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41250</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6D57CE-2AF5-4CC8-9DAF-83520D50FB20}"/>
            </a:ext>
          </a:extLst>
        </xdr:cNvPr>
        <xdr:cNvSpPr txBox="1"/>
      </xdr:nvSpPr>
      <xdr:spPr>
        <a:xfrm>
          <a:off x="6818845" y="1008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38738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206E4DAF-DDBC-42BF-A92B-E5B28EF51DEE}"/>
            </a:ext>
          </a:extLst>
        </xdr:cNvPr>
        <xdr:cNvSpPr txBox="1"/>
      </xdr:nvSpPr>
      <xdr:spPr>
        <a:xfrm>
          <a:off x="6009220" y="1007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47441</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56A88EE5-8AF1-4D13-B180-0F406FF1EDCE}"/>
            </a:ext>
          </a:extLst>
        </xdr:cNvPr>
        <xdr:cNvSpPr txBox="1"/>
      </xdr:nvSpPr>
      <xdr:spPr>
        <a:xfrm>
          <a:off x="8399995" y="960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62475</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709CE143-C9B3-446F-B539-655842DCC244}"/>
            </a:ext>
          </a:extLst>
        </xdr:cNvPr>
        <xdr:cNvSpPr txBox="1"/>
      </xdr:nvSpPr>
      <xdr:spPr>
        <a:xfrm>
          <a:off x="7609420" y="961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67576</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795FA469-66D3-45EA-98CB-2432357619B6}"/>
            </a:ext>
          </a:extLst>
        </xdr:cNvPr>
        <xdr:cNvSpPr txBox="1"/>
      </xdr:nvSpPr>
      <xdr:spPr>
        <a:xfrm>
          <a:off x="6818845" y="9617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72486</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F838929-427B-4AF3-821F-A375972EC861}"/>
            </a:ext>
          </a:extLst>
        </xdr:cNvPr>
        <xdr:cNvSpPr txBox="1"/>
      </xdr:nvSpPr>
      <xdr:spPr>
        <a:xfrm>
          <a:off x="6009220" y="9622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5F7BAF4F-5496-4C88-8BC7-59E3E884B590}"/>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3B2E561B-C46B-4CF4-A493-3B7936C7F188}"/>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E632DB08-5FF9-447E-97DC-FD22AAE22BEC}"/>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E3DA4137-BF21-4DAC-A96C-FF811CE7EEB8}"/>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DB70F06-59CE-418B-80A1-C56DB58B907F}"/>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D9DD7F18-2831-46FA-9374-2891348E8B54}"/>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9D01CEDB-5651-4227-9C20-AC40BC10BDF3}"/>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D33293DD-87AF-4345-978E-C4215991706F}"/>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204CC22B-192E-4751-A21E-8047FDCB52AE}"/>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C2A73274-7CCE-4423-A203-119771CA348A}"/>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85AECE64-D273-48A4-89D2-7CC7A81288AC}"/>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1095C640-E645-4184-86D5-ABA22ABCDD6B}"/>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80CA59F1-6D93-48E2-BC6D-E730D4A1750A}"/>
            </a:ext>
          </a:extLst>
        </xdr:cNvPr>
        <xdr:cNvSpPr txBox="1"/>
      </xdr:nvSpPr>
      <xdr:spPr>
        <a:xfrm>
          <a:off x="2789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E0C5AA36-372B-4C12-8971-AF8A02B37BC7}"/>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7EA9137B-2481-4F03-A6E2-109CF6F510EE}"/>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3134B2CB-DF4B-4D29-AB6F-BF7EE2E1857E}"/>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58BAE8F8-C7F8-40BD-9EFA-23B47DFF8D55}"/>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AEB4438E-F82A-448B-A3C3-646252857F2F}"/>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17CF85A6-B361-4E7A-BB2D-625B320F6C46}"/>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F3EDC848-3094-4E2E-9719-20A9E0EB5195}"/>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CC74B9B1-5883-406C-851F-264575A957A0}"/>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3F775B97-CCFF-430F-8AA9-5B7761A39153}"/>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CFF0BBFD-0525-44B5-8A26-5258ADEE0F85}"/>
            </a:ext>
          </a:extLst>
        </xdr:cNvPr>
        <xdr:cNvCxnSpPr/>
      </xdr:nvCxnSpPr>
      <xdr:spPr>
        <a:xfrm flipV="1">
          <a:off x="4180840" y="12790805"/>
          <a:ext cx="0" cy="117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CEBEF623-1C17-4171-8715-844D5E636B4A}"/>
            </a:ext>
          </a:extLst>
        </xdr:cNvPr>
        <xdr:cNvSpPr txBox="1"/>
      </xdr:nvSpPr>
      <xdr:spPr>
        <a:xfrm>
          <a:off x="4219575"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097ADAF1-B400-4171-8E8D-7C3AF106131C}"/>
            </a:ext>
          </a:extLst>
        </xdr:cNvPr>
        <xdr:cNvCxnSpPr/>
      </xdr:nvCxnSpPr>
      <xdr:spPr>
        <a:xfrm>
          <a:off x="4105275"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5C7E9E9D-BA2E-44A1-814B-9B2CE24830AF}"/>
            </a:ext>
          </a:extLst>
        </xdr:cNvPr>
        <xdr:cNvSpPr txBox="1"/>
      </xdr:nvSpPr>
      <xdr:spPr>
        <a:xfrm>
          <a:off x="4219575" y="1257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a:extLst>
            <a:ext uri="{FF2B5EF4-FFF2-40B4-BE49-F238E27FC236}">
              <a16:creationId xmlns:a16="http://schemas.microsoft.com/office/drawing/2014/main" id="{5B536DD3-9FD1-4720-A079-483DA6955BBA}"/>
            </a:ext>
          </a:extLst>
        </xdr:cNvPr>
        <xdr:cNvCxnSpPr/>
      </xdr:nvCxnSpPr>
      <xdr:spPr>
        <a:xfrm>
          <a:off x="4105275" y="127908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16019</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A47DE79B-7512-415F-8FA2-4A7DD166AF67}"/>
            </a:ext>
          </a:extLst>
        </xdr:cNvPr>
        <xdr:cNvSpPr txBox="1"/>
      </xdr:nvSpPr>
      <xdr:spPr>
        <a:xfrm>
          <a:off x="4219575" y="13293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a:extLst>
            <a:ext uri="{FF2B5EF4-FFF2-40B4-BE49-F238E27FC236}">
              <a16:creationId xmlns:a16="http://schemas.microsoft.com/office/drawing/2014/main" id="{3343B96D-C72D-4A92-BEE8-228CDCDD3646}"/>
            </a:ext>
          </a:extLst>
        </xdr:cNvPr>
        <xdr:cNvSpPr/>
      </xdr:nvSpPr>
      <xdr:spPr>
        <a:xfrm>
          <a:off x="4124325" y="1331544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a:extLst>
            <a:ext uri="{FF2B5EF4-FFF2-40B4-BE49-F238E27FC236}">
              <a16:creationId xmlns:a16="http://schemas.microsoft.com/office/drawing/2014/main" id="{CFA48276-A95A-424D-B4AD-DCB206BA5052}"/>
            </a:ext>
          </a:extLst>
        </xdr:cNvPr>
        <xdr:cNvSpPr/>
      </xdr:nvSpPr>
      <xdr:spPr>
        <a:xfrm>
          <a:off x="3381375" y="1329715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124461</xdr:rowOff>
    </xdr:from>
    <xdr:to>
      <xdr:col>15</xdr:col>
      <xdr:colOff>101600</xdr:colOff>
      <xdr:row>82</xdr:row>
      <xdr:rowOff>54611</xdr:rowOff>
    </xdr:to>
    <xdr:sp macro="" textlink="">
      <xdr:nvSpPr>
        <xdr:cNvPr id="294" name="フローチャート: 判断 293">
          <a:extLst>
            <a:ext uri="{FF2B5EF4-FFF2-40B4-BE49-F238E27FC236}">
              <a16:creationId xmlns:a16="http://schemas.microsoft.com/office/drawing/2014/main" id="{C50FB8B6-4D4F-47BD-B0D9-AED9A0A74EBB}"/>
            </a:ext>
          </a:extLst>
        </xdr:cNvPr>
        <xdr:cNvSpPr/>
      </xdr:nvSpPr>
      <xdr:spPr>
        <a:xfrm>
          <a:off x="2571750" y="1323721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106172</xdr:rowOff>
    </xdr:from>
    <xdr:to>
      <xdr:col>10</xdr:col>
      <xdr:colOff>165100</xdr:colOff>
      <xdr:row>82</xdr:row>
      <xdr:rowOff>36322</xdr:rowOff>
    </xdr:to>
    <xdr:sp macro="" textlink="">
      <xdr:nvSpPr>
        <xdr:cNvPr id="295" name="フローチャート: 判断 294">
          <a:extLst>
            <a:ext uri="{FF2B5EF4-FFF2-40B4-BE49-F238E27FC236}">
              <a16:creationId xmlns:a16="http://schemas.microsoft.com/office/drawing/2014/main" id="{DD055EC9-9542-4831-9567-30E284B88D77}"/>
            </a:ext>
          </a:extLst>
        </xdr:cNvPr>
        <xdr:cNvSpPr/>
      </xdr:nvSpPr>
      <xdr:spPr>
        <a:xfrm>
          <a:off x="1781175" y="132189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94742</xdr:rowOff>
    </xdr:from>
    <xdr:to>
      <xdr:col>6</xdr:col>
      <xdr:colOff>38100</xdr:colOff>
      <xdr:row>82</xdr:row>
      <xdr:rowOff>24892</xdr:rowOff>
    </xdr:to>
    <xdr:sp macro="" textlink="">
      <xdr:nvSpPr>
        <xdr:cNvPr id="296" name="フローチャート: 判断 295">
          <a:extLst>
            <a:ext uri="{FF2B5EF4-FFF2-40B4-BE49-F238E27FC236}">
              <a16:creationId xmlns:a16="http://schemas.microsoft.com/office/drawing/2014/main" id="{4133CD17-E6F8-460A-BB06-BA305975D93A}"/>
            </a:ext>
          </a:extLst>
        </xdr:cNvPr>
        <xdr:cNvSpPr/>
      </xdr:nvSpPr>
      <xdr:spPr>
        <a:xfrm>
          <a:off x="981075" y="1321066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9C76F856-F242-4B1D-B0ED-7EAB0D2DC306}"/>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5F5A9FB-1EB1-408D-85D7-4E276514BE19}"/>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6A5E0E5-B8F5-49FB-B6BA-AD9FD61BA9D0}"/>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4FA8C37-A128-45C8-A05B-24B170510091}"/>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B315EB2-18F0-4A49-B55E-F92C021DE167}"/>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302" name="楕円 301">
          <a:extLst>
            <a:ext uri="{FF2B5EF4-FFF2-40B4-BE49-F238E27FC236}">
              <a16:creationId xmlns:a16="http://schemas.microsoft.com/office/drawing/2014/main" id="{78B89AF6-F683-4861-A13D-B3E429BFD30C}"/>
            </a:ext>
          </a:extLst>
        </xdr:cNvPr>
        <xdr:cNvSpPr/>
      </xdr:nvSpPr>
      <xdr:spPr>
        <a:xfrm>
          <a:off x="4124325" y="132372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147338</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6FCED146-2ED5-47E6-8BBD-8E8DD2C2710A}"/>
            </a:ext>
          </a:extLst>
        </xdr:cNvPr>
        <xdr:cNvSpPr txBox="1"/>
      </xdr:nvSpPr>
      <xdr:spPr>
        <a:xfrm>
          <a:off x="4219575" y="13098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101600</xdr:rowOff>
    </xdr:from>
    <xdr:to>
      <xdr:col>20</xdr:col>
      <xdr:colOff>38100</xdr:colOff>
      <xdr:row>82</xdr:row>
      <xdr:rowOff>31750</xdr:rowOff>
    </xdr:to>
    <xdr:sp macro="" textlink="">
      <xdr:nvSpPr>
        <xdr:cNvPr id="304" name="楕円 303">
          <a:extLst>
            <a:ext uri="{FF2B5EF4-FFF2-40B4-BE49-F238E27FC236}">
              <a16:creationId xmlns:a16="http://schemas.microsoft.com/office/drawing/2014/main" id="{62F66760-EC2C-429A-8A6C-92F6B137D39A}"/>
            </a:ext>
          </a:extLst>
        </xdr:cNvPr>
        <xdr:cNvSpPr/>
      </xdr:nvSpPr>
      <xdr:spPr>
        <a:xfrm>
          <a:off x="3381375" y="132207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152400</xdr:rowOff>
    </xdr:from>
    <xdr:to>
      <xdr:col>24</xdr:col>
      <xdr:colOff>63500</xdr:colOff>
      <xdr:row>82</xdr:row>
      <xdr:rowOff>3811</xdr:rowOff>
    </xdr:to>
    <xdr:cxnSp macro="">
      <xdr:nvCxnSpPr>
        <xdr:cNvPr id="305" name="直線コネクタ 304">
          <a:extLst>
            <a:ext uri="{FF2B5EF4-FFF2-40B4-BE49-F238E27FC236}">
              <a16:creationId xmlns:a16="http://schemas.microsoft.com/office/drawing/2014/main" id="{FC016483-7B6D-4367-BAC3-7A66E50464D3}"/>
            </a:ext>
          </a:extLst>
        </xdr:cNvPr>
        <xdr:cNvCxnSpPr/>
      </xdr:nvCxnSpPr>
      <xdr:spPr>
        <a:xfrm>
          <a:off x="3429000" y="13268325"/>
          <a:ext cx="752475"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78739</xdr:rowOff>
    </xdr:from>
    <xdr:to>
      <xdr:col>15</xdr:col>
      <xdr:colOff>101600</xdr:colOff>
      <xdr:row>82</xdr:row>
      <xdr:rowOff>8889</xdr:rowOff>
    </xdr:to>
    <xdr:sp macro="" textlink="">
      <xdr:nvSpPr>
        <xdr:cNvPr id="306" name="楕円 305">
          <a:extLst>
            <a:ext uri="{FF2B5EF4-FFF2-40B4-BE49-F238E27FC236}">
              <a16:creationId xmlns:a16="http://schemas.microsoft.com/office/drawing/2014/main" id="{17D2F47C-8C44-48C3-BC0F-215CBE9A8A75}"/>
            </a:ext>
          </a:extLst>
        </xdr:cNvPr>
        <xdr:cNvSpPr/>
      </xdr:nvSpPr>
      <xdr:spPr>
        <a:xfrm>
          <a:off x="2571750" y="131946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129539</xdr:rowOff>
    </xdr:from>
    <xdr:to>
      <xdr:col>19</xdr:col>
      <xdr:colOff>177800</xdr:colOff>
      <xdr:row>81</xdr:row>
      <xdr:rowOff>152400</xdr:rowOff>
    </xdr:to>
    <xdr:cxnSp macro="">
      <xdr:nvCxnSpPr>
        <xdr:cNvPr id="307" name="直線コネクタ 306">
          <a:extLst>
            <a:ext uri="{FF2B5EF4-FFF2-40B4-BE49-F238E27FC236}">
              <a16:creationId xmlns:a16="http://schemas.microsoft.com/office/drawing/2014/main" id="{5C33B3AC-7813-4E98-8703-36779D070F24}"/>
            </a:ext>
          </a:extLst>
        </xdr:cNvPr>
        <xdr:cNvCxnSpPr/>
      </xdr:nvCxnSpPr>
      <xdr:spPr>
        <a:xfrm>
          <a:off x="2619375" y="13242289"/>
          <a:ext cx="809625"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49022</xdr:rowOff>
    </xdr:from>
    <xdr:to>
      <xdr:col>10</xdr:col>
      <xdr:colOff>165100</xdr:colOff>
      <xdr:row>81</xdr:row>
      <xdr:rowOff>150622</xdr:rowOff>
    </xdr:to>
    <xdr:sp macro="" textlink="">
      <xdr:nvSpPr>
        <xdr:cNvPr id="308" name="楕円 307">
          <a:extLst>
            <a:ext uri="{FF2B5EF4-FFF2-40B4-BE49-F238E27FC236}">
              <a16:creationId xmlns:a16="http://schemas.microsoft.com/office/drawing/2014/main" id="{80EA4CFF-1AFC-4C6A-83FD-0E793915C753}"/>
            </a:ext>
          </a:extLst>
        </xdr:cNvPr>
        <xdr:cNvSpPr/>
      </xdr:nvSpPr>
      <xdr:spPr>
        <a:xfrm>
          <a:off x="1781175" y="1316177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99822</xdr:rowOff>
    </xdr:from>
    <xdr:to>
      <xdr:col>15</xdr:col>
      <xdr:colOff>50800</xdr:colOff>
      <xdr:row>81</xdr:row>
      <xdr:rowOff>129539</xdr:rowOff>
    </xdr:to>
    <xdr:cxnSp macro="">
      <xdr:nvCxnSpPr>
        <xdr:cNvPr id="309" name="直線コネクタ 308">
          <a:extLst>
            <a:ext uri="{FF2B5EF4-FFF2-40B4-BE49-F238E27FC236}">
              <a16:creationId xmlns:a16="http://schemas.microsoft.com/office/drawing/2014/main" id="{2AFD1C0E-7E26-4731-88EF-540951384A19}"/>
            </a:ext>
          </a:extLst>
        </xdr:cNvPr>
        <xdr:cNvCxnSpPr/>
      </xdr:nvCxnSpPr>
      <xdr:spPr>
        <a:xfrm>
          <a:off x="1828800" y="13218922"/>
          <a:ext cx="790575" cy="2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37592</xdr:rowOff>
    </xdr:from>
    <xdr:to>
      <xdr:col>6</xdr:col>
      <xdr:colOff>38100</xdr:colOff>
      <xdr:row>81</xdr:row>
      <xdr:rowOff>139192</xdr:rowOff>
    </xdr:to>
    <xdr:sp macro="" textlink="">
      <xdr:nvSpPr>
        <xdr:cNvPr id="310" name="楕円 309">
          <a:extLst>
            <a:ext uri="{FF2B5EF4-FFF2-40B4-BE49-F238E27FC236}">
              <a16:creationId xmlns:a16="http://schemas.microsoft.com/office/drawing/2014/main" id="{B11F5784-9B29-48BA-A341-E6917C59E394}"/>
            </a:ext>
          </a:extLst>
        </xdr:cNvPr>
        <xdr:cNvSpPr/>
      </xdr:nvSpPr>
      <xdr:spPr>
        <a:xfrm>
          <a:off x="981075" y="1315351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88392</xdr:rowOff>
    </xdr:from>
    <xdr:to>
      <xdr:col>10</xdr:col>
      <xdr:colOff>114300</xdr:colOff>
      <xdr:row>81</xdr:row>
      <xdr:rowOff>99822</xdr:rowOff>
    </xdr:to>
    <xdr:cxnSp macro="">
      <xdr:nvCxnSpPr>
        <xdr:cNvPr id="311" name="直線コネクタ 310">
          <a:extLst>
            <a:ext uri="{FF2B5EF4-FFF2-40B4-BE49-F238E27FC236}">
              <a16:creationId xmlns:a16="http://schemas.microsoft.com/office/drawing/2014/main" id="{B3E5B864-6730-416B-81DE-697AD0B1F37D}"/>
            </a:ext>
          </a:extLst>
        </xdr:cNvPr>
        <xdr:cNvCxnSpPr/>
      </xdr:nvCxnSpPr>
      <xdr:spPr>
        <a:xfrm>
          <a:off x="1028700" y="13201142"/>
          <a:ext cx="8001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112031</xdr:rowOff>
    </xdr:from>
    <xdr:ext cx="405111" cy="259045"/>
    <xdr:sp macro="" textlink="">
      <xdr:nvSpPr>
        <xdr:cNvPr id="312" name="n_1aveValue【公営住宅】&#10;有形固定資産減価償却率">
          <a:extLst>
            <a:ext uri="{FF2B5EF4-FFF2-40B4-BE49-F238E27FC236}">
              <a16:creationId xmlns:a16="http://schemas.microsoft.com/office/drawing/2014/main" id="{C93D5DEB-A715-47C4-9127-A011B42E642C}"/>
            </a:ext>
          </a:extLst>
        </xdr:cNvPr>
        <xdr:cNvSpPr txBox="1"/>
      </xdr:nvSpPr>
      <xdr:spPr>
        <a:xfrm>
          <a:off x="3239144" y="1338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45738</xdr:rowOff>
    </xdr:from>
    <xdr:ext cx="405111" cy="259045"/>
    <xdr:sp macro="" textlink="">
      <xdr:nvSpPr>
        <xdr:cNvPr id="313" name="n_2aveValue【公営住宅】&#10;有形固定資産減価償却率">
          <a:extLst>
            <a:ext uri="{FF2B5EF4-FFF2-40B4-BE49-F238E27FC236}">
              <a16:creationId xmlns:a16="http://schemas.microsoft.com/office/drawing/2014/main" id="{CC9C74AB-7BB2-44E7-A88B-F5BDF6500A29}"/>
            </a:ext>
          </a:extLst>
        </xdr:cNvPr>
        <xdr:cNvSpPr txBox="1"/>
      </xdr:nvSpPr>
      <xdr:spPr>
        <a:xfrm>
          <a:off x="2439044" y="13326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27449</xdr:rowOff>
    </xdr:from>
    <xdr:ext cx="405111" cy="259045"/>
    <xdr:sp macro="" textlink="">
      <xdr:nvSpPr>
        <xdr:cNvPr id="314" name="n_3aveValue【公営住宅】&#10;有形固定資産減価償却率">
          <a:extLst>
            <a:ext uri="{FF2B5EF4-FFF2-40B4-BE49-F238E27FC236}">
              <a16:creationId xmlns:a16="http://schemas.microsoft.com/office/drawing/2014/main" id="{E303C484-9187-46F7-B343-982640022618}"/>
            </a:ext>
          </a:extLst>
        </xdr:cNvPr>
        <xdr:cNvSpPr txBox="1"/>
      </xdr:nvSpPr>
      <xdr:spPr>
        <a:xfrm>
          <a:off x="1648469" y="13308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16019</xdr:rowOff>
    </xdr:from>
    <xdr:ext cx="405111" cy="259045"/>
    <xdr:sp macro="" textlink="">
      <xdr:nvSpPr>
        <xdr:cNvPr id="315" name="n_4aveValue【公営住宅】&#10;有形固定資産減価償却率">
          <a:extLst>
            <a:ext uri="{FF2B5EF4-FFF2-40B4-BE49-F238E27FC236}">
              <a16:creationId xmlns:a16="http://schemas.microsoft.com/office/drawing/2014/main" id="{AA2DDE13-B8ED-46F2-AE8F-79EAA2708D2E}"/>
            </a:ext>
          </a:extLst>
        </xdr:cNvPr>
        <xdr:cNvSpPr txBox="1"/>
      </xdr:nvSpPr>
      <xdr:spPr>
        <a:xfrm>
          <a:off x="848369"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48277</xdr:rowOff>
    </xdr:from>
    <xdr:ext cx="405111" cy="259045"/>
    <xdr:sp macro="" textlink="">
      <xdr:nvSpPr>
        <xdr:cNvPr id="316" name="n_1mainValue【公営住宅】&#10;有形固定資産減価償却率">
          <a:extLst>
            <a:ext uri="{FF2B5EF4-FFF2-40B4-BE49-F238E27FC236}">
              <a16:creationId xmlns:a16="http://schemas.microsoft.com/office/drawing/2014/main" id="{11119F59-9096-4ABE-B5D6-A3BB9BA9414D}"/>
            </a:ext>
          </a:extLst>
        </xdr:cNvPr>
        <xdr:cNvSpPr txBox="1"/>
      </xdr:nvSpPr>
      <xdr:spPr>
        <a:xfrm>
          <a:off x="3239144" y="1299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25416</xdr:rowOff>
    </xdr:from>
    <xdr:ext cx="405111" cy="259045"/>
    <xdr:sp macro="" textlink="">
      <xdr:nvSpPr>
        <xdr:cNvPr id="317" name="n_2mainValue【公営住宅】&#10;有形固定資産減価償却率">
          <a:extLst>
            <a:ext uri="{FF2B5EF4-FFF2-40B4-BE49-F238E27FC236}">
              <a16:creationId xmlns:a16="http://schemas.microsoft.com/office/drawing/2014/main" id="{BE1ED276-D22A-4DA5-8778-6DBFE6F0312B}"/>
            </a:ext>
          </a:extLst>
        </xdr:cNvPr>
        <xdr:cNvSpPr txBox="1"/>
      </xdr:nvSpPr>
      <xdr:spPr>
        <a:xfrm>
          <a:off x="2439044" y="12982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167149</xdr:rowOff>
    </xdr:from>
    <xdr:ext cx="405111" cy="259045"/>
    <xdr:sp macro="" textlink="">
      <xdr:nvSpPr>
        <xdr:cNvPr id="318" name="n_3mainValue【公営住宅】&#10;有形固定資産減価償却率">
          <a:extLst>
            <a:ext uri="{FF2B5EF4-FFF2-40B4-BE49-F238E27FC236}">
              <a16:creationId xmlns:a16="http://schemas.microsoft.com/office/drawing/2014/main" id="{E0A92136-FB40-4093-B571-138658D7C69E}"/>
            </a:ext>
          </a:extLst>
        </xdr:cNvPr>
        <xdr:cNvSpPr txBox="1"/>
      </xdr:nvSpPr>
      <xdr:spPr>
        <a:xfrm>
          <a:off x="1648469" y="12956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155719</xdr:rowOff>
    </xdr:from>
    <xdr:ext cx="405111" cy="259045"/>
    <xdr:sp macro="" textlink="">
      <xdr:nvSpPr>
        <xdr:cNvPr id="319" name="n_4mainValue【公営住宅】&#10;有形固定資産減価償却率">
          <a:extLst>
            <a:ext uri="{FF2B5EF4-FFF2-40B4-BE49-F238E27FC236}">
              <a16:creationId xmlns:a16="http://schemas.microsoft.com/office/drawing/2014/main" id="{9ADCDA64-17FF-440C-9021-447F722FEFD7}"/>
            </a:ext>
          </a:extLst>
        </xdr:cNvPr>
        <xdr:cNvSpPr txBox="1"/>
      </xdr:nvSpPr>
      <xdr:spPr>
        <a:xfrm>
          <a:off x="848369" y="12950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8618F803-4CC7-43F8-A9CA-2AA1B035BA48}"/>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67316F9D-64EB-4A77-9102-7D82D9F0467C}"/>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E69845A9-FBCA-4811-A86E-7652F7B8B8DF}"/>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3F93541B-190C-47CD-BD15-6B9EB99493D0}"/>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10BB67A9-0B32-4F4C-9B70-99154CA2A9CC}"/>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38AA121E-50D1-47B1-9555-00690C4137F0}"/>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CA679140-3B8E-4931-8686-3A85A2BC5616}"/>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1FAA02CF-9C0F-4C28-90E3-8F408742559E}"/>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1DDB049F-FDFE-4DEA-82F2-8B25B611F776}"/>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EAC4F17B-8134-401F-9045-258687EC1467}"/>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7A893B39-BB4C-445B-B3B8-C50C4B5E9679}"/>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9AE5143A-7DD7-43B7-9BC7-850F46AB650D}"/>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CA0DD723-8736-41D7-BF9F-950647C5C527}"/>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6AB55D15-599D-42D6-9510-5CDD88EA075F}"/>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2FB0576B-DDA3-4C02-A1D8-A41AFF51E953}"/>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8045B018-2F99-4140-9420-1B9C65618C69}"/>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9831F62D-8DE1-42D4-84B9-08CC5E8465EE}"/>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DC3F081C-A7B8-4070-ADCF-83CA47DD66DD}"/>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E4C06980-B500-43A4-BA0E-F787EAC4EE53}"/>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675D08B6-012D-43BF-BE75-E88611807C89}"/>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90BCD14C-2BE9-4A49-A5B0-10D7ACC6DEBC}"/>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165D187C-F0A4-4FF3-BCB2-32C5B3521D14}"/>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5DF288F4-D115-4413-863B-17294DE262BE}"/>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131F17FB-DA39-4F47-825F-30F6A9BC2518}"/>
            </a:ext>
          </a:extLst>
        </xdr:cNvPr>
        <xdr:cNvCxnSpPr/>
      </xdr:nvCxnSpPr>
      <xdr:spPr>
        <a:xfrm flipV="1">
          <a:off x="9429115" y="12697079"/>
          <a:ext cx="0" cy="133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4EBFD352-FEC1-4230-915D-F844094FCD61}"/>
            </a:ext>
          </a:extLst>
        </xdr:cNvPr>
        <xdr:cNvSpPr txBox="1"/>
      </xdr:nvSpPr>
      <xdr:spPr>
        <a:xfrm>
          <a:off x="9467850" y="1403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DC2FF981-D65D-456F-B593-309D4B469F28}"/>
            </a:ext>
          </a:extLst>
        </xdr:cNvPr>
        <xdr:cNvCxnSpPr/>
      </xdr:nvCxnSpPr>
      <xdr:spPr>
        <a:xfrm>
          <a:off x="9363075" y="1403134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a:extLst>
            <a:ext uri="{FF2B5EF4-FFF2-40B4-BE49-F238E27FC236}">
              <a16:creationId xmlns:a16="http://schemas.microsoft.com/office/drawing/2014/main" id="{971182B6-27FD-4A85-9657-F39433E68164}"/>
            </a:ext>
          </a:extLst>
        </xdr:cNvPr>
        <xdr:cNvSpPr txBox="1"/>
      </xdr:nvSpPr>
      <xdr:spPr>
        <a:xfrm>
          <a:off x="9467850" y="1248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a:extLst>
            <a:ext uri="{FF2B5EF4-FFF2-40B4-BE49-F238E27FC236}">
              <a16:creationId xmlns:a16="http://schemas.microsoft.com/office/drawing/2014/main" id="{22CA8A07-A733-4B0E-91A5-D40C962106EE}"/>
            </a:ext>
          </a:extLst>
        </xdr:cNvPr>
        <xdr:cNvCxnSpPr/>
      </xdr:nvCxnSpPr>
      <xdr:spPr>
        <a:xfrm>
          <a:off x="9363075" y="1269707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158514</xdr:rowOff>
    </xdr:from>
    <xdr:ext cx="469744" cy="259045"/>
    <xdr:sp macro="" textlink="">
      <xdr:nvSpPr>
        <xdr:cNvPr id="348" name="【公営住宅】&#10;一人当たり面積平均値テキスト">
          <a:extLst>
            <a:ext uri="{FF2B5EF4-FFF2-40B4-BE49-F238E27FC236}">
              <a16:creationId xmlns:a16="http://schemas.microsoft.com/office/drawing/2014/main" id="{0E5CEE87-A4D8-478C-9A3D-4A4E5BC8C694}"/>
            </a:ext>
          </a:extLst>
        </xdr:cNvPr>
        <xdr:cNvSpPr txBox="1"/>
      </xdr:nvSpPr>
      <xdr:spPr>
        <a:xfrm>
          <a:off x="9467850" y="13601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a:extLst>
            <a:ext uri="{FF2B5EF4-FFF2-40B4-BE49-F238E27FC236}">
              <a16:creationId xmlns:a16="http://schemas.microsoft.com/office/drawing/2014/main" id="{A1FABAAD-489E-4B1B-BE41-D0BAD7C4C69C}"/>
            </a:ext>
          </a:extLst>
        </xdr:cNvPr>
        <xdr:cNvSpPr/>
      </xdr:nvSpPr>
      <xdr:spPr>
        <a:xfrm>
          <a:off x="9401175" y="13613512"/>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a:extLst>
            <a:ext uri="{FF2B5EF4-FFF2-40B4-BE49-F238E27FC236}">
              <a16:creationId xmlns:a16="http://schemas.microsoft.com/office/drawing/2014/main" id="{2579E537-5914-4D24-B207-367F357C5B6B}"/>
            </a:ext>
          </a:extLst>
        </xdr:cNvPr>
        <xdr:cNvSpPr/>
      </xdr:nvSpPr>
      <xdr:spPr>
        <a:xfrm>
          <a:off x="8639175" y="136112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1778</xdr:rowOff>
    </xdr:from>
    <xdr:to>
      <xdr:col>46</xdr:col>
      <xdr:colOff>38100</xdr:colOff>
      <xdr:row>83</xdr:row>
      <xdr:rowOff>103378</xdr:rowOff>
    </xdr:to>
    <xdr:sp macro="" textlink="">
      <xdr:nvSpPr>
        <xdr:cNvPr id="351" name="フローチャート: 判断 350">
          <a:extLst>
            <a:ext uri="{FF2B5EF4-FFF2-40B4-BE49-F238E27FC236}">
              <a16:creationId xmlns:a16="http://schemas.microsoft.com/office/drawing/2014/main" id="{D54F855F-05A0-4D35-9614-5153CA305D12}"/>
            </a:ext>
          </a:extLst>
        </xdr:cNvPr>
        <xdr:cNvSpPr/>
      </xdr:nvSpPr>
      <xdr:spPr>
        <a:xfrm>
          <a:off x="7839075" y="1344155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10161</xdr:rowOff>
    </xdr:from>
    <xdr:to>
      <xdr:col>41</xdr:col>
      <xdr:colOff>101600</xdr:colOff>
      <xdr:row>83</xdr:row>
      <xdr:rowOff>111761</xdr:rowOff>
    </xdr:to>
    <xdr:sp macro="" textlink="">
      <xdr:nvSpPr>
        <xdr:cNvPr id="352" name="フローチャート: 判断 351">
          <a:extLst>
            <a:ext uri="{FF2B5EF4-FFF2-40B4-BE49-F238E27FC236}">
              <a16:creationId xmlns:a16="http://schemas.microsoft.com/office/drawing/2014/main" id="{B5CA8721-F3F5-4B97-8D34-6E578D01034B}"/>
            </a:ext>
          </a:extLst>
        </xdr:cNvPr>
        <xdr:cNvSpPr/>
      </xdr:nvSpPr>
      <xdr:spPr>
        <a:xfrm>
          <a:off x="7029450" y="134467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xdr:rowOff>
    </xdr:from>
    <xdr:to>
      <xdr:col>36</xdr:col>
      <xdr:colOff>165100</xdr:colOff>
      <xdr:row>83</xdr:row>
      <xdr:rowOff>114808</xdr:rowOff>
    </xdr:to>
    <xdr:sp macro="" textlink="">
      <xdr:nvSpPr>
        <xdr:cNvPr id="353" name="フローチャート: 判断 352">
          <a:extLst>
            <a:ext uri="{FF2B5EF4-FFF2-40B4-BE49-F238E27FC236}">
              <a16:creationId xmlns:a16="http://schemas.microsoft.com/office/drawing/2014/main" id="{5E6861EA-06CC-4D08-A838-E168F9DDA842}"/>
            </a:ext>
          </a:extLst>
        </xdr:cNvPr>
        <xdr:cNvSpPr/>
      </xdr:nvSpPr>
      <xdr:spPr>
        <a:xfrm>
          <a:off x="6238875" y="1344980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38E11F47-05EE-4A26-BA37-F285512B8FCD}"/>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8AA95AD-C115-43C7-9F70-A8F4454D2AF1}"/>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659B575-B9EA-4BC2-BFAB-EF2BF1E637D4}"/>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4F679EC-519C-4D05-BC8F-F875597BFA8D}"/>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8F8EE60-5A87-42CD-AFC4-A4EE1DC36CC2}"/>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83313</xdr:rowOff>
    </xdr:from>
    <xdr:to>
      <xdr:col>55</xdr:col>
      <xdr:colOff>50800</xdr:colOff>
      <xdr:row>83</xdr:row>
      <xdr:rowOff>13463</xdr:rowOff>
    </xdr:to>
    <xdr:sp macro="" textlink="">
      <xdr:nvSpPr>
        <xdr:cNvPr id="359" name="楕円 358">
          <a:extLst>
            <a:ext uri="{FF2B5EF4-FFF2-40B4-BE49-F238E27FC236}">
              <a16:creationId xmlns:a16="http://schemas.microsoft.com/office/drawing/2014/main" id="{91DC648B-7C5F-483B-A8C8-6EC342474F06}"/>
            </a:ext>
          </a:extLst>
        </xdr:cNvPr>
        <xdr:cNvSpPr/>
      </xdr:nvSpPr>
      <xdr:spPr>
        <a:xfrm>
          <a:off x="9401175" y="13364338"/>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106190</xdr:rowOff>
    </xdr:from>
    <xdr:ext cx="469744" cy="259045"/>
    <xdr:sp macro="" textlink="">
      <xdr:nvSpPr>
        <xdr:cNvPr id="360" name="【公営住宅】&#10;一人当たり面積該当値テキスト">
          <a:extLst>
            <a:ext uri="{FF2B5EF4-FFF2-40B4-BE49-F238E27FC236}">
              <a16:creationId xmlns:a16="http://schemas.microsoft.com/office/drawing/2014/main" id="{457788AB-B7EF-48DD-A725-0260D7118FC7}"/>
            </a:ext>
          </a:extLst>
        </xdr:cNvPr>
        <xdr:cNvSpPr txBox="1"/>
      </xdr:nvSpPr>
      <xdr:spPr>
        <a:xfrm>
          <a:off x="9467850" y="1321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87122</xdr:rowOff>
    </xdr:from>
    <xdr:to>
      <xdr:col>50</xdr:col>
      <xdr:colOff>165100</xdr:colOff>
      <xdr:row>83</xdr:row>
      <xdr:rowOff>17272</xdr:rowOff>
    </xdr:to>
    <xdr:sp macro="" textlink="">
      <xdr:nvSpPr>
        <xdr:cNvPr id="361" name="楕円 360">
          <a:extLst>
            <a:ext uri="{FF2B5EF4-FFF2-40B4-BE49-F238E27FC236}">
              <a16:creationId xmlns:a16="http://schemas.microsoft.com/office/drawing/2014/main" id="{B1AAA89B-ADA6-4130-930D-A0E297E70D1B}"/>
            </a:ext>
          </a:extLst>
        </xdr:cNvPr>
        <xdr:cNvSpPr/>
      </xdr:nvSpPr>
      <xdr:spPr>
        <a:xfrm>
          <a:off x="8639175" y="133617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134113</xdr:rowOff>
    </xdr:from>
    <xdr:to>
      <xdr:col>55</xdr:col>
      <xdr:colOff>0</xdr:colOff>
      <xdr:row>82</xdr:row>
      <xdr:rowOff>137922</xdr:rowOff>
    </xdr:to>
    <xdr:cxnSp macro="">
      <xdr:nvCxnSpPr>
        <xdr:cNvPr id="362" name="直線コネクタ 361">
          <a:extLst>
            <a:ext uri="{FF2B5EF4-FFF2-40B4-BE49-F238E27FC236}">
              <a16:creationId xmlns:a16="http://schemas.microsoft.com/office/drawing/2014/main" id="{A524A9F8-93E2-4DF8-B7A6-B2C22A700A06}"/>
            </a:ext>
          </a:extLst>
        </xdr:cNvPr>
        <xdr:cNvCxnSpPr/>
      </xdr:nvCxnSpPr>
      <xdr:spPr>
        <a:xfrm flipV="1">
          <a:off x="8686800" y="13411963"/>
          <a:ext cx="74295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67311</xdr:rowOff>
    </xdr:from>
    <xdr:to>
      <xdr:col>46</xdr:col>
      <xdr:colOff>38100</xdr:colOff>
      <xdr:row>82</xdr:row>
      <xdr:rowOff>168911</xdr:rowOff>
    </xdr:to>
    <xdr:sp macro="" textlink="">
      <xdr:nvSpPr>
        <xdr:cNvPr id="363" name="楕円 362">
          <a:extLst>
            <a:ext uri="{FF2B5EF4-FFF2-40B4-BE49-F238E27FC236}">
              <a16:creationId xmlns:a16="http://schemas.microsoft.com/office/drawing/2014/main" id="{C29A60B0-1375-40A5-A7B5-0E0818390187}"/>
            </a:ext>
          </a:extLst>
        </xdr:cNvPr>
        <xdr:cNvSpPr/>
      </xdr:nvSpPr>
      <xdr:spPr>
        <a:xfrm>
          <a:off x="7839075" y="133419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118111</xdr:rowOff>
    </xdr:from>
    <xdr:to>
      <xdr:col>50</xdr:col>
      <xdr:colOff>114300</xdr:colOff>
      <xdr:row>82</xdr:row>
      <xdr:rowOff>137922</xdr:rowOff>
    </xdr:to>
    <xdr:cxnSp macro="">
      <xdr:nvCxnSpPr>
        <xdr:cNvPr id="364" name="直線コネクタ 363">
          <a:extLst>
            <a:ext uri="{FF2B5EF4-FFF2-40B4-BE49-F238E27FC236}">
              <a16:creationId xmlns:a16="http://schemas.microsoft.com/office/drawing/2014/main" id="{2BAA82FE-9CA0-4AAE-B9FD-3DF93231A75D}"/>
            </a:ext>
          </a:extLst>
        </xdr:cNvPr>
        <xdr:cNvCxnSpPr/>
      </xdr:nvCxnSpPr>
      <xdr:spPr>
        <a:xfrm>
          <a:off x="7886700" y="13399136"/>
          <a:ext cx="8001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73406</xdr:rowOff>
    </xdr:from>
    <xdr:to>
      <xdr:col>41</xdr:col>
      <xdr:colOff>101600</xdr:colOff>
      <xdr:row>83</xdr:row>
      <xdr:rowOff>3556</xdr:rowOff>
    </xdr:to>
    <xdr:sp macro="" textlink="">
      <xdr:nvSpPr>
        <xdr:cNvPr id="365" name="楕円 364">
          <a:extLst>
            <a:ext uri="{FF2B5EF4-FFF2-40B4-BE49-F238E27FC236}">
              <a16:creationId xmlns:a16="http://schemas.microsoft.com/office/drawing/2014/main" id="{8EE2CE27-B72E-4ED5-BB14-9946DAF02E6F}"/>
            </a:ext>
          </a:extLst>
        </xdr:cNvPr>
        <xdr:cNvSpPr/>
      </xdr:nvSpPr>
      <xdr:spPr>
        <a:xfrm>
          <a:off x="7029450" y="133512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118111</xdr:rowOff>
    </xdr:from>
    <xdr:to>
      <xdr:col>45</xdr:col>
      <xdr:colOff>177800</xdr:colOff>
      <xdr:row>82</xdr:row>
      <xdr:rowOff>124206</xdr:rowOff>
    </xdr:to>
    <xdr:cxnSp macro="">
      <xdr:nvCxnSpPr>
        <xdr:cNvPr id="366" name="直線コネクタ 365">
          <a:extLst>
            <a:ext uri="{FF2B5EF4-FFF2-40B4-BE49-F238E27FC236}">
              <a16:creationId xmlns:a16="http://schemas.microsoft.com/office/drawing/2014/main" id="{4881FED5-0B29-4009-A23B-51727948402A}"/>
            </a:ext>
          </a:extLst>
        </xdr:cNvPr>
        <xdr:cNvCxnSpPr/>
      </xdr:nvCxnSpPr>
      <xdr:spPr>
        <a:xfrm flipV="1">
          <a:off x="7077075" y="1339913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55880</xdr:rowOff>
    </xdr:from>
    <xdr:to>
      <xdr:col>36</xdr:col>
      <xdr:colOff>165100</xdr:colOff>
      <xdr:row>82</xdr:row>
      <xdr:rowOff>157480</xdr:rowOff>
    </xdr:to>
    <xdr:sp macro="" textlink="">
      <xdr:nvSpPr>
        <xdr:cNvPr id="367" name="楕円 366">
          <a:extLst>
            <a:ext uri="{FF2B5EF4-FFF2-40B4-BE49-F238E27FC236}">
              <a16:creationId xmlns:a16="http://schemas.microsoft.com/office/drawing/2014/main" id="{CAF99706-F6DC-442F-99E2-43148A6FA3B9}"/>
            </a:ext>
          </a:extLst>
        </xdr:cNvPr>
        <xdr:cNvSpPr/>
      </xdr:nvSpPr>
      <xdr:spPr>
        <a:xfrm>
          <a:off x="6238875" y="133337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106680</xdr:rowOff>
    </xdr:from>
    <xdr:to>
      <xdr:col>41</xdr:col>
      <xdr:colOff>50800</xdr:colOff>
      <xdr:row>82</xdr:row>
      <xdr:rowOff>124206</xdr:rowOff>
    </xdr:to>
    <xdr:cxnSp macro="">
      <xdr:nvCxnSpPr>
        <xdr:cNvPr id="368" name="直線コネクタ 367">
          <a:extLst>
            <a:ext uri="{FF2B5EF4-FFF2-40B4-BE49-F238E27FC236}">
              <a16:creationId xmlns:a16="http://schemas.microsoft.com/office/drawing/2014/main" id="{74478F7C-D278-4E5B-9226-353F3E0BD6D2}"/>
            </a:ext>
          </a:extLst>
        </xdr:cNvPr>
        <xdr:cNvCxnSpPr/>
      </xdr:nvCxnSpPr>
      <xdr:spPr>
        <a:xfrm>
          <a:off x="6286500" y="13381355"/>
          <a:ext cx="790575"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99077</xdr:rowOff>
    </xdr:from>
    <xdr:ext cx="469744" cy="259045"/>
    <xdr:sp macro="" textlink="">
      <xdr:nvSpPr>
        <xdr:cNvPr id="369" name="n_1aveValue【公営住宅】&#10;一人当たり面積">
          <a:extLst>
            <a:ext uri="{FF2B5EF4-FFF2-40B4-BE49-F238E27FC236}">
              <a16:creationId xmlns:a16="http://schemas.microsoft.com/office/drawing/2014/main" id="{ECC70394-27AF-401B-B759-97C154C21842}"/>
            </a:ext>
          </a:extLst>
        </xdr:cNvPr>
        <xdr:cNvSpPr txBox="1"/>
      </xdr:nvSpPr>
      <xdr:spPr>
        <a:xfrm>
          <a:off x="8458277" y="1370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94505</xdr:rowOff>
    </xdr:from>
    <xdr:ext cx="469744" cy="259045"/>
    <xdr:sp macro="" textlink="">
      <xdr:nvSpPr>
        <xdr:cNvPr id="370" name="n_2aveValue【公営住宅】&#10;一人当たり面積">
          <a:extLst>
            <a:ext uri="{FF2B5EF4-FFF2-40B4-BE49-F238E27FC236}">
              <a16:creationId xmlns:a16="http://schemas.microsoft.com/office/drawing/2014/main" id="{9F2518F9-3127-4DBE-A8A6-748B0A224916}"/>
            </a:ext>
          </a:extLst>
        </xdr:cNvPr>
        <xdr:cNvSpPr txBox="1"/>
      </xdr:nvSpPr>
      <xdr:spPr>
        <a:xfrm>
          <a:off x="7677227" y="1353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102888</xdr:rowOff>
    </xdr:from>
    <xdr:ext cx="469744" cy="259045"/>
    <xdr:sp macro="" textlink="">
      <xdr:nvSpPr>
        <xdr:cNvPr id="371" name="n_3aveValue【公営住宅】&#10;一人当たり面積">
          <a:extLst>
            <a:ext uri="{FF2B5EF4-FFF2-40B4-BE49-F238E27FC236}">
              <a16:creationId xmlns:a16="http://schemas.microsoft.com/office/drawing/2014/main" id="{3B0164C0-2A81-4082-816C-97CE65986C5D}"/>
            </a:ext>
          </a:extLst>
        </xdr:cNvPr>
        <xdr:cNvSpPr txBox="1"/>
      </xdr:nvSpPr>
      <xdr:spPr>
        <a:xfrm>
          <a:off x="6867602" y="1354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105935</xdr:rowOff>
    </xdr:from>
    <xdr:ext cx="469744" cy="259045"/>
    <xdr:sp macro="" textlink="">
      <xdr:nvSpPr>
        <xdr:cNvPr id="372" name="n_4aveValue【公営住宅】&#10;一人当たり面積">
          <a:extLst>
            <a:ext uri="{FF2B5EF4-FFF2-40B4-BE49-F238E27FC236}">
              <a16:creationId xmlns:a16="http://schemas.microsoft.com/office/drawing/2014/main" id="{6E646FEF-C2FA-4090-8B31-E069698E33A1}"/>
            </a:ext>
          </a:extLst>
        </xdr:cNvPr>
        <xdr:cNvSpPr txBox="1"/>
      </xdr:nvSpPr>
      <xdr:spPr>
        <a:xfrm>
          <a:off x="6067502" y="1354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33799</xdr:rowOff>
    </xdr:from>
    <xdr:ext cx="469744" cy="259045"/>
    <xdr:sp macro="" textlink="">
      <xdr:nvSpPr>
        <xdr:cNvPr id="373" name="n_1mainValue【公営住宅】&#10;一人当たり面積">
          <a:extLst>
            <a:ext uri="{FF2B5EF4-FFF2-40B4-BE49-F238E27FC236}">
              <a16:creationId xmlns:a16="http://schemas.microsoft.com/office/drawing/2014/main" id="{90D92DF5-1FED-4584-9ABB-D1673649A1C8}"/>
            </a:ext>
          </a:extLst>
        </xdr:cNvPr>
        <xdr:cNvSpPr txBox="1"/>
      </xdr:nvSpPr>
      <xdr:spPr>
        <a:xfrm>
          <a:off x="8458277" y="1314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13988</xdr:rowOff>
    </xdr:from>
    <xdr:ext cx="469744" cy="259045"/>
    <xdr:sp macro="" textlink="">
      <xdr:nvSpPr>
        <xdr:cNvPr id="374" name="n_2mainValue【公営住宅】&#10;一人当たり面積">
          <a:extLst>
            <a:ext uri="{FF2B5EF4-FFF2-40B4-BE49-F238E27FC236}">
              <a16:creationId xmlns:a16="http://schemas.microsoft.com/office/drawing/2014/main" id="{EE63CC04-28BF-4E44-AA24-F0CF60CADB0E}"/>
            </a:ext>
          </a:extLst>
        </xdr:cNvPr>
        <xdr:cNvSpPr txBox="1"/>
      </xdr:nvSpPr>
      <xdr:spPr>
        <a:xfrm>
          <a:off x="7677227" y="1312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20083</xdr:rowOff>
    </xdr:from>
    <xdr:ext cx="469744" cy="259045"/>
    <xdr:sp macro="" textlink="">
      <xdr:nvSpPr>
        <xdr:cNvPr id="375" name="n_3mainValue【公営住宅】&#10;一人当たり面積">
          <a:extLst>
            <a:ext uri="{FF2B5EF4-FFF2-40B4-BE49-F238E27FC236}">
              <a16:creationId xmlns:a16="http://schemas.microsoft.com/office/drawing/2014/main" id="{D2726CC1-F49E-4C29-91C0-A462E8D19481}"/>
            </a:ext>
          </a:extLst>
        </xdr:cNvPr>
        <xdr:cNvSpPr txBox="1"/>
      </xdr:nvSpPr>
      <xdr:spPr>
        <a:xfrm>
          <a:off x="6867602" y="1313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2557</xdr:rowOff>
    </xdr:from>
    <xdr:ext cx="469744" cy="259045"/>
    <xdr:sp macro="" textlink="">
      <xdr:nvSpPr>
        <xdr:cNvPr id="376" name="n_4mainValue【公営住宅】&#10;一人当たり面積">
          <a:extLst>
            <a:ext uri="{FF2B5EF4-FFF2-40B4-BE49-F238E27FC236}">
              <a16:creationId xmlns:a16="http://schemas.microsoft.com/office/drawing/2014/main" id="{1FA4167C-41FE-40FD-8E72-CA9674B237AA}"/>
            </a:ext>
          </a:extLst>
        </xdr:cNvPr>
        <xdr:cNvSpPr txBox="1"/>
      </xdr:nvSpPr>
      <xdr:spPr>
        <a:xfrm>
          <a:off x="6067502" y="1311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7E7742B1-B990-4BF4-9DF7-85D899279401}"/>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4CC63CE6-1363-4B27-AE3D-3FF9B628733E}"/>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B1991ABF-C299-41F3-A9FC-ADCD9B36FE31}"/>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C40863B9-E3D3-4B06-AB1C-F7EFFEDA2D95}"/>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B051460B-A1E1-4AD1-8854-7B20F35A18D9}"/>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657C7F4E-19C3-4AEE-A2BC-6B5EFCCAF644}"/>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425C831-7E88-4C43-9A6F-FE74CAAD38BB}"/>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CE52FF34-C5D4-47C6-93F5-C7A834A5F7B6}"/>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3A083244-CCA0-4EB3-9D10-4DB3CA77E46D}"/>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817C6A19-491A-4392-90E4-8EBFAADCCBBE}"/>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AB84FB8A-C003-4B36-AAA8-605743052243}"/>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391FC875-84D9-458C-AA81-0B323708C5DA}"/>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B2E5DA5F-39C9-492B-B413-F1C362939A03}"/>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16A23489-9831-49FE-9476-21B615413115}"/>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5C2EAFC6-DB21-4A16-86EC-8934027EE849}"/>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97AA2DA3-3292-4304-932D-411F9A27D58E}"/>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8148F440-C3E6-425F-B7F7-6BB1B6D7AA6D}"/>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7143488C-8E89-4CC3-86A9-ED7FA40F3D9B}"/>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659BF5FE-29B1-4F03-86FA-620CD3C528CA}"/>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FAE85C3-126E-4D10-B729-53F3547A237A}"/>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95F5174A-2EDC-4397-B253-221069F47A5B}"/>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4AAE02E0-53CD-4217-906B-0CE087DBDA5E}"/>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848E54B2-971E-40E8-AFB9-F092FAE14EAC}"/>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E647E4A2-DD12-4491-8932-1B1533EB277B}"/>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52622064-255B-4FC3-9779-2112FE9AE1BD}"/>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D7B52C51-4957-4AE8-866D-C8D2E943FA80}"/>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2ED0728-E495-404C-BE8D-A63321207FBB}"/>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00717DF1-E30F-4A7F-AAE5-8E9DF3DF6C93}"/>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DB9A602D-7EA0-4FE4-817B-A8F4C495CCCF}"/>
            </a:ext>
          </a:extLst>
        </xdr:cNvPr>
        <xdr:cNvSpPr txBox="1"/>
      </xdr:nvSpPr>
      <xdr:spPr>
        <a:xfrm>
          <a:off x="107945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D99CC9CB-74E7-47FC-87A9-A02A1C6858F5}"/>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7A5E8DB2-3059-4F14-B9C2-53231E4EBEB3}"/>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B17E53D1-9F21-4250-836B-90B111FC2B68}"/>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ECB60FFC-1984-4E51-B489-DD8642314AC4}"/>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5D0B9E1B-F97A-4148-B341-FF4E0B2846BE}"/>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073CC571-7B20-40A7-BB2A-BC1A0FF22A0E}"/>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0C3C3662-F455-412B-BBDF-5A14EC183E5D}"/>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FEB6088E-A636-4070-9CBF-E4A9535FA650}"/>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7C6937CF-233F-477F-83B8-4202E23605B4}"/>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7039DC18-D94B-4EE9-B4D6-85A04637304B}"/>
            </a:ext>
          </a:extLst>
        </xdr:cNvPr>
        <xdr:cNvSpPr txBox="1"/>
      </xdr:nvSpPr>
      <xdr:spPr>
        <a:xfrm>
          <a:off x="109037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CDCA59C9-3979-42DC-BBA3-9C78A652FEC2}"/>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417" name="直線コネクタ 416">
          <a:extLst>
            <a:ext uri="{FF2B5EF4-FFF2-40B4-BE49-F238E27FC236}">
              <a16:creationId xmlns:a16="http://schemas.microsoft.com/office/drawing/2014/main" id="{BE26557D-A0BD-457D-941B-8CE2F4D90317}"/>
            </a:ext>
          </a:extLst>
        </xdr:cNvPr>
        <xdr:cNvCxnSpPr/>
      </xdr:nvCxnSpPr>
      <xdr:spPr>
        <a:xfrm flipV="1">
          <a:off x="14696439" y="5609590"/>
          <a:ext cx="0" cy="12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30BE7809-A964-4BBE-8E96-E637ADFDF9AA}"/>
            </a:ext>
          </a:extLst>
        </xdr:cNvPr>
        <xdr:cNvSpPr txBox="1"/>
      </xdr:nvSpPr>
      <xdr:spPr>
        <a:xfrm>
          <a:off x="14735175"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a:extLst>
            <a:ext uri="{FF2B5EF4-FFF2-40B4-BE49-F238E27FC236}">
              <a16:creationId xmlns:a16="http://schemas.microsoft.com/office/drawing/2014/main" id="{3430FF4E-FB08-4C0B-8B86-75972AC3F111}"/>
            </a:ext>
          </a:extLst>
        </xdr:cNvPr>
        <xdr:cNvCxnSpPr/>
      </xdr:nvCxnSpPr>
      <xdr:spPr>
        <a:xfrm>
          <a:off x="14611350" y="68370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CC1D3197-16D7-4934-9C52-87FF75EA57BD}"/>
            </a:ext>
          </a:extLst>
        </xdr:cNvPr>
        <xdr:cNvSpPr txBox="1"/>
      </xdr:nvSpPr>
      <xdr:spPr>
        <a:xfrm>
          <a:off x="14735175" y="538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1" name="直線コネクタ 420">
          <a:extLst>
            <a:ext uri="{FF2B5EF4-FFF2-40B4-BE49-F238E27FC236}">
              <a16:creationId xmlns:a16="http://schemas.microsoft.com/office/drawing/2014/main" id="{D39A40B4-0E6A-48A0-9F0A-BFFE2BF9F4CA}"/>
            </a:ext>
          </a:extLst>
        </xdr:cNvPr>
        <xdr:cNvCxnSpPr/>
      </xdr:nvCxnSpPr>
      <xdr:spPr>
        <a:xfrm>
          <a:off x="14611350" y="56095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166387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101195D6-648C-476C-9DE7-AF4AE98F39D4}"/>
            </a:ext>
          </a:extLst>
        </xdr:cNvPr>
        <xdr:cNvSpPr txBox="1"/>
      </xdr:nvSpPr>
      <xdr:spPr>
        <a:xfrm>
          <a:off x="14735175"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23" name="フローチャート: 判断 422">
          <a:extLst>
            <a:ext uri="{FF2B5EF4-FFF2-40B4-BE49-F238E27FC236}">
              <a16:creationId xmlns:a16="http://schemas.microsoft.com/office/drawing/2014/main" id="{2349229C-4289-426A-A566-CE04CC0A14B2}"/>
            </a:ext>
          </a:extLst>
        </xdr:cNvPr>
        <xdr:cNvSpPr/>
      </xdr:nvSpPr>
      <xdr:spPr>
        <a:xfrm>
          <a:off x="14649450" y="61315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24" name="フローチャート: 判断 423">
          <a:extLst>
            <a:ext uri="{FF2B5EF4-FFF2-40B4-BE49-F238E27FC236}">
              <a16:creationId xmlns:a16="http://schemas.microsoft.com/office/drawing/2014/main" id="{135367F0-5988-46D8-9599-44BF0C8498E5}"/>
            </a:ext>
          </a:extLst>
        </xdr:cNvPr>
        <xdr:cNvSpPr/>
      </xdr:nvSpPr>
      <xdr:spPr>
        <a:xfrm>
          <a:off x="13887450" y="613219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25" name="フローチャート: 判断 424">
          <a:extLst>
            <a:ext uri="{FF2B5EF4-FFF2-40B4-BE49-F238E27FC236}">
              <a16:creationId xmlns:a16="http://schemas.microsoft.com/office/drawing/2014/main" id="{7F88D954-BEBB-449E-8491-9EEC53135987}"/>
            </a:ext>
          </a:extLst>
        </xdr:cNvPr>
        <xdr:cNvSpPr/>
      </xdr:nvSpPr>
      <xdr:spPr>
        <a:xfrm>
          <a:off x="13096875" y="599313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135890</xdr:rowOff>
    </xdr:from>
    <xdr:to>
      <xdr:col>72</xdr:col>
      <xdr:colOff>38100</xdr:colOff>
      <xdr:row>37</xdr:row>
      <xdr:rowOff>66040</xdr:rowOff>
    </xdr:to>
    <xdr:sp macro="" textlink="">
      <xdr:nvSpPr>
        <xdr:cNvPr id="426" name="フローチャート: 判断 425">
          <a:extLst>
            <a:ext uri="{FF2B5EF4-FFF2-40B4-BE49-F238E27FC236}">
              <a16:creationId xmlns:a16="http://schemas.microsoft.com/office/drawing/2014/main" id="{1BDABC31-5269-4286-82E0-840FFD0C75EA}"/>
            </a:ext>
          </a:extLst>
        </xdr:cNvPr>
        <xdr:cNvSpPr/>
      </xdr:nvSpPr>
      <xdr:spPr>
        <a:xfrm>
          <a:off x="12296775" y="59651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427" name="フローチャート: 判断 426">
          <a:extLst>
            <a:ext uri="{FF2B5EF4-FFF2-40B4-BE49-F238E27FC236}">
              <a16:creationId xmlns:a16="http://schemas.microsoft.com/office/drawing/2014/main" id="{DD52EB5B-523F-485D-AB04-680B5853D5AC}"/>
            </a:ext>
          </a:extLst>
        </xdr:cNvPr>
        <xdr:cNvSpPr/>
      </xdr:nvSpPr>
      <xdr:spPr>
        <a:xfrm>
          <a:off x="11487150" y="59524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A7D7A292-6F1C-4ACF-8148-9EFE3CB415BE}"/>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3F21D75B-DF65-45D0-8FFD-3861551038FF}"/>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33A38F0-B953-441D-84AD-C91BF711E0E3}"/>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6362C80-CCAE-479B-AD1F-AFDCFC400FB2}"/>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5596799-A006-4DEB-A4A0-2DF43756FF82}"/>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42545</xdr:rowOff>
    </xdr:from>
    <xdr:to>
      <xdr:col>85</xdr:col>
      <xdr:colOff>177800</xdr:colOff>
      <xdr:row>39</xdr:row>
      <xdr:rowOff>144145</xdr:rowOff>
    </xdr:to>
    <xdr:sp macro="" textlink="">
      <xdr:nvSpPr>
        <xdr:cNvPr id="433" name="楕円 432">
          <a:extLst>
            <a:ext uri="{FF2B5EF4-FFF2-40B4-BE49-F238E27FC236}">
              <a16:creationId xmlns:a16="http://schemas.microsoft.com/office/drawing/2014/main" id="{D006E8D7-B053-4121-8BE7-DA7ADD64C6F2}"/>
            </a:ext>
          </a:extLst>
        </xdr:cNvPr>
        <xdr:cNvSpPr/>
      </xdr:nvSpPr>
      <xdr:spPr>
        <a:xfrm>
          <a:off x="14649450" y="63607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20972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82FA1CA0-6D76-4637-8B9C-C268129EA63B}"/>
            </a:ext>
          </a:extLst>
        </xdr:cNvPr>
        <xdr:cNvSpPr txBox="1"/>
      </xdr:nvSpPr>
      <xdr:spPr>
        <a:xfrm>
          <a:off x="14735175"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xdr:rowOff>
    </xdr:from>
    <xdr:to>
      <xdr:col>81</xdr:col>
      <xdr:colOff>101600</xdr:colOff>
      <xdr:row>39</xdr:row>
      <xdr:rowOff>115570</xdr:rowOff>
    </xdr:to>
    <xdr:sp macro="" textlink="">
      <xdr:nvSpPr>
        <xdr:cNvPr id="435" name="楕円 434">
          <a:extLst>
            <a:ext uri="{FF2B5EF4-FFF2-40B4-BE49-F238E27FC236}">
              <a16:creationId xmlns:a16="http://schemas.microsoft.com/office/drawing/2014/main" id="{8C580016-D06C-48ED-95A9-351261C52950}"/>
            </a:ext>
          </a:extLst>
        </xdr:cNvPr>
        <xdr:cNvSpPr/>
      </xdr:nvSpPr>
      <xdr:spPr>
        <a:xfrm>
          <a:off x="13887450" y="63258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64770</xdr:rowOff>
    </xdr:from>
    <xdr:to>
      <xdr:col>85</xdr:col>
      <xdr:colOff>127000</xdr:colOff>
      <xdr:row>39</xdr:row>
      <xdr:rowOff>93345</xdr:rowOff>
    </xdr:to>
    <xdr:cxnSp macro="">
      <xdr:nvCxnSpPr>
        <xdr:cNvPr id="436" name="直線コネクタ 435">
          <a:extLst>
            <a:ext uri="{FF2B5EF4-FFF2-40B4-BE49-F238E27FC236}">
              <a16:creationId xmlns:a16="http://schemas.microsoft.com/office/drawing/2014/main" id="{FAA243D2-11D7-447D-B382-903E0121C942}"/>
            </a:ext>
          </a:extLst>
        </xdr:cNvPr>
        <xdr:cNvCxnSpPr/>
      </xdr:nvCxnSpPr>
      <xdr:spPr>
        <a:xfrm>
          <a:off x="13935075" y="6383020"/>
          <a:ext cx="762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2540</xdr:rowOff>
    </xdr:from>
    <xdr:to>
      <xdr:col>76</xdr:col>
      <xdr:colOff>165100</xdr:colOff>
      <xdr:row>39</xdr:row>
      <xdr:rowOff>104140</xdr:rowOff>
    </xdr:to>
    <xdr:sp macro="" textlink="">
      <xdr:nvSpPr>
        <xdr:cNvPr id="437" name="楕円 436">
          <a:extLst>
            <a:ext uri="{FF2B5EF4-FFF2-40B4-BE49-F238E27FC236}">
              <a16:creationId xmlns:a16="http://schemas.microsoft.com/office/drawing/2014/main" id="{BFC6D981-71FB-4B5C-A12C-02D60D4CC657}"/>
            </a:ext>
          </a:extLst>
        </xdr:cNvPr>
        <xdr:cNvSpPr/>
      </xdr:nvSpPr>
      <xdr:spPr>
        <a:xfrm>
          <a:off x="13096875" y="63176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53340</xdr:rowOff>
    </xdr:from>
    <xdr:to>
      <xdr:col>81</xdr:col>
      <xdr:colOff>50800</xdr:colOff>
      <xdr:row>39</xdr:row>
      <xdr:rowOff>64770</xdr:rowOff>
    </xdr:to>
    <xdr:cxnSp macro="">
      <xdr:nvCxnSpPr>
        <xdr:cNvPr id="438" name="直線コネクタ 437">
          <a:extLst>
            <a:ext uri="{FF2B5EF4-FFF2-40B4-BE49-F238E27FC236}">
              <a16:creationId xmlns:a16="http://schemas.microsoft.com/office/drawing/2014/main" id="{8BAF480A-1885-4814-9963-B6F6BFEC8A66}"/>
            </a:ext>
          </a:extLst>
        </xdr:cNvPr>
        <xdr:cNvCxnSpPr/>
      </xdr:nvCxnSpPr>
      <xdr:spPr>
        <a:xfrm>
          <a:off x="13144500" y="6365240"/>
          <a:ext cx="790575"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143510</xdr:rowOff>
    </xdr:from>
    <xdr:to>
      <xdr:col>72</xdr:col>
      <xdr:colOff>38100</xdr:colOff>
      <xdr:row>39</xdr:row>
      <xdr:rowOff>73660</xdr:rowOff>
    </xdr:to>
    <xdr:sp macro="" textlink="">
      <xdr:nvSpPr>
        <xdr:cNvPr id="439" name="楕円 438">
          <a:extLst>
            <a:ext uri="{FF2B5EF4-FFF2-40B4-BE49-F238E27FC236}">
              <a16:creationId xmlns:a16="http://schemas.microsoft.com/office/drawing/2014/main" id="{482AD8F1-1201-4D0F-9F8F-4D487A0B77AB}"/>
            </a:ext>
          </a:extLst>
        </xdr:cNvPr>
        <xdr:cNvSpPr/>
      </xdr:nvSpPr>
      <xdr:spPr>
        <a:xfrm>
          <a:off x="12296775" y="62934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22860</xdr:rowOff>
    </xdr:from>
    <xdr:to>
      <xdr:col>76</xdr:col>
      <xdr:colOff>114300</xdr:colOff>
      <xdr:row>39</xdr:row>
      <xdr:rowOff>53340</xdr:rowOff>
    </xdr:to>
    <xdr:cxnSp macro="">
      <xdr:nvCxnSpPr>
        <xdr:cNvPr id="440" name="直線コネクタ 439">
          <a:extLst>
            <a:ext uri="{FF2B5EF4-FFF2-40B4-BE49-F238E27FC236}">
              <a16:creationId xmlns:a16="http://schemas.microsoft.com/office/drawing/2014/main" id="{55266B04-5D97-4B6E-AAD2-F834E3762119}"/>
            </a:ext>
          </a:extLst>
        </xdr:cNvPr>
        <xdr:cNvCxnSpPr/>
      </xdr:nvCxnSpPr>
      <xdr:spPr>
        <a:xfrm>
          <a:off x="12344400" y="6341110"/>
          <a:ext cx="8001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154940</xdr:rowOff>
    </xdr:from>
    <xdr:to>
      <xdr:col>67</xdr:col>
      <xdr:colOff>101600</xdr:colOff>
      <xdr:row>39</xdr:row>
      <xdr:rowOff>85090</xdr:rowOff>
    </xdr:to>
    <xdr:sp macro="" textlink="">
      <xdr:nvSpPr>
        <xdr:cNvPr id="441" name="楕円 440">
          <a:extLst>
            <a:ext uri="{FF2B5EF4-FFF2-40B4-BE49-F238E27FC236}">
              <a16:creationId xmlns:a16="http://schemas.microsoft.com/office/drawing/2014/main" id="{7F3077AB-D612-45E7-9AC3-3F37339BFE0D}"/>
            </a:ext>
          </a:extLst>
        </xdr:cNvPr>
        <xdr:cNvSpPr/>
      </xdr:nvSpPr>
      <xdr:spPr>
        <a:xfrm>
          <a:off x="11487150" y="63080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22860</xdr:rowOff>
    </xdr:from>
    <xdr:to>
      <xdr:col>71</xdr:col>
      <xdr:colOff>177800</xdr:colOff>
      <xdr:row>39</xdr:row>
      <xdr:rowOff>34290</xdr:rowOff>
    </xdr:to>
    <xdr:cxnSp macro="">
      <xdr:nvCxnSpPr>
        <xdr:cNvPr id="442" name="直線コネクタ 441">
          <a:extLst>
            <a:ext uri="{FF2B5EF4-FFF2-40B4-BE49-F238E27FC236}">
              <a16:creationId xmlns:a16="http://schemas.microsoft.com/office/drawing/2014/main" id="{7B18B114-95D6-459C-AA97-DEC7BA1533F4}"/>
            </a:ext>
          </a:extLst>
        </xdr:cNvPr>
        <xdr:cNvCxnSpPr/>
      </xdr:nvCxnSpPr>
      <xdr:spPr>
        <a:xfrm flipV="1">
          <a:off x="11534775" y="6341110"/>
          <a:ext cx="809625"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84472</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40940501-5FE3-40B6-9633-38CFC7D589C9}"/>
            </a:ext>
          </a:extLst>
        </xdr:cNvPr>
        <xdr:cNvSpPr txBox="1"/>
      </xdr:nvSpPr>
      <xdr:spPr>
        <a:xfrm>
          <a:off x="13745219" y="591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B27E451D-5DD1-4726-8AB6-8053015AA7F5}"/>
            </a:ext>
          </a:extLst>
        </xdr:cNvPr>
        <xdr:cNvSpPr txBox="1"/>
      </xdr:nvSpPr>
      <xdr:spPr>
        <a:xfrm>
          <a:off x="12964169" y="5771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82567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4E32F17B-E349-4D2D-B0CA-DF18836C5B90}"/>
            </a:ext>
          </a:extLst>
        </xdr:cNvPr>
        <xdr:cNvSpPr txBox="1"/>
      </xdr:nvSpPr>
      <xdr:spPr>
        <a:xfrm>
          <a:off x="12164069" y="575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73042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6349CAF7-B5ED-4C48-9D1F-10EE20BAC39E}"/>
            </a:ext>
          </a:extLst>
        </xdr:cNvPr>
        <xdr:cNvSpPr txBox="1"/>
      </xdr:nvSpPr>
      <xdr:spPr>
        <a:xfrm>
          <a:off x="11354444" y="57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106697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213F481D-105D-4CD6-B85D-D2A6FC57169B}"/>
            </a:ext>
          </a:extLst>
        </xdr:cNvPr>
        <xdr:cNvSpPr txBox="1"/>
      </xdr:nvSpPr>
      <xdr:spPr>
        <a:xfrm>
          <a:off x="13745219"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95267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CEB1EE8B-E2FE-494C-B11D-5E8539CF0641}"/>
            </a:ext>
          </a:extLst>
        </xdr:cNvPr>
        <xdr:cNvSpPr txBox="1"/>
      </xdr:nvSpPr>
      <xdr:spPr>
        <a:xfrm>
          <a:off x="12964169"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64787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5FCEFFDA-7B96-422A-B3FF-165363BD27E2}"/>
            </a:ext>
          </a:extLst>
        </xdr:cNvPr>
        <xdr:cNvSpPr txBox="1"/>
      </xdr:nvSpPr>
      <xdr:spPr>
        <a:xfrm>
          <a:off x="12164069" y="6383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76217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CFC5043E-C432-48F2-AB26-AE5C134868F9}"/>
            </a:ext>
          </a:extLst>
        </xdr:cNvPr>
        <xdr:cNvSpPr txBox="1"/>
      </xdr:nvSpPr>
      <xdr:spPr>
        <a:xfrm>
          <a:off x="11354444"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4AF7B217-634D-45AB-89AF-09B08C0D2E98}"/>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B5A25278-F66C-466C-A257-60F0BEC35DB5}"/>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1E0B553A-5875-4CFD-B77F-74AE4519F38F}"/>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398EC9FC-A53B-4ADE-B6B7-13A69756CEAC}"/>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D5427FC0-37CF-4382-881C-973BA8BCC313}"/>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B4F857E3-A16E-468C-8647-D6EEC84CC7A8}"/>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4904E11F-D6AD-4CE6-BC83-E0FBDE278E11}"/>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B819BC0D-96D9-4E45-8235-E0575CE94404}"/>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DBE80E3-B587-4741-9337-8AED6C43F60B}"/>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61DB3133-CD25-4DF9-B35B-46F5D74DD299}"/>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5D5672EB-DCBF-448C-B420-1440B7BE493F}"/>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2F65996B-C06D-4712-88AB-FAF8037BAECD}"/>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B44649F6-5B55-46DA-9E5D-F74F3DFCB69D}"/>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C92007EC-7DB3-4AB5-BA97-B84042868BC2}"/>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F31D0AE3-7176-4CEE-8FDF-4D90CB0501D1}"/>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840AF934-16B8-4666-B84B-393C8FA44463}"/>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3A3DBD09-74B4-49C5-BABC-153C0BE45F9E}"/>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7B1AE29B-D4B1-4BA6-BF07-1290358E7453}"/>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1FACC2BB-DD4C-4AE9-958F-2EF0C26D6036}"/>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C5103D5D-1F7B-4BD0-B0E5-489688461A30}"/>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80A1ADDE-6796-44C9-9E85-4CC8DA1FDEB6}"/>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41488368-070F-439A-B67C-F556AD0B7E7E}"/>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621035A5-9412-4360-9F75-18714CB82FB6}"/>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BA5A9553-B953-416A-9169-836DD54FA486}"/>
            </a:ext>
          </a:extLst>
        </xdr:cNvPr>
        <xdr:cNvCxnSpPr/>
      </xdr:nvCxnSpPr>
      <xdr:spPr>
        <a:xfrm flipV="1">
          <a:off x="19954239" y="5370830"/>
          <a:ext cx="0" cy="1437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2EF12899-2430-4466-B1D8-1B910CD79904}"/>
            </a:ext>
          </a:extLst>
        </xdr:cNvPr>
        <xdr:cNvSpPr txBox="1"/>
      </xdr:nvSpPr>
      <xdr:spPr>
        <a:xfrm>
          <a:off x="19992975" y="6811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5B9E0409-4202-4CCD-8442-A677ED51E4A7}"/>
            </a:ext>
          </a:extLst>
        </xdr:cNvPr>
        <xdr:cNvCxnSpPr/>
      </xdr:nvCxnSpPr>
      <xdr:spPr>
        <a:xfrm>
          <a:off x="19878675" y="68078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852244C-DC67-41FB-A98E-274E80216824}"/>
            </a:ext>
          </a:extLst>
        </xdr:cNvPr>
        <xdr:cNvSpPr txBox="1"/>
      </xdr:nvSpPr>
      <xdr:spPr>
        <a:xfrm>
          <a:off x="19992975" y="516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478" name="直線コネクタ 477">
          <a:extLst>
            <a:ext uri="{FF2B5EF4-FFF2-40B4-BE49-F238E27FC236}">
              <a16:creationId xmlns:a16="http://schemas.microsoft.com/office/drawing/2014/main" id="{9EFB01F2-16E9-487E-B38D-C0F7CBCF8F1E}"/>
            </a:ext>
          </a:extLst>
        </xdr:cNvPr>
        <xdr:cNvCxnSpPr/>
      </xdr:nvCxnSpPr>
      <xdr:spPr>
        <a:xfrm>
          <a:off x="19878675" y="53708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128287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BE460B69-6FC0-463C-9666-6C79F1D6292B}"/>
            </a:ext>
          </a:extLst>
        </xdr:cNvPr>
        <xdr:cNvSpPr txBox="1"/>
      </xdr:nvSpPr>
      <xdr:spPr>
        <a:xfrm>
          <a:off x="19992975" y="6116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80" name="フローチャート: 判断 479">
          <a:extLst>
            <a:ext uri="{FF2B5EF4-FFF2-40B4-BE49-F238E27FC236}">
              <a16:creationId xmlns:a16="http://schemas.microsoft.com/office/drawing/2014/main" id="{3A1F82CF-194B-408E-8B24-0CA7741EFFEC}"/>
            </a:ext>
          </a:extLst>
        </xdr:cNvPr>
        <xdr:cNvSpPr/>
      </xdr:nvSpPr>
      <xdr:spPr>
        <a:xfrm>
          <a:off x="19897725" y="62553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81" name="フローチャート: 判断 480">
          <a:extLst>
            <a:ext uri="{FF2B5EF4-FFF2-40B4-BE49-F238E27FC236}">
              <a16:creationId xmlns:a16="http://schemas.microsoft.com/office/drawing/2014/main" id="{3F67CE46-78DC-47B2-B7B2-7CE1AEEAAFC7}"/>
            </a:ext>
          </a:extLst>
        </xdr:cNvPr>
        <xdr:cNvSpPr/>
      </xdr:nvSpPr>
      <xdr:spPr>
        <a:xfrm>
          <a:off x="19154775" y="62579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143510</xdr:rowOff>
    </xdr:from>
    <xdr:to>
      <xdr:col>107</xdr:col>
      <xdr:colOff>101600</xdr:colOff>
      <xdr:row>39</xdr:row>
      <xdr:rowOff>73660</xdr:rowOff>
    </xdr:to>
    <xdr:sp macro="" textlink="">
      <xdr:nvSpPr>
        <xdr:cNvPr id="482" name="フローチャート: 判断 481">
          <a:extLst>
            <a:ext uri="{FF2B5EF4-FFF2-40B4-BE49-F238E27FC236}">
              <a16:creationId xmlns:a16="http://schemas.microsoft.com/office/drawing/2014/main" id="{C8CA0C69-56F1-4D16-9E00-D02FC924637A}"/>
            </a:ext>
          </a:extLst>
        </xdr:cNvPr>
        <xdr:cNvSpPr/>
      </xdr:nvSpPr>
      <xdr:spPr>
        <a:xfrm>
          <a:off x="18345150" y="62934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128270</xdr:rowOff>
    </xdr:from>
    <xdr:to>
      <xdr:col>102</xdr:col>
      <xdr:colOff>165100</xdr:colOff>
      <xdr:row>39</xdr:row>
      <xdr:rowOff>58420</xdr:rowOff>
    </xdr:to>
    <xdr:sp macro="" textlink="">
      <xdr:nvSpPr>
        <xdr:cNvPr id="483" name="フローチャート: 判断 482">
          <a:extLst>
            <a:ext uri="{FF2B5EF4-FFF2-40B4-BE49-F238E27FC236}">
              <a16:creationId xmlns:a16="http://schemas.microsoft.com/office/drawing/2014/main" id="{04469ED0-62A8-43B5-92DC-4BB953F51FCE}"/>
            </a:ext>
          </a:extLst>
        </xdr:cNvPr>
        <xdr:cNvSpPr/>
      </xdr:nvSpPr>
      <xdr:spPr>
        <a:xfrm>
          <a:off x="17554575" y="62782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484" name="フローチャート: 判断 483">
          <a:extLst>
            <a:ext uri="{FF2B5EF4-FFF2-40B4-BE49-F238E27FC236}">
              <a16:creationId xmlns:a16="http://schemas.microsoft.com/office/drawing/2014/main" id="{716CF78F-158A-4DD4-A4F5-6BF72B0C6FE8}"/>
            </a:ext>
          </a:extLst>
        </xdr:cNvPr>
        <xdr:cNvSpPr/>
      </xdr:nvSpPr>
      <xdr:spPr>
        <a:xfrm>
          <a:off x="167544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A2036AB1-CE76-4A33-8C43-4C3BC1FFECA4}"/>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77F5B1C-3228-419C-9FBA-ED313532D583}"/>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86E9750-29CE-4DB1-ADCE-41ADFFDBA62A}"/>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3B4477B-9B0F-4F0F-A9FF-B5EB239888F1}"/>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E5BDE18-307D-4086-9145-7C92E3234028}"/>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490" name="楕円 489">
          <a:extLst>
            <a:ext uri="{FF2B5EF4-FFF2-40B4-BE49-F238E27FC236}">
              <a16:creationId xmlns:a16="http://schemas.microsoft.com/office/drawing/2014/main" id="{C5E3478A-940B-4DA8-85A5-B91481E54885}"/>
            </a:ext>
          </a:extLst>
        </xdr:cNvPr>
        <xdr:cNvSpPr/>
      </xdr:nvSpPr>
      <xdr:spPr>
        <a:xfrm>
          <a:off x="19897725" y="63747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38117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953945B5-19EA-4ECE-B9DA-11557842B472}"/>
            </a:ext>
          </a:extLst>
        </xdr:cNvPr>
        <xdr:cNvSpPr txBox="1"/>
      </xdr:nvSpPr>
      <xdr:spPr>
        <a:xfrm>
          <a:off x="19992975" y="63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67310</xdr:rowOff>
    </xdr:from>
    <xdr:to>
      <xdr:col>112</xdr:col>
      <xdr:colOff>38100</xdr:colOff>
      <xdr:row>39</xdr:row>
      <xdr:rowOff>168910</xdr:rowOff>
    </xdr:to>
    <xdr:sp macro="" textlink="">
      <xdr:nvSpPr>
        <xdr:cNvPr id="492" name="楕円 491">
          <a:extLst>
            <a:ext uri="{FF2B5EF4-FFF2-40B4-BE49-F238E27FC236}">
              <a16:creationId xmlns:a16="http://schemas.microsoft.com/office/drawing/2014/main" id="{528B0784-86B9-4BAE-9F86-D2D65DEF80D1}"/>
            </a:ext>
          </a:extLst>
        </xdr:cNvPr>
        <xdr:cNvSpPr/>
      </xdr:nvSpPr>
      <xdr:spPr>
        <a:xfrm>
          <a:off x="19154775" y="63792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110490</xdr:rowOff>
    </xdr:from>
    <xdr:to>
      <xdr:col>116</xdr:col>
      <xdr:colOff>63500</xdr:colOff>
      <xdr:row>39</xdr:row>
      <xdr:rowOff>118110</xdr:rowOff>
    </xdr:to>
    <xdr:cxnSp macro="">
      <xdr:nvCxnSpPr>
        <xdr:cNvPr id="493" name="直線コネクタ 492">
          <a:extLst>
            <a:ext uri="{FF2B5EF4-FFF2-40B4-BE49-F238E27FC236}">
              <a16:creationId xmlns:a16="http://schemas.microsoft.com/office/drawing/2014/main" id="{9A40D6AB-7DCC-41B9-895C-A06CCA7EFC96}"/>
            </a:ext>
          </a:extLst>
        </xdr:cNvPr>
        <xdr:cNvCxnSpPr/>
      </xdr:nvCxnSpPr>
      <xdr:spPr>
        <a:xfrm flipV="1">
          <a:off x="19202400" y="6422390"/>
          <a:ext cx="752475"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151130</xdr:rowOff>
    </xdr:from>
    <xdr:to>
      <xdr:col>107</xdr:col>
      <xdr:colOff>101600</xdr:colOff>
      <xdr:row>39</xdr:row>
      <xdr:rowOff>81280</xdr:rowOff>
    </xdr:to>
    <xdr:sp macro="" textlink="">
      <xdr:nvSpPr>
        <xdr:cNvPr id="494" name="楕円 493">
          <a:extLst>
            <a:ext uri="{FF2B5EF4-FFF2-40B4-BE49-F238E27FC236}">
              <a16:creationId xmlns:a16="http://schemas.microsoft.com/office/drawing/2014/main" id="{2B4E6A7E-1E6A-4AB8-B2C0-88D76E1922C8}"/>
            </a:ext>
          </a:extLst>
        </xdr:cNvPr>
        <xdr:cNvSpPr/>
      </xdr:nvSpPr>
      <xdr:spPr>
        <a:xfrm>
          <a:off x="18345150" y="63042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30480</xdr:rowOff>
    </xdr:from>
    <xdr:to>
      <xdr:col>111</xdr:col>
      <xdr:colOff>177800</xdr:colOff>
      <xdr:row>39</xdr:row>
      <xdr:rowOff>118110</xdr:rowOff>
    </xdr:to>
    <xdr:cxnSp macro="">
      <xdr:nvCxnSpPr>
        <xdr:cNvPr id="495" name="直線コネクタ 494">
          <a:extLst>
            <a:ext uri="{FF2B5EF4-FFF2-40B4-BE49-F238E27FC236}">
              <a16:creationId xmlns:a16="http://schemas.microsoft.com/office/drawing/2014/main" id="{F0CA7A63-A77C-44DB-9EC2-EAF5EFC60688}"/>
            </a:ext>
          </a:extLst>
        </xdr:cNvPr>
        <xdr:cNvCxnSpPr/>
      </xdr:nvCxnSpPr>
      <xdr:spPr>
        <a:xfrm>
          <a:off x="18392775" y="6342380"/>
          <a:ext cx="809625"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96" name="楕円 495">
          <a:extLst>
            <a:ext uri="{FF2B5EF4-FFF2-40B4-BE49-F238E27FC236}">
              <a16:creationId xmlns:a16="http://schemas.microsoft.com/office/drawing/2014/main" id="{D7692194-4E4B-40A8-BF26-5A3064BD1CB3}"/>
            </a:ext>
          </a:extLst>
        </xdr:cNvPr>
        <xdr:cNvSpPr/>
      </xdr:nvSpPr>
      <xdr:spPr>
        <a:xfrm>
          <a:off x="17554575" y="63366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30480</xdr:rowOff>
    </xdr:from>
    <xdr:to>
      <xdr:col>107</xdr:col>
      <xdr:colOff>50800</xdr:colOff>
      <xdr:row>39</xdr:row>
      <xdr:rowOff>72390</xdr:rowOff>
    </xdr:to>
    <xdr:cxnSp macro="">
      <xdr:nvCxnSpPr>
        <xdr:cNvPr id="497" name="直線コネクタ 496">
          <a:extLst>
            <a:ext uri="{FF2B5EF4-FFF2-40B4-BE49-F238E27FC236}">
              <a16:creationId xmlns:a16="http://schemas.microsoft.com/office/drawing/2014/main" id="{7737B7C9-4587-4781-953E-8EA2BD390231}"/>
            </a:ext>
          </a:extLst>
        </xdr:cNvPr>
        <xdr:cNvCxnSpPr/>
      </xdr:nvCxnSpPr>
      <xdr:spPr>
        <a:xfrm flipV="1">
          <a:off x="17602200" y="6342380"/>
          <a:ext cx="7905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25400</xdr:rowOff>
    </xdr:from>
    <xdr:to>
      <xdr:col>98</xdr:col>
      <xdr:colOff>38100</xdr:colOff>
      <xdr:row>39</xdr:row>
      <xdr:rowOff>127000</xdr:rowOff>
    </xdr:to>
    <xdr:sp macro="" textlink="">
      <xdr:nvSpPr>
        <xdr:cNvPr id="498" name="楕円 497">
          <a:extLst>
            <a:ext uri="{FF2B5EF4-FFF2-40B4-BE49-F238E27FC236}">
              <a16:creationId xmlns:a16="http://schemas.microsoft.com/office/drawing/2014/main" id="{A6B45BDA-667A-4CA0-B7E3-339E6E9959A0}"/>
            </a:ext>
          </a:extLst>
        </xdr:cNvPr>
        <xdr:cNvSpPr/>
      </xdr:nvSpPr>
      <xdr:spPr>
        <a:xfrm>
          <a:off x="16754475" y="63436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72390</xdr:rowOff>
    </xdr:from>
    <xdr:to>
      <xdr:col>102</xdr:col>
      <xdr:colOff>114300</xdr:colOff>
      <xdr:row>39</xdr:row>
      <xdr:rowOff>76200</xdr:rowOff>
    </xdr:to>
    <xdr:cxnSp macro="">
      <xdr:nvCxnSpPr>
        <xdr:cNvPr id="499" name="直線コネクタ 498">
          <a:extLst>
            <a:ext uri="{FF2B5EF4-FFF2-40B4-BE49-F238E27FC236}">
              <a16:creationId xmlns:a16="http://schemas.microsoft.com/office/drawing/2014/main" id="{EF3DC310-ACAB-4081-9E60-31EDD0CC925F}"/>
            </a:ext>
          </a:extLst>
        </xdr:cNvPr>
        <xdr:cNvCxnSpPr/>
      </xdr:nvCxnSpPr>
      <xdr:spPr>
        <a:xfrm flipV="1">
          <a:off x="16802100" y="6384290"/>
          <a:ext cx="8001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48277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8443774A-29CC-468F-ABCA-8901F84F1BE7}"/>
            </a:ext>
          </a:extLst>
        </xdr:cNvPr>
        <xdr:cNvSpPr txBox="1"/>
      </xdr:nvSpPr>
      <xdr:spPr>
        <a:xfrm>
          <a:off x="18983402"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90187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C273828C-26B1-4C16-B218-93FE241CCF36}"/>
            </a:ext>
          </a:extLst>
        </xdr:cNvPr>
        <xdr:cNvSpPr txBox="1"/>
      </xdr:nvSpPr>
      <xdr:spPr>
        <a:xfrm>
          <a:off x="18183302" y="607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74947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5A75372A-8C0F-47F8-AC6C-4BFD56260B25}"/>
            </a:ext>
          </a:extLst>
        </xdr:cNvPr>
        <xdr:cNvSpPr txBox="1"/>
      </xdr:nvSpPr>
      <xdr:spPr>
        <a:xfrm>
          <a:off x="17383202" y="606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61DA8ADE-90CA-45DA-A55B-89AB4CD10FF0}"/>
            </a:ext>
          </a:extLst>
        </xdr:cNvPr>
        <xdr:cNvSpPr txBox="1"/>
      </xdr:nvSpPr>
      <xdr:spPr>
        <a:xfrm>
          <a:off x="165926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160037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50CC496F-2F9F-447C-9F3D-EDB11662AB78}"/>
            </a:ext>
          </a:extLst>
        </xdr:cNvPr>
        <xdr:cNvSpPr txBox="1"/>
      </xdr:nvSpPr>
      <xdr:spPr>
        <a:xfrm>
          <a:off x="18983402" y="647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72407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B2A2DD2C-5FF5-4581-B00B-8E8ABDD98F9D}"/>
            </a:ext>
          </a:extLst>
        </xdr:cNvPr>
        <xdr:cNvSpPr txBox="1"/>
      </xdr:nvSpPr>
      <xdr:spPr>
        <a:xfrm>
          <a:off x="18183302"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114317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DBF60EFF-A094-4863-B4D5-387983C9EF0E}"/>
            </a:ext>
          </a:extLst>
        </xdr:cNvPr>
        <xdr:cNvSpPr txBox="1"/>
      </xdr:nvSpPr>
      <xdr:spPr>
        <a:xfrm>
          <a:off x="17383202" y="642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118127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E088D1E4-42EB-4222-A39F-07E5FF4C3ED9}"/>
            </a:ext>
          </a:extLst>
        </xdr:cNvPr>
        <xdr:cNvSpPr txBox="1"/>
      </xdr:nvSpPr>
      <xdr:spPr>
        <a:xfrm>
          <a:off x="16592627" y="643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8BC9D7A4-F21B-467C-8CB0-90A642BF0E89}"/>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601EEA8A-391A-40E4-9695-73D62EB4275E}"/>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63F19A87-749C-4035-B091-66488E4548FA}"/>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87FEE127-77DF-4FE5-877D-A1EA5E9A9CE0}"/>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A93A70F-6782-4DE3-8580-F35B51130C73}"/>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915E884B-89FE-40E7-ADC8-C1DC909AA63A}"/>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DA3CC479-7A74-4FEF-98A2-000BF35E6518}"/>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19224DBD-5486-4419-976A-4FB3F0CFFAF9}"/>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126DF4C4-2A02-40E9-B438-100D65DC239D}"/>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72A659F9-E66F-4675-8DAF-DE3E7B42E99E}"/>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F52C9FD7-0584-48FF-A079-0776FD2A1007}"/>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74F71D91-513C-4D60-AC14-2E658FCB1A90}"/>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A053589E-BDBB-4042-97C6-462487331C6D}"/>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8134819B-D714-4C37-977E-38928F87CBE7}"/>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AE62F3ED-F7A4-419E-93CD-230A297023FB}"/>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75347150-EA6A-46A4-864F-A57F40B94A89}"/>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324D2BE4-A729-433A-B7AE-CA68A70E0F8B}"/>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5471C402-5420-4E8D-8ACB-E8232F682315}"/>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2B70A963-F8F1-414F-A2E2-0D0BA6F0E46E}"/>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1FF9B8D6-1D3A-4848-85E9-8ED52564D7F1}"/>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7A4A5B75-39AD-40DA-9E26-3B8D0D6AD3E2}"/>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C77CA428-1DB1-40F1-9976-ECB4F8E04701}"/>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530" name="直線コネクタ 529">
          <a:extLst>
            <a:ext uri="{FF2B5EF4-FFF2-40B4-BE49-F238E27FC236}">
              <a16:creationId xmlns:a16="http://schemas.microsoft.com/office/drawing/2014/main" id="{EF94EECE-221A-413C-8DF5-DE011D4B07DD}"/>
            </a:ext>
          </a:extLst>
        </xdr:cNvPr>
        <xdr:cNvCxnSpPr/>
      </xdr:nvCxnSpPr>
      <xdr:spPr>
        <a:xfrm flipV="1">
          <a:off x="14696439" y="9093835"/>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D073073E-2672-40D2-9F80-7EC8953C4C24}"/>
            </a:ext>
          </a:extLst>
        </xdr:cNvPr>
        <xdr:cNvSpPr txBox="1"/>
      </xdr:nvSpPr>
      <xdr:spPr>
        <a:xfrm>
          <a:off x="14735175" y="10427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532" name="直線コネクタ 531">
          <a:extLst>
            <a:ext uri="{FF2B5EF4-FFF2-40B4-BE49-F238E27FC236}">
              <a16:creationId xmlns:a16="http://schemas.microsoft.com/office/drawing/2014/main" id="{C3EB3D3A-A3E0-4941-90E7-5272E948CEF3}"/>
            </a:ext>
          </a:extLst>
        </xdr:cNvPr>
        <xdr:cNvCxnSpPr/>
      </xdr:nvCxnSpPr>
      <xdr:spPr>
        <a:xfrm>
          <a:off x="14611350" y="104303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F3BDD480-A3B3-4AEC-8855-392124857D39}"/>
            </a:ext>
          </a:extLst>
        </xdr:cNvPr>
        <xdr:cNvSpPr txBox="1"/>
      </xdr:nvSpPr>
      <xdr:spPr>
        <a:xfrm>
          <a:off x="14735175" y="888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4" name="直線コネクタ 533">
          <a:extLst>
            <a:ext uri="{FF2B5EF4-FFF2-40B4-BE49-F238E27FC236}">
              <a16:creationId xmlns:a16="http://schemas.microsoft.com/office/drawing/2014/main" id="{3E218F99-FC43-42F8-9D7C-28AB66944179}"/>
            </a:ext>
          </a:extLst>
        </xdr:cNvPr>
        <xdr:cNvCxnSpPr/>
      </xdr:nvCxnSpPr>
      <xdr:spPr>
        <a:xfrm>
          <a:off x="14611350" y="90938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153941</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4970F486-528E-45DE-A60D-4564CD42E051}"/>
            </a:ext>
          </a:extLst>
        </xdr:cNvPr>
        <xdr:cNvSpPr txBox="1"/>
      </xdr:nvSpPr>
      <xdr:spPr>
        <a:xfrm>
          <a:off x="14735175" y="970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536" name="フローチャート: 判断 535">
          <a:extLst>
            <a:ext uri="{FF2B5EF4-FFF2-40B4-BE49-F238E27FC236}">
              <a16:creationId xmlns:a16="http://schemas.microsoft.com/office/drawing/2014/main" id="{4A6669F0-62AB-4127-BFDC-8589AB950223}"/>
            </a:ext>
          </a:extLst>
        </xdr:cNvPr>
        <xdr:cNvSpPr/>
      </xdr:nvSpPr>
      <xdr:spPr>
        <a:xfrm>
          <a:off x="14649450" y="97227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537" name="フローチャート: 判断 536">
          <a:extLst>
            <a:ext uri="{FF2B5EF4-FFF2-40B4-BE49-F238E27FC236}">
              <a16:creationId xmlns:a16="http://schemas.microsoft.com/office/drawing/2014/main" id="{A9B02F82-6E52-4092-B0A5-3608B671001C}"/>
            </a:ext>
          </a:extLst>
        </xdr:cNvPr>
        <xdr:cNvSpPr/>
      </xdr:nvSpPr>
      <xdr:spPr>
        <a:xfrm>
          <a:off x="13887450" y="968019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36068</xdr:rowOff>
    </xdr:from>
    <xdr:to>
      <xdr:col>76</xdr:col>
      <xdr:colOff>165100</xdr:colOff>
      <xdr:row>58</xdr:row>
      <xdr:rowOff>137668</xdr:rowOff>
    </xdr:to>
    <xdr:sp macro="" textlink="">
      <xdr:nvSpPr>
        <xdr:cNvPr id="538" name="フローチャート: 判断 537">
          <a:extLst>
            <a:ext uri="{FF2B5EF4-FFF2-40B4-BE49-F238E27FC236}">
              <a16:creationId xmlns:a16="http://schemas.microsoft.com/office/drawing/2014/main" id="{05FF99A9-C22D-4803-AB9B-554FFCE7EF04}"/>
            </a:ext>
          </a:extLst>
        </xdr:cNvPr>
        <xdr:cNvSpPr/>
      </xdr:nvSpPr>
      <xdr:spPr>
        <a:xfrm>
          <a:off x="13096875" y="942771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166370</xdr:rowOff>
    </xdr:from>
    <xdr:to>
      <xdr:col>72</xdr:col>
      <xdr:colOff>38100</xdr:colOff>
      <xdr:row>58</xdr:row>
      <xdr:rowOff>96520</xdr:rowOff>
    </xdr:to>
    <xdr:sp macro="" textlink="">
      <xdr:nvSpPr>
        <xdr:cNvPr id="539" name="フローチャート: 判断 538">
          <a:extLst>
            <a:ext uri="{FF2B5EF4-FFF2-40B4-BE49-F238E27FC236}">
              <a16:creationId xmlns:a16="http://schemas.microsoft.com/office/drawing/2014/main" id="{BB09F4FE-0DC7-4D42-B19C-0C148801F013}"/>
            </a:ext>
          </a:extLst>
        </xdr:cNvPr>
        <xdr:cNvSpPr/>
      </xdr:nvSpPr>
      <xdr:spPr>
        <a:xfrm>
          <a:off x="12296775" y="939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152654</xdr:rowOff>
    </xdr:from>
    <xdr:to>
      <xdr:col>67</xdr:col>
      <xdr:colOff>101600</xdr:colOff>
      <xdr:row>58</xdr:row>
      <xdr:rowOff>82804</xdr:rowOff>
    </xdr:to>
    <xdr:sp macro="" textlink="">
      <xdr:nvSpPr>
        <xdr:cNvPr id="540" name="フローチャート: 判断 539">
          <a:extLst>
            <a:ext uri="{FF2B5EF4-FFF2-40B4-BE49-F238E27FC236}">
              <a16:creationId xmlns:a16="http://schemas.microsoft.com/office/drawing/2014/main" id="{D86AB72A-4CAA-4AD8-9450-99B76F98A6AE}"/>
            </a:ext>
          </a:extLst>
        </xdr:cNvPr>
        <xdr:cNvSpPr/>
      </xdr:nvSpPr>
      <xdr:spPr>
        <a:xfrm>
          <a:off x="11487150" y="938237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2C1F4BE6-24A8-44FE-BAFB-F279DBB82418}"/>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4EE8328-A138-438D-AC68-CBB3FB24D133}"/>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1443ABDE-EACC-4CC3-B14E-C5415AEE52C0}"/>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7C4E9B84-0340-4771-80D0-ADC1A8AAD6CC}"/>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D2A5D43-086C-4366-BDEE-CF3551073A76}"/>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148082</xdr:rowOff>
    </xdr:from>
    <xdr:to>
      <xdr:col>85</xdr:col>
      <xdr:colOff>177800</xdr:colOff>
      <xdr:row>60</xdr:row>
      <xdr:rowOff>78232</xdr:rowOff>
    </xdr:to>
    <xdr:sp macro="" textlink="">
      <xdr:nvSpPr>
        <xdr:cNvPr id="546" name="楕円 545">
          <a:extLst>
            <a:ext uri="{FF2B5EF4-FFF2-40B4-BE49-F238E27FC236}">
              <a16:creationId xmlns:a16="http://schemas.microsoft.com/office/drawing/2014/main" id="{A19214C8-CECD-4E80-A54C-85E134CDEFE4}"/>
            </a:ext>
          </a:extLst>
        </xdr:cNvPr>
        <xdr:cNvSpPr/>
      </xdr:nvSpPr>
      <xdr:spPr>
        <a:xfrm>
          <a:off x="14649450" y="96984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170959</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EEC90DFC-A3CC-4AC0-81B5-E6E90A79AC22}"/>
            </a:ext>
          </a:extLst>
        </xdr:cNvPr>
        <xdr:cNvSpPr txBox="1"/>
      </xdr:nvSpPr>
      <xdr:spPr>
        <a:xfrm>
          <a:off x="14735175" y="95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65786</xdr:rowOff>
    </xdr:from>
    <xdr:to>
      <xdr:col>81</xdr:col>
      <xdr:colOff>101600</xdr:colOff>
      <xdr:row>59</xdr:row>
      <xdr:rowOff>167386</xdr:rowOff>
    </xdr:to>
    <xdr:sp macro="" textlink="">
      <xdr:nvSpPr>
        <xdr:cNvPr id="548" name="楕円 547">
          <a:extLst>
            <a:ext uri="{FF2B5EF4-FFF2-40B4-BE49-F238E27FC236}">
              <a16:creationId xmlns:a16="http://schemas.microsoft.com/office/drawing/2014/main" id="{B13F796F-3FF2-4749-8FB2-1CAE36F34BF3}"/>
            </a:ext>
          </a:extLst>
        </xdr:cNvPr>
        <xdr:cNvSpPr/>
      </xdr:nvSpPr>
      <xdr:spPr>
        <a:xfrm>
          <a:off x="13887450" y="96225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116586</xdr:rowOff>
    </xdr:from>
    <xdr:to>
      <xdr:col>85</xdr:col>
      <xdr:colOff>127000</xdr:colOff>
      <xdr:row>60</xdr:row>
      <xdr:rowOff>27432</xdr:rowOff>
    </xdr:to>
    <xdr:cxnSp macro="">
      <xdr:nvCxnSpPr>
        <xdr:cNvPr id="549" name="直線コネクタ 548">
          <a:extLst>
            <a:ext uri="{FF2B5EF4-FFF2-40B4-BE49-F238E27FC236}">
              <a16:creationId xmlns:a16="http://schemas.microsoft.com/office/drawing/2014/main" id="{216B88FD-E235-412C-9786-E7AC6E9A9CD4}"/>
            </a:ext>
          </a:extLst>
        </xdr:cNvPr>
        <xdr:cNvCxnSpPr/>
      </xdr:nvCxnSpPr>
      <xdr:spPr>
        <a:xfrm>
          <a:off x="13935075" y="9670161"/>
          <a:ext cx="762000"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168656</xdr:rowOff>
    </xdr:from>
    <xdr:to>
      <xdr:col>76</xdr:col>
      <xdr:colOff>165100</xdr:colOff>
      <xdr:row>59</xdr:row>
      <xdr:rowOff>98806</xdr:rowOff>
    </xdr:to>
    <xdr:sp macro="" textlink="">
      <xdr:nvSpPr>
        <xdr:cNvPr id="550" name="楕円 549">
          <a:extLst>
            <a:ext uri="{FF2B5EF4-FFF2-40B4-BE49-F238E27FC236}">
              <a16:creationId xmlns:a16="http://schemas.microsoft.com/office/drawing/2014/main" id="{229EE709-4E1D-4575-96D9-8231A807FF22}"/>
            </a:ext>
          </a:extLst>
        </xdr:cNvPr>
        <xdr:cNvSpPr/>
      </xdr:nvSpPr>
      <xdr:spPr>
        <a:xfrm>
          <a:off x="13096875" y="955078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48006</xdr:rowOff>
    </xdr:from>
    <xdr:to>
      <xdr:col>81</xdr:col>
      <xdr:colOff>50800</xdr:colOff>
      <xdr:row>59</xdr:row>
      <xdr:rowOff>116586</xdr:rowOff>
    </xdr:to>
    <xdr:cxnSp macro="">
      <xdr:nvCxnSpPr>
        <xdr:cNvPr id="551" name="直線コネクタ 550">
          <a:extLst>
            <a:ext uri="{FF2B5EF4-FFF2-40B4-BE49-F238E27FC236}">
              <a16:creationId xmlns:a16="http://schemas.microsoft.com/office/drawing/2014/main" id="{79F123F6-E11C-4352-A8FB-291FE281D80F}"/>
            </a:ext>
          </a:extLst>
        </xdr:cNvPr>
        <xdr:cNvCxnSpPr/>
      </xdr:nvCxnSpPr>
      <xdr:spPr>
        <a:xfrm>
          <a:off x="13144500" y="9598406"/>
          <a:ext cx="790575" cy="7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20066</xdr:rowOff>
    </xdr:from>
    <xdr:to>
      <xdr:col>72</xdr:col>
      <xdr:colOff>38100</xdr:colOff>
      <xdr:row>59</xdr:row>
      <xdr:rowOff>121666</xdr:rowOff>
    </xdr:to>
    <xdr:sp macro="" textlink="">
      <xdr:nvSpPr>
        <xdr:cNvPr id="552" name="楕円 551">
          <a:extLst>
            <a:ext uri="{FF2B5EF4-FFF2-40B4-BE49-F238E27FC236}">
              <a16:creationId xmlns:a16="http://schemas.microsoft.com/office/drawing/2014/main" id="{33ACB0CB-B5D3-4AA7-B7DA-18B0E77718D8}"/>
            </a:ext>
          </a:extLst>
        </xdr:cNvPr>
        <xdr:cNvSpPr/>
      </xdr:nvSpPr>
      <xdr:spPr>
        <a:xfrm>
          <a:off x="12296775" y="957364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48006</xdr:rowOff>
    </xdr:from>
    <xdr:to>
      <xdr:col>76</xdr:col>
      <xdr:colOff>114300</xdr:colOff>
      <xdr:row>59</xdr:row>
      <xdr:rowOff>70866</xdr:rowOff>
    </xdr:to>
    <xdr:cxnSp macro="">
      <xdr:nvCxnSpPr>
        <xdr:cNvPr id="553" name="直線コネクタ 552">
          <a:extLst>
            <a:ext uri="{FF2B5EF4-FFF2-40B4-BE49-F238E27FC236}">
              <a16:creationId xmlns:a16="http://schemas.microsoft.com/office/drawing/2014/main" id="{5539D9EF-96F0-468E-93E5-E67FF0D1EFD4}"/>
            </a:ext>
          </a:extLst>
        </xdr:cNvPr>
        <xdr:cNvCxnSpPr/>
      </xdr:nvCxnSpPr>
      <xdr:spPr>
        <a:xfrm flipV="1">
          <a:off x="12344400" y="9598406"/>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100076</xdr:rowOff>
    </xdr:from>
    <xdr:to>
      <xdr:col>67</xdr:col>
      <xdr:colOff>101600</xdr:colOff>
      <xdr:row>59</xdr:row>
      <xdr:rowOff>30226</xdr:rowOff>
    </xdr:to>
    <xdr:sp macro="" textlink="">
      <xdr:nvSpPr>
        <xdr:cNvPr id="554" name="楕円 553">
          <a:extLst>
            <a:ext uri="{FF2B5EF4-FFF2-40B4-BE49-F238E27FC236}">
              <a16:creationId xmlns:a16="http://schemas.microsoft.com/office/drawing/2014/main" id="{7D7CDAE3-2D88-4DAC-9BC0-CFC360D72669}"/>
            </a:ext>
          </a:extLst>
        </xdr:cNvPr>
        <xdr:cNvSpPr/>
      </xdr:nvSpPr>
      <xdr:spPr>
        <a:xfrm>
          <a:off x="11487150" y="949490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150876</xdr:rowOff>
    </xdr:from>
    <xdr:to>
      <xdr:col>71</xdr:col>
      <xdr:colOff>177800</xdr:colOff>
      <xdr:row>59</xdr:row>
      <xdr:rowOff>70866</xdr:rowOff>
    </xdr:to>
    <xdr:cxnSp macro="">
      <xdr:nvCxnSpPr>
        <xdr:cNvPr id="555" name="直線コネクタ 554">
          <a:extLst>
            <a:ext uri="{FF2B5EF4-FFF2-40B4-BE49-F238E27FC236}">
              <a16:creationId xmlns:a16="http://schemas.microsoft.com/office/drawing/2014/main" id="{7260E21B-2334-433E-AD65-A8C992B75A10}"/>
            </a:ext>
          </a:extLst>
        </xdr:cNvPr>
        <xdr:cNvCxnSpPr/>
      </xdr:nvCxnSpPr>
      <xdr:spPr>
        <a:xfrm>
          <a:off x="11534775" y="9542526"/>
          <a:ext cx="809625"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51071</xdr:rowOff>
    </xdr:from>
    <xdr:ext cx="405111" cy="259045"/>
    <xdr:sp macro="" textlink="">
      <xdr:nvSpPr>
        <xdr:cNvPr id="556" name="n_1aveValue【学校施設】&#10;有形固定資産減価償却率">
          <a:extLst>
            <a:ext uri="{FF2B5EF4-FFF2-40B4-BE49-F238E27FC236}">
              <a16:creationId xmlns:a16="http://schemas.microsoft.com/office/drawing/2014/main" id="{0C735F47-80EE-47DB-B170-71DDE54172C6}"/>
            </a:ext>
          </a:extLst>
        </xdr:cNvPr>
        <xdr:cNvSpPr txBox="1"/>
      </xdr:nvSpPr>
      <xdr:spPr>
        <a:xfrm>
          <a:off x="13745219" y="976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154195</xdr:rowOff>
    </xdr:from>
    <xdr:ext cx="405111" cy="259045"/>
    <xdr:sp macro="" textlink="">
      <xdr:nvSpPr>
        <xdr:cNvPr id="557" name="n_2aveValue【学校施設】&#10;有形固定資産減価償却率">
          <a:extLst>
            <a:ext uri="{FF2B5EF4-FFF2-40B4-BE49-F238E27FC236}">
              <a16:creationId xmlns:a16="http://schemas.microsoft.com/office/drawing/2014/main" id="{810583CE-3383-4D0D-81A5-B6B343CB9AC4}"/>
            </a:ext>
          </a:extLst>
        </xdr:cNvPr>
        <xdr:cNvSpPr txBox="1"/>
      </xdr:nvSpPr>
      <xdr:spPr>
        <a:xfrm>
          <a:off x="12964169" y="9221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113047</xdr:rowOff>
    </xdr:from>
    <xdr:ext cx="405111" cy="259045"/>
    <xdr:sp macro="" textlink="">
      <xdr:nvSpPr>
        <xdr:cNvPr id="558" name="n_3aveValue【学校施設】&#10;有形固定資産減価償却率">
          <a:extLst>
            <a:ext uri="{FF2B5EF4-FFF2-40B4-BE49-F238E27FC236}">
              <a16:creationId xmlns:a16="http://schemas.microsoft.com/office/drawing/2014/main" id="{BB1B7C90-6BF5-4D56-AC86-BF7313A75F43}"/>
            </a:ext>
          </a:extLst>
        </xdr:cNvPr>
        <xdr:cNvSpPr txBox="1"/>
      </xdr:nvSpPr>
      <xdr:spPr>
        <a:xfrm>
          <a:off x="12164069" y="918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99331</xdr:rowOff>
    </xdr:from>
    <xdr:ext cx="405111" cy="259045"/>
    <xdr:sp macro="" textlink="">
      <xdr:nvSpPr>
        <xdr:cNvPr id="559" name="n_4aveValue【学校施設】&#10;有形固定資産減価償却率">
          <a:extLst>
            <a:ext uri="{FF2B5EF4-FFF2-40B4-BE49-F238E27FC236}">
              <a16:creationId xmlns:a16="http://schemas.microsoft.com/office/drawing/2014/main" id="{B5464A9F-8C41-43DE-A2DB-52CE8E70E865}"/>
            </a:ext>
          </a:extLst>
        </xdr:cNvPr>
        <xdr:cNvSpPr txBox="1"/>
      </xdr:nvSpPr>
      <xdr:spPr>
        <a:xfrm>
          <a:off x="11354444" y="917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12463</xdr:rowOff>
    </xdr:from>
    <xdr:ext cx="405111" cy="259045"/>
    <xdr:sp macro="" textlink="">
      <xdr:nvSpPr>
        <xdr:cNvPr id="560" name="n_1mainValue【学校施設】&#10;有形固定資産減価償却率">
          <a:extLst>
            <a:ext uri="{FF2B5EF4-FFF2-40B4-BE49-F238E27FC236}">
              <a16:creationId xmlns:a16="http://schemas.microsoft.com/office/drawing/2014/main" id="{B812D91E-3293-4537-B3C2-A80E0A132DC7}"/>
            </a:ext>
          </a:extLst>
        </xdr:cNvPr>
        <xdr:cNvSpPr txBox="1"/>
      </xdr:nvSpPr>
      <xdr:spPr>
        <a:xfrm>
          <a:off x="13745219" y="940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89933</xdr:rowOff>
    </xdr:from>
    <xdr:ext cx="405111" cy="259045"/>
    <xdr:sp macro="" textlink="">
      <xdr:nvSpPr>
        <xdr:cNvPr id="561" name="n_2mainValue【学校施設】&#10;有形固定資産減価償却率">
          <a:extLst>
            <a:ext uri="{FF2B5EF4-FFF2-40B4-BE49-F238E27FC236}">
              <a16:creationId xmlns:a16="http://schemas.microsoft.com/office/drawing/2014/main" id="{864643F0-A3D2-4A38-B136-44AFADD6D70D}"/>
            </a:ext>
          </a:extLst>
        </xdr:cNvPr>
        <xdr:cNvSpPr txBox="1"/>
      </xdr:nvSpPr>
      <xdr:spPr>
        <a:xfrm>
          <a:off x="12964169" y="964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112793</xdr:rowOff>
    </xdr:from>
    <xdr:ext cx="405111" cy="259045"/>
    <xdr:sp macro="" textlink="">
      <xdr:nvSpPr>
        <xdr:cNvPr id="562" name="n_3mainValue【学校施設】&#10;有形固定資産減価償却率">
          <a:extLst>
            <a:ext uri="{FF2B5EF4-FFF2-40B4-BE49-F238E27FC236}">
              <a16:creationId xmlns:a16="http://schemas.microsoft.com/office/drawing/2014/main" id="{766377D7-10BE-4AEF-90A4-C72A70CA104A}"/>
            </a:ext>
          </a:extLst>
        </xdr:cNvPr>
        <xdr:cNvSpPr txBox="1"/>
      </xdr:nvSpPr>
      <xdr:spPr>
        <a:xfrm>
          <a:off x="12164069" y="9666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21353</xdr:rowOff>
    </xdr:from>
    <xdr:ext cx="405111" cy="259045"/>
    <xdr:sp macro="" textlink="">
      <xdr:nvSpPr>
        <xdr:cNvPr id="563" name="n_4mainValue【学校施設】&#10;有形固定資産減価償却率">
          <a:extLst>
            <a:ext uri="{FF2B5EF4-FFF2-40B4-BE49-F238E27FC236}">
              <a16:creationId xmlns:a16="http://schemas.microsoft.com/office/drawing/2014/main" id="{2AF2C97B-473A-497B-883B-7B54AE8003DB}"/>
            </a:ext>
          </a:extLst>
        </xdr:cNvPr>
        <xdr:cNvSpPr txBox="1"/>
      </xdr:nvSpPr>
      <xdr:spPr>
        <a:xfrm>
          <a:off x="11354444" y="9574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4DB0B534-87EC-47A1-BA8F-587360299B44}"/>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A78CDA04-B657-48AF-A155-12173C912D45}"/>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E853F704-16F8-4343-8CFC-41E6C3F313BF}"/>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6E84C4D0-BFE1-4D1B-AE25-DA71DF452FBD}"/>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4B86374A-C8A3-4027-A548-639B6C45D231}"/>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DA61FFED-36B3-44E3-9254-C55A452D5150}"/>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33ED5782-0024-4FDB-ACDB-4D8F93AA8751}"/>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7A54EC8A-D68C-4AB6-8924-F6F55C1DB127}"/>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348D565B-0F44-447E-A0C5-3C1F6DE03E29}"/>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3508C7AA-71DC-4C46-8E6C-930147B499CF}"/>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4B9DC2BC-4DBE-48DF-8C59-E5360423A6D1}"/>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a:extLst>
            <a:ext uri="{FF2B5EF4-FFF2-40B4-BE49-F238E27FC236}">
              <a16:creationId xmlns:a16="http://schemas.microsoft.com/office/drawing/2014/main" id="{F5F8541F-FE93-4459-866F-D50F78B0C86F}"/>
            </a:ext>
          </a:extLst>
        </xdr:cNvPr>
        <xdr:cNvCxnSpPr/>
      </xdr:nvCxnSpPr>
      <xdr:spPr>
        <a:xfrm>
          <a:off x="16459200" y="10258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a:extLst>
            <a:ext uri="{FF2B5EF4-FFF2-40B4-BE49-F238E27FC236}">
              <a16:creationId xmlns:a16="http://schemas.microsoft.com/office/drawing/2014/main" id="{AA3B7F87-20F2-4D53-AF24-DC930F86F116}"/>
            </a:ext>
          </a:extLst>
        </xdr:cNvPr>
        <xdr:cNvSpPr txBox="1"/>
      </xdr:nvSpPr>
      <xdr:spPr>
        <a:xfrm>
          <a:off x="16052346" y="10122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B934270C-B2D1-4826-A47A-602E62B45EAB}"/>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12257E66-E2D1-459C-8363-8FC92718C69E}"/>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a:extLst>
            <a:ext uri="{FF2B5EF4-FFF2-40B4-BE49-F238E27FC236}">
              <a16:creationId xmlns:a16="http://schemas.microsoft.com/office/drawing/2014/main" id="{B76393DA-B7A3-4C6A-B84F-E80BD0E12918}"/>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a:extLst>
            <a:ext uri="{FF2B5EF4-FFF2-40B4-BE49-F238E27FC236}">
              <a16:creationId xmlns:a16="http://schemas.microsoft.com/office/drawing/2014/main" id="{4E346F6D-563E-4EB5-99FD-3993463D2AAE}"/>
            </a:ext>
          </a:extLst>
        </xdr:cNvPr>
        <xdr:cNvSpPr txBox="1"/>
      </xdr:nvSpPr>
      <xdr:spPr>
        <a:xfrm>
          <a:off x="16052346"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CD0CA201-8132-4ABB-B00C-7AC087277783}"/>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94ABD677-B94B-478B-B253-ACFF7985696E}"/>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A19C98D4-5829-4958-9701-622FDB036941}"/>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584" name="直線コネクタ 583">
          <a:extLst>
            <a:ext uri="{FF2B5EF4-FFF2-40B4-BE49-F238E27FC236}">
              <a16:creationId xmlns:a16="http://schemas.microsoft.com/office/drawing/2014/main" id="{2F1DFF02-3149-452D-85B5-1268163BB792}"/>
            </a:ext>
          </a:extLst>
        </xdr:cNvPr>
        <xdr:cNvCxnSpPr/>
      </xdr:nvCxnSpPr>
      <xdr:spPr>
        <a:xfrm flipV="1">
          <a:off x="19954239" y="9096629"/>
          <a:ext cx="0" cy="110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585" name="【学校施設】&#10;一人当たり面積最小値テキスト">
          <a:extLst>
            <a:ext uri="{FF2B5EF4-FFF2-40B4-BE49-F238E27FC236}">
              <a16:creationId xmlns:a16="http://schemas.microsoft.com/office/drawing/2014/main" id="{0E6EC10A-515A-443D-B414-5B9271936394}"/>
            </a:ext>
          </a:extLst>
        </xdr:cNvPr>
        <xdr:cNvSpPr txBox="1"/>
      </xdr:nvSpPr>
      <xdr:spPr>
        <a:xfrm>
          <a:off x="19992975" y="1020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586" name="直線コネクタ 585">
          <a:extLst>
            <a:ext uri="{FF2B5EF4-FFF2-40B4-BE49-F238E27FC236}">
              <a16:creationId xmlns:a16="http://schemas.microsoft.com/office/drawing/2014/main" id="{6646C215-B82C-4BC8-A3AF-4BED0C3563D7}"/>
            </a:ext>
          </a:extLst>
        </xdr:cNvPr>
        <xdr:cNvCxnSpPr/>
      </xdr:nvCxnSpPr>
      <xdr:spPr>
        <a:xfrm>
          <a:off x="19878675" y="102007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587" name="【学校施設】&#10;一人当たり面積最大値テキスト">
          <a:extLst>
            <a:ext uri="{FF2B5EF4-FFF2-40B4-BE49-F238E27FC236}">
              <a16:creationId xmlns:a16="http://schemas.microsoft.com/office/drawing/2014/main" id="{22BF5CE1-909C-4BA7-A0A0-71513A5CA044}"/>
            </a:ext>
          </a:extLst>
        </xdr:cNvPr>
        <xdr:cNvSpPr txBox="1"/>
      </xdr:nvSpPr>
      <xdr:spPr>
        <a:xfrm>
          <a:off x="19992975" y="889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588" name="直線コネクタ 587">
          <a:extLst>
            <a:ext uri="{FF2B5EF4-FFF2-40B4-BE49-F238E27FC236}">
              <a16:creationId xmlns:a16="http://schemas.microsoft.com/office/drawing/2014/main" id="{A85F8769-00CD-4574-B63E-D09B6E9A958E}"/>
            </a:ext>
          </a:extLst>
        </xdr:cNvPr>
        <xdr:cNvCxnSpPr/>
      </xdr:nvCxnSpPr>
      <xdr:spPr>
        <a:xfrm>
          <a:off x="19878675" y="90966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144670</xdr:rowOff>
    </xdr:from>
    <xdr:ext cx="469744" cy="259045"/>
    <xdr:sp macro="" textlink="">
      <xdr:nvSpPr>
        <xdr:cNvPr id="589" name="【学校施設】&#10;一人当たり面積平均値テキスト">
          <a:extLst>
            <a:ext uri="{FF2B5EF4-FFF2-40B4-BE49-F238E27FC236}">
              <a16:creationId xmlns:a16="http://schemas.microsoft.com/office/drawing/2014/main" id="{4B7A658D-72EB-41C0-8B71-741A8AB47381}"/>
            </a:ext>
          </a:extLst>
        </xdr:cNvPr>
        <xdr:cNvSpPr txBox="1"/>
      </xdr:nvSpPr>
      <xdr:spPr>
        <a:xfrm>
          <a:off x="19992975" y="9695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590" name="フローチャート: 判断 589">
          <a:extLst>
            <a:ext uri="{FF2B5EF4-FFF2-40B4-BE49-F238E27FC236}">
              <a16:creationId xmlns:a16="http://schemas.microsoft.com/office/drawing/2014/main" id="{5E31560E-6D09-4696-BD00-A6F25D814301}"/>
            </a:ext>
          </a:extLst>
        </xdr:cNvPr>
        <xdr:cNvSpPr/>
      </xdr:nvSpPr>
      <xdr:spPr>
        <a:xfrm>
          <a:off x="19897725" y="984046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91" name="フローチャート: 判断 590">
          <a:extLst>
            <a:ext uri="{FF2B5EF4-FFF2-40B4-BE49-F238E27FC236}">
              <a16:creationId xmlns:a16="http://schemas.microsoft.com/office/drawing/2014/main" id="{587429F1-B9E4-471F-BFBA-D3A97821D886}"/>
            </a:ext>
          </a:extLst>
        </xdr:cNvPr>
        <xdr:cNvSpPr/>
      </xdr:nvSpPr>
      <xdr:spPr>
        <a:xfrm>
          <a:off x="19154775" y="98393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58928</xdr:rowOff>
    </xdr:from>
    <xdr:to>
      <xdr:col>107</xdr:col>
      <xdr:colOff>101600</xdr:colOff>
      <xdr:row>60</xdr:row>
      <xdr:rowOff>160528</xdr:rowOff>
    </xdr:to>
    <xdr:sp macro="" textlink="">
      <xdr:nvSpPr>
        <xdr:cNvPr id="592" name="フローチャート: 判断 591">
          <a:extLst>
            <a:ext uri="{FF2B5EF4-FFF2-40B4-BE49-F238E27FC236}">
              <a16:creationId xmlns:a16="http://schemas.microsoft.com/office/drawing/2014/main" id="{347B5090-3AFE-44C5-ACDB-7A4EF7F69A48}"/>
            </a:ext>
          </a:extLst>
        </xdr:cNvPr>
        <xdr:cNvSpPr/>
      </xdr:nvSpPr>
      <xdr:spPr>
        <a:xfrm>
          <a:off x="18345150" y="977442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593" name="フローチャート: 判断 592">
          <a:extLst>
            <a:ext uri="{FF2B5EF4-FFF2-40B4-BE49-F238E27FC236}">
              <a16:creationId xmlns:a16="http://schemas.microsoft.com/office/drawing/2014/main" id="{18C93024-F079-4BDA-9318-27FF8E1F2460}"/>
            </a:ext>
          </a:extLst>
        </xdr:cNvPr>
        <xdr:cNvSpPr/>
      </xdr:nvSpPr>
      <xdr:spPr>
        <a:xfrm>
          <a:off x="17554575" y="97821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75502</xdr:rowOff>
    </xdr:from>
    <xdr:to>
      <xdr:col>98</xdr:col>
      <xdr:colOff>38100</xdr:colOff>
      <xdr:row>61</xdr:row>
      <xdr:rowOff>5652</xdr:rowOff>
    </xdr:to>
    <xdr:sp macro="" textlink="">
      <xdr:nvSpPr>
        <xdr:cNvPr id="594" name="フローチャート: 判断 593">
          <a:extLst>
            <a:ext uri="{FF2B5EF4-FFF2-40B4-BE49-F238E27FC236}">
              <a16:creationId xmlns:a16="http://schemas.microsoft.com/office/drawing/2014/main" id="{41EB2E94-73C3-4E24-B9FF-E7CD7CB5F95D}"/>
            </a:ext>
          </a:extLst>
        </xdr:cNvPr>
        <xdr:cNvSpPr/>
      </xdr:nvSpPr>
      <xdr:spPr>
        <a:xfrm>
          <a:off x="16754475" y="979100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F905E844-DDCD-49A4-A595-C878DFA2805D}"/>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63E304D6-3843-40A4-9113-7A41079776DD}"/>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E58E2232-611E-4BD0-8974-D0CE15BC20DB}"/>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F4FF8C1A-33A4-41A3-B828-E6C420EDE0AD}"/>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317A55CE-BE1E-4EA9-BA93-62B71662A839}"/>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123507</xdr:rowOff>
    </xdr:from>
    <xdr:to>
      <xdr:col>116</xdr:col>
      <xdr:colOff>114300</xdr:colOff>
      <xdr:row>62</xdr:row>
      <xdr:rowOff>53657</xdr:rowOff>
    </xdr:to>
    <xdr:sp macro="" textlink="">
      <xdr:nvSpPr>
        <xdr:cNvPr id="600" name="楕円 599">
          <a:extLst>
            <a:ext uri="{FF2B5EF4-FFF2-40B4-BE49-F238E27FC236}">
              <a16:creationId xmlns:a16="http://schemas.microsoft.com/office/drawing/2014/main" id="{703B3855-8E55-4C94-90A9-C2A5223CD110}"/>
            </a:ext>
          </a:extLst>
        </xdr:cNvPr>
        <xdr:cNvSpPr/>
      </xdr:nvSpPr>
      <xdr:spPr>
        <a:xfrm>
          <a:off x="19897725" y="1000410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101934</xdr:rowOff>
    </xdr:from>
    <xdr:ext cx="469744" cy="259045"/>
    <xdr:sp macro="" textlink="">
      <xdr:nvSpPr>
        <xdr:cNvPr id="601" name="【学校施設】&#10;一人当たり面積該当値テキスト">
          <a:extLst>
            <a:ext uri="{FF2B5EF4-FFF2-40B4-BE49-F238E27FC236}">
              <a16:creationId xmlns:a16="http://schemas.microsoft.com/office/drawing/2014/main" id="{CE5B2EE3-E05E-48C5-83F6-F6219F4EF836}"/>
            </a:ext>
          </a:extLst>
        </xdr:cNvPr>
        <xdr:cNvSpPr txBox="1"/>
      </xdr:nvSpPr>
      <xdr:spPr>
        <a:xfrm>
          <a:off x="19992975" y="998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128651</xdr:rowOff>
    </xdr:from>
    <xdr:to>
      <xdr:col>112</xdr:col>
      <xdr:colOff>38100</xdr:colOff>
      <xdr:row>62</xdr:row>
      <xdr:rowOff>58801</xdr:rowOff>
    </xdr:to>
    <xdr:sp macro="" textlink="">
      <xdr:nvSpPr>
        <xdr:cNvPr id="602" name="楕円 601">
          <a:extLst>
            <a:ext uri="{FF2B5EF4-FFF2-40B4-BE49-F238E27FC236}">
              <a16:creationId xmlns:a16="http://schemas.microsoft.com/office/drawing/2014/main" id="{6152DAC1-B2C4-4253-831B-DCE500CCCEBC}"/>
            </a:ext>
          </a:extLst>
        </xdr:cNvPr>
        <xdr:cNvSpPr/>
      </xdr:nvSpPr>
      <xdr:spPr>
        <a:xfrm>
          <a:off x="19154775" y="100029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2857</xdr:rowOff>
    </xdr:from>
    <xdr:to>
      <xdr:col>116</xdr:col>
      <xdr:colOff>63500</xdr:colOff>
      <xdr:row>62</xdr:row>
      <xdr:rowOff>8001</xdr:rowOff>
    </xdr:to>
    <xdr:cxnSp macro="">
      <xdr:nvCxnSpPr>
        <xdr:cNvPr id="603" name="直線コネクタ 602">
          <a:extLst>
            <a:ext uri="{FF2B5EF4-FFF2-40B4-BE49-F238E27FC236}">
              <a16:creationId xmlns:a16="http://schemas.microsoft.com/office/drawing/2014/main" id="{DAFA8D87-2B7C-4796-A34E-05695BCDE93C}"/>
            </a:ext>
          </a:extLst>
        </xdr:cNvPr>
        <xdr:cNvCxnSpPr/>
      </xdr:nvCxnSpPr>
      <xdr:spPr>
        <a:xfrm flipV="1">
          <a:off x="19202400" y="10042207"/>
          <a:ext cx="752475" cy="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133223</xdr:rowOff>
    </xdr:from>
    <xdr:to>
      <xdr:col>107</xdr:col>
      <xdr:colOff>101600</xdr:colOff>
      <xdr:row>62</xdr:row>
      <xdr:rowOff>63373</xdr:rowOff>
    </xdr:to>
    <xdr:sp macro="" textlink="">
      <xdr:nvSpPr>
        <xdr:cNvPr id="604" name="楕円 603">
          <a:extLst>
            <a:ext uri="{FF2B5EF4-FFF2-40B4-BE49-F238E27FC236}">
              <a16:creationId xmlns:a16="http://schemas.microsoft.com/office/drawing/2014/main" id="{31D93406-815A-4BC6-9D1F-15C888CAD581}"/>
            </a:ext>
          </a:extLst>
        </xdr:cNvPr>
        <xdr:cNvSpPr/>
      </xdr:nvSpPr>
      <xdr:spPr>
        <a:xfrm>
          <a:off x="18345150" y="1001064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8001</xdr:rowOff>
    </xdr:from>
    <xdr:to>
      <xdr:col>111</xdr:col>
      <xdr:colOff>177800</xdr:colOff>
      <xdr:row>62</xdr:row>
      <xdr:rowOff>12573</xdr:rowOff>
    </xdr:to>
    <xdr:cxnSp macro="">
      <xdr:nvCxnSpPr>
        <xdr:cNvPr id="605" name="直線コネクタ 604">
          <a:extLst>
            <a:ext uri="{FF2B5EF4-FFF2-40B4-BE49-F238E27FC236}">
              <a16:creationId xmlns:a16="http://schemas.microsoft.com/office/drawing/2014/main" id="{E6A52887-654B-4D93-B368-58EF0FD55DCB}"/>
            </a:ext>
          </a:extLst>
        </xdr:cNvPr>
        <xdr:cNvCxnSpPr/>
      </xdr:nvCxnSpPr>
      <xdr:spPr>
        <a:xfrm flipV="1">
          <a:off x="18392775" y="1005052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85789</xdr:rowOff>
    </xdr:from>
    <xdr:to>
      <xdr:col>102</xdr:col>
      <xdr:colOff>165100</xdr:colOff>
      <xdr:row>62</xdr:row>
      <xdr:rowOff>15939</xdr:rowOff>
    </xdr:to>
    <xdr:sp macro="" textlink="">
      <xdr:nvSpPr>
        <xdr:cNvPr id="606" name="楕円 605">
          <a:extLst>
            <a:ext uri="{FF2B5EF4-FFF2-40B4-BE49-F238E27FC236}">
              <a16:creationId xmlns:a16="http://schemas.microsoft.com/office/drawing/2014/main" id="{6EB3E31D-AFDA-4E80-A225-DB3FB2354598}"/>
            </a:ext>
          </a:extLst>
        </xdr:cNvPr>
        <xdr:cNvSpPr/>
      </xdr:nvSpPr>
      <xdr:spPr>
        <a:xfrm>
          <a:off x="17554575" y="99600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136589</xdr:rowOff>
    </xdr:from>
    <xdr:to>
      <xdr:col>107</xdr:col>
      <xdr:colOff>50800</xdr:colOff>
      <xdr:row>62</xdr:row>
      <xdr:rowOff>12573</xdr:rowOff>
    </xdr:to>
    <xdr:cxnSp macro="">
      <xdr:nvCxnSpPr>
        <xdr:cNvPr id="607" name="直線コネクタ 606">
          <a:extLst>
            <a:ext uri="{FF2B5EF4-FFF2-40B4-BE49-F238E27FC236}">
              <a16:creationId xmlns:a16="http://schemas.microsoft.com/office/drawing/2014/main" id="{E59783EC-5080-44BE-AE58-E83DB7818DA0}"/>
            </a:ext>
          </a:extLst>
        </xdr:cNvPr>
        <xdr:cNvCxnSpPr/>
      </xdr:nvCxnSpPr>
      <xdr:spPr>
        <a:xfrm>
          <a:off x="17602200" y="10017189"/>
          <a:ext cx="790575" cy="3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19494</xdr:rowOff>
    </xdr:from>
    <xdr:to>
      <xdr:col>98</xdr:col>
      <xdr:colOff>38100</xdr:colOff>
      <xdr:row>61</xdr:row>
      <xdr:rowOff>121094</xdr:rowOff>
    </xdr:to>
    <xdr:sp macro="" textlink="">
      <xdr:nvSpPr>
        <xdr:cNvPr id="608" name="楕円 607">
          <a:extLst>
            <a:ext uri="{FF2B5EF4-FFF2-40B4-BE49-F238E27FC236}">
              <a16:creationId xmlns:a16="http://schemas.microsoft.com/office/drawing/2014/main" id="{9CAECA35-A92C-4ABD-8DE9-DDB45524B363}"/>
            </a:ext>
          </a:extLst>
        </xdr:cNvPr>
        <xdr:cNvSpPr/>
      </xdr:nvSpPr>
      <xdr:spPr>
        <a:xfrm>
          <a:off x="16754475" y="989691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70294</xdr:rowOff>
    </xdr:from>
    <xdr:to>
      <xdr:col>102</xdr:col>
      <xdr:colOff>114300</xdr:colOff>
      <xdr:row>61</xdr:row>
      <xdr:rowOff>136589</xdr:rowOff>
    </xdr:to>
    <xdr:cxnSp macro="">
      <xdr:nvCxnSpPr>
        <xdr:cNvPr id="609" name="直線コネクタ 608">
          <a:extLst>
            <a:ext uri="{FF2B5EF4-FFF2-40B4-BE49-F238E27FC236}">
              <a16:creationId xmlns:a16="http://schemas.microsoft.com/office/drawing/2014/main" id="{BDB24B4E-898E-4AF0-B769-66CD682E5F2A}"/>
            </a:ext>
          </a:extLst>
        </xdr:cNvPr>
        <xdr:cNvCxnSpPr/>
      </xdr:nvCxnSpPr>
      <xdr:spPr>
        <a:xfrm>
          <a:off x="16802100" y="9944544"/>
          <a:ext cx="800100" cy="7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67327</xdr:rowOff>
    </xdr:from>
    <xdr:ext cx="469744" cy="259045"/>
    <xdr:sp macro="" textlink="">
      <xdr:nvSpPr>
        <xdr:cNvPr id="610" name="n_1aveValue【学校施設】&#10;一人当たり面積">
          <a:extLst>
            <a:ext uri="{FF2B5EF4-FFF2-40B4-BE49-F238E27FC236}">
              <a16:creationId xmlns:a16="http://schemas.microsoft.com/office/drawing/2014/main" id="{95295DDF-84CA-41E7-95C6-5ED8837F5772}"/>
            </a:ext>
          </a:extLst>
        </xdr:cNvPr>
        <xdr:cNvSpPr txBox="1"/>
      </xdr:nvSpPr>
      <xdr:spPr>
        <a:xfrm>
          <a:off x="18983402"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5605</xdr:rowOff>
    </xdr:from>
    <xdr:ext cx="469744" cy="259045"/>
    <xdr:sp macro="" textlink="">
      <xdr:nvSpPr>
        <xdr:cNvPr id="611" name="n_2aveValue【学校施設】&#10;一人当たり面積">
          <a:extLst>
            <a:ext uri="{FF2B5EF4-FFF2-40B4-BE49-F238E27FC236}">
              <a16:creationId xmlns:a16="http://schemas.microsoft.com/office/drawing/2014/main" id="{81D4DA5E-FA51-4FEF-8AC8-EFF487A662DF}"/>
            </a:ext>
          </a:extLst>
        </xdr:cNvPr>
        <xdr:cNvSpPr txBox="1"/>
      </xdr:nvSpPr>
      <xdr:spPr>
        <a:xfrm>
          <a:off x="18183302" y="956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12" name="n_3aveValue【学校施設】&#10;一人当たり面積">
          <a:extLst>
            <a:ext uri="{FF2B5EF4-FFF2-40B4-BE49-F238E27FC236}">
              <a16:creationId xmlns:a16="http://schemas.microsoft.com/office/drawing/2014/main" id="{C6E31C6E-0A21-481E-A919-C66E12B85CED}"/>
            </a:ext>
          </a:extLst>
        </xdr:cNvPr>
        <xdr:cNvSpPr txBox="1"/>
      </xdr:nvSpPr>
      <xdr:spPr>
        <a:xfrm>
          <a:off x="17383202"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22179</xdr:rowOff>
    </xdr:from>
    <xdr:ext cx="469744" cy="259045"/>
    <xdr:sp macro="" textlink="">
      <xdr:nvSpPr>
        <xdr:cNvPr id="613" name="n_4aveValue【学校施設】&#10;一人当たり面積">
          <a:extLst>
            <a:ext uri="{FF2B5EF4-FFF2-40B4-BE49-F238E27FC236}">
              <a16:creationId xmlns:a16="http://schemas.microsoft.com/office/drawing/2014/main" id="{ED66CC38-0514-4300-BD61-529CE08F12A6}"/>
            </a:ext>
          </a:extLst>
        </xdr:cNvPr>
        <xdr:cNvSpPr txBox="1"/>
      </xdr:nvSpPr>
      <xdr:spPr>
        <a:xfrm>
          <a:off x="16592627" y="957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49928</xdr:rowOff>
    </xdr:from>
    <xdr:ext cx="469744" cy="259045"/>
    <xdr:sp macro="" textlink="">
      <xdr:nvSpPr>
        <xdr:cNvPr id="614" name="n_1mainValue【学校施設】&#10;一人当たり面積">
          <a:extLst>
            <a:ext uri="{FF2B5EF4-FFF2-40B4-BE49-F238E27FC236}">
              <a16:creationId xmlns:a16="http://schemas.microsoft.com/office/drawing/2014/main" id="{81B62E08-747D-4997-996A-9E0C875470EC}"/>
            </a:ext>
          </a:extLst>
        </xdr:cNvPr>
        <xdr:cNvSpPr txBox="1"/>
      </xdr:nvSpPr>
      <xdr:spPr>
        <a:xfrm>
          <a:off x="18983402" y="1008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54500</xdr:rowOff>
    </xdr:from>
    <xdr:ext cx="469744" cy="259045"/>
    <xdr:sp macro="" textlink="">
      <xdr:nvSpPr>
        <xdr:cNvPr id="615" name="n_2mainValue【学校施設】&#10;一人当たり面積">
          <a:extLst>
            <a:ext uri="{FF2B5EF4-FFF2-40B4-BE49-F238E27FC236}">
              <a16:creationId xmlns:a16="http://schemas.microsoft.com/office/drawing/2014/main" id="{46BB5DAF-B72C-4FF6-9CA0-646B0FDCFB65}"/>
            </a:ext>
          </a:extLst>
        </xdr:cNvPr>
        <xdr:cNvSpPr txBox="1"/>
      </xdr:nvSpPr>
      <xdr:spPr>
        <a:xfrm>
          <a:off x="18183302" y="1009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7066</xdr:rowOff>
    </xdr:from>
    <xdr:ext cx="469744" cy="259045"/>
    <xdr:sp macro="" textlink="">
      <xdr:nvSpPr>
        <xdr:cNvPr id="616" name="n_3mainValue【学校施設】&#10;一人当たり面積">
          <a:extLst>
            <a:ext uri="{FF2B5EF4-FFF2-40B4-BE49-F238E27FC236}">
              <a16:creationId xmlns:a16="http://schemas.microsoft.com/office/drawing/2014/main" id="{3476F46A-6425-430D-9D03-F0DA87CAA493}"/>
            </a:ext>
          </a:extLst>
        </xdr:cNvPr>
        <xdr:cNvSpPr txBox="1"/>
      </xdr:nvSpPr>
      <xdr:spPr>
        <a:xfrm>
          <a:off x="17383202" y="1004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112221</xdr:rowOff>
    </xdr:from>
    <xdr:ext cx="469744" cy="259045"/>
    <xdr:sp macro="" textlink="">
      <xdr:nvSpPr>
        <xdr:cNvPr id="617" name="n_4mainValue【学校施設】&#10;一人当たり面積">
          <a:extLst>
            <a:ext uri="{FF2B5EF4-FFF2-40B4-BE49-F238E27FC236}">
              <a16:creationId xmlns:a16="http://schemas.microsoft.com/office/drawing/2014/main" id="{7486136D-065F-45E9-8829-651AE49D8A5F}"/>
            </a:ext>
          </a:extLst>
        </xdr:cNvPr>
        <xdr:cNvSpPr txBox="1"/>
      </xdr:nvSpPr>
      <xdr:spPr>
        <a:xfrm>
          <a:off x="16592627" y="998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1EF3DE93-6668-44B2-AEF5-AF83576A6DA6}"/>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D246E8D2-4986-4F51-8D7F-D0EDEF451574}"/>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CA46E6B1-4458-44A3-95CA-1781B9B88714}"/>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A25D0D8E-7379-49F4-A3CD-56B5631F4E1E}"/>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6E6A37C7-330D-4535-AB3E-075D3CD6F207}"/>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334ED5F6-C6D6-4BC3-885D-ED28D4BA9BBC}"/>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5070B4F2-2356-4D73-A574-6060520D0A2E}"/>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445129CC-F8D6-44D6-9BAF-3012002E5DCF}"/>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31308C1E-A042-467A-8037-E57AA9A9D789}"/>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60F9E66B-0AF6-44EC-89A7-C782BF0CC809}"/>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F7F90C4C-B694-481C-8A65-6B5D505EF061}"/>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37768A73-57BE-4A62-96DB-8D6844825EF5}"/>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310DD394-D897-459D-91E2-1BC996CAEFAC}"/>
            </a:ext>
          </a:extLst>
        </xdr:cNvPr>
        <xdr:cNvSpPr txBox="1"/>
      </xdr:nvSpPr>
      <xdr:spPr>
        <a:xfrm>
          <a:off x="107945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32D08E5C-B460-42EE-AE67-B59F61CEE1F1}"/>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8D0B8550-EB76-4EC2-81EA-C817E7F444E5}"/>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5C65EC91-C8E5-4333-9FAE-52E290DC2954}"/>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4D331A69-7CA0-466A-B4BD-3DED908E6174}"/>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C40AE6E1-2F76-459B-95A6-143F58F68444}"/>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984A3E25-B301-491D-B79F-1BDDAC212354}"/>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D83BA6F6-9245-4E4E-BBDF-8B67F9D86144}"/>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a:extLst>
            <a:ext uri="{FF2B5EF4-FFF2-40B4-BE49-F238E27FC236}">
              <a16:creationId xmlns:a16="http://schemas.microsoft.com/office/drawing/2014/main" id="{6B8FE4FD-D629-4800-81CF-A0574E4A9F09}"/>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A69D0E93-AFE6-4AA5-8F66-D3D6386E954E}"/>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a:extLst>
            <a:ext uri="{FF2B5EF4-FFF2-40B4-BE49-F238E27FC236}">
              <a16:creationId xmlns:a16="http://schemas.microsoft.com/office/drawing/2014/main" id="{75F7D237-E4B7-47F5-B331-6EBE202323C2}"/>
            </a:ext>
          </a:extLst>
        </xdr:cNvPr>
        <xdr:cNvSpPr txBox="1"/>
      </xdr:nvSpPr>
      <xdr:spPr>
        <a:xfrm>
          <a:off x="109037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ECA2C3C4-1636-4B77-9FAF-55BE7EC0FF1B}"/>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43814</xdr:rowOff>
    </xdr:from>
    <xdr:to>
      <xdr:col>85</xdr:col>
      <xdr:colOff>126364</xdr:colOff>
      <xdr:row>86</xdr:row>
      <xdr:rowOff>114300</xdr:rowOff>
    </xdr:to>
    <xdr:cxnSp macro="">
      <xdr:nvCxnSpPr>
        <xdr:cNvPr id="642" name="直線コネクタ 641">
          <a:extLst>
            <a:ext uri="{FF2B5EF4-FFF2-40B4-BE49-F238E27FC236}">
              <a16:creationId xmlns:a16="http://schemas.microsoft.com/office/drawing/2014/main" id="{C9E8E0E6-3168-4F35-9DF1-AB2803459DC7}"/>
            </a:ext>
          </a:extLst>
        </xdr:cNvPr>
        <xdr:cNvCxnSpPr/>
      </xdr:nvCxnSpPr>
      <xdr:spPr>
        <a:xfrm flipV="1">
          <a:off x="14696439" y="12677139"/>
          <a:ext cx="0" cy="1362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3" name="【児童館】&#10;有形固定資産減価償却率最小値テキスト">
          <a:extLst>
            <a:ext uri="{FF2B5EF4-FFF2-40B4-BE49-F238E27FC236}">
              <a16:creationId xmlns:a16="http://schemas.microsoft.com/office/drawing/2014/main" id="{4A67F232-D4D9-4F34-903A-7F8BCFA4DAD7}"/>
            </a:ext>
          </a:extLst>
        </xdr:cNvPr>
        <xdr:cNvSpPr txBox="1"/>
      </xdr:nvSpPr>
      <xdr:spPr>
        <a:xfrm>
          <a:off x="14735175" y="140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4" name="直線コネクタ 643">
          <a:extLst>
            <a:ext uri="{FF2B5EF4-FFF2-40B4-BE49-F238E27FC236}">
              <a16:creationId xmlns:a16="http://schemas.microsoft.com/office/drawing/2014/main" id="{209EED17-EF9E-4130-B233-851BE6484C73}"/>
            </a:ext>
          </a:extLst>
        </xdr:cNvPr>
        <xdr:cNvCxnSpPr/>
      </xdr:nvCxnSpPr>
      <xdr:spPr>
        <a:xfrm>
          <a:off x="14611350" y="14039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161941</xdr:rowOff>
    </xdr:from>
    <xdr:ext cx="405111" cy="259045"/>
    <xdr:sp macro="" textlink="">
      <xdr:nvSpPr>
        <xdr:cNvPr id="645" name="【児童館】&#10;有形固定資産減価償却率最大値テキスト">
          <a:extLst>
            <a:ext uri="{FF2B5EF4-FFF2-40B4-BE49-F238E27FC236}">
              <a16:creationId xmlns:a16="http://schemas.microsoft.com/office/drawing/2014/main" id="{A98E64D6-9705-477D-8CA1-3EC78B68D056}"/>
            </a:ext>
          </a:extLst>
        </xdr:cNvPr>
        <xdr:cNvSpPr txBox="1"/>
      </xdr:nvSpPr>
      <xdr:spPr>
        <a:xfrm>
          <a:off x="14735175" y="1246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43814</xdr:rowOff>
    </xdr:from>
    <xdr:to>
      <xdr:col>86</xdr:col>
      <xdr:colOff>25400</xdr:colOff>
      <xdr:row>78</xdr:row>
      <xdr:rowOff>43814</xdr:rowOff>
    </xdr:to>
    <xdr:cxnSp macro="">
      <xdr:nvCxnSpPr>
        <xdr:cNvPr id="646" name="直線コネクタ 645">
          <a:extLst>
            <a:ext uri="{FF2B5EF4-FFF2-40B4-BE49-F238E27FC236}">
              <a16:creationId xmlns:a16="http://schemas.microsoft.com/office/drawing/2014/main" id="{D54EECCA-FE34-4553-99AE-C03C7ABA30D4}"/>
            </a:ext>
          </a:extLst>
        </xdr:cNvPr>
        <xdr:cNvCxnSpPr/>
      </xdr:nvCxnSpPr>
      <xdr:spPr>
        <a:xfrm>
          <a:off x="14611350" y="126771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40657</xdr:rowOff>
    </xdr:from>
    <xdr:ext cx="405111" cy="259045"/>
    <xdr:sp macro="" textlink="">
      <xdr:nvSpPr>
        <xdr:cNvPr id="647" name="【児童館】&#10;有形固定資産減価償却率平均値テキスト">
          <a:extLst>
            <a:ext uri="{FF2B5EF4-FFF2-40B4-BE49-F238E27FC236}">
              <a16:creationId xmlns:a16="http://schemas.microsoft.com/office/drawing/2014/main" id="{3C166216-174F-4E97-BEC9-208B1FDD09DA}"/>
            </a:ext>
          </a:extLst>
        </xdr:cNvPr>
        <xdr:cNvSpPr txBox="1"/>
      </xdr:nvSpPr>
      <xdr:spPr>
        <a:xfrm>
          <a:off x="14735175" y="13318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648" name="フローチャート: 判断 647">
          <a:extLst>
            <a:ext uri="{FF2B5EF4-FFF2-40B4-BE49-F238E27FC236}">
              <a16:creationId xmlns:a16="http://schemas.microsoft.com/office/drawing/2014/main" id="{C0F9FECA-05D6-497E-BEBB-AF4F876B809D}"/>
            </a:ext>
          </a:extLst>
        </xdr:cNvPr>
        <xdr:cNvSpPr/>
      </xdr:nvSpPr>
      <xdr:spPr>
        <a:xfrm>
          <a:off x="14649450" y="134575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2539</xdr:rowOff>
    </xdr:from>
    <xdr:to>
      <xdr:col>81</xdr:col>
      <xdr:colOff>101600</xdr:colOff>
      <xdr:row>83</xdr:row>
      <xdr:rowOff>104139</xdr:rowOff>
    </xdr:to>
    <xdr:sp macro="" textlink="">
      <xdr:nvSpPr>
        <xdr:cNvPr id="649" name="フローチャート: 判断 648">
          <a:extLst>
            <a:ext uri="{FF2B5EF4-FFF2-40B4-BE49-F238E27FC236}">
              <a16:creationId xmlns:a16="http://schemas.microsoft.com/office/drawing/2014/main" id="{E999DDE5-B9E1-45B2-A1B4-5C47F1DDA317}"/>
            </a:ext>
          </a:extLst>
        </xdr:cNvPr>
        <xdr:cNvSpPr/>
      </xdr:nvSpPr>
      <xdr:spPr>
        <a:xfrm>
          <a:off x="13887450" y="134423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50" name="フローチャート: 判断 649">
          <a:extLst>
            <a:ext uri="{FF2B5EF4-FFF2-40B4-BE49-F238E27FC236}">
              <a16:creationId xmlns:a16="http://schemas.microsoft.com/office/drawing/2014/main" id="{2011A326-E97B-45C6-9528-0C699DE9E359}"/>
            </a:ext>
          </a:extLst>
        </xdr:cNvPr>
        <xdr:cNvSpPr/>
      </xdr:nvSpPr>
      <xdr:spPr>
        <a:xfrm>
          <a:off x="13096875" y="13228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71120</xdr:rowOff>
    </xdr:from>
    <xdr:to>
      <xdr:col>72</xdr:col>
      <xdr:colOff>38100</xdr:colOff>
      <xdr:row>82</xdr:row>
      <xdr:rowOff>1270</xdr:rowOff>
    </xdr:to>
    <xdr:sp macro="" textlink="">
      <xdr:nvSpPr>
        <xdr:cNvPr id="651" name="フローチャート: 判断 650">
          <a:extLst>
            <a:ext uri="{FF2B5EF4-FFF2-40B4-BE49-F238E27FC236}">
              <a16:creationId xmlns:a16="http://schemas.microsoft.com/office/drawing/2014/main" id="{F30045E6-AB98-43EF-A610-FB0F0A7BC0AB}"/>
            </a:ext>
          </a:extLst>
        </xdr:cNvPr>
        <xdr:cNvSpPr/>
      </xdr:nvSpPr>
      <xdr:spPr>
        <a:xfrm>
          <a:off x="12296775" y="131838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652" name="フローチャート: 判断 651">
          <a:extLst>
            <a:ext uri="{FF2B5EF4-FFF2-40B4-BE49-F238E27FC236}">
              <a16:creationId xmlns:a16="http://schemas.microsoft.com/office/drawing/2014/main" id="{202149C9-ED85-4D0E-A306-BA1A7A13B86C}"/>
            </a:ext>
          </a:extLst>
        </xdr:cNvPr>
        <xdr:cNvSpPr/>
      </xdr:nvSpPr>
      <xdr:spPr>
        <a:xfrm>
          <a:off x="11487150" y="132010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4397201E-D950-4883-8B24-C9A4B7B01853}"/>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6DA099B3-9622-40EF-A282-A54FFEE8F4F5}"/>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C556A016-1281-4496-99CC-676F7063BD46}"/>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3F60F2D-1AF4-4841-9492-DEDE270D07F6}"/>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A9E5735B-6D5C-47F0-87CB-DD22C7C75EE7}"/>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162561</xdr:rowOff>
    </xdr:from>
    <xdr:to>
      <xdr:col>85</xdr:col>
      <xdr:colOff>177800</xdr:colOff>
      <xdr:row>85</xdr:row>
      <xdr:rowOff>92711</xdr:rowOff>
    </xdr:to>
    <xdr:sp macro="" textlink="">
      <xdr:nvSpPr>
        <xdr:cNvPr id="658" name="楕円 657">
          <a:extLst>
            <a:ext uri="{FF2B5EF4-FFF2-40B4-BE49-F238E27FC236}">
              <a16:creationId xmlns:a16="http://schemas.microsoft.com/office/drawing/2014/main" id="{A7167E50-B6A4-4D39-A788-40F019F96972}"/>
            </a:ext>
          </a:extLst>
        </xdr:cNvPr>
        <xdr:cNvSpPr/>
      </xdr:nvSpPr>
      <xdr:spPr>
        <a:xfrm>
          <a:off x="14649450" y="137610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140988</xdr:rowOff>
    </xdr:from>
    <xdr:ext cx="405111" cy="259045"/>
    <xdr:sp macro="" textlink="">
      <xdr:nvSpPr>
        <xdr:cNvPr id="659" name="【児童館】&#10;有形固定資産減価償却率該当値テキスト">
          <a:extLst>
            <a:ext uri="{FF2B5EF4-FFF2-40B4-BE49-F238E27FC236}">
              <a16:creationId xmlns:a16="http://schemas.microsoft.com/office/drawing/2014/main" id="{9E31159E-ED7B-4CB9-B726-79D94BFFF9B9}"/>
            </a:ext>
          </a:extLst>
        </xdr:cNvPr>
        <xdr:cNvSpPr txBox="1"/>
      </xdr:nvSpPr>
      <xdr:spPr>
        <a:xfrm>
          <a:off x="14735175" y="1374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124461</xdr:rowOff>
    </xdr:from>
    <xdr:to>
      <xdr:col>81</xdr:col>
      <xdr:colOff>101600</xdr:colOff>
      <xdr:row>85</xdr:row>
      <xdr:rowOff>54611</xdr:rowOff>
    </xdr:to>
    <xdr:sp macro="" textlink="">
      <xdr:nvSpPr>
        <xdr:cNvPr id="660" name="楕円 659">
          <a:extLst>
            <a:ext uri="{FF2B5EF4-FFF2-40B4-BE49-F238E27FC236}">
              <a16:creationId xmlns:a16="http://schemas.microsoft.com/office/drawing/2014/main" id="{4099DAE6-21FD-40FF-BF83-D161705FF56D}"/>
            </a:ext>
          </a:extLst>
        </xdr:cNvPr>
        <xdr:cNvSpPr/>
      </xdr:nvSpPr>
      <xdr:spPr>
        <a:xfrm>
          <a:off x="13887450" y="137229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3811</xdr:rowOff>
    </xdr:from>
    <xdr:to>
      <xdr:col>85</xdr:col>
      <xdr:colOff>127000</xdr:colOff>
      <xdr:row>85</xdr:row>
      <xdr:rowOff>41911</xdr:rowOff>
    </xdr:to>
    <xdr:cxnSp macro="">
      <xdr:nvCxnSpPr>
        <xdr:cNvPr id="661" name="直線コネクタ 660">
          <a:extLst>
            <a:ext uri="{FF2B5EF4-FFF2-40B4-BE49-F238E27FC236}">
              <a16:creationId xmlns:a16="http://schemas.microsoft.com/office/drawing/2014/main" id="{633D64D3-1E14-46D7-AA79-EC9B6D36B4CD}"/>
            </a:ext>
          </a:extLst>
        </xdr:cNvPr>
        <xdr:cNvCxnSpPr/>
      </xdr:nvCxnSpPr>
      <xdr:spPr>
        <a:xfrm>
          <a:off x="13935075" y="13770611"/>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92075</xdr:rowOff>
    </xdr:from>
    <xdr:to>
      <xdr:col>76</xdr:col>
      <xdr:colOff>165100</xdr:colOff>
      <xdr:row>85</xdr:row>
      <xdr:rowOff>22225</xdr:rowOff>
    </xdr:to>
    <xdr:sp macro="" textlink="">
      <xdr:nvSpPr>
        <xdr:cNvPr id="662" name="楕円 661">
          <a:extLst>
            <a:ext uri="{FF2B5EF4-FFF2-40B4-BE49-F238E27FC236}">
              <a16:creationId xmlns:a16="http://schemas.microsoft.com/office/drawing/2014/main" id="{FCC744F6-194A-478D-8870-1A2C475FF1F3}"/>
            </a:ext>
          </a:extLst>
        </xdr:cNvPr>
        <xdr:cNvSpPr/>
      </xdr:nvSpPr>
      <xdr:spPr>
        <a:xfrm>
          <a:off x="13096875" y="136937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142875</xdr:rowOff>
    </xdr:from>
    <xdr:to>
      <xdr:col>81</xdr:col>
      <xdr:colOff>50800</xdr:colOff>
      <xdr:row>85</xdr:row>
      <xdr:rowOff>3811</xdr:rowOff>
    </xdr:to>
    <xdr:cxnSp macro="">
      <xdr:nvCxnSpPr>
        <xdr:cNvPr id="663" name="直線コネクタ 662">
          <a:extLst>
            <a:ext uri="{FF2B5EF4-FFF2-40B4-BE49-F238E27FC236}">
              <a16:creationId xmlns:a16="http://schemas.microsoft.com/office/drawing/2014/main" id="{1881FA67-D09F-4A1B-AB30-E9EA3702C5BC}"/>
            </a:ext>
          </a:extLst>
        </xdr:cNvPr>
        <xdr:cNvCxnSpPr/>
      </xdr:nvCxnSpPr>
      <xdr:spPr>
        <a:xfrm>
          <a:off x="13144500" y="13741400"/>
          <a:ext cx="790575"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52070</xdr:rowOff>
    </xdr:from>
    <xdr:to>
      <xdr:col>72</xdr:col>
      <xdr:colOff>38100</xdr:colOff>
      <xdr:row>84</xdr:row>
      <xdr:rowOff>153670</xdr:rowOff>
    </xdr:to>
    <xdr:sp macro="" textlink="">
      <xdr:nvSpPr>
        <xdr:cNvPr id="664" name="楕円 663">
          <a:extLst>
            <a:ext uri="{FF2B5EF4-FFF2-40B4-BE49-F238E27FC236}">
              <a16:creationId xmlns:a16="http://schemas.microsoft.com/office/drawing/2014/main" id="{B28A9575-3D0E-4BAF-B513-0530259AE370}"/>
            </a:ext>
          </a:extLst>
        </xdr:cNvPr>
        <xdr:cNvSpPr/>
      </xdr:nvSpPr>
      <xdr:spPr>
        <a:xfrm>
          <a:off x="12296775" y="136505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102870</xdr:rowOff>
    </xdr:from>
    <xdr:to>
      <xdr:col>76</xdr:col>
      <xdr:colOff>114300</xdr:colOff>
      <xdr:row>84</xdr:row>
      <xdr:rowOff>142875</xdr:rowOff>
    </xdr:to>
    <xdr:cxnSp macro="">
      <xdr:nvCxnSpPr>
        <xdr:cNvPr id="665" name="直線コネクタ 664">
          <a:extLst>
            <a:ext uri="{FF2B5EF4-FFF2-40B4-BE49-F238E27FC236}">
              <a16:creationId xmlns:a16="http://schemas.microsoft.com/office/drawing/2014/main" id="{F7FB46EE-1C40-4604-9BA2-7FE51F62D238}"/>
            </a:ext>
          </a:extLst>
        </xdr:cNvPr>
        <xdr:cNvCxnSpPr/>
      </xdr:nvCxnSpPr>
      <xdr:spPr>
        <a:xfrm>
          <a:off x="12344400" y="13707745"/>
          <a:ext cx="8001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13970</xdr:rowOff>
    </xdr:from>
    <xdr:to>
      <xdr:col>67</xdr:col>
      <xdr:colOff>101600</xdr:colOff>
      <xdr:row>84</xdr:row>
      <xdr:rowOff>115570</xdr:rowOff>
    </xdr:to>
    <xdr:sp macro="" textlink="">
      <xdr:nvSpPr>
        <xdr:cNvPr id="666" name="楕円 665">
          <a:extLst>
            <a:ext uri="{FF2B5EF4-FFF2-40B4-BE49-F238E27FC236}">
              <a16:creationId xmlns:a16="http://schemas.microsoft.com/office/drawing/2014/main" id="{352E439E-0A7B-4305-BC97-BFE06EA11F10}"/>
            </a:ext>
          </a:extLst>
        </xdr:cNvPr>
        <xdr:cNvSpPr/>
      </xdr:nvSpPr>
      <xdr:spPr>
        <a:xfrm>
          <a:off x="11487150" y="136124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64770</xdr:rowOff>
    </xdr:from>
    <xdr:to>
      <xdr:col>71</xdr:col>
      <xdr:colOff>177800</xdr:colOff>
      <xdr:row>84</xdr:row>
      <xdr:rowOff>102870</xdr:rowOff>
    </xdr:to>
    <xdr:cxnSp macro="">
      <xdr:nvCxnSpPr>
        <xdr:cNvPr id="667" name="直線コネクタ 666">
          <a:extLst>
            <a:ext uri="{FF2B5EF4-FFF2-40B4-BE49-F238E27FC236}">
              <a16:creationId xmlns:a16="http://schemas.microsoft.com/office/drawing/2014/main" id="{3480E215-ED0B-4B31-905A-40FBFA429CC4}"/>
            </a:ext>
          </a:extLst>
        </xdr:cNvPr>
        <xdr:cNvCxnSpPr/>
      </xdr:nvCxnSpPr>
      <xdr:spPr>
        <a:xfrm>
          <a:off x="11534775" y="1366964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120666</xdr:rowOff>
    </xdr:from>
    <xdr:ext cx="405111" cy="259045"/>
    <xdr:sp macro="" textlink="">
      <xdr:nvSpPr>
        <xdr:cNvPr id="668" name="n_1aveValue【児童館】&#10;有形固定資産減価償却率">
          <a:extLst>
            <a:ext uri="{FF2B5EF4-FFF2-40B4-BE49-F238E27FC236}">
              <a16:creationId xmlns:a16="http://schemas.microsoft.com/office/drawing/2014/main" id="{7629C030-90F8-467D-9B63-66BE18146703}"/>
            </a:ext>
          </a:extLst>
        </xdr:cNvPr>
        <xdr:cNvSpPr txBox="1"/>
      </xdr:nvSpPr>
      <xdr:spPr>
        <a:xfrm>
          <a:off x="13745219"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59707</xdr:rowOff>
    </xdr:from>
    <xdr:ext cx="405111" cy="259045"/>
    <xdr:sp macro="" textlink="">
      <xdr:nvSpPr>
        <xdr:cNvPr id="669" name="n_2aveValue【児童館】&#10;有形固定資産減価償却率">
          <a:extLst>
            <a:ext uri="{FF2B5EF4-FFF2-40B4-BE49-F238E27FC236}">
              <a16:creationId xmlns:a16="http://schemas.microsoft.com/office/drawing/2014/main" id="{E6D29043-E51F-4A4E-A1D4-94EE665B10CF}"/>
            </a:ext>
          </a:extLst>
        </xdr:cNvPr>
        <xdr:cNvSpPr txBox="1"/>
      </xdr:nvSpPr>
      <xdr:spPr>
        <a:xfrm>
          <a:off x="12964169" y="1301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17797</xdr:rowOff>
    </xdr:from>
    <xdr:ext cx="405111" cy="259045"/>
    <xdr:sp macro="" textlink="">
      <xdr:nvSpPr>
        <xdr:cNvPr id="670" name="n_3aveValue【児童館】&#10;有形固定資産減価償却率">
          <a:extLst>
            <a:ext uri="{FF2B5EF4-FFF2-40B4-BE49-F238E27FC236}">
              <a16:creationId xmlns:a16="http://schemas.microsoft.com/office/drawing/2014/main" id="{2E5EA9A4-EEF8-40F9-B9D9-5C2C667F02E0}"/>
            </a:ext>
          </a:extLst>
        </xdr:cNvPr>
        <xdr:cNvSpPr txBox="1"/>
      </xdr:nvSpPr>
      <xdr:spPr>
        <a:xfrm>
          <a:off x="12164069" y="1297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34941</xdr:rowOff>
    </xdr:from>
    <xdr:ext cx="405111" cy="259045"/>
    <xdr:sp macro="" textlink="">
      <xdr:nvSpPr>
        <xdr:cNvPr id="671" name="n_4aveValue【児童館】&#10;有形固定資産減価償却率">
          <a:extLst>
            <a:ext uri="{FF2B5EF4-FFF2-40B4-BE49-F238E27FC236}">
              <a16:creationId xmlns:a16="http://schemas.microsoft.com/office/drawing/2014/main" id="{227AB7EE-2CA6-4AAE-AD50-5D3EEBDAA8E3}"/>
            </a:ext>
          </a:extLst>
        </xdr:cNvPr>
        <xdr:cNvSpPr txBox="1"/>
      </xdr:nvSpPr>
      <xdr:spPr>
        <a:xfrm>
          <a:off x="11354444" y="1298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45738</xdr:rowOff>
    </xdr:from>
    <xdr:ext cx="405111" cy="259045"/>
    <xdr:sp macro="" textlink="">
      <xdr:nvSpPr>
        <xdr:cNvPr id="672" name="n_1mainValue【児童館】&#10;有形固定資産減価償却率">
          <a:extLst>
            <a:ext uri="{FF2B5EF4-FFF2-40B4-BE49-F238E27FC236}">
              <a16:creationId xmlns:a16="http://schemas.microsoft.com/office/drawing/2014/main" id="{B67484FB-2418-4218-8432-DF2E36C5BF8C}"/>
            </a:ext>
          </a:extLst>
        </xdr:cNvPr>
        <xdr:cNvSpPr txBox="1"/>
      </xdr:nvSpPr>
      <xdr:spPr>
        <a:xfrm>
          <a:off x="13745219" y="1381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13352</xdr:rowOff>
    </xdr:from>
    <xdr:ext cx="405111" cy="259045"/>
    <xdr:sp macro="" textlink="">
      <xdr:nvSpPr>
        <xdr:cNvPr id="673" name="n_2mainValue【児童館】&#10;有形固定資産減価償却率">
          <a:extLst>
            <a:ext uri="{FF2B5EF4-FFF2-40B4-BE49-F238E27FC236}">
              <a16:creationId xmlns:a16="http://schemas.microsoft.com/office/drawing/2014/main" id="{73361353-15AE-4CD0-9778-F0065A9DF7FC}"/>
            </a:ext>
          </a:extLst>
        </xdr:cNvPr>
        <xdr:cNvSpPr txBox="1"/>
      </xdr:nvSpPr>
      <xdr:spPr>
        <a:xfrm>
          <a:off x="12964169"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144797</xdr:rowOff>
    </xdr:from>
    <xdr:ext cx="405111" cy="259045"/>
    <xdr:sp macro="" textlink="">
      <xdr:nvSpPr>
        <xdr:cNvPr id="674" name="n_3mainValue【児童館】&#10;有形固定資産減価償却率">
          <a:extLst>
            <a:ext uri="{FF2B5EF4-FFF2-40B4-BE49-F238E27FC236}">
              <a16:creationId xmlns:a16="http://schemas.microsoft.com/office/drawing/2014/main" id="{674DFFB9-3B4A-432E-BDB5-8E7EC8A77B2A}"/>
            </a:ext>
          </a:extLst>
        </xdr:cNvPr>
        <xdr:cNvSpPr txBox="1"/>
      </xdr:nvSpPr>
      <xdr:spPr>
        <a:xfrm>
          <a:off x="12164069"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106697</xdr:rowOff>
    </xdr:from>
    <xdr:ext cx="405111" cy="259045"/>
    <xdr:sp macro="" textlink="">
      <xdr:nvSpPr>
        <xdr:cNvPr id="675" name="n_4mainValue【児童館】&#10;有形固定資産減価償却率">
          <a:extLst>
            <a:ext uri="{FF2B5EF4-FFF2-40B4-BE49-F238E27FC236}">
              <a16:creationId xmlns:a16="http://schemas.microsoft.com/office/drawing/2014/main" id="{1E877E82-1847-4211-A44D-0ADA36205FBF}"/>
            </a:ext>
          </a:extLst>
        </xdr:cNvPr>
        <xdr:cNvSpPr txBox="1"/>
      </xdr:nvSpPr>
      <xdr:spPr>
        <a:xfrm>
          <a:off x="113544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E2D3556A-924A-4DFC-8167-220558943072}"/>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A0681917-435F-47C0-A72B-B251AED6299B}"/>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844C34AE-C201-4046-A3E4-7B536CB114DF}"/>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7C4F3310-A332-41D7-96A3-2CA99BF13A9B}"/>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86A84885-B359-4B28-8905-8265A1A04D1B}"/>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D5937DDB-2BCE-4A6B-932B-E1F27999B9DE}"/>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3EE67F50-BA81-4A27-8944-39AE69B35A92}"/>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EA5DEDC6-7BBB-4735-BA45-09DD3785CEBA}"/>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35E239B6-C9AD-4C5A-92AE-AAC859ABBEA5}"/>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1905C4EB-4415-4D81-8672-A423D387E446}"/>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a:extLst>
            <a:ext uri="{FF2B5EF4-FFF2-40B4-BE49-F238E27FC236}">
              <a16:creationId xmlns:a16="http://schemas.microsoft.com/office/drawing/2014/main" id="{39801506-D626-420F-8CDE-E81C73EF7285}"/>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a:extLst>
            <a:ext uri="{FF2B5EF4-FFF2-40B4-BE49-F238E27FC236}">
              <a16:creationId xmlns:a16="http://schemas.microsoft.com/office/drawing/2014/main" id="{24EB77DA-4911-450A-A5BB-6F0CB674B8C6}"/>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a:extLst>
            <a:ext uri="{FF2B5EF4-FFF2-40B4-BE49-F238E27FC236}">
              <a16:creationId xmlns:a16="http://schemas.microsoft.com/office/drawing/2014/main" id="{226C4E26-8E05-4CDE-96D8-139A81E34336}"/>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a:extLst>
            <a:ext uri="{FF2B5EF4-FFF2-40B4-BE49-F238E27FC236}">
              <a16:creationId xmlns:a16="http://schemas.microsoft.com/office/drawing/2014/main" id="{5C399D46-1C48-4A18-9768-6FE1043B9F2D}"/>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a:extLst>
            <a:ext uri="{FF2B5EF4-FFF2-40B4-BE49-F238E27FC236}">
              <a16:creationId xmlns:a16="http://schemas.microsoft.com/office/drawing/2014/main" id="{9A9A5E0A-58F7-4071-8D0E-4442FC1A98EC}"/>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a:extLst>
            <a:ext uri="{FF2B5EF4-FFF2-40B4-BE49-F238E27FC236}">
              <a16:creationId xmlns:a16="http://schemas.microsoft.com/office/drawing/2014/main" id="{CD7E1872-A838-4869-B3D5-817FA8194BD6}"/>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a:extLst>
            <a:ext uri="{FF2B5EF4-FFF2-40B4-BE49-F238E27FC236}">
              <a16:creationId xmlns:a16="http://schemas.microsoft.com/office/drawing/2014/main" id="{8D2CF3E5-2254-4D95-89CD-98202A1B9427}"/>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a:extLst>
            <a:ext uri="{FF2B5EF4-FFF2-40B4-BE49-F238E27FC236}">
              <a16:creationId xmlns:a16="http://schemas.microsoft.com/office/drawing/2014/main" id="{2E581365-2108-43DC-A451-1DE7397DD253}"/>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a:extLst>
            <a:ext uri="{FF2B5EF4-FFF2-40B4-BE49-F238E27FC236}">
              <a16:creationId xmlns:a16="http://schemas.microsoft.com/office/drawing/2014/main" id="{2E136A65-BF64-4B38-B0D4-D108BD8C8B6D}"/>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a:extLst>
            <a:ext uri="{FF2B5EF4-FFF2-40B4-BE49-F238E27FC236}">
              <a16:creationId xmlns:a16="http://schemas.microsoft.com/office/drawing/2014/main" id="{CF602864-AE18-493F-B516-D5C6235E30BD}"/>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2006505F-57B4-48F5-B942-4E2400FC2EB2}"/>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E78337F3-97A6-4B2C-9CBF-A020511B6E41}"/>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a:extLst>
            <a:ext uri="{FF2B5EF4-FFF2-40B4-BE49-F238E27FC236}">
              <a16:creationId xmlns:a16="http://schemas.microsoft.com/office/drawing/2014/main" id="{E3911861-B11B-4711-9EEF-6EABBD909AD0}"/>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95250</xdr:rowOff>
    </xdr:to>
    <xdr:cxnSp macro="">
      <xdr:nvCxnSpPr>
        <xdr:cNvPr id="699" name="直線コネクタ 698">
          <a:extLst>
            <a:ext uri="{FF2B5EF4-FFF2-40B4-BE49-F238E27FC236}">
              <a16:creationId xmlns:a16="http://schemas.microsoft.com/office/drawing/2014/main" id="{F64E4BBD-12BE-400B-A8DB-6BF283B53066}"/>
            </a:ext>
          </a:extLst>
        </xdr:cNvPr>
        <xdr:cNvCxnSpPr/>
      </xdr:nvCxnSpPr>
      <xdr:spPr>
        <a:xfrm flipV="1">
          <a:off x="19954239" y="124872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0" name="【児童館】&#10;一人当たり面積最小値テキスト">
          <a:extLst>
            <a:ext uri="{FF2B5EF4-FFF2-40B4-BE49-F238E27FC236}">
              <a16:creationId xmlns:a16="http://schemas.microsoft.com/office/drawing/2014/main" id="{3656A616-D121-4968-9231-CE8FAE2CA680}"/>
            </a:ext>
          </a:extLst>
        </xdr:cNvPr>
        <xdr:cNvSpPr txBox="1"/>
      </xdr:nvSpPr>
      <xdr:spPr>
        <a:xfrm>
          <a:off x="19992975" y="1402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1" name="直線コネクタ 700">
          <a:extLst>
            <a:ext uri="{FF2B5EF4-FFF2-40B4-BE49-F238E27FC236}">
              <a16:creationId xmlns:a16="http://schemas.microsoft.com/office/drawing/2014/main" id="{EC9F58C7-D6FE-404B-B5A2-A96EAC929AFE}"/>
            </a:ext>
          </a:extLst>
        </xdr:cNvPr>
        <xdr:cNvCxnSpPr/>
      </xdr:nvCxnSpPr>
      <xdr:spPr>
        <a:xfrm>
          <a:off x="19878675" y="14020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2" name="【児童館】&#10;一人当たり面積最大値テキスト">
          <a:extLst>
            <a:ext uri="{FF2B5EF4-FFF2-40B4-BE49-F238E27FC236}">
              <a16:creationId xmlns:a16="http://schemas.microsoft.com/office/drawing/2014/main" id="{06984F44-C503-4CD1-A97F-9D5191D6005D}"/>
            </a:ext>
          </a:extLst>
        </xdr:cNvPr>
        <xdr:cNvSpPr txBox="1"/>
      </xdr:nvSpPr>
      <xdr:spPr>
        <a:xfrm>
          <a:off x="19992975" y="1228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3" name="直線コネクタ 702">
          <a:extLst>
            <a:ext uri="{FF2B5EF4-FFF2-40B4-BE49-F238E27FC236}">
              <a16:creationId xmlns:a16="http://schemas.microsoft.com/office/drawing/2014/main" id="{C25BF601-8107-4FBD-816B-4B723C4EB258}"/>
            </a:ext>
          </a:extLst>
        </xdr:cNvPr>
        <xdr:cNvCxnSpPr/>
      </xdr:nvCxnSpPr>
      <xdr:spPr>
        <a:xfrm>
          <a:off x="19878675" y="124872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704" name="【児童館】&#10;一人当たり面積平均値テキスト">
          <a:extLst>
            <a:ext uri="{FF2B5EF4-FFF2-40B4-BE49-F238E27FC236}">
              <a16:creationId xmlns:a16="http://schemas.microsoft.com/office/drawing/2014/main" id="{998BDB80-0C7B-4AFA-9B47-BCCCD47EA1AE}"/>
            </a:ext>
          </a:extLst>
        </xdr:cNvPr>
        <xdr:cNvSpPr txBox="1"/>
      </xdr:nvSpPr>
      <xdr:spPr>
        <a:xfrm>
          <a:off x="19992975" y="1350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5" name="フローチャート: 判断 704">
          <a:extLst>
            <a:ext uri="{FF2B5EF4-FFF2-40B4-BE49-F238E27FC236}">
              <a16:creationId xmlns:a16="http://schemas.microsoft.com/office/drawing/2014/main" id="{04F087CC-2FBB-4DDC-BA56-EDDB092E97DA}"/>
            </a:ext>
          </a:extLst>
        </xdr:cNvPr>
        <xdr:cNvSpPr/>
      </xdr:nvSpPr>
      <xdr:spPr>
        <a:xfrm>
          <a:off x="19897725" y="135255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06" name="フローチャート: 判断 705">
          <a:extLst>
            <a:ext uri="{FF2B5EF4-FFF2-40B4-BE49-F238E27FC236}">
              <a16:creationId xmlns:a16="http://schemas.microsoft.com/office/drawing/2014/main" id="{6C06FC34-D96D-4453-9E8A-D3746D929358}"/>
            </a:ext>
          </a:extLst>
        </xdr:cNvPr>
        <xdr:cNvSpPr/>
      </xdr:nvSpPr>
      <xdr:spPr>
        <a:xfrm>
          <a:off x="19154775" y="135445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07" name="フローチャート: 判断 706">
          <a:extLst>
            <a:ext uri="{FF2B5EF4-FFF2-40B4-BE49-F238E27FC236}">
              <a16:creationId xmlns:a16="http://schemas.microsoft.com/office/drawing/2014/main" id="{DE306258-EAEB-4549-AACB-2A15063530A3}"/>
            </a:ext>
          </a:extLst>
        </xdr:cNvPr>
        <xdr:cNvSpPr/>
      </xdr:nvSpPr>
      <xdr:spPr>
        <a:xfrm>
          <a:off x="18345150" y="135064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08" name="フローチャート: 判断 707">
          <a:extLst>
            <a:ext uri="{FF2B5EF4-FFF2-40B4-BE49-F238E27FC236}">
              <a16:creationId xmlns:a16="http://schemas.microsoft.com/office/drawing/2014/main" id="{8B571C19-8F24-47FA-BEDA-2072269530FB}"/>
            </a:ext>
          </a:extLst>
        </xdr:cNvPr>
        <xdr:cNvSpPr/>
      </xdr:nvSpPr>
      <xdr:spPr>
        <a:xfrm>
          <a:off x="17554575" y="135064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09" name="フローチャート: 判断 708">
          <a:extLst>
            <a:ext uri="{FF2B5EF4-FFF2-40B4-BE49-F238E27FC236}">
              <a16:creationId xmlns:a16="http://schemas.microsoft.com/office/drawing/2014/main" id="{9447FE54-37A5-46C9-BF9B-8D62552F7D3D}"/>
            </a:ext>
          </a:extLst>
        </xdr:cNvPr>
        <xdr:cNvSpPr/>
      </xdr:nvSpPr>
      <xdr:spPr>
        <a:xfrm>
          <a:off x="16754475" y="13506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CE8BD787-2628-498B-BE7D-EF9E045401FF}"/>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F395D8-660D-4B0A-849E-7E1B8178142B}"/>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9657A92C-BFCB-42EC-99FC-A773FAB9478A}"/>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54A2E933-2C39-4CDC-83DF-A6BDCD955A70}"/>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7A794691-204E-46BB-9797-C20CA7D25754}"/>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44450</xdr:rowOff>
    </xdr:from>
    <xdr:to>
      <xdr:col>116</xdr:col>
      <xdr:colOff>114300</xdr:colOff>
      <xdr:row>80</xdr:row>
      <xdr:rowOff>146050</xdr:rowOff>
    </xdr:to>
    <xdr:sp macro="" textlink="">
      <xdr:nvSpPr>
        <xdr:cNvPr id="715" name="楕円 714">
          <a:extLst>
            <a:ext uri="{FF2B5EF4-FFF2-40B4-BE49-F238E27FC236}">
              <a16:creationId xmlns:a16="http://schemas.microsoft.com/office/drawing/2014/main" id="{0C816952-9C68-4F9A-9548-3AFBDC8BCF51}"/>
            </a:ext>
          </a:extLst>
        </xdr:cNvPr>
        <xdr:cNvSpPr/>
      </xdr:nvSpPr>
      <xdr:spPr>
        <a:xfrm>
          <a:off x="19897725" y="130016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67327</xdr:rowOff>
    </xdr:from>
    <xdr:ext cx="469744" cy="259045"/>
    <xdr:sp macro="" textlink="">
      <xdr:nvSpPr>
        <xdr:cNvPr id="716" name="【児童館】&#10;一人当たり面積該当値テキスト">
          <a:extLst>
            <a:ext uri="{FF2B5EF4-FFF2-40B4-BE49-F238E27FC236}">
              <a16:creationId xmlns:a16="http://schemas.microsoft.com/office/drawing/2014/main" id="{408DBA07-9AF5-4177-AB36-3D0DCC442E80}"/>
            </a:ext>
          </a:extLst>
        </xdr:cNvPr>
        <xdr:cNvSpPr txBox="1"/>
      </xdr:nvSpPr>
      <xdr:spPr>
        <a:xfrm>
          <a:off x="19992975" y="1285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44450</xdr:rowOff>
    </xdr:from>
    <xdr:to>
      <xdr:col>112</xdr:col>
      <xdr:colOff>38100</xdr:colOff>
      <xdr:row>80</xdr:row>
      <xdr:rowOff>146050</xdr:rowOff>
    </xdr:to>
    <xdr:sp macro="" textlink="">
      <xdr:nvSpPr>
        <xdr:cNvPr id="717" name="楕円 716">
          <a:extLst>
            <a:ext uri="{FF2B5EF4-FFF2-40B4-BE49-F238E27FC236}">
              <a16:creationId xmlns:a16="http://schemas.microsoft.com/office/drawing/2014/main" id="{A04FBFAA-898D-41A2-A111-C8DE0649CDC2}"/>
            </a:ext>
          </a:extLst>
        </xdr:cNvPr>
        <xdr:cNvSpPr/>
      </xdr:nvSpPr>
      <xdr:spPr>
        <a:xfrm>
          <a:off x="19154775" y="130016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95250</xdr:rowOff>
    </xdr:from>
    <xdr:to>
      <xdr:col>116</xdr:col>
      <xdr:colOff>63500</xdr:colOff>
      <xdr:row>80</xdr:row>
      <xdr:rowOff>95250</xdr:rowOff>
    </xdr:to>
    <xdr:cxnSp macro="">
      <xdr:nvCxnSpPr>
        <xdr:cNvPr id="718" name="直線コネクタ 717">
          <a:extLst>
            <a:ext uri="{FF2B5EF4-FFF2-40B4-BE49-F238E27FC236}">
              <a16:creationId xmlns:a16="http://schemas.microsoft.com/office/drawing/2014/main" id="{EE2CC15D-8CDE-4D5E-A05A-463AD2CC7E6C}"/>
            </a:ext>
          </a:extLst>
        </xdr:cNvPr>
        <xdr:cNvCxnSpPr/>
      </xdr:nvCxnSpPr>
      <xdr:spPr>
        <a:xfrm>
          <a:off x="19202400" y="130492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44450</xdr:rowOff>
    </xdr:from>
    <xdr:to>
      <xdr:col>107</xdr:col>
      <xdr:colOff>101600</xdr:colOff>
      <xdr:row>80</xdr:row>
      <xdr:rowOff>146050</xdr:rowOff>
    </xdr:to>
    <xdr:sp macro="" textlink="">
      <xdr:nvSpPr>
        <xdr:cNvPr id="719" name="楕円 718">
          <a:extLst>
            <a:ext uri="{FF2B5EF4-FFF2-40B4-BE49-F238E27FC236}">
              <a16:creationId xmlns:a16="http://schemas.microsoft.com/office/drawing/2014/main" id="{70AAF0C6-AC27-4537-AE24-F397FCC73211}"/>
            </a:ext>
          </a:extLst>
        </xdr:cNvPr>
        <xdr:cNvSpPr/>
      </xdr:nvSpPr>
      <xdr:spPr>
        <a:xfrm>
          <a:off x="18345150" y="130016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95250</xdr:rowOff>
    </xdr:from>
    <xdr:to>
      <xdr:col>111</xdr:col>
      <xdr:colOff>177800</xdr:colOff>
      <xdr:row>80</xdr:row>
      <xdr:rowOff>95250</xdr:rowOff>
    </xdr:to>
    <xdr:cxnSp macro="">
      <xdr:nvCxnSpPr>
        <xdr:cNvPr id="720" name="直線コネクタ 719">
          <a:extLst>
            <a:ext uri="{FF2B5EF4-FFF2-40B4-BE49-F238E27FC236}">
              <a16:creationId xmlns:a16="http://schemas.microsoft.com/office/drawing/2014/main" id="{D108DA29-3257-4826-8D1C-E62FFD70F75A}"/>
            </a:ext>
          </a:extLst>
        </xdr:cNvPr>
        <xdr:cNvCxnSpPr/>
      </xdr:nvCxnSpPr>
      <xdr:spPr>
        <a:xfrm>
          <a:off x="18392775" y="130492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139700</xdr:rowOff>
    </xdr:from>
    <xdr:to>
      <xdr:col>102</xdr:col>
      <xdr:colOff>165100</xdr:colOff>
      <xdr:row>80</xdr:row>
      <xdr:rowOff>69850</xdr:rowOff>
    </xdr:to>
    <xdr:sp macro="" textlink="">
      <xdr:nvSpPr>
        <xdr:cNvPr id="721" name="楕円 720">
          <a:extLst>
            <a:ext uri="{FF2B5EF4-FFF2-40B4-BE49-F238E27FC236}">
              <a16:creationId xmlns:a16="http://schemas.microsoft.com/office/drawing/2014/main" id="{2299E5CD-1770-41CD-8A62-787096D9E8CB}"/>
            </a:ext>
          </a:extLst>
        </xdr:cNvPr>
        <xdr:cNvSpPr/>
      </xdr:nvSpPr>
      <xdr:spPr>
        <a:xfrm>
          <a:off x="17554575" y="129349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19050</xdr:rowOff>
    </xdr:from>
    <xdr:to>
      <xdr:col>107</xdr:col>
      <xdr:colOff>50800</xdr:colOff>
      <xdr:row>80</xdr:row>
      <xdr:rowOff>95250</xdr:rowOff>
    </xdr:to>
    <xdr:cxnSp macro="">
      <xdr:nvCxnSpPr>
        <xdr:cNvPr id="722" name="直線コネクタ 721">
          <a:extLst>
            <a:ext uri="{FF2B5EF4-FFF2-40B4-BE49-F238E27FC236}">
              <a16:creationId xmlns:a16="http://schemas.microsoft.com/office/drawing/2014/main" id="{7DF41B05-A7F6-42C8-B15E-0AD42E8DCCF8}"/>
            </a:ext>
          </a:extLst>
        </xdr:cNvPr>
        <xdr:cNvCxnSpPr/>
      </xdr:nvCxnSpPr>
      <xdr:spPr>
        <a:xfrm>
          <a:off x="17602200" y="12973050"/>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120650</xdr:rowOff>
    </xdr:from>
    <xdr:to>
      <xdr:col>98</xdr:col>
      <xdr:colOff>38100</xdr:colOff>
      <xdr:row>80</xdr:row>
      <xdr:rowOff>50800</xdr:rowOff>
    </xdr:to>
    <xdr:sp macro="" textlink="">
      <xdr:nvSpPr>
        <xdr:cNvPr id="723" name="楕円 722">
          <a:extLst>
            <a:ext uri="{FF2B5EF4-FFF2-40B4-BE49-F238E27FC236}">
              <a16:creationId xmlns:a16="http://schemas.microsoft.com/office/drawing/2014/main" id="{83E131E2-096B-4201-80D6-323D913EE7BD}"/>
            </a:ext>
          </a:extLst>
        </xdr:cNvPr>
        <xdr:cNvSpPr/>
      </xdr:nvSpPr>
      <xdr:spPr>
        <a:xfrm>
          <a:off x="16754475" y="129159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0</xdr:rowOff>
    </xdr:from>
    <xdr:to>
      <xdr:col>102</xdr:col>
      <xdr:colOff>114300</xdr:colOff>
      <xdr:row>80</xdr:row>
      <xdr:rowOff>19050</xdr:rowOff>
    </xdr:to>
    <xdr:cxnSp macro="">
      <xdr:nvCxnSpPr>
        <xdr:cNvPr id="724" name="直線コネクタ 723">
          <a:extLst>
            <a:ext uri="{FF2B5EF4-FFF2-40B4-BE49-F238E27FC236}">
              <a16:creationId xmlns:a16="http://schemas.microsoft.com/office/drawing/2014/main" id="{7DF8C11F-8A4A-4A2D-BAF4-6DB66122DB3A}"/>
            </a:ext>
          </a:extLst>
        </xdr:cNvPr>
        <xdr:cNvCxnSpPr/>
      </xdr:nvCxnSpPr>
      <xdr:spPr>
        <a:xfrm>
          <a:off x="16802100" y="12954000"/>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725" name="n_1aveValue【児童館】&#10;一人当たり面積">
          <a:extLst>
            <a:ext uri="{FF2B5EF4-FFF2-40B4-BE49-F238E27FC236}">
              <a16:creationId xmlns:a16="http://schemas.microsoft.com/office/drawing/2014/main" id="{3EE51FA1-4751-4D3C-8A11-B02BDCD93532}"/>
            </a:ext>
          </a:extLst>
        </xdr:cNvPr>
        <xdr:cNvSpPr txBox="1"/>
      </xdr:nvSpPr>
      <xdr:spPr>
        <a:xfrm>
          <a:off x="18983402" y="1362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726" name="n_2aveValue【児童館】&#10;一人当たり面積">
          <a:extLst>
            <a:ext uri="{FF2B5EF4-FFF2-40B4-BE49-F238E27FC236}">
              <a16:creationId xmlns:a16="http://schemas.microsoft.com/office/drawing/2014/main" id="{0A5C57D4-AF6A-44CB-9472-713AC0985715}"/>
            </a:ext>
          </a:extLst>
        </xdr:cNvPr>
        <xdr:cNvSpPr txBox="1"/>
      </xdr:nvSpPr>
      <xdr:spPr>
        <a:xfrm>
          <a:off x="18183302" y="1359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727" name="n_3aveValue【児童館】&#10;一人当たり面積">
          <a:extLst>
            <a:ext uri="{FF2B5EF4-FFF2-40B4-BE49-F238E27FC236}">
              <a16:creationId xmlns:a16="http://schemas.microsoft.com/office/drawing/2014/main" id="{C22492D5-4FC4-4BD0-B7DC-EC94CA0CF626}"/>
            </a:ext>
          </a:extLst>
        </xdr:cNvPr>
        <xdr:cNvSpPr txBox="1"/>
      </xdr:nvSpPr>
      <xdr:spPr>
        <a:xfrm>
          <a:off x="17383202" y="1359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156227</xdr:rowOff>
    </xdr:from>
    <xdr:ext cx="469744" cy="259045"/>
    <xdr:sp macro="" textlink="">
      <xdr:nvSpPr>
        <xdr:cNvPr id="728" name="n_4aveValue【児童館】&#10;一人当たり面積">
          <a:extLst>
            <a:ext uri="{FF2B5EF4-FFF2-40B4-BE49-F238E27FC236}">
              <a16:creationId xmlns:a16="http://schemas.microsoft.com/office/drawing/2014/main" id="{AE42BC13-9A8D-4E6E-9FDF-838C60524DED}"/>
            </a:ext>
          </a:extLst>
        </xdr:cNvPr>
        <xdr:cNvSpPr txBox="1"/>
      </xdr:nvSpPr>
      <xdr:spPr>
        <a:xfrm>
          <a:off x="16592627" y="1359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162577</xdr:rowOff>
    </xdr:from>
    <xdr:ext cx="469744" cy="259045"/>
    <xdr:sp macro="" textlink="">
      <xdr:nvSpPr>
        <xdr:cNvPr id="729" name="n_1mainValue【児童館】&#10;一人当たり面積">
          <a:extLst>
            <a:ext uri="{FF2B5EF4-FFF2-40B4-BE49-F238E27FC236}">
              <a16:creationId xmlns:a16="http://schemas.microsoft.com/office/drawing/2014/main" id="{8B3D4AAC-8027-4C8C-931B-6B291E60B30B}"/>
            </a:ext>
          </a:extLst>
        </xdr:cNvPr>
        <xdr:cNvSpPr txBox="1"/>
      </xdr:nvSpPr>
      <xdr:spPr>
        <a:xfrm>
          <a:off x="18983402" y="1278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162577</xdr:rowOff>
    </xdr:from>
    <xdr:ext cx="469744" cy="259045"/>
    <xdr:sp macro="" textlink="">
      <xdr:nvSpPr>
        <xdr:cNvPr id="730" name="n_2mainValue【児童館】&#10;一人当たり面積">
          <a:extLst>
            <a:ext uri="{FF2B5EF4-FFF2-40B4-BE49-F238E27FC236}">
              <a16:creationId xmlns:a16="http://schemas.microsoft.com/office/drawing/2014/main" id="{0730C03F-DDA2-4E9B-9830-441294A3EB48}"/>
            </a:ext>
          </a:extLst>
        </xdr:cNvPr>
        <xdr:cNvSpPr txBox="1"/>
      </xdr:nvSpPr>
      <xdr:spPr>
        <a:xfrm>
          <a:off x="18183302" y="1278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86377</xdr:rowOff>
    </xdr:from>
    <xdr:ext cx="469744" cy="259045"/>
    <xdr:sp macro="" textlink="">
      <xdr:nvSpPr>
        <xdr:cNvPr id="731" name="n_3mainValue【児童館】&#10;一人当たり面積">
          <a:extLst>
            <a:ext uri="{FF2B5EF4-FFF2-40B4-BE49-F238E27FC236}">
              <a16:creationId xmlns:a16="http://schemas.microsoft.com/office/drawing/2014/main" id="{534D6E06-A7E5-4F24-A784-4DF29E1CB307}"/>
            </a:ext>
          </a:extLst>
        </xdr:cNvPr>
        <xdr:cNvSpPr txBox="1"/>
      </xdr:nvSpPr>
      <xdr:spPr>
        <a:xfrm>
          <a:off x="17383202" y="1271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67327</xdr:rowOff>
    </xdr:from>
    <xdr:ext cx="469744" cy="259045"/>
    <xdr:sp macro="" textlink="">
      <xdr:nvSpPr>
        <xdr:cNvPr id="732" name="n_4mainValue【児童館】&#10;一人当たり面積">
          <a:extLst>
            <a:ext uri="{FF2B5EF4-FFF2-40B4-BE49-F238E27FC236}">
              <a16:creationId xmlns:a16="http://schemas.microsoft.com/office/drawing/2014/main" id="{25A3C7FE-B138-4DDD-A1A6-CC87A438BE96}"/>
            </a:ext>
          </a:extLst>
        </xdr:cNvPr>
        <xdr:cNvSpPr txBox="1"/>
      </xdr:nvSpPr>
      <xdr:spPr>
        <a:xfrm>
          <a:off x="16592627" y="126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300FA3EE-3DCC-4B5C-8D5B-FB3B2F3E54B8}"/>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626834A3-1CE1-4872-A3A7-C68A25F38FD3}"/>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63D0A545-4430-4D4E-BB8D-669D2BACE3D6}"/>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49F6BDE2-8B57-45AD-91E0-2A0D9E250825}"/>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6714EF61-58DD-435F-8808-B4725E4741F4}"/>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E78D7E2A-5366-46D2-B802-FCEE79A0B305}"/>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BD956837-7ED6-43D1-A763-314A6F0EBCB1}"/>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E2812339-B470-4A4A-AD94-16A30382D471}"/>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F4913E2A-E8B9-43FA-8454-82D61D47B89D}"/>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0C18A434-6D5C-49BB-94A4-CBA13B785221}"/>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id="{653F5A29-E8C8-46BF-9302-ECBAA93D2CA7}"/>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a:extLst>
            <a:ext uri="{FF2B5EF4-FFF2-40B4-BE49-F238E27FC236}">
              <a16:creationId xmlns:a16="http://schemas.microsoft.com/office/drawing/2014/main" id="{08F6541B-F5F8-4D65-913A-9C05C4018050}"/>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5" name="テキスト ボックス 744">
          <a:extLst>
            <a:ext uri="{FF2B5EF4-FFF2-40B4-BE49-F238E27FC236}">
              <a16:creationId xmlns:a16="http://schemas.microsoft.com/office/drawing/2014/main" id="{852CA9BA-CE72-4960-B9D7-976DDA98D8AD}"/>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a:extLst>
            <a:ext uri="{FF2B5EF4-FFF2-40B4-BE49-F238E27FC236}">
              <a16:creationId xmlns:a16="http://schemas.microsoft.com/office/drawing/2014/main" id="{2F8739C9-DEE6-4AEC-A30D-E0D7F9D042AA}"/>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a:extLst>
            <a:ext uri="{FF2B5EF4-FFF2-40B4-BE49-F238E27FC236}">
              <a16:creationId xmlns:a16="http://schemas.microsoft.com/office/drawing/2014/main" id="{F26D9886-876D-4F67-8878-FD6CC5B75ABB}"/>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a:extLst>
            <a:ext uri="{FF2B5EF4-FFF2-40B4-BE49-F238E27FC236}">
              <a16:creationId xmlns:a16="http://schemas.microsoft.com/office/drawing/2014/main" id="{E50792A4-A383-4FC5-AA1C-3123108A48F3}"/>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a:extLst>
            <a:ext uri="{FF2B5EF4-FFF2-40B4-BE49-F238E27FC236}">
              <a16:creationId xmlns:a16="http://schemas.microsoft.com/office/drawing/2014/main" id="{1F40D1B5-9189-42DB-9857-4D2019C22EF4}"/>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a:extLst>
            <a:ext uri="{FF2B5EF4-FFF2-40B4-BE49-F238E27FC236}">
              <a16:creationId xmlns:a16="http://schemas.microsoft.com/office/drawing/2014/main" id="{25FDB247-DA33-4284-8F6B-9F6F96CD0068}"/>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a:extLst>
            <a:ext uri="{FF2B5EF4-FFF2-40B4-BE49-F238E27FC236}">
              <a16:creationId xmlns:a16="http://schemas.microsoft.com/office/drawing/2014/main" id="{35759138-B91F-48AF-8C8F-C58CB391B853}"/>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a:extLst>
            <a:ext uri="{FF2B5EF4-FFF2-40B4-BE49-F238E27FC236}">
              <a16:creationId xmlns:a16="http://schemas.microsoft.com/office/drawing/2014/main" id="{B7F9E110-1691-412F-ABB1-1A85B1D98ED9}"/>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3" name="テキスト ボックス 752">
          <a:extLst>
            <a:ext uri="{FF2B5EF4-FFF2-40B4-BE49-F238E27FC236}">
              <a16:creationId xmlns:a16="http://schemas.microsoft.com/office/drawing/2014/main" id="{59F6BE9C-9A94-4B15-9441-2A21E0F5F7CB}"/>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A1D2EFBD-41D8-455E-A450-E8F3FDA25944}"/>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5" name="テキスト ボックス 754">
          <a:extLst>
            <a:ext uri="{FF2B5EF4-FFF2-40B4-BE49-F238E27FC236}">
              <a16:creationId xmlns:a16="http://schemas.microsoft.com/office/drawing/2014/main" id="{8053F542-978A-4C6C-9A27-85D212345E03}"/>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D56D7242-0D55-43D5-8F35-1B49067656E4}"/>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5714</xdr:rowOff>
    </xdr:to>
    <xdr:cxnSp macro="">
      <xdr:nvCxnSpPr>
        <xdr:cNvPr id="757" name="直線コネクタ 756">
          <a:extLst>
            <a:ext uri="{FF2B5EF4-FFF2-40B4-BE49-F238E27FC236}">
              <a16:creationId xmlns:a16="http://schemas.microsoft.com/office/drawing/2014/main" id="{4B628297-FACE-49AD-A91A-A91DEF23F525}"/>
            </a:ext>
          </a:extLst>
        </xdr:cNvPr>
        <xdr:cNvCxnSpPr/>
      </xdr:nvCxnSpPr>
      <xdr:spPr>
        <a:xfrm flipV="1">
          <a:off x="14696439" y="16094711"/>
          <a:ext cx="0" cy="140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758" name="【公民館】&#10;有形固定資産減価償却率最小値テキスト">
          <a:extLst>
            <a:ext uri="{FF2B5EF4-FFF2-40B4-BE49-F238E27FC236}">
              <a16:creationId xmlns:a16="http://schemas.microsoft.com/office/drawing/2014/main" id="{CB1605DA-0A90-4F07-A07D-48B93B151403}"/>
            </a:ext>
          </a:extLst>
        </xdr:cNvPr>
        <xdr:cNvSpPr txBox="1"/>
      </xdr:nvSpPr>
      <xdr:spPr>
        <a:xfrm>
          <a:off x="14735175"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759" name="直線コネクタ 758">
          <a:extLst>
            <a:ext uri="{FF2B5EF4-FFF2-40B4-BE49-F238E27FC236}">
              <a16:creationId xmlns:a16="http://schemas.microsoft.com/office/drawing/2014/main" id="{5D02C356-FB0F-449F-893C-818C3AF0A499}"/>
            </a:ext>
          </a:extLst>
        </xdr:cNvPr>
        <xdr:cNvCxnSpPr/>
      </xdr:nvCxnSpPr>
      <xdr:spPr>
        <a:xfrm>
          <a:off x="14611350" y="174967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760" name="【公民館】&#10;有形固定資産減価償却率最大値テキスト">
          <a:extLst>
            <a:ext uri="{FF2B5EF4-FFF2-40B4-BE49-F238E27FC236}">
              <a16:creationId xmlns:a16="http://schemas.microsoft.com/office/drawing/2014/main" id="{60538A67-E8A9-43FD-A935-A611C59B0551}"/>
            </a:ext>
          </a:extLst>
        </xdr:cNvPr>
        <xdr:cNvSpPr txBox="1"/>
      </xdr:nvSpPr>
      <xdr:spPr>
        <a:xfrm>
          <a:off x="14735175" y="1587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761" name="直線コネクタ 760">
          <a:extLst>
            <a:ext uri="{FF2B5EF4-FFF2-40B4-BE49-F238E27FC236}">
              <a16:creationId xmlns:a16="http://schemas.microsoft.com/office/drawing/2014/main" id="{8DF09F7B-7FC2-4FA0-92F0-67DD0E414DEC}"/>
            </a:ext>
          </a:extLst>
        </xdr:cNvPr>
        <xdr:cNvCxnSpPr/>
      </xdr:nvCxnSpPr>
      <xdr:spPr>
        <a:xfrm>
          <a:off x="14611350" y="160947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762" name="【公民館】&#10;有形固定資産減価償却率平均値テキスト">
          <a:extLst>
            <a:ext uri="{FF2B5EF4-FFF2-40B4-BE49-F238E27FC236}">
              <a16:creationId xmlns:a16="http://schemas.microsoft.com/office/drawing/2014/main" id="{F54E301F-5E1B-4146-8A45-8590A50D5FBF}"/>
            </a:ext>
          </a:extLst>
        </xdr:cNvPr>
        <xdr:cNvSpPr txBox="1"/>
      </xdr:nvSpPr>
      <xdr:spPr>
        <a:xfrm>
          <a:off x="14735175" y="16886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63" name="フローチャート: 判断 762">
          <a:extLst>
            <a:ext uri="{FF2B5EF4-FFF2-40B4-BE49-F238E27FC236}">
              <a16:creationId xmlns:a16="http://schemas.microsoft.com/office/drawing/2014/main" id="{3961857B-6462-40F7-A4BE-F202DA06F292}"/>
            </a:ext>
          </a:extLst>
        </xdr:cNvPr>
        <xdr:cNvSpPr/>
      </xdr:nvSpPr>
      <xdr:spPr>
        <a:xfrm>
          <a:off x="14649450" y="169081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64" name="フローチャート: 判断 763">
          <a:extLst>
            <a:ext uri="{FF2B5EF4-FFF2-40B4-BE49-F238E27FC236}">
              <a16:creationId xmlns:a16="http://schemas.microsoft.com/office/drawing/2014/main" id="{608261EA-68BD-409C-AC82-459077FE07B3}"/>
            </a:ext>
          </a:extLst>
        </xdr:cNvPr>
        <xdr:cNvSpPr/>
      </xdr:nvSpPr>
      <xdr:spPr>
        <a:xfrm>
          <a:off x="13887450" y="168859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166370</xdr:rowOff>
    </xdr:from>
    <xdr:to>
      <xdr:col>76</xdr:col>
      <xdr:colOff>165100</xdr:colOff>
      <xdr:row>104</xdr:row>
      <xdr:rowOff>96520</xdr:rowOff>
    </xdr:to>
    <xdr:sp macro="" textlink="">
      <xdr:nvSpPr>
        <xdr:cNvPr id="765" name="フローチャート: 判断 764">
          <a:extLst>
            <a:ext uri="{FF2B5EF4-FFF2-40B4-BE49-F238E27FC236}">
              <a16:creationId xmlns:a16="http://schemas.microsoft.com/office/drawing/2014/main" id="{72C0E0C4-7BB0-4051-815E-D59B584F487D}"/>
            </a:ext>
          </a:extLst>
        </xdr:cNvPr>
        <xdr:cNvSpPr/>
      </xdr:nvSpPr>
      <xdr:spPr>
        <a:xfrm>
          <a:off x="13096875" y="168414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6350</xdr:rowOff>
    </xdr:from>
    <xdr:to>
      <xdr:col>72</xdr:col>
      <xdr:colOff>38100</xdr:colOff>
      <xdr:row>104</xdr:row>
      <xdr:rowOff>107950</xdr:rowOff>
    </xdr:to>
    <xdr:sp macro="" textlink="">
      <xdr:nvSpPr>
        <xdr:cNvPr id="766" name="フローチャート: 判断 765">
          <a:extLst>
            <a:ext uri="{FF2B5EF4-FFF2-40B4-BE49-F238E27FC236}">
              <a16:creationId xmlns:a16="http://schemas.microsoft.com/office/drawing/2014/main" id="{FE7922FB-437B-46DD-BCD8-580839F9E724}"/>
            </a:ext>
          </a:extLst>
        </xdr:cNvPr>
        <xdr:cNvSpPr/>
      </xdr:nvSpPr>
      <xdr:spPr>
        <a:xfrm>
          <a:off x="12296775" y="168497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67" name="フローチャート: 判断 766">
          <a:extLst>
            <a:ext uri="{FF2B5EF4-FFF2-40B4-BE49-F238E27FC236}">
              <a16:creationId xmlns:a16="http://schemas.microsoft.com/office/drawing/2014/main" id="{1F3437D4-E07B-4BB6-9E0A-40CB0E99199E}"/>
            </a:ext>
          </a:extLst>
        </xdr:cNvPr>
        <xdr:cNvSpPr/>
      </xdr:nvSpPr>
      <xdr:spPr>
        <a:xfrm>
          <a:off x="11487150" y="168490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3193AE4C-91AE-4BC4-A96E-605919E660D9}"/>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C61D7F6-5432-4D8E-A4D7-639763173BD3}"/>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D20BDDB4-CFBC-4078-8719-59B3F99E7305}"/>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9061D420-30EA-4A04-8A51-8945CFBBF34C}"/>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258E7157-AC2B-4ABE-828F-B2FE8C7DF89B}"/>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158750</xdr:rowOff>
    </xdr:from>
    <xdr:to>
      <xdr:col>85</xdr:col>
      <xdr:colOff>177800</xdr:colOff>
      <xdr:row>103</xdr:row>
      <xdr:rowOff>88900</xdr:rowOff>
    </xdr:to>
    <xdr:sp macro="" textlink="">
      <xdr:nvSpPr>
        <xdr:cNvPr id="773" name="楕円 772">
          <a:extLst>
            <a:ext uri="{FF2B5EF4-FFF2-40B4-BE49-F238E27FC236}">
              <a16:creationId xmlns:a16="http://schemas.microsoft.com/office/drawing/2014/main" id="{55897CC2-D1EC-4968-AA7B-EC58843EBF81}"/>
            </a:ext>
          </a:extLst>
        </xdr:cNvPr>
        <xdr:cNvSpPr/>
      </xdr:nvSpPr>
      <xdr:spPr>
        <a:xfrm>
          <a:off x="14649450" y="166782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10177</xdr:rowOff>
    </xdr:from>
    <xdr:ext cx="405111" cy="259045"/>
    <xdr:sp macro="" textlink="">
      <xdr:nvSpPr>
        <xdr:cNvPr id="774" name="【公民館】&#10;有形固定資産減価償却率該当値テキスト">
          <a:extLst>
            <a:ext uri="{FF2B5EF4-FFF2-40B4-BE49-F238E27FC236}">
              <a16:creationId xmlns:a16="http://schemas.microsoft.com/office/drawing/2014/main" id="{4E7CDA99-CDB2-4B1B-BC1B-8E14704E7EC3}"/>
            </a:ext>
          </a:extLst>
        </xdr:cNvPr>
        <xdr:cNvSpPr txBox="1"/>
      </xdr:nvSpPr>
      <xdr:spPr>
        <a:xfrm>
          <a:off x="14735175" y="1652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116839</xdr:rowOff>
    </xdr:from>
    <xdr:to>
      <xdr:col>81</xdr:col>
      <xdr:colOff>101600</xdr:colOff>
      <xdr:row>103</xdr:row>
      <xdr:rowOff>46989</xdr:rowOff>
    </xdr:to>
    <xdr:sp macro="" textlink="">
      <xdr:nvSpPr>
        <xdr:cNvPr id="775" name="楕円 774">
          <a:extLst>
            <a:ext uri="{FF2B5EF4-FFF2-40B4-BE49-F238E27FC236}">
              <a16:creationId xmlns:a16="http://schemas.microsoft.com/office/drawing/2014/main" id="{95DD16B3-3E34-4437-8847-6DFD9CCFD8E7}"/>
            </a:ext>
          </a:extLst>
        </xdr:cNvPr>
        <xdr:cNvSpPr/>
      </xdr:nvSpPr>
      <xdr:spPr>
        <a:xfrm>
          <a:off x="13887450" y="166331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167639</xdr:rowOff>
    </xdr:from>
    <xdr:to>
      <xdr:col>85</xdr:col>
      <xdr:colOff>127000</xdr:colOff>
      <xdr:row>103</xdr:row>
      <xdr:rowOff>38100</xdr:rowOff>
    </xdr:to>
    <xdr:cxnSp macro="">
      <xdr:nvCxnSpPr>
        <xdr:cNvPr id="776" name="直線コネクタ 775">
          <a:extLst>
            <a:ext uri="{FF2B5EF4-FFF2-40B4-BE49-F238E27FC236}">
              <a16:creationId xmlns:a16="http://schemas.microsoft.com/office/drawing/2014/main" id="{1A26E407-730B-403D-8CDB-57A584F9DBBD}"/>
            </a:ext>
          </a:extLst>
        </xdr:cNvPr>
        <xdr:cNvCxnSpPr/>
      </xdr:nvCxnSpPr>
      <xdr:spPr>
        <a:xfrm>
          <a:off x="13935075" y="16680814"/>
          <a:ext cx="762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153036</xdr:rowOff>
    </xdr:from>
    <xdr:to>
      <xdr:col>76</xdr:col>
      <xdr:colOff>165100</xdr:colOff>
      <xdr:row>103</xdr:row>
      <xdr:rowOff>83186</xdr:rowOff>
    </xdr:to>
    <xdr:sp macro="" textlink="">
      <xdr:nvSpPr>
        <xdr:cNvPr id="777" name="楕円 776">
          <a:extLst>
            <a:ext uri="{FF2B5EF4-FFF2-40B4-BE49-F238E27FC236}">
              <a16:creationId xmlns:a16="http://schemas.microsoft.com/office/drawing/2014/main" id="{C268732F-AA36-46AF-8E0F-499FAEE22C87}"/>
            </a:ext>
          </a:extLst>
        </xdr:cNvPr>
        <xdr:cNvSpPr/>
      </xdr:nvSpPr>
      <xdr:spPr>
        <a:xfrm>
          <a:off x="13096875" y="166693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167639</xdr:rowOff>
    </xdr:from>
    <xdr:to>
      <xdr:col>81</xdr:col>
      <xdr:colOff>50800</xdr:colOff>
      <xdr:row>103</xdr:row>
      <xdr:rowOff>32386</xdr:rowOff>
    </xdr:to>
    <xdr:cxnSp macro="">
      <xdr:nvCxnSpPr>
        <xdr:cNvPr id="778" name="直線コネクタ 777">
          <a:extLst>
            <a:ext uri="{FF2B5EF4-FFF2-40B4-BE49-F238E27FC236}">
              <a16:creationId xmlns:a16="http://schemas.microsoft.com/office/drawing/2014/main" id="{1BF69773-23D9-4A79-A35F-29C3788451D5}"/>
            </a:ext>
          </a:extLst>
        </xdr:cNvPr>
        <xdr:cNvCxnSpPr/>
      </xdr:nvCxnSpPr>
      <xdr:spPr>
        <a:xfrm flipV="1">
          <a:off x="13144500" y="16680814"/>
          <a:ext cx="790575"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141605</xdr:rowOff>
    </xdr:from>
    <xdr:to>
      <xdr:col>72</xdr:col>
      <xdr:colOff>38100</xdr:colOff>
      <xdr:row>103</xdr:row>
      <xdr:rowOff>71755</xdr:rowOff>
    </xdr:to>
    <xdr:sp macro="" textlink="">
      <xdr:nvSpPr>
        <xdr:cNvPr id="779" name="楕円 778">
          <a:extLst>
            <a:ext uri="{FF2B5EF4-FFF2-40B4-BE49-F238E27FC236}">
              <a16:creationId xmlns:a16="http://schemas.microsoft.com/office/drawing/2014/main" id="{B34E1BBF-CAA3-4937-ABC6-633D63B9107E}"/>
            </a:ext>
          </a:extLst>
        </xdr:cNvPr>
        <xdr:cNvSpPr/>
      </xdr:nvSpPr>
      <xdr:spPr>
        <a:xfrm>
          <a:off x="12296775" y="1666113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20955</xdr:rowOff>
    </xdr:from>
    <xdr:to>
      <xdr:col>76</xdr:col>
      <xdr:colOff>114300</xdr:colOff>
      <xdr:row>103</xdr:row>
      <xdr:rowOff>32386</xdr:rowOff>
    </xdr:to>
    <xdr:cxnSp macro="">
      <xdr:nvCxnSpPr>
        <xdr:cNvPr id="780" name="直線コネクタ 779">
          <a:extLst>
            <a:ext uri="{FF2B5EF4-FFF2-40B4-BE49-F238E27FC236}">
              <a16:creationId xmlns:a16="http://schemas.microsoft.com/office/drawing/2014/main" id="{5E7FF13C-4457-46DD-A02C-C9A3FA22BAB5}"/>
            </a:ext>
          </a:extLst>
        </xdr:cNvPr>
        <xdr:cNvCxnSpPr/>
      </xdr:nvCxnSpPr>
      <xdr:spPr>
        <a:xfrm>
          <a:off x="12344400" y="16699230"/>
          <a:ext cx="800100"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103505</xdr:rowOff>
    </xdr:from>
    <xdr:to>
      <xdr:col>67</xdr:col>
      <xdr:colOff>101600</xdr:colOff>
      <xdr:row>103</xdr:row>
      <xdr:rowOff>33655</xdr:rowOff>
    </xdr:to>
    <xdr:sp macro="" textlink="">
      <xdr:nvSpPr>
        <xdr:cNvPr id="781" name="楕円 780">
          <a:extLst>
            <a:ext uri="{FF2B5EF4-FFF2-40B4-BE49-F238E27FC236}">
              <a16:creationId xmlns:a16="http://schemas.microsoft.com/office/drawing/2014/main" id="{CB5088B5-DFF4-40A9-9459-5F0BDA4AF118}"/>
            </a:ext>
          </a:extLst>
        </xdr:cNvPr>
        <xdr:cNvSpPr/>
      </xdr:nvSpPr>
      <xdr:spPr>
        <a:xfrm>
          <a:off x="11487150" y="1662303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154305</xdr:rowOff>
    </xdr:from>
    <xdr:to>
      <xdr:col>71</xdr:col>
      <xdr:colOff>177800</xdr:colOff>
      <xdr:row>103</xdr:row>
      <xdr:rowOff>20955</xdr:rowOff>
    </xdr:to>
    <xdr:cxnSp macro="">
      <xdr:nvCxnSpPr>
        <xdr:cNvPr id="782" name="直線コネクタ 781">
          <a:extLst>
            <a:ext uri="{FF2B5EF4-FFF2-40B4-BE49-F238E27FC236}">
              <a16:creationId xmlns:a16="http://schemas.microsoft.com/office/drawing/2014/main" id="{C6956B81-C484-465E-8EAE-EC637521E827}"/>
            </a:ext>
          </a:extLst>
        </xdr:cNvPr>
        <xdr:cNvCxnSpPr/>
      </xdr:nvCxnSpPr>
      <xdr:spPr>
        <a:xfrm>
          <a:off x="11534775" y="16670655"/>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783" name="n_1aveValue【公民館】&#10;有形固定資産減価償却率">
          <a:extLst>
            <a:ext uri="{FF2B5EF4-FFF2-40B4-BE49-F238E27FC236}">
              <a16:creationId xmlns:a16="http://schemas.microsoft.com/office/drawing/2014/main" id="{1E3462CB-2F01-4352-A154-85623DDF9EED}"/>
            </a:ext>
          </a:extLst>
        </xdr:cNvPr>
        <xdr:cNvSpPr txBox="1"/>
      </xdr:nvSpPr>
      <xdr:spPr>
        <a:xfrm>
          <a:off x="13745219"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87647</xdr:rowOff>
    </xdr:from>
    <xdr:ext cx="405111" cy="259045"/>
    <xdr:sp macro="" textlink="">
      <xdr:nvSpPr>
        <xdr:cNvPr id="784" name="n_2aveValue【公民館】&#10;有形固定資産減価償却率">
          <a:extLst>
            <a:ext uri="{FF2B5EF4-FFF2-40B4-BE49-F238E27FC236}">
              <a16:creationId xmlns:a16="http://schemas.microsoft.com/office/drawing/2014/main" id="{1BF2A0AC-135A-48B4-A0D6-46CFEF874CBD}"/>
            </a:ext>
          </a:extLst>
        </xdr:cNvPr>
        <xdr:cNvSpPr txBox="1"/>
      </xdr:nvSpPr>
      <xdr:spPr>
        <a:xfrm>
          <a:off x="12964169" y="1692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99077</xdr:rowOff>
    </xdr:from>
    <xdr:ext cx="405111" cy="259045"/>
    <xdr:sp macro="" textlink="">
      <xdr:nvSpPr>
        <xdr:cNvPr id="785" name="n_3aveValue【公民館】&#10;有形固定資産減価償却率">
          <a:extLst>
            <a:ext uri="{FF2B5EF4-FFF2-40B4-BE49-F238E27FC236}">
              <a16:creationId xmlns:a16="http://schemas.microsoft.com/office/drawing/2014/main" id="{D2819FCB-7BF4-4898-AE2C-06C057698551}"/>
            </a:ext>
          </a:extLst>
        </xdr:cNvPr>
        <xdr:cNvSpPr txBox="1"/>
      </xdr:nvSpPr>
      <xdr:spPr>
        <a:xfrm>
          <a:off x="12164069" y="16942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104791</xdr:rowOff>
    </xdr:from>
    <xdr:ext cx="405111" cy="259045"/>
    <xdr:sp macro="" textlink="">
      <xdr:nvSpPr>
        <xdr:cNvPr id="786" name="n_4aveValue【公民館】&#10;有形固定資産減価償却率">
          <a:extLst>
            <a:ext uri="{FF2B5EF4-FFF2-40B4-BE49-F238E27FC236}">
              <a16:creationId xmlns:a16="http://schemas.microsoft.com/office/drawing/2014/main" id="{69AAF187-E60A-452D-BEBE-3BE82FCF88BB}"/>
            </a:ext>
          </a:extLst>
        </xdr:cNvPr>
        <xdr:cNvSpPr txBox="1"/>
      </xdr:nvSpPr>
      <xdr:spPr>
        <a:xfrm>
          <a:off x="11354444" y="1694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63516</xdr:rowOff>
    </xdr:from>
    <xdr:ext cx="405111" cy="259045"/>
    <xdr:sp macro="" textlink="">
      <xdr:nvSpPr>
        <xdr:cNvPr id="787" name="n_1mainValue【公民館】&#10;有形固定資産減価償却率">
          <a:extLst>
            <a:ext uri="{FF2B5EF4-FFF2-40B4-BE49-F238E27FC236}">
              <a16:creationId xmlns:a16="http://schemas.microsoft.com/office/drawing/2014/main" id="{DEF56FC5-D1C3-439F-9738-CD3D5F42AAF8}"/>
            </a:ext>
          </a:extLst>
        </xdr:cNvPr>
        <xdr:cNvSpPr txBox="1"/>
      </xdr:nvSpPr>
      <xdr:spPr>
        <a:xfrm>
          <a:off x="13745219" y="1642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99713</xdr:rowOff>
    </xdr:from>
    <xdr:ext cx="405111" cy="259045"/>
    <xdr:sp macro="" textlink="">
      <xdr:nvSpPr>
        <xdr:cNvPr id="788" name="n_2mainValue【公民館】&#10;有形固定資産減価償却率">
          <a:extLst>
            <a:ext uri="{FF2B5EF4-FFF2-40B4-BE49-F238E27FC236}">
              <a16:creationId xmlns:a16="http://schemas.microsoft.com/office/drawing/2014/main" id="{E46A22B7-0515-4374-A392-30DB270DAC24}"/>
            </a:ext>
          </a:extLst>
        </xdr:cNvPr>
        <xdr:cNvSpPr txBox="1"/>
      </xdr:nvSpPr>
      <xdr:spPr>
        <a:xfrm>
          <a:off x="12964169" y="16457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88282</xdr:rowOff>
    </xdr:from>
    <xdr:ext cx="405111" cy="259045"/>
    <xdr:sp macro="" textlink="">
      <xdr:nvSpPr>
        <xdr:cNvPr id="789" name="n_3mainValue【公民館】&#10;有形固定資産減価償却率">
          <a:extLst>
            <a:ext uri="{FF2B5EF4-FFF2-40B4-BE49-F238E27FC236}">
              <a16:creationId xmlns:a16="http://schemas.microsoft.com/office/drawing/2014/main" id="{2C0D8B01-AEC4-4EBC-9A6A-FE50BF691F57}"/>
            </a:ext>
          </a:extLst>
        </xdr:cNvPr>
        <xdr:cNvSpPr txBox="1"/>
      </xdr:nvSpPr>
      <xdr:spPr>
        <a:xfrm>
          <a:off x="12164069" y="1643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50182</xdr:rowOff>
    </xdr:from>
    <xdr:ext cx="405111" cy="259045"/>
    <xdr:sp macro="" textlink="">
      <xdr:nvSpPr>
        <xdr:cNvPr id="790" name="n_4mainValue【公民館】&#10;有形固定資産減価償却率">
          <a:extLst>
            <a:ext uri="{FF2B5EF4-FFF2-40B4-BE49-F238E27FC236}">
              <a16:creationId xmlns:a16="http://schemas.microsoft.com/office/drawing/2014/main" id="{2F5D62A6-6050-4F45-B805-42F7C4985963}"/>
            </a:ext>
          </a:extLst>
        </xdr:cNvPr>
        <xdr:cNvSpPr txBox="1"/>
      </xdr:nvSpPr>
      <xdr:spPr>
        <a:xfrm>
          <a:off x="11354444" y="1640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CE4CD8CF-8444-4276-9101-D79E09E7E197}"/>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F3985849-392C-4FA7-9F25-7768B918C22E}"/>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3F9B45AB-F7BE-4C96-9163-B768B7CE9F22}"/>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7E654077-BEC8-44B2-B61E-97F928540040}"/>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AF122EF9-6AB6-4299-BBF8-24AC94ECDA38}"/>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202EA819-3AAC-4462-876A-430C81B78F03}"/>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131646A4-223E-4983-ADFE-6A871629CDA5}"/>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0259E155-BAA2-41DD-8874-3A91570B83C7}"/>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57FC0968-ED18-4D8C-BDAD-BAA5CD06FEFB}"/>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AF7946D0-0DD7-4FB6-BD33-103493E3FA1B}"/>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1" name="直線コネクタ 800">
          <a:extLst>
            <a:ext uri="{FF2B5EF4-FFF2-40B4-BE49-F238E27FC236}">
              <a16:creationId xmlns:a16="http://schemas.microsoft.com/office/drawing/2014/main" id="{A74AECDC-926E-4076-8816-199C23F8F360}"/>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2" name="テキスト ボックス 801">
          <a:extLst>
            <a:ext uri="{FF2B5EF4-FFF2-40B4-BE49-F238E27FC236}">
              <a16:creationId xmlns:a16="http://schemas.microsoft.com/office/drawing/2014/main" id="{2A4082BE-8589-448C-97D9-54E11DA58294}"/>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3" name="直線コネクタ 802">
          <a:extLst>
            <a:ext uri="{FF2B5EF4-FFF2-40B4-BE49-F238E27FC236}">
              <a16:creationId xmlns:a16="http://schemas.microsoft.com/office/drawing/2014/main" id="{2D4A8362-846D-4B55-8C55-903ACCE9A9B6}"/>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4" name="テキスト ボックス 803">
          <a:extLst>
            <a:ext uri="{FF2B5EF4-FFF2-40B4-BE49-F238E27FC236}">
              <a16:creationId xmlns:a16="http://schemas.microsoft.com/office/drawing/2014/main" id="{327EC3EE-45B0-446F-9732-DFDA3BB60F01}"/>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5" name="直線コネクタ 804">
          <a:extLst>
            <a:ext uri="{FF2B5EF4-FFF2-40B4-BE49-F238E27FC236}">
              <a16:creationId xmlns:a16="http://schemas.microsoft.com/office/drawing/2014/main" id="{89D7B2DC-970E-4105-BCDD-D78B18D59E34}"/>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6" name="テキスト ボックス 805">
          <a:extLst>
            <a:ext uri="{FF2B5EF4-FFF2-40B4-BE49-F238E27FC236}">
              <a16:creationId xmlns:a16="http://schemas.microsoft.com/office/drawing/2014/main" id="{AA95B8EB-C54F-4A7D-940B-D6778DFA478C}"/>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7" name="直線コネクタ 806">
          <a:extLst>
            <a:ext uri="{FF2B5EF4-FFF2-40B4-BE49-F238E27FC236}">
              <a16:creationId xmlns:a16="http://schemas.microsoft.com/office/drawing/2014/main" id="{0B859254-4240-4D06-B7F0-01A886EC6DAB}"/>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8" name="テキスト ボックス 807">
          <a:extLst>
            <a:ext uri="{FF2B5EF4-FFF2-40B4-BE49-F238E27FC236}">
              <a16:creationId xmlns:a16="http://schemas.microsoft.com/office/drawing/2014/main" id="{F17AE0CC-28ED-4521-9262-91BA0898DED9}"/>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73F2517B-3E3C-4077-BDF8-55C5893328E0}"/>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0ECE2C30-C5E3-4F13-BDD5-99C9DE2C07D3}"/>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公民館】&#10;一人当たり面積グラフ枠">
          <a:extLst>
            <a:ext uri="{FF2B5EF4-FFF2-40B4-BE49-F238E27FC236}">
              <a16:creationId xmlns:a16="http://schemas.microsoft.com/office/drawing/2014/main" id="{AE5A228B-13F5-4391-8DDC-79F527C66136}"/>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62485</xdr:rowOff>
    </xdr:to>
    <xdr:cxnSp macro="">
      <xdr:nvCxnSpPr>
        <xdr:cNvPr id="812" name="直線コネクタ 811">
          <a:extLst>
            <a:ext uri="{FF2B5EF4-FFF2-40B4-BE49-F238E27FC236}">
              <a16:creationId xmlns:a16="http://schemas.microsoft.com/office/drawing/2014/main" id="{FF4FA776-A9A1-472A-B6E2-A50441DFEFEE}"/>
            </a:ext>
          </a:extLst>
        </xdr:cNvPr>
        <xdr:cNvCxnSpPr/>
      </xdr:nvCxnSpPr>
      <xdr:spPr>
        <a:xfrm flipV="1">
          <a:off x="19954239" y="16219805"/>
          <a:ext cx="0" cy="133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3" name="【公民館】&#10;一人当たり面積最小値テキスト">
          <a:extLst>
            <a:ext uri="{FF2B5EF4-FFF2-40B4-BE49-F238E27FC236}">
              <a16:creationId xmlns:a16="http://schemas.microsoft.com/office/drawing/2014/main" id="{283B42EC-7AD9-4CB2-B477-7C94921B1FA5}"/>
            </a:ext>
          </a:extLst>
        </xdr:cNvPr>
        <xdr:cNvSpPr txBox="1"/>
      </xdr:nvSpPr>
      <xdr:spPr>
        <a:xfrm>
          <a:off x="19992975" y="1755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4" name="直線コネクタ 813">
          <a:extLst>
            <a:ext uri="{FF2B5EF4-FFF2-40B4-BE49-F238E27FC236}">
              <a16:creationId xmlns:a16="http://schemas.microsoft.com/office/drawing/2014/main" id="{727E3FF4-8412-4B13-ABBC-B061A14B6C40}"/>
            </a:ext>
          </a:extLst>
        </xdr:cNvPr>
        <xdr:cNvCxnSpPr/>
      </xdr:nvCxnSpPr>
      <xdr:spPr>
        <a:xfrm>
          <a:off x="19878675" y="175535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815" name="【公民館】&#10;一人当たり面積最大値テキスト">
          <a:extLst>
            <a:ext uri="{FF2B5EF4-FFF2-40B4-BE49-F238E27FC236}">
              <a16:creationId xmlns:a16="http://schemas.microsoft.com/office/drawing/2014/main" id="{FB65E504-2099-46CE-AAF2-1AC9C8BD6F64}"/>
            </a:ext>
          </a:extLst>
        </xdr:cNvPr>
        <xdr:cNvSpPr txBox="1"/>
      </xdr:nvSpPr>
      <xdr:spPr>
        <a:xfrm>
          <a:off x="19992975" y="1601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816" name="直線コネクタ 815">
          <a:extLst>
            <a:ext uri="{FF2B5EF4-FFF2-40B4-BE49-F238E27FC236}">
              <a16:creationId xmlns:a16="http://schemas.microsoft.com/office/drawing/2014/main" id="{5A306405-B4D1-4CBA-AE4B-F1198D86E53D}"/>
            </a:ext>
          </a:extLst>
        </xdr:cNvPr>
        <xdr:cNvCxnSpPr/>
      </xdr:nvCxnSpPr>
      <xdr:spPr>
        <a:xfrm>
          <a:off x="19878675" y="162198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156990</xdr:rowOff>
    </xdr:from>
    <xdr:ext cx="469744" cy="259045"/>
    <xdr:sp macro="" textlink="">
      <xdr:nvSpPr>
        <xdr:cNvPr id="817" name="【公民館】&#10;一人当たり面積平均値テキスト">
          <a:extLst>
            <a:ext uri="{FF2B5EF4-FFF2-40B4-BE49-F238E27FC236}">
              <a16:creationId xmlns:a16="http://schemas.microsoft.com/office/drawing/2014/main" id="{74E31E3E-D117-43FE-A7DB-9A76276E71AF}"/>
            </a:ext>
          </a:extLst>
        </xdr:cNvPr>
        <xdr:cNvSpPr txBox="1"/>
      </xdr:nvSpPr>
      <xdr:spPr>
        <a:xfrm>
          <a:off x="19992975" y="17162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818" name="フローチャート: 判断 817">
          <a:extLst>
            <a:ext uri="{FF2B5EF4-FFF2-40B4-BE49-F238E27FC236}">
              <a16:creationId xmlns:a16="http://schemas.microsoft.com/office/drawing/2014/main" id="{D55C5CC7-B8F5-4102-81E5-7DFFA437DC52}"/>
            </a:ext>
          </a:extLst>
        </xdr:cNvPr>
        <xdr:cNvSpPr/>
      </xdr:nvSpPr>
      <xdr:spPr>
        <a:xfrm>
          <a:off x="19897725" y="171743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macro="" textlink="">
      <xdr:nvSpPr>
        <xdr:cNvPr id="819" name="フローチャート: 判断 818">
          <a:extLst>
            <a:ext uri="{FF2B5EF4-FFF2-40B4-BE49-F238E27FC236}">
              <a16:creationId xmlns:a16="http://schemas.microsoft.com/office/drawing/2014/main" id="{5B3F0726-A0CF-4488-8F7E-71552BCDC024}"/>
            </a:ext>
          </a:extLst>
        </xdr:cNvPr>
        <xdr:cNvSpPr/>
      </xdr:nvSpPr>
      <xdr:spPr>
        <a:xfrm>
          <a:off x="19154775" y="171725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18542</xdr:rowOff>
    </xdr:from>
    <xdr:to>
      <xdr:col>107</xdr:col>
      <xdr:colOff>101600</xdr:colOff>
      <xdr:row>106</xdr:row>
      <xdr:rowOff>120142</xdr:rowOff>
    </xdr:to>
    <xdr:sp macro="" textlink="">
      <xdr:nvSpPr>
        <xdr:cNvPr id="820" name="フローチャート: 判断 819">
          <a:extLst>
            <a:ext uri="{FF2B5EF4-FFF2-40B4-BE49-F238E27FC236}">
              <a16:creationId xmlns:a16="http://schemas.microsoft.com/office/drawing/2014/main" id="{55C08FD3-BB3D-4D55-BB3F-8FF4C106239E}"/>
            </a:ext>
          </a:extLst>
        </xdr:cNvPr>
        <xdr:cNvSpPr/>
      </xdr:nvSpPr>
      <xdr:spPr>
        <a:xfrm>
          <a:off x="18345150" y="171825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821" name="フローチャート: 判断 820">
          <a:extLst>
            <a:ext uri="{FF2B5EF4-FFF2-40B4-BE49-F238E27FC236}">
              <a16:creationId xmlns:a16="http://schemas.microsoft.com/office/drawing/2014/main" id="{B7C20B71-FC26-4633-AAA0-9774D4E36FE7}"/>
            </a:ext>
          </a:extLst>
        </xdr:cNvPr>
        <xdr:cNvSpPr/>
      </xdr:nvSpPr>
      <xdr:spPr>
        <a:xfrm>
          <a:off x="17554575" y="172109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822" name="フローチャート: 判断 821">
          <a:extLst>
            <a:ext uri="{FF2B5EF4-FFF2-40B4-BE49-F238E27FC236}">
              <a16:creationId xmlns:a16="http://schemas.microsoft.com/office/drawing/2014/main" id="{BE1CF31E-DF09-4AD8-8C79-06DADBF7A77D}"/>
            </a:ext>
          </a:extLst>
        </xdr:cNvPr>
        <xdr:cNvSpPr/>
      </xdr:nvSpPr>
      <xdr:spPr>
        <a:xfrm>
          <a:off x="16754475" y="172031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BED4BB40-D4A8-45E7-912B-97900CB46C8D}"/>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F67D8728-78A4-4D62-805B-C8A1E859ADA0}"/>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EEB11EFD-D415-4390-9E70-7E5A51556F03}"/>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3CD5EB57-AFB5-447C-9CCA-306D80A59DF3}"/>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60E1B056-267B-4ADE-AB6D-EFA8BCA65DA7}"/>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84837</xdr:rowOff>
    </xdr:from>
    <xdr:to>
      <xdr:col>116</xdr:col>
      <xdr:colOff>114300</xdr:colOff>
      <xdr:row>106</xdr:row>
      <xdr:rowOff>14987</xdr:rowOff>
    </xdr:to>
    <xdr:sp macro="" textlink="">
      <xdr:nvSpPr>
        <xdr:cNvPr id="828" name="楕円 827">
          <a:extLst>
            <a:ext uri="{FF2B5EF4-FFF2-40B4-BE49-F238E27FC236}">
              <a16:creationId xmlns:a16="http://schemas.microsoft.com/office/drawing/2014/main" id="{8799AA69-A25B-4337-A7F0-DB06BEC522FE}"/>
            </a:ext>
          </a:extLst>
        </xdr:cNvPr>
        <xdr:cNvSpPr/>
      </xdr:nvSpPr>
      <xdr:spPr>
        <a:xfrm>
          <a:off x="19897725" y="1709013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107714</xdr:rowOff>
    </xdr:from>
    <xdr:ext cx="469744" cy="259045"/>
    <xdr:sp macro="" textlink="">
      <xdr:nvSpPr>
        <xdr:cNvPr id="829" name="【公民館】&#10;一人当たり面積該当値テキスト">
          <a:extLst>
            <a:ext uri="{FF2B5EF4-FFF2-40B4-BE49-F238E27FC236}">
              <a16:creationId xmlns:a16="http://schemas.microsoft.com/office/drawing/2014/main" id="{05851F86-66CE-4C28-865A-FF0B81DC99BC}"/>
            </a:ext>
          </a:extLst>
        </xdr:cNvPr>
        <xdr:cNvSpPr txBox="1"/>
      </xdr:nvSpPr>
      <xdr:spPr>
        <a:xfrm>
          <a:off x="19992975" y="1694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109982</xdr:rowOff>
    </xdr:from>
    <xdr:to>
      <xdr:col>112</xdr:col>
      <xdr:colOff>38100</xdr:colOff>
      <xdr:row>106</xdr:row>
      <xdr:rowOff>40132</xdr:rowOff>
    </xdr:to>
    <xdr:sp macro="" textlink="">
      <xdr:nvSpPr>
        <xdr:cNvPr id="830" name="楕円 829">
          <a:extLst>
            <a:ext uri="{FF2B5EF4-FFF2-40B4-BE49-F238E27FC236}">
              <a16:creationId xmlns:a16="http://schemas.microsoft.com/office/drawing/2014/main" id="{DA07E571-24CE-4E21-B42D-9B166AE74DE2}"/>
            </a:ext>
          </a:extLst>
        </xdr:cNvPr>
        <xdr:cNvSpPr/>
      </xdr:nvSpPr>
      <xdr:spPr>
        <a:xfrm>
          <a:off x="19154775" y="171089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135637</xdr:rowOff>
    </xdr:from>
    <xdr:to>
      <xdr:col>116</xdr:col>
      <xdr:colOff>63500</xdr:colOff>
      <xdr:row>105</xdr:row>
      <xdr:rowOff>160782</xdr:rowOff>
    </xdr:to>
    <xdr:cxnSp macro="">
      <xdr:nvCxnSpPr>
        <xdr:cNvPr id="831" name="直線コネクタ 830">
          <a:extLst>
            <a:ext uri="{FF2B5EF4-FFF2-40B4-BE49-F238E27FC236}">
              <a16:creationId xmlns:a16="http://schemas.microsoft.com/office/drawing/2014/main" id="{FC81C0C4-6EAE-47F4-8E63-D51C6942FA1B}"/>
            </a:ext>
          </a:extLst>
        </xdr:cNvPr>
        <xdr:cNvCxnSpPr/>
      </xdr:nvCxnSpPr>
      <xdr:spPr>
        <a:xfrm flipV="1">
          <a:off x="19202400" y="17137762"/>
          <a:ext cx="752475" cy="2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125985</xdr:rowOff>
    </xdr:from>
    <xdr:to>
      <xdr:col>107</xdr:col>
      <xdr:colOff>101600</xdr:colOff>
      <xdr:row>106</xdr:row>
      <xdr:rowOff>56135</xdr:rowOff>
    </xdr:to>
    <xdr:sp macro="" textlink="">
      <xdr:nvSpPr>
        <xdr:cNvPr id="832" name="楕円 831">
          <a:extLst>
            <a:ext uri="{FF2B5EF4-FFF2-40B4-BE49-F238E27FC236}">
              <a16:creationId xmlns:a16="http://schemas.microsoft.com/office/drawing/2014/main" id="{B5E242E2-FC52-4DA3-9CE0-E1F674D288FB}"/>
            </a:ext>
          </a:extLst>
        </xdr:cNvPr>
        <xdr:cNvSpPr/>
      </xdr:nvSpPr>
      <xdr:spPr>
        <a:xfrm>
          <a:off x="18345150" y="171249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160782</xdr:rowOff>
    </xdr:from>
    <xdr:to>
      <xdr:col>111</xdr:col>
      <xdr:colOff>177800</xdr:colOff>
      <xdr:row>106</xdr:row>
      <xdr:rowOff>5335</xdr:rowOff>
    </xdr:to>
    <xdr:cxnSp macro="">
      <xdr:nvCxnSpPr>
        <xdr:cNvPr id="833" name="直線コネクタ 832">
          <a:extLst>
            <a:ext uri="{FF2B5EF4-FFF2-40B4-BE49-F238E27FC236}">
              <a16:creationId xmlns:a16="http://schemas.microsoft.com/office/drawing/2014/main" id="{9272E7C1-19E7-4CFE-8563-7597EB0EA1B0}"/>
            </a:ext>
          </a:extLst>
        </xdr:cNvPr>
        <xdr:cNvCxnSpPr/>
      </xdr:nvCxnSpPr>
      <xdr:spPr>
        <a:xfrm flipV="1">
          <a:off x="18392775" y="17166082"/>
          <a:ext cx="809625"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34" name="楕円 833">
          <a:extLst>
            <a:ext uri="{FF2B5EF4-FFF2-40B4-BE49-F238E27FC236}">
              <a16:creationId xmlns:a16="http://schemas.microsoft.com/office/drawing/2014/main" id="{59D5F52A-53ED-4913-8C57-9074B3CA906B}"/>
            </a:ext>
          </a:extLst>
        </xdr:cNvPr>
        <xdr:cNvSpPr/>
      </xdr:nvSpPr>
      <xdr:spPr>
        <a:xfrm>
          <a:off x="17554575" y="171189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167639</xdr:rowOff>
    </xdr:from>
    <xdr:to>
      <xdr:col>107</xdr:col>
      <xdr:colOff>50800</xdr:colOff>
      <xdr:row>106</xdr:row>
      <xdr:rowOff>5335</xdr:rowOff>
    </xdr:to>
    <xdr:cxnSp macro="">
      <xdr:nvCxnSpPr>
        <xdr:cNvPr id="835" name="直線コネクタ 834">
          <a:extLst>
            <a:ext uri="{FF2B5EF4-FFF2-40B4-BE49-F238E27FC236}">
              <a16:creationId xmlns:a16="http://schemas.microsoft.com/office/drawing/2014/main" id="{4C22F410-045B-489E-9FC7-B491931ADAA6}"/>
            </a:ext>
          </a:extLst>
        </xdr:cNvPr>
        <xdr:cNvCxnSpPr/>
      </xdr:nvCxnSpPr>
      <xdr:spPr>
        <a:xfrm>
          <a:off x="17602200" y="17166589"/>
          <a:ext cx="790575" cy="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836" name="楕円 835">
          <a:extLst>
            <a:ext uri="{FF2B5EF4-FFF2-40B4-BE49-F238E27FC236}">
              <a16:creationId xmlns:a16="http://schemas.microsoft.com/office/drawing/2014/main" id="{447F6D92-D5F4-4652-8B26-C00CEB4DB91A}"/>
            </a:ext>
          </a:extLst>
        </xdr:cNvPr>
        <xdr:cNvSpPr/>
      </xdr:nvSpPr>
      <xdr:spPr>
        <a:xfrm>
          <a:off x="16754475" y="1712442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167639</xdr:rowOff>
    </xdr:from>
    <xdr:to>
      <xdr:col>102</xdr:col>
      <xdr:colOff>114300</xdr:colOff>
      <xdr:row>105</xdr:row>
      <xdr:rowOff>169926</xdr:rowOff>
    </xdr:to>
    <xdr:cxnSp macro="">
      <xdr:nvCxnSpPr>
        <xdr:cNvPr id="837" name="直線コネクタ 836">
          <a:extLst>
            <a:ext uri="{FF2B5EF4-FFF2-40B4-BE49-F238E27FC236}">
              <a16:creationId xmlns:a16="http://schemas.microsoft.com/office/drawing/2014/main" id="{83FBB96A-5DBF-4E21-B995-458BAB41136C}"/>
            </a:ext>
          </a:extLst>
        </xdr:cNvPr>
        <xdr:cNvCxnSpPr/>
      </xdr:nvCxnSpPr>
      <xdr:spPr>
        <a:xfrm flipV="1">
          <a:off x="16802100" y="1716658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104412</xdr:rowOff>
    </xdr:from>
    <xdr:ext cx="469744" cy="259045"/>
    <xdr:sp macro="" textlink="">
      <xdr:nvSpPr>
        <xdr:cNvPr id="838" name="n_1aveValue【公民館】&#10;一人当たり面積">
          <a:extLst>
            <a:ext uri="{FF2B5EF4-FFF2-40B4-BE49-F238E27FC236}">
              <a16:creationId xmlns:a16="http://schemas.microsoft.com/office/drawing/2014/main" id="{F11E9A42-6E37-48F6-B60F-F1B4AF4B628C}"/>
            </a:ext>
          </a:extLst>
        </xdr:cNvPr>
        <xdr:cNvSpPr txBox="1"/>
      </xdr:nvSpPr>
      <xdr:spPr>
        <a:xfrm>
          <a:off x="18983402" y="1727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111269</xdr:rowOff>
    </xdr:from>
    <xdr:ext cx="469744" cy="259045"/>
    <xdr:sp macro="" textlink="">
      <xdr:nvSpPr>
        <xdr:cNvPr id="839" name="n_2aveValue【公民館】&#10;一人当たり面積">
          <a:extLst>
            <a:ext uri="{FF2B5EF4-FFF2-40B4-BE49-F238E27FC236}">
              <a16:creationId xmlns:a16="http://schemas.microsoft.com/office/drawing/2014/main" id="{FF19A28D-8ECB-4BF3-9632-C307B11D76CA}"/>
            </a:ext>
          </a:extLst>
        </xdr:cNvPr>
        <xdr:cNvSpPr txBox="1"/>
      </xdr:nvSpPr>
      <xdr:spPr>
        <a:xfrm>
          <a:off x="18183302" y="1727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136414</xdr:rowOff>
    </xdr:from>
    <xdr:ext cx="469744" cy="259045"/>
    <xdr:sp macro="" textlink="">
      <xdr:nvSpPr>
        <xdr:cNvPr id="840" name="n_3aveValue【公民館】&#10;一人当たり面積">
          <a:extLst>
            <a:ext uri="{FF2B5EF4-FFF2-40B4-BE49-F238E27FC236}">
              <a16:creationId xmlns:a16="http://schemas.microsoft.com/office/drawing/2014/main" id="{A6D8132D-D7A7-49E8-B4B6-024DEB7F66F9}"/>
            </a:ext>
          </a:extLst>
        </xdr:cNvPr>
        <xdr:cNvSpPr txBox="1"/>
      </xdr:nvSpPr>
      <xdr:spPr>
        <a:xfrm>
          <a:off x="17383202" y="1730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131842</xdr:rowOff>
    </xdr:from>
    <xdr:ext cx="469744" cy="259045"/>
    <xdr:sp macro="" textlink="">
      <xdr:nvSpPr>
        <xdr:cNvPr id="841" name="n_4aveValue【公民館】&#10;一人当たり面積">
          <a:extLst>
            <a:ext uri="{FF2B5EF4-FFF2-40B4-BE49-F238E27FC236}">
              <a16:creationId xmlns:a16="http://schemas.microsoft.com/office/drawing/2014/main" id="{D0CBEDB1-185C-43FB-AAD0-99D065A0CB05}"/>
            </a:ext>
          </a:extLst>
        </xdr:cNvPr>
        <xdr:cNvSpPr txBox="1"/>
      </xdr:nvSpPr>
      <xdr:spPr>
        <a:xfrm>
          <a:off x="16592627" y="17295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56659</xdr:rowOff>
    </xdr:from>
    <xdr:ext cx="469744" cy="259045"/>
    <xdr:sp macro="" textlink="">
      <xdr:nvSpPr>
        <xdr:cNvPr id="842" name="n_1mainValue【公民館】&#10;一人当たり面積">
          <a:extLst>
            <a:ext uri="{FF2B5EF4-FFF2-40B4-BE49-F238E27FC236}">
              <a16:creationId xmlns:a16="http://schemas.microsoft.com/office/drawing/2014/main" id="{752CC302-C248-414C-B8EB-41A938C0893E}"/>
            </a:ext>
          </a:extLst>
        </xdr:cNvPr>
        <xdr:cNvSpPr txBox="1"/>
      </xdr:nvSpPr>
      <xdr:spPr>
        <a:xfrm>
          <a:off x="18983402" y="1689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72662</xdr:rowOff>
    </xdr:from>
    <xdr:ext cx="469744" cy="259045"/>
    <xdr:sp macro="" textlink="">
      <xdr:nvSpPr>
        <xdr:cNvPr id="843" name="n_2mainValue【公民館】&#10;一人当たり面積">
          <a:extLst>
            <a:ext uri="{FF2B5EF4-FFF2-40B4-BE49-F238E27FC236}">
              <a16:creationId xmlns:a16="http://schemas.microsoft.com/office/drawing/2014/main" id="{5DD8B50D-27B1-4F95-9F56-E2E997798BB5}"/>
            </a:ext>
          </a:extLst>
        </xdr:cNvPr>
        <xdr:cNvSpPr txBox="1"/>
      </xdr:nvSpPr>
      <xdr:spPr>
        <a:xfrm>
          <a:off x="18183302" y="169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44" name="n_3mainValue【公民館】&#10;一人当たり面積">
          <a:extLst>
            <a:ext uri="{FF2B5EF4-FFF2-40B4-BE49-F238E27FC236}">
              <a16:creationId xmlns:a16="http://schemas.microsoft.com/office/drawing/2014/main" id="{C8538608-78AE-42FE-B8F7-B3F218B40237}"/>
            </a:ext>
          </a:extLst>
        </xdr:cNvPr>
        <xdr:cNvSpPr txBox="1"/>
      </xdr:nvSpPr>
      <xdr:spPr>
        <a:xfrm>
          <a:off x="17383202" y="1690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65803</xdr:rowOff>
    </xdr:from>
    <xdr:ext cx="469744" cy="259045"/>
    <xdr:sp macro="" textlink="">
      <xdr:nvSpPr>
        <xdr:cNvPr id="845" name="n_4mainValue【公民館】&#10;一人当たり面積">
          <a:extLst>
            <a:ext uri="{FF2B5EF4-FFF2-40B4-BE49-F238E27FC236}">
              <a16:creationId xmlns:a16="http://schemas.microsoft.com/office/drawing/2014/main" id="{BF14ADDC-D6E8-48E7-A1ED-F2F6C61883DE}"/>
            </a:ext>
          </a:extLst>
        </xdr:cNvPr>
        <xdr:cNvSpPr txBox="1"/>
      </xdr:nvSpPr>
      <xdr:spPr>
        <a:xfrm>
          <a:off x="16592627" y="1690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23B99B48-A70A-4111-AB69-27C30E069AE7}"/>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15603655-A256-4C0A-BBE3-90ECA1CA7D68}"/>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CE4B1BFE-69B8-4319-85EA-D833C21803F3}"/>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本市の施設類型別における有形固定資産減価償却率は、類似団体平均と比べると高い傾向にある。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インフラ資産においては、道路、橋りょう・トンネルともに高い償却率を示しており、一人あたりの延長、額も大きいことから、今後の維持・更新について計画的な実施が求められている。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認定こども園・幼稚園・保育園、児童館においても類似団体に比べ償却率が高く、子育て世帯が住みやすいまちづくりを進める上で課題となる。一方で、学校施設においては前年度に引き続き類似団体と比数し低い償却率となったものの、依然として数値は上昇傾向に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年度より進めている公共施設マネジメント基本計画を段階的に見直しながら進捗を図り、市全体で老朽化の進む施設の長寿命化に係る改修や集約化、除却を計画的に行っていく。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1F9ECB4-9CF9-4652-8976-A1C573DE2A88}"/>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BBA7496-104F-4CB3-AEA1-27FE23BE8B4C}"/>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8C1D000-E3A5-4023-9474-11896697BB80}"/>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500B7CC-14C0-487C-8966-B09419BBC631}"/>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京都府福知山市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A21C903-6B87-46D0-B01F-EDF3AB3445A6}"/>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A519EE7-698C-4F2C-8CDD-F45033110F6F}"/>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948C5EA-6A5F-41BB-AC3D-7086A66032AD}"/>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3216790-267E-4B07-9675-F8967F3559B7}"/>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3EE3B75-C682-4531-9993-F00F8DD1F69A}"/>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31C77AA-5AE3-48E1-B563-F92AFCF2E5E5}"/>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76,075
74,929
552.54
47,570,655
45,827,537
1,136,815
24,416,312
45,001,399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31C9132-807B-4422-B60B-FC39617D5A10}"/>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E6B06FA-10D4-49A2-ACF0-F843A73C08BF}"/>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BC142CB-4481-4DF4-9414-88306634D806}"/>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40F0F25-4BB9-470A-9E98-54CB23E2A5D0}"/>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DF1618C-3725-4914-99A9-D80E21A41C06}"/>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31454FB-5BBC-49E3-848B-1F727BCCC410}"/>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E87807E-878E-4DCD-AD7B-7624E207A568}"/>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9DE5420-3D98-4391-90DE-6C6C1499884B}"/>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0363983-30EF-4E05-B3FF-8A5790E827C1}"/>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68D2E1E-90D6-4D3F-A2C5-463CBE88C47B}"/>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A9802C9-E89D-4123-B01C-F436BBC7F3FD}"/>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44B80C5-2104-4701-89C5-A604C2079DFB}"/>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A8EEF99-B0F9-4B72-87CE-0514E2F50E51}"/>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E0C6750-BD2F-4571-ADBF-B952640B4159}"/>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4194874-6913-4830-B373-70900786A3B2}"/>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E6097A6-CD28-4294-8C2C-49820B3A0D0B}"/>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8F95364-C10F-4EB7-8192-1998DAF7B875}"/>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336CD6E-0BD9-4722-993C-24CE4F4E125E}"/>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BBD708A-89B6-44A6-B1D2-4E7CA2BB4136}"/>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72605A4-2575-408E-871C-8DF4F13500AD}"/>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FFACFDA-ED62-498F-9E7E-6E4A514EAFC0}"/>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0C94127-D231-4AAF-807E-0693EAA88155}"/>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98338EF-5FA5-4126-A67E-7AFAFA7F0EDE}"/>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D25C65B-865C-41C1-A5A4-A9FC83641C9F}"/>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3EF745A-7406-46CD-A288-A5CFF8220040}"/>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EB231C1-6EA9-4BD1-8F84-B55E854638CE}"/>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5822B5E-3486-455E-9973-71A1E3A9C518}"/>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581CCD6-968A-4476-AF9B-1CFD328DDD07}"/>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EC3A7BE-2CDB-4270-83AB-CBDC5D3A82C2}"/>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A7AF51C-5BF1-4D56-9B5A-153D92531448}"/>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40AD5AA-18BD-4043-8343-126F89A2D80B}"/>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1887239-D22A-48A4-B123-EFAE6A6ABE74}"/>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52B6472-8FE5-417A-A6D0-838DE967EE56}"/>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616F7D7-3E91-4A98-971D-C4FFDE6D1517}"/>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410D7D4-A797-405E-84AE-866E59304F07}"/>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2943DBA-CE66-4F43-9043-69F17D5F13CE}"/>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DF2F430-7759-4B05-B231-3B5BEC1D62D9}"/>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C2B8A0D-5576-4E6D-8025-D1AD2E246BDA}"/>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E98FC27-DC1C-4089-A2BD-93FE4D6907D8}"/>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C70BB18-9958-43D5-A2A8-13D0C52ADE3B}"/>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DCD3933-A2C6-42C9-9527-C6EB588EA81B}"/>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F6D4189-B0FF-4C45-B739-95930AEC806E}"/>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CBEFA41-F283-40B7-8AA4-C81F0843733A}"/>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6CB94F8-601A-493C-A8B4-1C863E585082}"/>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5E9B890-EAF2-495B-9BB1-BDB76ACF0EDA}"/>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39A42A6-1E85-445B-933C-7930AD5ED746}"/>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94161</xdr:rowOff>
    </xdr:from>
    <xdr:to>
      <xdr:col>24</xdr:col>
      <xdr:colOff>62865</xdr:colOff>
      <xdr:row>42</xdr:row>
      <xdr:rowOff>23949</xdr:rowOff>
    </xdr:to>
    <xdr:cxnSp macro="">
      <xdr:nvCxnSpPr>
        <xdr:cNvPr id="58" name="直線コネクタ 57">
          <a:extLst>
            <a:ext uri="{FF2B5EF4-FFF2-40B4-BE49-F238E27FC236}">
              <a16:creationId xmlns:a16="http://schemas.microsoft.com/office/drawing/2014/main" id="{77BB8392-C1E2-40F9-89AB-AA2AF7E63C5A}"/>
            </a:ext>
          </a:extLst>
        </xdr:cNvPr>
        <xdr:cNvCxnSpPr/>
      </xdr:nvCxnSpPr>
      <xdr:spPr>
        <a:xfrm flipV="1">
          <a:off x="4180840" y="5599611"/>
          <a:ext cx="0" cy="1228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27776</xdr:rowOff>
    </xdr:from>
    <xdr:ext cx="405111" cy="259045"/>
    <xdr:sp macro="" textlink="">
      <xdr:nvSpPr>
        <xdr:cNvPr id="59" name="【図書館】&#10;有形固定資産減価償却率最小値テキスト">
          <a:extLst>
            <a:ext uri="{FF2B5EF4-FFF2-40B4-BE49-F238E27FC236}">
              <a16:creationId xmlns:a16="http://schemas.microsoft.com/office/drawing/2014/main" id="{9136B955-3419-4E49-90C2-95246BFE3AE4}"/>
            </a:ext>
          </a:extLst>
        </xdr:cNvPr>
        <xdr:cNvSpPr txBox="1"/>
      </xdr:nvSpPr>
      <xdr:spPr>
        <a:xfrm>
          <a:off x="4219575" y="6831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23949</xdr:rowOff>
    </xdr:from>
    <xdr:to>
      <xdr:col>24</xdr:col>
      <xdr:colOff>152400</xdr:colOff>
      <xdr:row>42</xdr:row>
      <xdr:rowOff>23949</xdr:rowOff>
    </xdr:to>
    <xdr:cxnSp macro="">
      <xdr:nvCxnSpPr>
        <xdr:cNvPr id="60" name="直線コネクタ 59">
          <a:extLst>
            <a:ext uri="{FF2B5EF4-FFF2-40B4-BE49-F238E27FC236}">
              <a16:creationId xmlns:a16="http://schemas.microsoft.com/office/drawing/2014/main" id="{B3D630F8-EDEE-4D9D-9A04-CCDE61E1F6AD}"/>
            </a:ext>
          </a:extLst>
        </xdr:cNvPr>
        <xdr:cNvCxnSpPr/>
      </xdr:nvCxnSpPr>
      <xdr:spPr>
        <a:xfrm>
          <a:off x="4105275" y="682797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40838</xdr:rowOff>
    </xdr:from>
    <xdr:ext cx="405111" cy="259045"/>
    <xdr:sp macro="" textlink="">
      <xdr:nvSpPr>
        <xdr:cNvPr id="61" name="【図書館】&#10;有形固定資産減価償却率最大値テキスト">
          <a:extLst>
            <a:ext uri="{FF2B5EF4-FFF2-40B4-BE49-F238E27FC236}">
              <a16:creationId xmlns:a16="http://schemas.microsoft.com/office/drawing/2014/main" id="{B771A020-5869-47C1-AFFD-0E953F62137D}"/>
            </a:ext>
          </a:extLst>
        </xdr:cNvPr>
        <xdr:cNvSpPr txBox="1"/>
      </xdr:nvSpPr>
      <xdr:spPr>
        <a:xfrm>
          <a:off x="4219575" y="5384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94161</xdr:rowOff>
    </xdr:from>
    <xdr:to>
      <xdr:col>24</xdr:col>
      <xdr:colOff>152400</xdr:colOff>
      <xdr:row>34</xdr:row>
      <xdr:rowOff>94161</xdr:rowOff>
    </xdr:to>
    <xdr:cxnSp macro="">
      <xdr:nvCxnSpPr>
        <xdr:cNvPr id="62" name="直線コネクタ 61">
          <a:extLst>
            <a:ext uri="{FF2B5EF4-FFF2-40B4-BE49-F238E27FC236}">
              <a16:creationId xmlns:a16="http://schemas.microsoft.com/office/drawing/2014/main" id="{AD48F6F6-D752-4AAC-B7DF-1D53DA0F9C4B}"/>
            </a:ext>
          </a:extLst>
        </xdr:cNvPr>
        <xdr:cNvCxnSpPr/>
      </xdr:nvCxnSpPr>
      <xdr:spPr>
        <a:xfrm>
          <a:off x="4105275" y="55996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44649</xdr:rowOff>
    </xdr:from>
    <xdr:ext cx="405111" cy="259045"/>
    <xdr:sp macro="" textlink="">
      <xdr:nvSpPr>
        <xdr:cNvPr id="63" name="【図書館】&#10;有形固定資産減価償却率平均値テキスト">
          <a:extLst>
            <a:ext uri="{FF2B5EF4-FFF2-40B4-BE49-F238E27FC236}">
              <a16:creationId xmlns:a16="http://schemas.microsoft.com/office/drawing/2014/main" id="{BD0F7400-054A-41A6-9359-981A4642802C}"/>
            </a:ext>
          </a:extLst>
        </xdr:cNvPr>
        <xdr:cNvSpPr txBox="1"/>
      </xdr:nvSpPr>
      <xdr:spPr>
        <a:xfrm>
          <a:off x="4219575" y="6039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66222</xdr:rowOff>
    </xdr:from>
    <xdr:to>
      <xdr:col>24</xdr:col>
      <xdr:colOff>114300</xdr:colOff>
      <xdr:row>37</xdr:row>
      <xdr:rowOff>167822</xdr:rowOff>
    </xdr:to>
    <xdr:sp macro="" textlink="">
      <xdr:nvSpPr>
        <xdr:cNvPr id="64" name="フローチャート: 判断 63">
          <a:extLst>
            <a:ext uri="{FF2B5EF4-FFF2-40B4-BE49-F238E27FC236}">
              <a16:creationId xmlns:a16="http://schemas.microsoft.com/office/drawing/2014/main" id="{13C7BF25-F090-4E35-90C0-E8F066CCFCEC}"/>
            </a:ext>
          </a:extLst>
        </xdr:cNvPr>
        <xdr:cNvSpPr/>
      </xdr:nvSpPr>
      <xdr:spPr>
        <a:xfrm>
          <a:off x="4124325" y="606062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38463</xdr:rowOff>
    </xdr:from>
    <xdr:to>
      <xdr:col>20</xdr:col>
      <xdr:colOff>38100</xdr:colOff>
      <xdr:row>37</xdr:row>
      <xdr:rowOff>140063</xdr:rowOff>
    </xdr:to>
    <xdr:sp macro="" textlink="">
      <xdr:nvSpPr>
        <xdr:cNvPr id="65" name="フローチャート: 判断 64">
          <a:extLst>
            <a:ext uri="{FF2B5EF4-FFF2-40B4-BE49-F238E27FC236}">
              <a16:creationId xmlns:a16="http://schemas.microsoft.com/office/drawing/2014/main" id="{573B97E2-D3CC-4117-8AB7-1BE8C1DC1BB6}"/>
            </a:ext>
          </a:extLst>
        </xdr:cNvPr>
        <xdr:cNvSpPr/>
      </xdr:nvSpPr>
      <xdr:spPr>
        <a:xfrm>
          <a:off x="3381375" y="602968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120106</xdr:rowOff>
    </xdr:from>
    <xdr:to>
      <xdr:col>15</xdr:col>
      <xdr:colOff>101600</xdr:colOff>
      <xdr:row>37</xdr:row>
      <xdr:rowOff>50256</xdr:rowOff>
    </xdr:to>
    <xdr:sp macro="" textlink="">
      <xdr:nvSpPr>
        <xdr:cNvPr id="66" name="フローチャート: 判断 65">
          <a:extLst>
            <a:ext uri="{FF2B5EF4-FFF2-40B4-BE49-F238E27FC236}">
              <a16:creationId xmlns:a16="http://schemas.microsoft.com/office/drawing/2014/main" id="{BD01DAB2-22BD-47BA-A013-422A95F7540D}"/>
            </a:ext>
          </a:extLst>
        </xdr:cNvPr>
        <xdr:cNvSpPr/>
      </xdr:nvSpPr>
      <xdr:spPr>
        <a:xfrm>
          <a:off x="2571750" y="595258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111942</xdr:rowOff>
    </xdr:from>
    <xdr:to>
      <xdr:col>10</xdr:col>
      <xdr:colOff>165100</xdr:colOff>
      <xdr:row>37</xdr:row>
      <xdr:rowOff>42092</xdr:rowOff>
    </xdr:to>
    <xdr:sp macro="" textlink="">
      <xdr:nvSpPr>
        <xdr:cNvPr id="67" name="フローチャート: 判断 66">
          <a:extLst>
            <a:ext uri="{FF2B5EF4-FFF2-40B4-BE49-F238E27FC236}">
              <a16:creationId xmlns:a16="http://schemas.microsoft.com/office/drawing/2014/main" id="{36CADCEF-B53A-4D1A-9BA1-1014F45B6927}"/>
            </a:ext>
          </a:extLst>
        </xdr:cNvPr>
        <xdr:cNvSpPr/>
      </xdr:nvSpPr>
      <xdr:spPr>
        <a:xfrm>
          <a:off x="1781175" y="59412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138067</xdr:rowOff>
    </xdr:from>
    <xdr:to>
      <xdr:col>6</xdr:col>
      <xdr:colOff>38100</xdr:colOff>
      <xdr:row>37</xdr:row>
      <xdr:rowOff>68217</xdr:rowOff>
    </xdr:to>
    <xdr:sp macro="" textlink="">
      <xdr:nvSpPr>
        <xdr:cNvPr id="68" name="フローチャート: 判断 67">
          <a:extLst>
            <a:ext uri="{FF2B5EF4-FFF2-40B4-BE49-F238E27FC236}">
              <a16:creationId xmlns:a16="http://schemas.microsoft.com/office/drawing/2014/main" id="{CAC4784E-89A2-47DE-877A-C387E861C151}"/>
            </a:ext>
          </a:extLst>
        </xdr:cNvPr>
        <xdr:cNvSpPr/>
      </xdr:nvSpPr>
      <xdr:spPr>
        <a:xfrm>
          <a:off x="981075" y="597054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5F3862C-5619-4A41-842C-692B098DC8C9}"/>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243F99B-282B-44EE-BD99-AA846CD6D207}"/>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C7C39EA-53D5-484E-90FB-6EDB20FFD01D}"/>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20D48FB-9E19-4D70-AD3E-831F6CBCE048}"/>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595263-F308-4D5C-ADCB-BC9D2A5556AE}"/>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76019</xdr:rowOff>
    </xdr:from>
    <xdr:to>
      <xdr:col>24</xdr:col>
      <xdr:colOff>114300</xdr:colOff>
      <xdr:row>35</xdr:row>
      <xdr:rowOff>6169</xdr:rowOff>
    </xdr:to>
    <xdr:sp macro="" textlink="">
      <xdr:nvSpPr>
        <xdr:cNvPr id="74" name="楕円 73">
          <a:extLst>
            <a:ext uri="{FF2B5EF4-FFF2-40B4-BE49-F238E27FC236}">
              <a16:creationId xmlns:a16="http://schemas.microsoft.com/office/drawing/2014/main" id="{30D19E9E-9A72-4A15-8956-407EF6C021DB}"/>
            </a:ext>
          </a:extLst>
        </xdr:cNvPr>
        <xdr:cNvSpPr/>
      </xdr:nvSpPr>
      <xdr:spPr>
        <a:xfrm>
          <a:off x="4124325" y="558146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167839</xdr:rowOff>
    </xdr:from>
    <xdr:ext cx="405111" cy="259045"/>
    <xdr:sp macro="" textlink="">
      <xdr:nvSpPr>
        <xdr:cNvPr id="75" name="【図書館】&#10;有形固定資産減価償却率該当値テキスト">
          <a:extLst>
            <a:ext uri="{FF2B5EF4-FFF2-40B4-BE49-F238E27FC236}">
              <a16:creationId xmlns:a16="http://schemas.microsoft.com/office/drawing/2014/main" id="{F1E56879-FBB2-4230-A791-CCAB0CAF2EB0}"/>
            </a:ext>
          </a:extLst>
        </xdr:cNvPr>
        <xdr:cNvSpPr txBox="1"/>
      </xdr:nvSpPr>
      <xdr:spPr>
        <a:xfrm>
          <a:off x="4219575" y="5508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43361</xdr:rowOff>
    </xdr:from>
    <xdr:to>
      <xdr:col>20</xdr:col>
      <xdr:colOff>38100</xdr:colOff>
      <xdr:row>34</xdr:row>
      <xdr:rowOff>144961</xdr:rowOff>
    </xdr:to>
    <xdr:sp macro="" textlink="">
      <xdr:nvSpPr>
        <xdr:cNvPr id="76" name="楕円 75">
          <a:extLst>
            <a:ext uri="{FF2B5EF4-FFF2-40B4-BE49-F238E27FC236}">
              <a16:creationId xmlns:a16="http://schemas.microsoft.com/office/drawing/2014/main" id="{4B3645EE-9E75-4290-BCFC-480042A519C7}"/>
            </a:ext>
          </a:extLst>
        </xdr:cNvPr>
        <xdr:cNvSpPr/>
      </xdr:nvSpPr>
      <xdr:spPr>
        <a:xfrm>
          <a:off x="3381375" y="55519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94161</xdr:rowOff>
    </xdr:from>
    <xdr:to>
      <xdr:col>24</xdr:col>
      <xdr:colOff>63500</xdr:colOff>
      <xdr:row>34</xdr:row>
      <xdr:rowOff>126819</xdr:rowOff>
    </xdr:to>
    <xdr:cxnSp macro="">
      <xdr:nvCxnSpPr>
        <xdr:cNvPr id="77" name="直線コネクタ 76">
          <a:extLst>
            <a:ext uri="{FF2B5EF4-FFF2-40B4-BE49-F238E27FC236}">
              <a16:creationId xmlns:a16="http://schemas.microsoft.com/office/drawing/2014/main" id="{792BE20D-9F82-4546-A29A-A9E73E8CCFDF}"/>
            </a:ext>
          </a:extLst>
        </xdr:cNvPr>
        <xdr:cNvCxnSpPr/>
      </xdr:nvCxnSpPr>
      <xdr:spPr>
        <a:xfrm>
          <a:off x="3429000" y="5599611"/>
          <a:ext cx="752475" cy="2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10704</xdr:rowOff>
    </xdr:from>
    <xdr:to>
      <xdr:col>15</xdr:col>
      <xdr:colOff>101600</xdr:colOff>
      <xdr:row>34</xdr:row>
      <xdr:rowOff>112304</xdr:rowOff>
    </xdr:to>
    <xdr:sp macro="" textlink="">
      <xdr:nvSpPr>
        <xdr:cNvPr id="78" name="楕円 77">
          <a:extLst>
            <a:ext uri="{FF2B5EF4-FFF2-40B4-BE49-F238E27FC236}">
              <a16:creationId xmlns:a16="http://schemas.microsoft.com/office/drawing/2014/main" id="{682CC09E-925A-40E0-8D42-13D52704A3C1}"/>
            </a:ext>
          </a:extLst>
        </xdr:cNvPr>
        <xdr:cNvSpPr/>
      </xdr:nvSpPr>
      <xdr:spPr>
        <a:xfrm>
          <a:off x="2571750" y="551297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61504</xdr:rowOff>
    </xdr:from>
    <xdr:to>
      <xdr:col>19</xdr:col>
      <xdr:colOff>177800</xdr:colOff>
      <xdr:row>34</xdr:row>
      <xdr:rowOff>94161</xdr:rowOff>
    </xdr:to>
    <xdr:cxnSp macro="">
      <xdr:nvCxnSpPr>
        <xdr:cNvPr id="79" name="直線コネクタ 78">
          <a:extLst>
            <a:ext uri="{FF2B5EF4-FFF2-40B4-BE49-F238E27FC236}">
              <a16:creationId xmlns:a16="http://schemas.microsoft.com/office/drawing/2014/main" id="{381A469E-DE7A-43CD-B14F-2F32CC414CF8}"/>
            </a:ext>
          </a:extLst>
        </xdr:cNvPr>
        <xdr:cNvCxnSpPr/>
      </xdr:nvCxnSpPr>
      <xdr:spPr>
        <a:xfrm>
          <a:off x="2619375" y="5570129"/>
          <a:ext cx="80962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149497</xdr:rowOff>
    </xdr:from>
    <xdr:to>
      <xdr:col>10</xdr:col>
      <xdr:colOff>165100</xdr:colOff>
      <xdr:row>34</xdr:row>
      <xdr:rowOff>79647</xdr:rowOff>
    </xdr:to>
    <xdr:sp macro="" textlink="">
      <xdr:nvSpPr>
        <xdr:cNvPr id="80" name="楕円 79">
          <a:extLst>
            <a:ext uri="{FF2B5EF4-FFF2-40B4-BE49-F238E27FC236}">
              <a16:creationId xmlns:a16="http://schemas.microsoft.com/office/drawing/2014/main" id="{E478157A-6537-42CF-9DA7-0C31CE346B3C}"/>
            </a:ext>
          </a:extLst>
        </xdr:cNvPr>
        <xdr:cNvSpPr/>
      </xdr:nvSpPr>
      <xdr:spPr>
        <a:xfrm>
          <a:off x="1781175" y="54930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28847</xdr:rowOff>
    </xdr:from>
    <xdr:to>
      <xdr:col>15</xdr:col>
      <xdr:colOff>50800</xdr:colOff>
      <xdr:row>34</xdr:row>
      <xdr:rowOff>61504</xdr:rowOff>
    </xdr:to>
    <xdr:cxnSp macro="">
      <xdr:nvCxnSpPr>
        <xdr:cNvPr id="81" name="直線コネクタ 80">
          <a:extLst>
            <a:ext uri="{FF2B5EF4-FFF2-40B4-BE49-F238E27FC236}">
              <a16:creationId xmlns:a16="http://schemas.microsoft.com/office/drawing/2014/main" id="{1125A1C2-E0DF-4965-9437-9EE442688877}"/>
            </a:ext>
          </a:extLst>
        </xdr:cNvPr>
        <xdr:cNvCxnSpPr/>
      </xdr:nvCxnSpPr>
      <xdr:spPr>
        <a:xfrm>
          <a:off x="1828800" y="5531122"/>
          <a:ext cx="790575"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116840</xdr:rowOff>
    </xdr:from>
    <xdr:to>
      <xdr:col>6</xdr:col>
      <xdr:colOff>38100</xdr:colOff>
      <xdr:row>34</xdr:row>
      <xdr:rowOff>46990</xdr:rowOff>
    </xdr:to>
    <xdr:sp macro="" textlink="">
      <xdr:nvSpPr>
        <xdr:cNvPr id="82" name="楕円 81">
          <a:extLst>
            <a:ext uri="{FF2B5EF4-FFF2-40B4-BE49-F238E27FC236}">
              <a16:creationId xmlns:a16="http://schemas.microsoft.com/office/drawing/2014/main" id="{CB8BF1C5-05F9-4006-866F-312AAEA52699}"/>
            </a:ext>
          </a:extLst>
        </xdr:cNvPr>
        <xdr:cNvSpPr/>
      </xdr:nvSpPr>
      <xdr:spPr>
        <a:xfrm>
          <a:off x="981075" y="54603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167640</xdr:rowOff>
    </xdr:from>
    <xdr:to>
      <xdr:col>10</xdr:col>
      <xdr:colOff>114300</xdr:colOff>
      <xdr:row>34</xdr:row>
      <xdr:rowOff>28847</xdr:rowOff>
    </xdr:to>
    <xdr:cxnSp macro="">
      <xdr:nvCxnSpPr>
        <xdr:cNvPr id="83" name="直線コネクタ 82">
          <a:extLst>
            <a:ext uri="{FF2B5EF4-FFF2-40B4-BE49-F238E27FC236}">
              <a16:creationId xmlns:a16="http://schemas.microsoft.com/office/drawing/2014/main" id="{EC24EC1D-A9CC-4A21-BA83-2F271C72D626}"/>
            </a:ext>
          </a:extLst>
        </xdr:cNvPr>
        <xdr:cNvCxnSpPr/>
      </xdr:nvCxnSpPr>
      <xdr:spPr>
        <a:xfrm>
          <a:off x="1028700" y="5507990"/>
          <a:ext cx="800100"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131190</xdr:rowOff>
    </xdr:from>
    <xdr:ext cx="405111" cy="259045"/>
    <xdr:sp macro="" textlink="">
      <xdr:nvSpPr>
        <xdr:cNvPr id="84" name="n_1aveValue【図書館】&#10;有形固定資産減価償却率">
          <a:extLst>
            <a:ext uri="{FF2B5EF4-FFF2-40B4-BE49-F238E27FC236}">
              <a16:creationId xmlns:a16="http://schemas.microsoft.com/office/drawing/2014/main" id="{C5B5E614-F694-4FAD-A696-78B11A2EED07}"/>
            </a:ext>
          </a:extLst>
        </xdr:cNvPr>
        <xdr:cNvSpPr txBox="1"/>
      </xdr:nvSpPr>
      <xdr:spPr>
        <a:xfrm>
          <a:off x="3239144" y="612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41383</xdr:rowOff>
    </xdr:from>
    <xdr:ext cx="405111" cy="259045"/>
    <xdr:sp macro="" textlink="">
      <xdr:nvSpPr>
        <xdr:cNvPr id="85" name="n_2aveValue【図書館】&#10;有形固定資産減価償却率">
          <a:extLst>
            <a:ext uri="{FF2B5EF4-FFF2-40B4-BE49-F238E27FC236}">
              <a16:creationId xmlns:a16="http://schemas.microsoft.com/office/drawing/2014/main" id="{8EBCC8C9-67C8-4B94-A691-F5770D30B5B7}"/>
            </a:ext>
          </a:extLst>
        </xdr:cNvPr>
        <xdr:cNvSpPr txBox="1"/>
      </xdr:nvSpPr>
      <xdr:spPr>
        <a:xfrm>
          <a:off x="2439044" y="6035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33219</xdr:rowOff>
    </xdr:from>
    <xdr:ext cx="405111" cy="259045"/>
    <xdr:sp macro="" textlink="">
      <xdr:nvSpPr>
        <xdr:cNvPr id="86" name="n_3aveValue【図書館】&#10;有形固定資産減価償却率">
          <a:extLst>
            <a:ext uri="{FF2B5EF4-FFF2-40B4-BE49-F238E27FC236}">
              <a16:creationId xmlns:a16="http://schemas.microsoft.com/office/drawing/2014/main" id="{1D433EDD-21FA-423A-80A2-C43EEE620B5E}"/>
            </a:ext>
          </a:extLst>
        </xdr:cNvPr>
        <xdr:cNvSpPr txBox="1"/>
      </xdr:nvSpPr>
      <xdr:spPr>
        <a:xfrm>
          <a:off x="1648469" y="602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59344</xdr:rowOff>
    </xdr:from>
    <xdr:ext cx="405111" cy="259045"/>
    <xdr:sp macro="" textlink="">
      <xdr:nvSpPr>
        <xdr:cNvPr id="87" name="n_4aveValue【図書館】&#10;有形固定資産減価償却率">
          <a:extLst>
            <a:ext uri="{FF2B5EF4-FFF2-40B4-BE49-F238E27FC236}">
              <a16:creationId xmlns:a16="http://schemas.microsoft.com/office/drawing/2014/main" id="{15E21566-D0DA-4192-9CA0-53D032A57B22}"/>
            </a:ext>
          </a:extLst>
        </xdr:cNvPr>
        <xdr:cNvSpPr txBox="1"/>
      </xdr:nvSpPr>
      <xdr:spPr>
        <a:xfrm>
          <a:off x="848369" y="6050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161488</xdr:rowOff>
    </xdr:from>
    <xdr:ext cx="405111" cy="259045"/>
    <xdr:sp macro="" textlink="">
      <xdr:nvSpPr>
        <xdr:cNvPr id="88" name="n_1mainValue【図書館】&#10;有形固定資産減価償却率">
          <a:extLst>
            <a:ext uri="{FF2B5EF4-FFF2-40B4-BE49-F238E27FC236}">
              <a16:creationId xmlns:a16="http://schemas.microsoft.com/office/drawing/2014/main" id="{B16CE843-6C47-45BB-B7F2-25DF31BEB1E3}"/>
            </a:ext>
          </a:extLst>
        </xdr:cNvPr>
        <xdr:cNvSpPr txBox="1"/>
      </xdr:nvSpPr>
      <xdr:spPr>
        <a:xfrm>
          <a:off x="3239144" y="5346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128831</xdr:rowOff>
    </xdr:from>
    <xdr:ext cx="405111" cy="259045"/>
    <xdr:sp macro="" textlink="">
      <xdr:nvSpPr>
        <xdr:cNvPr id="89" name="n_2mainValue【図書館】&#10;有形固定資産減価償却率">
          <a:extLst>
            <a:ext uri="{FF2B5EF4-FFF2-40B4-BE49-F238E27FC236}">
              <a16:creationId xmlns:a16="http://schemas.microsoft.com/office/drawing/2014/main" id="{847DAFF6-4B20-47E5-A042-E919748DB6D2}"/>
            </a:ext>
          </a:extLst>
        </xdr:cNvPr>
        <xdr:cNvSpPr txBox="1"/>
      </xdr:nvSpPr>
      <xdr:spPr>
        <a:xfrm>
          <a:off x="2439044" y="5307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96174</xdr:rowOff>
    </xdr:from>
    <xdr:ext cx="405111" cy="259045"/>
    <xdr:sp macro="" textlink="">
      <xdr:nvSpPr>
        <xdr:cNvPr id="90" name="n_3mainValue【図書館】&#10;有形固定資産減価償却率">
          <a:extLst>
            <a:ext uri="{FF2B5EF4-FFF2-40B4-BE49-F238E27FC236}">
              <a16:creationId xmlns:a16="http://schemas.microsoft.com/office/drawing/2014/main" id="{E206B467-8E93-414D-9530-010F318BD698}"/>
            </a:ext>
          </a:extLst>
        </xdr:cNvPr>
        <xdr:cNvSpPr txBox="1"/>
      </xdr:nvSpPr>
      <xdr:spPr>
        <a:xfrm>
          <a:off x="1648469" y="5277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63517</xdr:rowOff>
    </xdr:from>
    <xdr:ext cx="405111" cy="259045"/>
    <xdr:sp macro="" textlink="">
      <xdr:nvSpPr>
        <xdr:cNvPr id="91" name="n_4mainValue【図書館】&#10;有形固定資産減価償却率">
          <a:extLst>
            <a:ext uri="{FF2B5EF4-FFF2-40B4-BE49-F238E27FC236}">
              <a16:creationId xmlns:a16="http://schemas.microsoft.com/office/drawing/2014/main" id="{0D5B3C40-C5D0-4118-ACED-0D4E71755ABA}"/>
            </a:ext>
          </a:extLst>
        </xdr:cNvPr>
        <xdr:cNvSpPr txBox="1"/>
      </xdr:nvSpPr>
      <xdr:spPr>
        <a:xfrm>
          <a:off x="848369" y="5248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841680B-186F-4A3C-BD97-E5819C203D02}"/>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400EBF4-9EE7-44CE-BBF5-AD0AAB0EF5D5}"/>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D900B68-F031-49D1-A81B-AA43BECAD003}"/>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BA581DF-D943-4044-941E-7040B70078B3}"/>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59D3DB3-0A30-42F4-A1BF-0CC39B6DD8CD}"/>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0A6F4AB-2779-4DF7-87A7-EB7CD53FA299}"/>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A392A68-DAA5-4269-82A5-E876B03E840F}"/>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2D8948F-D2C3-46A1-9447-DD4FC44AE6CF}"/>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723183D-0EC2-4DE7-8766-0526F7DCC4D7}"/>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7CA291C-17D1-41F2-9E39-F4FA7767F610}"/>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56ED937-3681-4A74-931B-5D9D96B51E9D}"/>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F42632FB-3E5C-4A17-869D-CE735BCBB742}"/>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7F10AEB9-F19E-416D-B29B-91C6673294FE}"/>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DEC28EDB-EE49-4D91-BD6A-2D5AC25D6CF8}"/>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CB577C1-0BB8-4CE9-88DB-66B19F07311A}"/>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2D0D8D47-1338-47D8-AB02-93E64DD6B363}"/>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39CFE257-39E1-47B4-B594-FEA7906A31E7}"/>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B266BC9F-C2C6-44E4-8AA5-00E39E912D6F}"/>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C754D5B9-D12D-4CD8-8FF5-3E4E1EE10982}"/>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B12D6137-CFAA-4BA0-B67D-000CAD399F21}"/>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04230A7-FED1-4BCC-9E16-DBAEFFA7A4B2}"/>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E595617F-4BEF-4A06-8612-C67016AC433D}"/>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3E8CE44F-983F-40EB-AEA5-EC73B5F6A232}"/>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178D0DA9-DADE-46A6-921D-42BD489DA519}"/>
            </a:ext>
          </a:extLst>
        </xdr:cNvPr>
        <xdr:cNvCxnSpPr/>
      </xdr:nvCxnSpPr>
      <xdr:spPr>
        <a:xfrm flipV="1">
          <a:off x="9429115" y="5448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3407662B-5D5F-4731-8BFD-5BC5F7A66625}"/>
            </a:ext>
          </a:extLst>
        </xdr:cNvPr>
        <xdr:cNvSpPr txBox="1"/>
      </xdr:nvSpPr>
      <xdr:spPr>
        <a:xfrm>
          <a:off x="9467850" y="675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0261C226-3F3B-41A2-8C9A-693BB25E7DCD}"/>
            </a:ext>
          </a:extLst>
        </xdr:cNvPr>
        <xdr:cNvCxnSpPr/>
      </xdr:nvCxnSpPr>
      <xdr:spPr>
        <a:xfrm>
          <a:off x="9363075" y="67437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8" name="【図書館】&#10;一人当たり面積最大値テキスト">
          <a:extLst>
            <a:ext uri="{FF2B5EF4-FFF2-40B4-BE49-F238E27FC236}">
              <a16:creationId xmlns:a16="http://schemas.microsoft.com/office/drawing/2014/main" id="{D47B6204-5A83-4010-9CF1-EAD07C960D02}"/>
            </a:ext>
          </a:extLst>
        </xdr:cNvPr>
        <xdr:cNvSpPr txBox="1"/>
      </xdr:nvSpPr>
      <xdr:spPr>
        <a:xfrm>
          <a:off x="9467850" y="52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9" name="直線コネクタ 118">
          <a:extLst>
            <a:ext uri="{FF2B5EF4-FFF2-40B4-BE49-F238E27FC236}">
              <a16:creationId xmlns:a16="http://schemas.microsoft.com/office/drawing/2014/main" id="{9F1ABFB1-60AC-4999-AF8F-DBD8BBB50E1B}"/>
            </a:ext>
          </a:extLst>
        </xdr:cNvPr>
        <xdr:cNvCxnSpPr/>
      </xdr:nvCxnSpPr>
      <xdr:spPr>
        <a:xfrm>
          <a:off x="9363075" y="54483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20" name="【図書館】&#10;一人当たり面積平均値テキスト">
          <a:extLst>
            <a:ext uri="{FF2B5EF4-FFF2-40B4-BE49-F238E27FC236}">
              <a16:creationId xmlns:a16="http://schemas.microsoft.com/office/drawing/2014/main" id="{21484A63-BBD2-40DB-BD8C-3B3F95323048}"/>
            </a:ext>
          </a:extLst>
        </xdr:cNvPr>
        <xdr:cNvSpPr txBox="1"/>
      </xdr:nvSpPr>
      <xdr:spPr>
        <a:xfrm>
          <a:off x="9467850" y="6064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1" name="フローチャート: 判断 120">
          <a:extLst>
            <a:ext uri="{FF2B5EF4-FFF2-40B4-BE49-F238E27FC236}">
              <a16:creationId xmlns:a16="http://schemas.microsoft.com/office/drawing/2014/main" id="{9E2D64AB-7800-4A0D-B17D-A573860A6BE0}"/>
            </a:ext>
          </a:extLst>
        </xdr:cNvPr>
        <xdr:cNvSpPr/>
      </xdr:nvSpPr>
      <xdr:spPr>
        <a:xfrm>
          <a:off x="9401175" y="620077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A01B27E3-FD6E-41DE-AB2D-84F794EA1127}"/>
            </a:ext>
          </a:extLst>
        </xdr:cNvPr>
        <xdr:cNvSpPr/>
      </xdr:nvSpPr>
      <xdr:spPr>
        <a:xfrm>
          <a:off x="8639175" y="62198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3" name="フローチャート: 判断 122">
          <a:extLst>
            <a:ext uri="{FF2B5EF4-FFF2-40B4-BE49-F238E27FC236}">
              <a16:creationId xmlns:a16="http://schemas.microsoft.com/office/drawing/2014/main" id="{F84B8A02-4535-4907-AE9E-99F64D1D666F}"/>
            </a:ext>
          </a:extLst>
        </xdr:cNvPr>
        <xdr:cNvSpPr/>
      </xdr:nvSpPr>
      <xdr:spPr>
        <a:xfrm>
          <a:off x="7839075" y="62388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114300</xdr:rowOff>
    </xdr:from>
    <xdr:to>
      <xdr:col>41</xdr:col>
      <xdr:colOff>101600</xdr:colOff>
      <xdr:row>39</xdr:row>
      <xdr:rowOff>44450</xdr:rowOff>
    </xdr:to>
    <xdr:sp macro="" textlink="">
      <xdr:nvSpPr>
        <xdr:cNvPr id="124" name="フローチャート: 判断 123">
          <a:extLst>
            <a:ext uri="{FF2B5EF4-FFF2-40B4-BE49-F238E27FC236}">
              <a16:creationId xmlns:a16="http://schemas.microsoft.com/office/drawing/2014/main" id="{BC372310-0EE9-49A3-82CA-5D8BE6C6B66D}"/>
            </a:ext>
          </a:extLst>
        </xdr:cNvPr>
        <xdr:cNvSpPr/>
      </xdr:nvSpPr>
      <xdr:spPr>
        <a:xfrm>
          <a:off x="7029450" y="62674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25" name="フローチャート: 判断 124">
          <a:extLst>
            <a:ext uri="{FF2B5EF4-FFF2-40B4-BE49-F238E27FC236}">
              <a16:creationId xmlns:a16="http://schemas.microsoft.com/office/drawing/2014/main" id="{FCA2C9F3-A603-4B94-A060-4BFD13831AD6}"/>
            </a:ext>
          </a:extLst>
        </xdr:cNvPr>
        <xdr:cNvSpPr/>
      </xdr:nvSpPr>
      <xdr:spPr>
        <a:xfrm>
          <a:off x="6238875" y="62769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ECDA36F-601B-4CCE-B99B-DD536292B542}"/>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18D0E92-7795-4F9B-ABE4-1D56DCB07A8A}"/>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A505EAE-41BA-43F1-A3B7-6401C6F97136}"/>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30473BB-06B9-4214-A54D-43E4F27A7AD4}"/>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51A28EC-5B35-4970-AB3F-40551F23A71B}"/>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152400</xdr:rowOff>
    </xdr:from>
    <xdr:to>
      <xdr:col>55</xdr:col>
      <xdr:colOff>50800</xdr:colOff>
      <xdr:row>39</xdr:row>
      <xdr:rowOff>82550</xdr:rowOff>
    </xdr:to>
    <xdr:sp macro="" textlink="">
      <xdr:nvSpPr>
        <xdr:cNvPr id="131" name="楕円 130">
          <a:extLst>
            <a:ext uri="{FF2B5EF4-FFF2-40B4-BE49-F238E27FC236}">
              <a16:creationId xmlns:a16="http://schemas.microsoft.com/office/drawing/2014/main" id="{ADC757A9-79F8-4DDB-862A-7874FF859E37}"/>
            </a:ext>
          </a:extLst>
        </xdr:cNvPr>
        <xdr:cNvSpPr/>
      </xdr:nvSpPr>
      <xdr:spPr>
        <a:xfrm>
          <a:off x="9401175" y="63055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130827</xdr:rowOff>
    </xdr:from>
    <xdr:ext cx="469744" cy="259045"/>
    <xdr:sp macro="" textlink="">
      <xdr:nvSpPr>
        <xdr:cNvPr id="132" name="【図書館】&#10;一人当たり面積該当値テキスト">
          <a:extLst>
            <a:ext uri="{FF2B5EF4-FFF2-40B4-BE49-F238E27FC236}">
              <a16:creationId xmlns:a16="http://schemas.microsoft.com/office/drawing/2014/main" id="{4B8F9271-A52F-4AF2-85DE-D1D1F2C54545}"/>
            </a:ext>
          </a:extLst>
        </xdr:cNvPr>
        <xdr:cNvSpPr txBox="1"/>
      </xdr:nvSpPr>
      <xdr:spPr>
        <a:xfrm>
          <a:off x="9467850" y="62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133" name="楕円 132">
          <a:extLst>
            <a:ext uri="{FF2B5EF4-FFF2-40B4-BE49-F238E27FC236}">
              <a16:creationId xmlns:a16="http://schemas.microsoft.com/office/drawing/2014/main" id="{D7148C7C-8E31-46C7-BCAB-E0F2047261E7}"/>
            </a:ext>
          </a:extLst>
        </xdr:cNvPr>
        <xdr:cNvSpPr/>
      </xdr:nvSpPr>
      <xdr:spPr>
        <a:xfrm>
          <a:off x="8639175" y="63150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31750</xdr:rowOff>
    </xdr:from>
    <xdr:to>
      <xdr:col>55</xdr:col>
      <xdr:colOff>0</xdr:colOff>
      <xdr:row>39</xdr:row>
      <xdr:rowOff>44450</xdr:rowOff>
    </xdr:to>
    <xdr:cxnSp macro="">
      <xdr:nvCxnSpPr>
        <xdr:cNvPr id="134" name="直線コネクタ 133">
          <a:extLst>
            <a:ext uri="{FF2B5EF4-FFF2-40B4-BE49-F238E27FC236}">
              <a16:creationId xmlns:a16="http://schemas.microsoft.com/office/drawing/2014/main" id="{71500B92-2CC6-4DCE-B719-1B9B07E02F49}"/>
            </a:ext>
          </a:extLst>
        </xdr:cNvPr>
        <xdr:cNvCxnSpPr/>
      </xdr:nvCxnSpPr>
      <xdr:spPr>
        <a:xfrm flipV="1">
          <a:off x="8686800" y="6343650"/>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165100</xdr:rowOff>
    </xdr:from>
    <xdr:to>
      <xdr:col>46</xdr:col>
      <xdr:colOff>38100</xdr:colOff>
      <xdr:row>39</xdr:row>
      <xdr:rowOff>95250</xdr:rowOff>
    </xdr:to>
    <xdr:sp macro="" textlink="">
      <xdr:nvSpPr>
        <xdr:cNvPr id="135" name="楕円 134">
          <a:extLst>
            <a:ext uri="{FF2B5EF4-FFF2-40B4-BE49-F238E27FC236}">
              <a16:creationId xmlns:a16="http://schemas.microsoft.com/office/drawing/2014/main" id="{042F36E8-940B-4F99-8E76-C385542E5A6C}"/>
            </a:ext>
          </a:extLst>
        </xdr:cNvPr>
        <xdr:cNvSpPr/>
      </xdr:nvSpPr>
      <xdr:spPr>
        <a:xfrm>
          <a:off x="7839075" y="63150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136" name="直線コネクタ 135">
          <a:extLst>
            <a:ext uri="{FF2B5EF4-FFF2-40B4-BE49-F238E27FC236}">
              <a16:creationId xmlns:a16="http://schemas.microsoft.com/office/drawing/2014/main" id="{15AC3ECA-6857-452C-8A95-699DD76F158F}"/>
            </a:ext>
          </a:extLst>
        </xdr:cNvPr>
        <xdr:cNvCxnSpPr/>
      </xdr:nvCxnSpPr>
      <xdr:spPr>
        <a:xfrm>
          <a:off x="7886700" y="6362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165100</xdr:rowOff>
    </xdr:from>
    <xdr:to>
      <xdr:col>41</xdr:col>
      <xdr:colOff>101600</xdr:colOff>
      <xdr:row>39</xdr:row>
      <xdr:rowOff>95250</xdr:rowOff>
    </xdr:to>
    <xdr:sp macro="" textlink="">
      <xdr:nvSpPr>
        <xdr:cNvPr id="137" name="楕円 136">
          <a:extLst>
            <a:ext uri="{FF2B5EF4-FFF2-40B4-BE49-F238E27FC236}">
              <a16:creationId xmlns:a16="http://schemas.microsoft.com/office/drawing/2014/main" id="{E32D517F-313C-41D5-8C4F-A4AFF683693A}"/>
            </a:ext>
          </a:extLst>
        </xdr:cNvPr>
        <xdr:cNvSpPr/>
      </xdr:nvSpPr>
      <xdr:spPr>
        <a:xfrm>
          <a:off x="7029450" y="63150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44450</xdr:rowOff>
    </xdr:from>
    <xdr:to>
      <xdr:col>45</xdr:col>
      <xdr:colOff>177800</xdr:colOff>
      <xdr:row>39</xdr:row>
      <xdr:rowOff>44450</xdr:rowOff>
    </xdr:to>
    <xdr:cxnSp macro="">
      <xdr:nvCxnSpPr>
        <xdr:cNvPr id="138" name="直線コネクタ 137">
          <a:extLst>
            <a:ext uri="{FF2B5EF4-FFF2-40B4-BE49-F238E27FC236}">
              <a16:creationId xmlns:a16="http://schemas.microsoft.com/office/drawing/2014/main" id="{26F20098-FD87-4C56-A954-55398FFBC457}"/>
            </a:ext>
          </a:extLst>
        </xdr:cNvPr>
        <xdr:cNvCxnSpPr/>
      </xdr:nvCxnSpPr>
      <xdr:spPr>
        <a:xfrm>
          <a:off x="7077075" y="63627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6350</xdr:rowOff>
    </xdr:from>
    <xdr:to>
      <xdr:col>36</xdr:col>
      <xdr:colOff>165100</xdr:colOff>
      <xdr:row>39</xdr:row>
      <xdr:rowOff>107950</xdr:rowOff>
    </xdr:to>
    <xdr:sp macro="" textlink="">
      <xdr:nvSpPr>
        <xdr:cNvPr id="139" name="楕円 138">
          <a:extLst>
            <a:ext uri="{FF2B5EF4-FFF2-40B4-BE49-F238E27FC236}">
              <a16:creationId xmlns:a16="http://schemas.microsoft.com/office/drawing/2014/main" id="{B53625DA-49F4-476D-9AB7-49577D9EF948}"/>
            </a:ext>
          </a:extLst>
        </xdr:cNvPr>
        <xdr:cNvSpPr/>
      </xdr:nvSpPr>
      <xdr:spPr>
        <a:xfrm>
          <a:off x="6238875" y="6324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44450</xdr:rowOff>
    </xdr:from>
    <xdr:to>
      <xdr:col>41</xdr:col>
      <xdr:colOff>50800</xdr:colOff>
      <xdr:row>39</xdr:row>
      <xdr:rowOff>57150</xdr:rowOff>
    </xdr:to>
    <xdr:cxnSp macro="">
      <xdr:nvCxnSpPr>
        <xdr:cNvPr id="140" name="直線コネクタ 139">
          <a:extLst>
            <a:ext uri="{FF2B5EF4-FFF2-40B4-BE49-F238E27FC236}">
              <a16:creationId xmlns:a16="http://schemas.microsoft.com/office/drawing/2014/main" id="{DDD8EB5B-BFF5-41EE-A0EC-49BE5807DD42}"/>
            </a:ext>
          </a:extLst>
        </xdr:cNvPr>
        <xdr:cNvCxnSpPr/>
      </xdr:nvCxnSpPr>
      <xdr:spPr>
        <a:xfrm flipV="1">
          <a:off x="6286500" y="6362700"/>
          <a:ext cx="7905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a:extLst>
            <a:ext uri="{FF2B5EF4-FFF2-40B4-BE49-F238E27FC236}">
              <a16:creationId xmlns:a16="http://schemas.microsoft.com/office/drawing/2014/main" id="{61E4D8D6-B981-4547-8671-4552C436E1B0}"/>
            </a:ext>
          </a:extLst>
        </xdr:cNvPr>
        <xdr:cNvSpPr txBox="1"/>
      </xdr:nvSpPr>
      <xdr:spPr>
        <a:xfrm>
          <a:off x="8458277"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35577</xdr:rowOff>
    </xdr:from>
    <xdr:ext cx="469744" cy="259045"/>
    <xdr:sp macro="" textlink="">
      <xdr:nvSpPr>
        <xdr:cNvPr id="142" name="n_2aveValue【図書館】&#10;一人当たり面積">
          <a:extLst>
            <a:ext uri="{FF2B5EF4-FFF2-40B4-BE49-F238E27FC236}">
              <a16:creationId xmlns:a16="http://schemas.microsoft.com/office/drawing/2014/main" id="{9FF66DD3-7095-43AA-B447-0914E466E5CA}"/>
            </a:ext>
          </a:extLst>
        </xdr:cNvPr>
        <xdr:cNvSpPr txBox="1"/>
      </xdr:nvSpPr>
      <xdr:spPr>
        <a:xfrm>
          <a:off x="7677227" y="602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60977</xdr:rowOff>
    </xdr:from>
    <xdr:ext cx="469744" cy="259045"/>
    <xdr:sp macro="" textlink="">
      <xdr:nvSpPr>
        <xdr:cNvPr id="143" name="n_3aveValue【図書館】&#10;一人当たり面積">
          <a:extLst>
            <a:ext uri="{FF2B5EF4-FFF2-40B4-BE49-F238E27FC236}">
              <a16:creationId xmlns:a16="http://schemas.microsoft.com/office/drawing/2014/main" id="{A484DA58-84D6-4DC5-A4F3-9BA579235249}"/>
            </a:ext>
          </a:extLst>
        </xdr:cNvPr>
        <xdr:cNvSpPr txBox="1"/>
      </xdr:nvSpPr>
      <xdr:spPr>
        <a:xfrm>
          <a:off x="6867602" y="605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73677</xdr:rowOff>
    </xdr:from>
    <xdr:ext cx="469744" cy="259045"/>
    <xdr:sp macro="" textlink="">
      <xdr:nvSpPr>
        <xdr:cNvPr id="144" name="n_4aveValue【図書館】&#10;一人当たり面積">
          <a:extLst>
            <a:ext uri="{FF2B5EF4-FFF2-40B4-BE49-F238E27FC236}">
              <a16:creationId xmlns:a16="http://schemas.microsoft.com/office/drawing/2014/main" id="{62AB2387-3F35-463B-AE8D-CA9034B636F9}"/>
            </a:ext>
          </a:extLst>
        </xdr:cNvPr>
        <xdr:cNvSpPr txBox="1"/>
      </xdr:nvSpPr>
      <xdr:spPr>
        <a:xfrm>
          <a:off x="6067502" y="606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86377</xdr:rowOff>
    </xdr:from>
    <xdr:ext cx="469744" cy="259045"/>
    <xdr:sp macro="" textlink="">
      <xdr:nvSpPr>
        <xdr:cNvPr id="145" name="n_1mainValue【図書館】&#10;一人当たり面積">
          <a:extLst>
            <a:ext uri="{FF2B5EF4-FFF2-40B4-BE49-F238E27FC236}">
              <a16:creationId xmlns:a16="http://schemas.microsoft.com/office/drawing/2014/main" id="{1056690F-8DFA-42D2-ADEA-C84798BCDA85}"/>
            </a:ext>
          </a:extLst>
        </xdr:cNvPr>
        <xdr:cNvSpPr txBox="1"/>
      </xdr:nvSpPr>
      <xdr:spPr>
        <a:xfrm>
          <a:off x="8458277"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86377</xdr:rowOff>
    </xdr:from>
    <xdr:ext cx="469744" cy="259045"/>
    <xdr:sp macro="" textlink="">
      <xdr:nvSpPr>
        <xdr:cNvPr id="146" name="n_2mainValue【図書館】&#10;一人当たり面積">
          <a:extLst>
            <a:ext uri="{FF2B5EF4-FFF2-40B4-BE49-F238E27FC236}">
              <a16:creationId xmlns:a16="http://schemas.microsoft.com/office/drawing/2014/main" id="{94162DC3-CE3A-4FF3-9336-1610FAB8C7E9}"/>
            </a:ext>
          </a:extLst>
        </xdr:cNvPr>
        <xdr:cNvSpPr txBox="1"/>
      </xdr:nvSpPr>
      <xdr:spPr>
        <a:xfrm>
          <a:off x="7677227"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86377</xdr:rowOff>
    </xdr:from>
    <xdr:ext cx="469744" cy="259045"/>
    <xdr:sp macro="" textlink="">
      <xdr:nvSpPr>
        <xdr:cNvPr id="147" name="n_3mainValue【図書館】&#10;一人当たり面積">
          <a:extLst>
            <a:ext uri="{FF2B5EF4-FFF2-40B4-BE49-F238E27FC236}">
              <a16:creationId xmlns:a16="http://schemas.microsoft.com/office/drawing/2014/main" id="{44B9332D-88BA-4096-B2AA-0DA92126E3D1}"/>
            </a:ext>
          </a:extLst>
        </xdr:cNvPr>
        <xdr:cNvSpPr txBox="1"/>
      </xdr:nvSpPr>
      <xdr:spPr>
        <a:xfrm>
          <a:off x="6867602"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99077</xdr:rowOff>
    </xdr:from>
    <xdr:ext cx="469744" cy="259045"/>
    <xdr:sp macro="" textlink="">
      <xdr:nvSpPr>
        <xdr:cNvPr id="148" name="n_4mainValue【図書館】&#10;一人当たり面積">
          <a:extLst>
            <a:ext uri="{FF2B5EF4-FFF2-40B4-BE49-F238E27FC236}">
              <a16:creationId xmlns:a16="http://schemas.microsoft.com/office/drawing/2014/main" id="{DBB2CD95-3CA3-4B69-B8BF-7CF6B2B3021A}"/>
            </a:ext>
          </a:extLst>
        </xdr:cNvPr>
        <xdr:cNvSpPr txBox="1"/>
      </xdr:nvSpPr>
      <xdr:spPr>
        <a:xfrm>
          <a:off x="606750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5DED268A-36A5-48CF-A43C-35A52E3159FD}"/>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E0D07C1-7A3A-436B-A13D-B4C0193CDE51}"/>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A0F79909-1B4D-4330-BAAD-0D039EA8B48C}"/>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752121D-C074-49D9-80FF-ACD7F3A85DE6}"/>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F9581D62-735C-4AD7-89E2-7A7A57AC8F16}"/>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9CB1237F-9264-42F0-9174-CD58DD0CACF0}"/>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6FACBCA3-CAD9-4B3C-8383-CD9EC5FA3293}"/>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F8E98D8-CD07-486B-B6A8-4D8049B42BBC}"/>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73B11C37-0E36-4F24-8506-8EDD82A5768B}"/>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E9E99D1-B1EF-401D-8D4E-93B0D0C9F968}"/>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B8025FC7-05B6-4304-9814-DDEFCA84098B}"/>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7C129CA6-0C47-406D-BEE6-5E4A2CC03407}"/>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50F5ED28-8E7A-4D39-9CEA-CBED884DB952}"/>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54861B22-DED1-4BB2-924F-EAA68A7350D0}"/>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7D08E4E5-4D40-4C00-A35A-1218C3ACBBFD}"/>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A4D110E4-0FA4-4A30-9C5C-BEC15D930176}"/>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18147950-8F32-4A28-B099-50840ED64096}"/>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1CDFF0AE-47EC-403F-B05F-30788D7FAC1D}"/>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C13E0114-AF61-4E0A-A5E4-89CEA07EC7EC}"/>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91A6543D-65AF-4382-80F9-3FBCB51CDC7D}"/>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322CEDB7-3E21-436F-B3D2-CFBE559D595E}"/>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5DFC4C2B-9E2A-4858-B6CC-99856F39A13A}"/>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868B8DCA-3DE1-498E-9AEC-D6F039E5C462}"/>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6152FA97-960F-4528-AADC-670352E50A4D}"/>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3" name="直線コネクタ 172">
          <a:extLst>
            <a:ext uri="{FF2B5EF4-FFF2-40B4-BE49-F238E27FC236}">
              <a16:creationId xmlns:a16="http://schemas.microsoft.com/office/drawing/2014/main" id="{D5C9949F-5620-4AEF-872E-5A5F883F7CF4}"/>
            </a:ext>
          </a:extLst>
        </xdr:cNvPr>
        <xdr:cNvCxnSpPr/>
      </xdr:nvCxnSpPr>
      <xdr:spPr>
        <a:xfrm flipV="1">
          <a:off x="4180840" y="8931275"/>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DBBAF4DF-F0B2-4449-9EDA-2BA2EE3625C8}"/>
            </a:ext>
          </a:extLst>
        </xdr:cNvPr>
        <xdr:cNvSpPr txBox="1"/>
      </xdr:nvSpPr>
      <xdr:spPr>
        <a:xfrm>
          <a:off x="4219575" y="1041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5" name="直線コネクタ 174">
          <a:extLst>
            <a:ext uri="{FF2B5EF4-FFF2-40B4-BE49-F238E27FC236}">
              <a16:creationId xmlns:a16="http://schemas.microsoft.com/office/drawing/2014/main" id="{B83047F3-3B0C-4462-838C-A0CFAB6FED4B}"/>
            </a:ext>
          </a:extLst>
        </xdr:cNvPr>
        <xdr:cNvCxnSpPr/>
      </xdr:nvCxnSpPr>
      <xdr:spPr>
        <a:xfrm>
          <a:off x="4105275" y="104095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D5233A27-7BEB-42F0-BA0C-CDA893DA9711}"/>
            </a:ext>
          </a:extLst>
        </xdr:cNvPr>
        <xdr:cNvSpPr txBox="1"/>
      </xdr:nvSpPr>
      <xdr:spPr>
        <a:xfrm>
          <a:off x="4219575" y="872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7" name="直線コネクタ 176">
          <a:extLst>
            <a:ext uri="{FF2B5EF4-FFF2-40B4-BE49-F238E27FC236}">
              <a16:creationId xmlns:a16="http://schemas.microsoft.com/office/drawing/2014/main" id="{C254A0A4-EAF0-4C18-8D17-4FF0CC70CF39}"/>
            </a:ext>
          </a:extLst>
        </xdr:cNvPr>
        <xdr:cNvCxnSpPr/>
      </xdr:nvCxnSpPr>
      <xdr:spPr>
        <a:xfrm>
          <a:off x="4105275" y="89312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EC5751CE-533C-4970-8721-A788AC392B13}"/>
            </a:ext>
          </a:extLst>
        </xdr:cNvPr>
        <xdr:cNvSpPr txBox="1"/>
      </xdr:nvSpPr>
      <xdr:spPr>
        <a:xfrm>
          <a:off x="4219575" y="9600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9" name="フローチャート: 判断 178">
          <a:extLst>
            <a:ext uri="{FF2B5EF4-FFF2-40B4-BE49-F238E27FC236}">
              <a16:creationId xmlns:a16="http://schemas.microsoft.com/office/drawing/2014/main" id="{DA0FFFD4-CD27-4F81-8334-5AACB3E59A90}"/>
            </a:ext>
          </a:extLst>
        </xdr:cNvPr>
        <xdr:cNvSpPr/>
      </xdr:nvSpPr>
      <xdr:spPr>
        <a:xfrm>
          <a:off x="4124325" y="97459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0" name="フローチャート: 判断 179">
          <a:extLst>
            <a:ext uri="{FF2B5EF4-FFF2-40B4-BE49-F238E27FC236}">
              <a16:creationId xmlns:a16="http://schemas.microsoft.com/office/drawing/2014/main" id="{BF9A3026-BC7F-49EC-83C6-C3E516673D98}"/>
            </a:ext>
          </a:extLst>
        </xdr:cNvPr>
        <xdr:cNvSpPr/>
      </xdr:nvSpPr>
      <xdr:spPr>
        <a:xfrm>
          <a:off x="3381375" y="97224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81" name="フローチャート: 判断 180">
          <a:extLst>
            <a:ext uri="{FF2B5EF4-FFF2-40B4-BE49-F238E27FC236}">
              <a16:creationId xmlns:a16="http://schemas.microsoft.com/office/drawing/2014/main" id="{1435460C-869E-41BB-BE0F-A0422D881962}"/>
            </a:ext>
          </a:extLst>
        </xdr:cNvPr>
        <xdr:cNvSpPr/>
      </xdr:nvSpPr>
      <xdr:spPr>
        <a:xfrm>
          <a:off x="2571750" y="97631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2" name="フローチャート: 判断 181">
          <a:extLst>
            <a:ext uri="{FF2B5EF4-FFF2-40B4-BE49-F238E27FC236}">
              <a16:creationId xmlns:a16="http://schemas.microsoft.com/office/drawing/2014/main" id="{32F7CBF8-25C9-4DE1-BD51-ABC59433024F}"/>
            </a:ext>
          </a:extLst>
        </xdr:cNvPr>
        <xdr:cNvSpPr/>
      </xdr:nvSpPr>
      <xdr:spPr>
        <a:xfrm>
          <a:off x="1781175" y="972248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3" name="フローチャート: 判断 182">
          <a:extLst>
            <a:ext uri="{FF2B5EF4-FFF2-40B4-BE49-F238E27FC236}">
              <a16:creationId xmlns:a16="http://schemas.microsoft.com/office/drawing/2014/main" id="{2F6A008F-851B-4069-B8EC-C235A8698727}"/>
            </a:ext>
          </a:extLst>
        </xdr:cNvPr>
        <xdr:cNvSpPr/>
      </xdr:nvSpPr>
      <xdr:spPr>
        <a:xfrm>
          <a:off x="981075" y="971359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3FD7CA3-0B5A-4FFD-8355-A52880B87CB7}"/>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CAE7035-681C-4B12-B907-84A81BC9AE09}"/>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14B0032-B9FF-4C8D-852C-EF39F41949BF}"/>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DC56D46-351F-4EA8-85A5-2502882A2859}"/>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D7A26EA-7445-4955-AFA3-F9501C59CE1B}"/>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89" name="楕円 188">
          <a:extLst>
            <a:ext uri="{FF2B5EF4-FFF2-40B4-BE49-F238E27FC236}">
              <a16:creationId xmlns:a16="http://schemas.microsoft.com/office/drawing/2014/main" id="{E214E203-7799-433C-AB4C-622F2DED70D9}"/>
            </a:ext>
          </a:extLst>
        </xdr:cNvPr>
        <xdr:cNvSpPr/>
      </xdr:nvSpPr>
      <xdr:spPr>
        <a:xfrm>
          <a:off x="4124325" y="97802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40022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EA2FEA8C-B92B-4832-871A-428EEAD0DB85}"/>
            </a:ext>
          </a:extLst>
        </xdr:cNvPr>
        <xdr:cNvSpPr txBox="1"/>
      </xdr:nvSpPr>
      <xdr:spPr>
        <a:xfrm>
          <a:off x="4219575" y="9755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31115</xdr:rowOff>
    </xdr:from>
    <xdr:to>
      <xdr:col>20</xdr:col>
      <xdr:colOff>38100</xdr:colOff>
      <xdr:row>60</xdr:row>
      <xdr:rowOff>132715</xdr:rowOff>
    </xdr:to>
    <xdr:sp macro="" textlink="">
      <xdr:nvSpPr>
        <xdr:cNvPr id="191" name="楕円 190">
          <a:extLst>
            <a:ext uri="{FF2B5EF4-FFF2-40B4-BE49-F238E27FC236}">
              <a16:creationId xmlns:a16="http://schemas.microsoft.com/office/drawing/2014/main" id="{0026DF7C-149D-47E1-B634-15ABEAE0096C}"/>
            </a:ext>
          </a:extLst>
        </xdr:cNvPr>
        <xdr:cNvSpPr/>
      </xdr:nvSpPr>
      <xdr:spPr>
        <a:xfrm>
          <a:off x="3381375" y="97434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81915</xdr:rowOff>
    </xdr:from>
    <xdr:to>
      <xdr:col>24</xdr:col>
      <xdr:colOff>63500</xdr:colOff>
      <xdr:row>60</xdr:row>
      <xdr:rowOff>112395</xdr:rowOff>
    </xdr:to>
    <xdr:cxnSp macro="">
      <xdr:nvCxnSpPr>
        <xdr:cNvPr id="192" name="直線コネクタ 191">
          <a:extLst>
            <a:ext uri="{FF2B5EF4-FFF2-40B4-BE49-F238E27FC236}">
              <a16:creationId xmlns:a16="http://schemas.microsoft.com/office/drawing/2014/main" id="{3878E6C3-9B1E-46A7-916C-881EBE227B14}"/>
            </a:ext>
          </a:extLst>
        </xdr:cNvPr>
        <xdr:cNvCxnSpPr/>
      </xdr:nvCxnSpPr>
      <xdr:spPr>
        <a:xfrm>
          <a:off x="3429000" y="9800590"/>
          <a:ext cx="75247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15875</xdr:rowOff>
    </xdr:from>
    <xdr:to>
      <xdr:col>15</xdr:col>
      <xdr:colOff>101600</xdr:colOff>
      <xdr:row>60</xdr:row>
      <xdr:rowOff>117475</xdr:rowOff>
    </xdr:to>
    <xdr:sp macro="" textlink="">
      <xdr:nvSpPr>
        <xdr:cNvPr id="193" name="楕円 192">
          <a:extLst>
            <a:ext uri="{FF2B5EF4-FFF2-40B4-BE49-F238E27FC236}">
              <a16:creationId xmlns:a16="http://schemas.microsoft.com/office/drawing/2014/main" id="{62CDA452-C98F-498D-B0AC-8E9ABFD0D996}"/>
            </a:ext>
          </a:extLst>
        </xdr:cNvPr>
        <xdr:cNvSpPr/>
      </xdr:nvSpPr>
      <xdr:spPr>
        <a:xfrm>
          <a:off x="2571750" y="97313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66675</xdr:rowOff>
    </xdr:from>
    <xdr:to>
      <xdr:col>19</xdr:col>
      <xdr:colOff>177800</xdr:colOff>
      <xdr:row>60</xdr:row>
      <xdr:rowOff>81915</xdr:rowOff>
    </xdr:to>
    <xdr:cxnSp macro="">
      <xdr:nvCxnSpPr>
        <xdr:cNvPr id="194" name="直線コネクタ 193">
          <a:extLst>
            <a:ext uri="{FF2B5EF4-FFF2-40B4-BE49-F238E27FC236}">
              <a16:creationId xmlns:a16="http://schemas.microsoft.com/office/drawing/2014/main" id="{4804EF29-A731-48DA-8690-CA3C0BA18CAB}"/>
            </a:ext>
          </a:extLst>
        </xdr:cNvPr>
        <xdr:cNvCxnSpPr/>
      </xdr:nvCxnSpPr>
      <xdr:spPr>
        <a:xfrm>
          <a:off x="2619375" y="9779000"/>
          <a:ext cx="809625"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19685</xdr:rowOff>
    </xdr:from>
    <xdr:to>
      <xdr:col>10</xdr:col>
      <xdr:colOff>165100</xdr:colOff>
      <xdr:row>60</xdr:row>
      <xdr:rowOff>121285</xdr:rowOff>
    </xdr:to>
    <xdr:sp macro="" textlink="">
      <xdr:nvSpPr>
        <xdr:cNvPr id="195" name="楕円 194">
          <a:extLst>
            <a:ext uri="{FF2B5EF4-FFF2-40B4-BE49-F238E27FC236}">
              <a16:creationId xmlns:a16="http://schemas.microsoft.com/office/drawing/2014/main" id="{BC089C0A-78D3-49D2-9189-1AED745D5DF5}"/>
            </a:ext>
          </a:extLst>
        </xdr:cNvPr>
        <xdr:cNvSpPr/>
      </xdr:nvSpPr>
      <xdr:spPr>
        <a:xfrm>
          <a:off x="1781175" y="97351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66675</xdr:rowOff>
    </xdr:from>
    <xdr:to>
      <xdr:col>15</xdr:col>
      <xdr:colOff>50800</xdr:colOff>
      <xdr:row>60</xdr:row>
      <xdr:rowOff>70485</xdr:rowOff>
    </xdr:to>
    <xdr:cxnSp macro="">
      <xdr:nvCxnSpPr>
        <xdr:cNvPr id="196" name="直線コネクタ 195">
          <a:extLst>
            <a:ext uri="{FF2B5EF4-FFF2-40B4-BE49-F238E27FC236}">
              <a16:creationId xmlns:a16="http://schemas.microsoft.com/office/drawing/2014/main" id="{47D6F8AF-CFAD-477A-973B-41874C537F33}"/>
            </a:ext>
          </a:extLst>
        </xdr:cNvPr>
        <xdr:cNvCxnSpPr/>
      </xdr:nvCxnSpPr>
      <xdr:spPr>
        <a:xfrm flipV="1">
          <a:off x="1828800" y="9779000"/>
          <a:ext cx="7905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xdr:rowOff>
    </xdr:from>
    <xdr:to>
      <xdr:col>6</xdr:col>
      <xdr:colOff>38100</xdr:colOff>
      <xdr:row>60</xdr:row>
      <xdr:rowOff>102235</xdr:rowOff>
    </xdr:to>
    <xdr:sp macro="" textlink="">
      <xdr:nvSpPr>
        <xdr:cNvPr id="197" name="楕円 196">
          <a:extLst>
            <a:ext uri="{FF2B5EF4-FFF2-40B4-BE49-F238E27FC236}">
              <a16:creationId xmlns:a16="http://schemas.microsoft.com/office/drawing/2014/main" id="{6C1AE43C-6D5E-4B7E-A98A-FC2D08CEBEDF}"/>
            </a:ext>
          </a:extLst>
        </xdr:cNvPr>
        <xdr:cNvSpPr/>
      </xdr:nvSpPr>
      <xdr:spPr>
        <a:xfrm>
          <a:off x="981075" y="971613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51435</xdr:rowOff>
    </xdr:from>
    <xdr:to>
      <xdr:col>10</xdr:col>
      <xdr:colOff>114300</xdr:colOff>
      <xdr:row>60</xdr:row>
      <xdr:rowOff>70485</xdr:rowOff>
    </xdr:to>
    <xdr:cxnSp macro="">
      <xdr:nvCxnSpPr>
        <xdr:cNvPr id="198" name="直線コネクタ 197">
          <a:extLst>
            <a:ext uri="{FF2B5EF4-FFF2-40B4-BE49-F238E27FC236}">
              <a16:creationId xmlns:a16="http://schemas.microsoft.com/office/drawing/2014/main" id="{B5D4E9E1-104D-45BB-8D7E-DFC151EFA6CF}"/>
            </a:ext>
          </a:extLst>
        </xdr:cNvPr>
        <xdr:cNvCxnSpPr/>
      </xdr:nvCxnSpPr>
      <xdr:spPr>
        <a:xfrm>
          <a:off x="1028700" y="9763760"/>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99" name="n_1aveValue【体育館・プール】&#10;有形固定資産減価償却率">
          <a:extLst>
            <a:ext uri="{FF2B5EF4-FFF2-40B4-BE49-F238E27FC236}">
              <a16:creationId xmlns:a16="http://schemas.microsoft.com/office/drawing/2014/main" id="{1D26D345-5616-403E-8DE1-70819FCEF657}"/>
            </a:ext>
          </a:extLst>
        </xdr:cNvPr>
        <xdr:cNvSpPr txBox="1"/>
      </xdr:nvSpPr>
      <xdr:spPr>
        <a:xfrm>
          <a:off x="3239144" y="9516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137177</xdr:rowOff>
    </xdr:from>
    <xdr:ext cx="405111" cy="259045"/>
    <xdr:sp macro="" textlink="">
      <xdr:nvSpPr>
        <xdr:cNvPr id="200" name="n_2aveValue【体育館・プール】&#10;有形固定資産減価償却率">
          <a:extLst>
            <a:ext uri="{FF2B5EF4-FFF2-40B4-BE49-F238E27FC236}">
              <a16:creationId xmlns:a16="http://schemas.microsoft.com/office/drawing/2014/main" id="{133BE68D-8B8D-4379-B83C-ED7D338D659A}"/>
            </a:ext>
          </a:extLst>
        </xdr:cNvPr>
        <xdr:cNvSpPr txBox="1"/>
      </xdr:nvSpPr>
      <xdr:spPr>
        <a:xfrm>
          <a:off x="2439044" y="9855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128287</xdr:rowOff>
    </xdr:from>
    <xdr:ext cx="405111" cy="259045"/>
    <xdr:sp macro="" textlink="">
      <xdr:nvSpPr>
        <xdr:cNvPr id="201" name="n_3aveValue【体育館・プール】&#10;有形固定資産減価償却率">
          <a:extLst>
            <a:ext uri="{FF2B5EF4-FFF2-40B4-BE49-F238E27FC236}">
              <a16:creationId xmlns:a16="http://schemas.microsoft.com/office/drawing/2014/main" id="{9859840E-DC65-4258-BFB8-8D4A906AF870}"/>
            </a:ext>
          </a:extLst>
        </xdr:cNvPr>
        <xdr:cNvSpPr txBox="1"/>
      </xdr:nvSpPr>
      <xdr:spPr>
        <a:xfrm>
          <a:off x="1648469" y="9516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103522</xdr:rowOff>
    </xdr:from>
    <xdr:ext cx="405111" cy="259045"/>
    <xdr:sp macro="" textlink="">
      <xdr:nvSpPr>
        <xdr:cNvPr id="202" name="n_4aveValue【体育館・プール】&#10;有形固定資産減価償却率">
          <a:extLst>
            <a:ext uri="{FF2B5EF4-FFF2-40B4-BE49-F238E27FC236}">
              <a16:creationId xmlns:a16="http://schemas.microsoft.com/office/drawing/2014/main" id="{D93504EC-F0C1-4F20-B33C-E6CFFB63A530}"/>
            </a:ext>
          </a:extLst>
        </xdr:cNvPr>
        <xdr:cNvSpPr txBox="1"/>
      </xdr:nvSpPr>
      <xdr:spPr>
        <a:xfrm>
          <a:off x="848369"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123842</xdr:rowOff>
    </xdr:from>
    <xdr:ext cx="405111" cy="259045"/>
    <xdr:sp macro="" textlink="">
      <xdr:nvSpPr>
        <xdr:cNvPr id="203" name="n_1mainValue【体育館・プール】&#10;有形固定資産減価償却率">
          <a:extLst>
            <a:ext uri="{FF2B5EF4-FFF2-40B4-BE49-F238E27FC236}">
              <a16:creationId xmlns:a16="http://schemas.microsoft.com/office/drawing/2014/main" id="{D109866C-4B17-420C-B803-6FDC636CE4C7}"/>
            </a:ext>
          </a:extLst>
        </xdr:cNvPr>
        <xdr:cNvSpPr txBox="1"/>
      </xdr:nvSpPr>
      <xdr:spPr>
        <a:xfrm>
          <a:off x="32391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134002</xdr:rowOff>
    </xdr:from>
    <xdr:ext cx="405111" cy="259045"/>
    <xdr:sp macro="" textlink="">
      <xdr:nvSpPr>
        <xdr:cNvPr id="204" name="n_2mainValue【体育館・プール】&#10;有形固定資産減価償却率">
          <a:extLst>
            <a:ext uri="{FF2B5EF4-FFF2-40B4-BE49-F238E27FC236}">
              <a16:creationId xmlns:a16="http://schemas.microsoft.com/office/drawing/2014/main" id="{40701382-5C95-4D24-8231-E95594AE0B6B}"/>
            </a:ext>
          </a:extLst>
        </xdr:cNvPr>
        <xdr:cNvSpPr txBox="1"/>
      </xdr:nvSpPr>
      <xdr:spPr>
        <a:xfrm>
          <a:off x="2439044" y="952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112412</xdr:rowOff>
    </xdr:from>
    <xdr:ext cx="405111" cy="259045"/>
    <xdr:sp macro="" textlink="">
      <xdr:nvSpPr>
        <xdr:cNvPr id="205" name="n_3mainValue【体育館・プール】&#10;有形固定資産減価償却率">
          <a:extLst>
            <a:ext uri="{FF2B5EF4-FFF2-40B4-BE49-F238E27FC236}">
              <a16:creationId xmlns:a16="http://schemas.microsoft.com/office/drawing/2014/main" id="{29B21EAA-A29E-4735-9105-18419377C801}"/>
            </a:ext>
          </a:extLst>
        </xdr:cNvPr>
        <xdr:cNvSpPr txBox="1"/>
      </xdr:nvSpPr>
      <xdr:spPr>
        <a:xfrm>
          <a:off x="1648469" y="982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93362</xdr:rowOff>
    </xdr:from>
    <xdr:ext cx="405111" cy="259045"/>
    <xdr:sp macro="" textlink="">
      <xdr:nvSpPr>
        <xdr:cNvPr id="206" name="n_4mainValue【体育館・プール】&#10;有形固定資産減価償却率">
          <a:extLst>
            <a:ext uri="{FF2B5EF4-FFF2-40B4-BE49-F238E27FC236}">
              <a16:creationId xmlns:a16="http://schemas.microsoft.com/office/drawing/2014/main" id="{C9004C27-E71B-4D25-8260-257133812944}"/>
            </a:ext>
          </a:extLst>
        </xdr:cNvPr>
        <xdr:cNvSpPr txBox="1"/>
      </xdr:nvSpPr>
      <xdr:spPr>
        <a:xfrm>
          <a:off x="848369" y="980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28DF6A3F-08A3-4325-9A0F-17AF59729289}"/>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790797E1-2695-4CA2-86DF-89330517959D}"/>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45C48F42-45CE-47BF-9F32-8AB0FE408052}"/>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8A1AB9E-4D72-4B07-A8E0-0BBFD90A132F}"/>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AF9689B-E407-4F37-AD5B-D74C42636F97}"/>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E217FFF-1B79-40E4-921C-3D960EA3062E}"/>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7CD205C2-116C-4736-B607-AF17B0D8EEAD}"/>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4549472-D8D3-465F-B85F-C56DDE768CAE}"/>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A84DAAC-6FE0-4468-9ABF-B37EE9F9B120}"/>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ED9F93A-B51B-4756-8A93-D5ED48C62D27}"/>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252ABB81-0446-49B0-AF95-A7925736E435}"/>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2E1C1F5-1E54-46F1-8B4A-1DE0A32E7D7F}"/>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54EEA5BA-938F-459D-BEC5-A9273EE081BE}"/>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39830D86-CDB2-419D-BB78-9BDEF582CF5B}"/>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EFB17B30-FEF0-4932-BDFC-BE398DF2524B}"/>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FD16CC31-2FA6-48B1-A34B-42DC1E657033}"/>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45002225-E02D-4B84-A34C-ACB39191C247}"/>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40EAECC5-475E-49B3-8D9F-6E55F14C55C6}"/>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B93067B7-2ECF-46E3-BDC8-FB7BEF2320FC}"/>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A3F68541-E521-4BD5-80EA-DF1FE754D02E}"/>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C374D9B3-B778-4C9A-87CB-E3249C9F9546}"/>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FCA67799-9B1F-4D01-8CEA-80B146BA0E52}"/>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5E8DA3D-AB09-4CAF-B374-D4E928BBB658}"/>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30" name="直線コネクタ 229">
          <a:extLst>
            <a:ext uri="{FF2B5EF4-FFF2-40B4-BE49-F238E27FC236}">
              <a16:creationId xmlns:a16="http://schemas.microsoft.com/office/drawing/2014/main" id="{EE6C776F-125D-4D08-BE4B-3E0DBCD83941}"/>
            </a:ext>
          </a:extLst>
        </xdr:cNvPr>
        <xdr:cNvCxnSpPr/>
      </xdr:nvCxnSpPr>
      <xdr:spPr>
        <a:xfrm flipV="1">
          <a:off x="9429115" y="9051290"/>
          <a:ext cx="0" cy="1376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1" name="【体育館・プール】&#10;一人当たり面積最小値テキスト">
          <a:extLst>
            <a:ext uri="{FF2B5EF4-FFF2-40B4-BE49-F238E27FC236}">
              <a16:creationId xmlns:a16="http://schemas.microsoft.com/office/drawing/2014/main" id="{2C386C29-5EEB-462A-9E32-C2D9B523A751}"/>
            </a:ext>
          </a:extLst>
        </xdr:cNvPr>
        <xdr:cNvSpPr txBox="1"/>
      </xdr:nvSpPr>
      <xdr:spPr>
        <a:xfrm>
          <a:off x="9467850" y="1043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2" name="直線コネクタ 231">
          <a:extLst>
            <a:ext uri="{FF2B5EF4-FFF2-40B4-BE49-F238E27FC236}">
              <a16:creationId xmlns:a16="http://schemas.microsoft.com/office/drawing/2014/main" id="{20CDB022-2313-409A-8AB1-229CC2C7F369}"/>
            </a:ext>
          </a:extLst>
        </xdr:cNvPr>
        <xdr:cNvCxnSpPr/>
      </xdr:nvCxnSpPr>
      <xdr:spPr>
        <a:xfrm>
          <a:off x="9363075" y="1042733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3" name="【体育館・プール】&#10;一人当たり面積最大値テキスト">
          <a:extLst>
            <a:ext uri="{FF2B5EF4-FFF2-40B4-BE49-F238E27FC236}">
              <a16:creationId xmlns:a16="http://schemas.microsoft.com/office/drawing/2014/main" id="{2B7D938C-CCAD-4831-940E-993F6AF43EE4}"/>
            </a:ext>
          </a:extLst>
        </xdr:cNvPr>
        <xdr:cNvSpPr txBox="1"/>
      </xdr:nvSpPr>
      <xdr:spPr>
        <a:xfrm>
          <a:off x="9467850" y="883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4" name="直線コネクタ 233">
          <a:extLst>
            <a:ext uri="{FF2B5EF4-FFF2-40B4-BE49-F238E27FC236}">
              <a16:creationId xmlns:a16="http://schemas.microsoft.com/office/drawing/2014/main" id="{25FD63FD-8CFB-4080-A441-53B8679450CF}"/>
            </a:ext>
          </a:extLst>
        </xdr:cNvPr>
        <xdr:cNvCxnSpPr/>
      </xdr:nvCxnSpPr>
      <xdr:spPr>
        <a:xfrm>
          <a:off x="9363075" y="905129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133367</xdr:rowOff>
    </xdr:from>
    <xdr:ext cx="469744" cy="259045"/>
    <xdr:sp macro="" textlink="">
      <xdr:nvSpPr>
        <xdr:cNvPr id="235" name="【体育館・プール】&#10;一人当たり面積平均値テキスト">
          <a:extLst>
            <a:ext uri="{FF2B5EF4-FFF2-40B4-BE49-F238E27FC236}">
              <a16:creationId xmlns:a16="http://schemas.microsoft.com/office/drawing/2014/main" id="{1F4500AE-E044-4266-B97B-4C92C67F1B07}"/>
            </a:ext>
          </a:extLst>
        </xdr:cNvPr>
        <xdr:cNvSpPr txBox="1"/>
      </xdr:nvSpPr>
      <xdr:spPr>
        <a:xfrm>
          <a:off x="9467850" y="10010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6" name="フローチャート: 判断 235">
          <a:extLst>
            <a:ext uri="{FF2B5EF4-FFF2-40B4-BE49-F238E27FC236}">
              <a16:creationId xmlns:a16="http://schemas.microsoft.com/office/drawing/2014/main" id="{13D92A84-0C2F-4968-BDA9-A6794A2A1062}"/>
            </a:ext>
          </a:extLst>
        </xdr:cNvPr>
        <xdr:cNvSpPr/>
      </xdr:nvSpPr>
      <xdr:spPr>
        <a:xfrm>
          <a:off x="9401175" y="1003236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7" name="フローチャート: 判断 236">
          <a:extLst>
            <a:ext uri="{FF2B5EF4-FFF2-40B4-BE49-F238E27FC236}">
              <a16:creationId xmlns:a16="http://schemas.microsoft.com/office/drawing/2014/main" id="{941252CF-0682-492A-92CA-7A3163BE3ECA}"/>
            </a:ext>
          </a:extLst>
        </xdr:cNvPr>
        <xdr:cNvSpPr/>
      </xdr:nvSpPr>
      <xdr:spPr>
        <a:xfrm>
          <a:off x="8639175" y="100285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61595</xdr:rowOff>
    </xdr:from>
    <xdr:to>
      <xdr:col>46</xdr:col>
      <xdr:colOff>38100</xdr:colOff>
      <xdr:row>61</xdr:row>
      <xdr:rowOff>163195</xdr:rowOff>
    </xdr:to>
    <xdr:sp macro="" textlink="">
      <xdr:nvSpPr>
        <xdr:cNvPr id="238" name="フローチャート: 判断 237">
          <a:extLst>
            <a:ext uri="{FF2B5EF4-FFF2-40B4-BE49-F238E27FC236}">
              <a16:creationId xmlns:a16="http://schemas.microsoft.com/office/drawing/2014/main" id="{EB31E4BD-3318-4DC5-8A88-D0C095940F93}"/>
            </a:ext>
          </a:extLst>
        </xdr:cNvPr>
        <xdr:cNvSpPr/>
      </xdr:nvSpPr>
      <xdr:spPr>
        <a:xfrm>
          <a:off x="7839075" y="99421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44450</xdr:rowOff>
    </xdr:from>
    <xdr:to>
      <xdr:col>41</xdr:col>
      <xdr:colOff>101600</xdr:colOff>
      <xdr:row>61</xdr:row>
      <xdr:rowOff>146050</xdr:rowOff>
    </xdr:to>
    <xdr:sp macro="" textlink="">
      <xdr:nvSpPr>
        <xdr:cNvPr id="239" name="フローチャート: 判断 238">
          <a:extLst>
            <a:ext uri="{FF2B5EF4-FFF2-40B4-BE49-F238E27FC236}">
              <a16:creationId xmlns:a16="http://schemas.microsoft.com/office/drawing/2014/main" id="{F92D2DAB-D395-449F-8068-C6A9801F1870}"/>
            </a:ext>
          </a:extLst>
        </xdr:cNvPr>
        <xdr:cNvSpPr/>
      </xdr:nvSpPr>
      <xdr:spPr>
        <a:xfrm>
          <a:off x="7029450" y="99250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53975</xdr:rowOff>
    </xdr:from>
    <xdr:to>
      <xdr:col>36</xdr:col>
      <xdr:colOff>165100</xdr:colOff>
      <xdr:row>61</xdr:row>
      <xdr:rowOff>155575</xdr:rowOff>
    </xdr:to>
    <xdr:sp macro="" textlink="">
      <xdr:nvSpPr>
        <xdr:cNvPr id="240" name="フローチャート: 判断 239">
          <a:extLst>
            <a:ext uri="{FF2B5EF4-FFF2-40B4-BE49-F238E27FC236}">
              <a16:creationId xmlns:a16="http://schemas.microsoft.com/office/drawing/2014/main" id="{98F44ACB-94E3-4CEC-8242-30FF33A63B13}"/>
            </a:ext>
          </a:extLst>
        </xdr:cNvPr>
        <xdr:cNvSpPr/>
      </xdr:nvSpPr>
      <xdr:spPr>
        <a:xfrm>
          <a:off x="6238875" y="99314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9235C30-15CE-4FB6-883B-8829E661B126}"/>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382F9A8-AFAC-4C83-BFD0-80EB8ADA3D3F}"/>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EE8CF39-007B-48ED-8D2C-201018C40572}"/>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D10B94C-B05A-4869-8851-349FD9A2336C}"/>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EA8D830-0A8C-4D5E-A294-C193D7E61B81}"/>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126365</xdr:rowOff>
    </xdr:from>
    <xdr:to>
      <xdr:col>55</xdr:col>
      <xdr:colOff>50800</xdr:colOff>
      <xdr:row>61</xdr:row>
      <xdr:rowOff>56515</xdr:rowOff>
    </xdr:to>
    <xdr:sp macro="" textlink="">
      <xdr:nvSpPr>
        <xdr:cNvPr id="246" name="楕円 245">
          <a:extLst>
            <a:ext uri="{FF2B5EF4-FFF2-40B4-BE49-F238E27FC236}">
              <a16:creationId xmlns:a16="http://schemas.microsoft.com/office/drawing/2014/main" id="{6A7498B9-4F22-4056-8514-888B1D9169AA}"/>
            </a:ext>
          </a:extLst>
        </xdr:cNvPr>
        <xdr:cNvSpPr/>
      </xdr:nvSpPr>
      <xdr:spPr>
        <a:xfrm>
          <a:off x="9401175" y="983869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149242</xdr:rowOff>
    </xdr:from>
    <xdr:ext cx="469744" cy="259045"/>
    <xdr:sp macro="" textlink="">
      <xdr:nvSpPr>
        <xdr:cNvPr id="247" name="【体育館・プール】&#10;一人当たり面積該当値テキスト">
          <a:extLst>
            <a:ext uri="{FF2B5EF4-FFF2-40B4-BE49-F238E27FC236}">
              <a16:creationId xmlns:a16="http://schemas.microsoft.com/office/drawing/2014/main" id="{D1874D85-30EE-4AE5-BFE7-0585DB16AF12}"/>
            </a:ext>
          </a:extLst>
        </xdr:cNvPr>
        <xdr:cNvSpPr txBox="1"/>
      </xdr:nvSpPr>
      <xdr:spPr>
        <a:xfrm>
          <a:off x="9467850" y="970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130175</xdr:rowOff>
    </xdr:from>
    <xdr:to>
      <xdr:col>50</xdr:col>
      <xdr:colOff>165100</xdr:colOff>
      <xdr:row>61</xdr:row>
      <xdr:rowOff>60325</xdr:rowOff>
    </xdr:to>
    <xdr:sp macro="" textlink="">
      <xdr:nvSpPr>
        <xdr:cNvPr id="248" name="楕円 247">
          <a:extLst>
            <a:ext uri="{FF2B5EF4-FFF2-40B4-BE49-F238E27FC236}">
              <a16:creationId xmlns:a16="http://schemas.microsoft.com/office/drawing/2014/main" id="{068FB982-9ADC-40D3-B4C6-924918610CF2}"/>
            </a:ext>
          </a:extLst>
        </xdr:cNvPr>
        <xdr:cNvSpPr/>
      </xdr:nvSpPr>
      <xdr:spPr>
        <a:xfrm>
          <a:off x="8639175" y="98456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5715</xdr:rowOff>
    </xdr:from>
    <xdr:to>
      <xdr:col>55</xdr:col>
      <xdr:colOff>0</xdr:colOff>
      <xdr:row>61</xdr:row>
      <xdr:rowOff>9525</xdr:rowOff>
    </xdr:to>
    <xdr:cxnSp macro="">
      <xdr:nvCxnSpPr>
        <xdr:cNvPr id="249" name="直線コネクタ 248">
          <a:extLst>
            <a:ext uri="{FF2B5EF4-FFF2-40B4-BE49-F238E27FC236}">
              <a16:creationId xmlns:a16="http://schemas.microsoft.com/office/drawing/2014/main" id="{5D86CFF7-9E97-4CAF-A61C-2F7FE230DC98}"/>
            </a:ext>
          </a:extLst>
        </xdr:cNvPr>
        <xdr:cNvCxnSpPr/>
      </xdr:nvCxnSpPr>
      <xdr:spPr>
        <a:xfrm flipV="1">
          <a:off x="8686800" y="988631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133985</xdr:rowOff>
    </xdr:from>
    <xdr:to>
      <xdr:col>46</xdr:col>
      <xdr:colOff>38100</xdr:colOff>
      <xdr:row>61</xdr:row>
      <xdr:rowOff>64135</xdr:rowOff>
    </xdr:to>
    <xdr:sp macro="" textlink="">
      <xdr:nvSpPr>
        <xdr:cNvPr id="250" name="楕円 249">
          <a:extLst>
            <a:ext uri="{FF2B5EF4-FFF2-40B4-BE49-F238E27FC236}">
              <a16:creationId xmlns:a16="http://schemas.microsoft.com/office/drawing/2014/main" id="{2B6069AE-7497-420A-8DA1-BC64FBB7247B}"/>
            </a:ext>
          </a:extLst>
        </xdr:cNvPr>
        <xdr:cNvSpPr/>
      </xdr:nvSpPr>
      <xdr:spPr>
        <a:xfrm>
          <a:off x="7839075" y="98494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9525</xdr:rowOff>
    </xdr:from>
    <xdr:to>
      <xdr:col>50</xdr:col>
      <xdr:colOff>114300</xdr:colOff>
      <xdr:row>61</xdr:row>
      <xdr:rowOff>13335</xdr:rowOff>
    </xdr:to>
    <xdr:cxnSp macro="">
      <xdr:nvCxnSpPr>
        <xdr:cNvPr id="251" name="直線コネクタ 250">
          <a:extLst>
            <a:ext uri="{FF2B5EF4-FFF2-40B4-BE49-F238E27FC236}">
              <a16:creationId xmlns:a16="http://schemas.microsoft.com/office/drawing/2014/main" id="{EAB35F36-18E1-45A0-B7A4-06CBFAF6996B}"/>
            </a:ext>
          </a:extLst>
        </xdr:cNvPr>
        <xdr:cNvCxnSpPr/>
      </xdr:nvCxnSpPr>
      <xdr:spPr>
        <a:xfrm flipV="1">
          <a:off x="7886700" y="9883775"/>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137795</xdr:rowOff>
    </xdr:from>
    <xdr:to>
      <xdr:col>41</xdr:col>
      <xdr:colOff>101600</xdr:colOff>
      <xdr:row>61</xdr:row>
      <xdr:rowOff>67945</xdr:rowOff>
    </xdr:to>
    <xdr:sp macro="" textlink="">
      <xdr:nvSpPr>
        <xdr:cNvPr id="252" name="楕円 251">
          <a:extLst>
            <a:ext uri="{FF2B5EF4-FFF2-40B4-BE49-F238E27FC236}">
              <a16:creationId xmlns:a16="http://schemas.microsoft.com/office/drawing/2014/main" id="{CDB80116-0F7A-469D-8A96-489BBA04D30E}"/>
            </a:ext>
          </a:extLst>
        </xdr:cNvPr>
        <xdr:cNvSpPr/>
      </xdr:nvSpPr>
      <xdr:spPr>
        <a:xfrm>
          <a:off x="7029450" y="985647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13335</xdr:rowOff>
    </xdr:from>
    <xdr:to>
      <xdr:col>45</xdr:col>
      <xdr:colOff>177800</xdr:colOff>
      <xdr:row>61</xdr:row>
      <xdr:rowOff>17145</xdr:rowOff>
    </xdr:to>
    <xdr:cxnSp macro="">
      <xdr:nvCxnSpPr>
        <xdr:cNvPr id="253" name="直線コネクタ 252">
          <a:extLst>
            <a:ext uri="{FF2B5EF4-FFF2-40B4-BE49-F238E27FC236}">
              <a16:creationId xmlns:a16="http://schemas.microsoft.com/office/drawing/2014/main" id="{B6130A39-1452-4854-9D25-E6906430BE2E}"/>
            </a:ext>
          </a:extLst>
        </xdr:cNvPr>
        <xdr:cNvCxnSpPr/>
      </xdr:nvCxnSpPr>
      <xdr:spPr>
        <a:xfrm flipV="1">
          <a:off x="7077075" y="9887585"/>
          <a:ext cx="809625"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143510</xdr:rowOff>
    </xdr:from>
    <xdr:to>
      <xdr:col>36</xdr:col>
      <xdr:colOff>165100</xdr:colOff>
      <xdr:row>61</xdr:row>
      <xdr:rowOff>73660</xdr:rowOff>
    </xdr:to>
    <xdr:sp macro="" textlink="">
      <xdr:nvSpPr>
        <xdr:cNvPr id="254" name="楕円 253">
          <a:extLst>
            <a:ext uri="{FF2B5EF4-FFF2-40B4-BE49-F238E27FC236}">
              <a16:creationId xmlns:a16="http://schemas.microsoft.com/office/drawing/2014/main" id="{7A363827-4C12-4858-A123-8D7E3EDBCDD5}"/>
            </a:ext>
          </a:extLst>
        </xdr:cNvPr>
        <xdr:cNvSpPr/>
      </xdr:nvSpPr>
      <xdr:spPr>
        <a:xfrm>
          <a:off x="6238875" y="98558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17145</xdr:rowOff>
    </xdr:from>
    <xdr:to>
      <xdr:col>41</xdr:col>
      <xdr:colOff>50800</xdr:colOff>
      <xdr:row>61</xdr:row>
      <xdr:rowOff>22860</xdr:rowOff>
    </xdr:to>
    <xdr:cxnSp macro="">
      <xdr:nvCxnSpPr>
        <xdr:cNvPr id="255" name="直線コネクタ 254">
          <a:extLst>
            <a:ext uri="{FF2B5EF4-FFF2-40B4-BE49-F238E27FC236}">
              <a16:creationId xmlns:a16="http://schemas.microsoft.com/office/drawing/2014/main" id="{89884614-F0CB-4089-AD94-F4414B8ADB14}"/>
            </a:ext>
          </a:extLst>
        </xdr:cNvPr>
        <xdr:cNvCxnSpPr/>
      </xdr:nvCxnSpPr>
      <xdr:spPr>
        <a:xfrm flipV="1">
          <a:off x="6286500" y="9894570"/>
          <a:ext cx="790575"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72407</xdr:rowOff>
    </xdr:from>
    <xdr:ext cx="469744" cy="259045"/>
    <xdr:sp macro="" textlink="">
      <xdr:nvSpPr>
        <xdr:cNvPr id="256" name="n_1aveValue【体育館・プール】&#10;一人当たり面積">
          <a:extLst>
            <a:ext uri="{FF2B5EF4-FFF2-40B4-BE49-F238E27FC236}">
              <a16:creationId xmlns:a16="http://schemas.microsoft.com/office/drawing/2014/main" id="{C8023210-342C-4BC6-A72F-CF8C68AE6110}"/>
            </a:ext>
          </a:extLst>
        </xdr:cNvPr>
        <xdr:cNvSpPr txBox="1"/>
      </xdr:nvSpPr>
      <xdr:spPr>
        <a:xfrm>
          <a:off x="845827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154322</xdr:rowOff>
    </xdr:from>
    <xdr:ext cx="469744" cy="259045"/>
    <xdr:sp macro="" textlink="">
      <xdr:nvSpPr>
        <xdr:cNvPr id="257" name="n_2aveValue【体育館・プール】&#10;一人当たり面積">
          <a:extLst>
            <a:ext uri="{FF2B5EF4-FFF2-40B4-BE49-F238E27FC236}">
              <a16:creationId xmlns:a16="http://schemas.microsoft.com/office/drawing/2014/main" id="{53770792-6A2E-424B-8A86-1FE814B51EE0}"/>
            </a:ext>
          </a:extLst>
        </xdr:cNvPr>
        <xdr:cNvSpPr txBox="1"/>
      </xdr:nvSpPr>
      <xdr:spPr>
        <a:xfrm>
          <a:off x="7677227" y="1003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137177</xdr:rowOff>
    </xdr:from>
    <xdr:ext cx="469744" cy="259045"/>
    <xdr:sp macro="" textlink="">
      <xdr:nvSpPr>
        <xdr:cNvPr id="258" name="n_3aveValue【体育館・プール】&#10;一人当たり面積">
          <a:extLst>
            <a:ext uri="{FF2B5EF4-FFF2-40B4-BE49-F238E27FC236}">
              <a16:creationId xmlns:a16="http://schemas.microsoft.com/office/drawing/2014/main" id="{511AFBA8-258A-4C43-8697-1E687A6D50FD}"/>
            </a:ext>
          </a:extLst>
        </xdr:cNvPr>
        <xdr:cNvSpPr txBox="1"/>
      </xdr:nvSpPr>
      <xdr:spPr>
        <a:xfrm>
          <a:off x="6867602" y="1001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146702</xdr:rowOff>
    </xdr:from>
    <xdr:ext cx="469744" cy="259045"/>
    <xdr:sp macro="" textlink="">
      <xdr:nvSpPr>
        <xdr:cNvPr id="259" name="n_4aveValue【体育館・プール】&#10;一人当たり面積">
          <a:extLst>
            <a:ext uri="{FF2B5EF4-FFF2-40B4-BE49-F238E27FC236}">
              <a16:creationId xmlns:a16="http://schemas.microsoft.com/office/drawing/2014/main" id="{F71DE897-2B83-49EA-9925-1A47E6043E52}"/>
            </a:ext>
          </a:extLst>
        </xdr:cNvPr>
        <xdr:cNvSpPr txBox="1"/>
      </xdr:nvSpPr>
      <xdr:spPr>
        <a:xfrm>
          <a:off x="6067502" y="1002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76852</xdr:rowOff>
    </xdr:from>
    <xdr:ext cx="469744" cy="259045"/>
    <xdr:sp macro="" textlink="">
      <xdr:nvSpPr>
        <xdr:cNvPr id="260" name="n_1mainValue【体育館・プール】&#10;一人当たり面積">
          <a:extLst>
            <a:ext uri="{FF2B5EF4-FFF2-40B4-BE49-F238E27FC236}">
              <a16:creationId xmlns:a16="http://schemas.microsoft.com/office/drawing/2014/main" id="{D1240CEF-851D-4D0D-B013-C7607A8EF8A4}"/>
            </a:ext>
          </a:extLst>
        </xdr:cNvPr>
        <xdr:cNvSpPr txBox="1"/>
      </xdr:nvSpPr>
      <xdr:spPr>
        <a:xfrm>
          <a:off x="8458277"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80662</xdr:rowOff>
    </xdr:from>
    <xdr:ext cx="469744" cy="259045"/>
    <xdr:sp macro="" textlink="">
      <xdr:nvSpPr>
        <xdr:cNvPr id="261" name="n_2mainValue【体育館・プール】&#10;一人当たり面積">
          <a:extLst>
            <a:ext uri="{FF2B5EF4-FFF2-40B4-BE49-F238E27FC236}">
              <a16:creationId xmlns:a16="http://schemas.microsoft.com/office/drawing/2014/main" id="{4E6642F2-70BC-4A8D-BD0B-8FE828F27FC6}"/>
            </a:ext>
          </a:extLst>
        </xdr:cNvPr>
        <xdr:cNvSpPr txBox="1"/>
      </xdr:nvSpPr>
      <xdr:spPr>
        <a:xfrm>
          <a:off x="7677227" y="963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84472</xdr:rowOff>
    </xdr:from>
    <xdr:ext cx="469744" cy="259045"/>
    <xdr:sp macro="" textlink="">
      <xdr:nvSpPr>
        <xdr:cNvPr id="262" name="n_3mainValue【体育館・プール】&#10;一人当たり面積">
          <a:extLst>
            <a:ext uri="{FF2B5EF4-FFF2-40B4-BE49-F238E27FC236}">
              <a16:creationId xmlns:a16="http://schemas.microsoft.com/office/drawing/2014/main" id="{D64AE522-DCEB-4FAE-A664-F59AD66C36C2}"/>
            </a:ext>
          </a:extLst>
        </xdr:cNvPr>
        <xdr:cNvSpPr txBox="1"/>
      </xdr:nvSpPr>
      <xdr:spPr>
        <a:xfrm>
          <a:off x="6867602" y="964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90187</xdr:rowOff>
    </xdr:from>
    <xdr:ext cx="469744" cy="259045"/>
    <xdr:sp macro="" textlink="">
      <xdr:nvSpPr>
        <xdr:cNvPr id="263" name="n_4mainValue【体育館・プール】&#10;一人当たり面積">
          <a:extLst>
            <a:ext uri="{FF2B5EF4-FFF2-40B4-BE49-F238E27FC236}">
              <a16:creationId xmlns:a16="http://schemas.microsoft.com/office/drawing/2014/main" id="{EB532B19-CED6-4BDA-8D2F-5AB48941296A}"/>
            </a:ext>
          </a:extLst>
        </xdr:cNvPr>
        <xdr:cNvSpPr txBox="1"/>
      </xdr:nvSpPr>
      <xdr:spPr>
        <a:xfrm>
          <a:off x="6067502" y="964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1D374802-4387-4A24-8646-2E771D4D6E58}"/>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BB64F600-A5AC-4546-B216-828BE2C19CD5}"/>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22A94E06-68F0-42A4-B1F6-C1325C17A2E5}"/>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F51D08C4-7763-4EB6-A7DA-18AC9EA2B801}"/>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ACF935D6-8757-46FB-BF55-8A2B078D6369}"/>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D058DC4-8F4F-4A09-B123-A90D7A4A926E}"/>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930FD6AE-8A69-489D-82CB-8808C14F48E6}"/>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EF10D47C-F16A-4B8B-9D63-3658659162EF}"/>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9B566376-F7B9-450F-9DD8-3E6ABFB59F7C}"/>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632EE5F3-210B-45C7-9430-BADC37C0F515}"/>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40840B65-42E2-4039-A866-2FA6B9B44A12}"/>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BC72EB60-79AB-488C-87C0-EFBB732E426B}"/>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3090787A-054C-4FAE-883F-9CDD050D0AB8}"/>
            </a:ext>
          </a:extLst>
        </xdr:cNvPr>
        <xdr:cNvSpPr txBox="1"/>
      </xdr:nvSpPr>
      <xdr:spPr>
        <a:xfrm>
          <a:off x="2789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211A3F11-FF48-4B82-9137-3CF1EA5E2D4C}"/>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B3FE1941-968F-4918-8A5A-06D6E163BAEC}"/>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F4F9DA-ABC4-4CD0-85FB-1FD4E447E400}"/>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8CB23B1-ABA6-4147-A558-286087A607DB}"/>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EA895E3B-7FBC-4D03-8A00-E8337BFCDF33}"/>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A5DA2263-B065-4208-A6A2-E38D00D85365}"/>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75D1B0A5-D5CC-4CBD-A10F-C7B87F5727F2}"/>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252DF136-423A-407D-9A78-37D7779A309E}"/>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FB6E21A-B6F7-44AE-B3A6-36A5CEC17496}"/>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AFB5682A-ECDE-4CAB-B2C9-BDEB6028BA9F}"/>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828C150F-7796-45DF-BD38-3B169B8AF4DD}"/>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8" name="直線コネクタ 287">
          <a:extLst>
            <a:ext uri="{FF2B5EF4-FFF2-40B4-BE49-F238E27FC236}">
              <a16:creationId xmlns:a16="http://schemas.microsoft.com/office/drawing/2014/main" id="{3CE0FC08-EE74-446D-A06E-D04568544786}"/>
            </a:ext>
          </a:extLst>
        </xdr:cNvPr>
        <xdr:cNvCxnSpPr/>
      </xdr:nvCxnSpPr>
      <xdr:spPr>
        <a:xfrm flipV="1">
          <a:off x="4180840" y="12838430"/>
          <a:ext cx="0" cy="1192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BD816AA7-B2E0-46CD-86F5-052E1FCC9B0C}"/>
            </a:ext>
          </a:extLst>
        </xdr:cNvPr>
        <xdr:cNvSpPr txBox="1"/>
      </xdr:nvSpPr>
      <xdr:spPr>
        <a:xfrm>
          <a:off x="4219575"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0" name="直線コネクタ 289">
          <a:extLst>
            <a:ext uri="{FF2B5EF4-FFF2-40B4-BE49-F238E27FC236}">
              <a16:creationId xmlns:a16="http://schemas.microsoft.com/office/drawing/2014/main" id="{190AB33E-6A19-470C-8230-E925BBA8ADE4}"/>
            </a:ext>
          </a:extLst>
        </xdr:cNvPr>
        <xdr:cNvCxnSpPr/>
      </xdr:nvCxnSpPr>
      <xdr:spPr>
        <a:xfrm>
          <a:off x="4105275" y="140309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0911100-3BD0-495E-AAE8-4C7216A80EE7}"/>
            </a:ext>
          </a:extLst>
        </xdr:cNvPr>
        <xdr:cNvSpPr txBox="1"/>
      </xdr:nvSpPr>
      <xdr:spPr>
        <a:xfrm>
          <a:off x="4219575" y="1263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2" name="直線コネクタ 291">
          <a:extLst>
            <a:ext uri="{FF2B5EF4-FFF2-40B4-BE49-F238E27FC236}">
              <a16:creationId xmlns:a16="http://schemas.microsoft.com/office/drawing/2014/main" id="{5C05BF2B-E75F-4CF0-A5A8-F58580D84074}"/>
            </a:ext>
          </a:extLst>
        </xdr:cNvPr>
        <xdr:cNvCxnSpPr/>
      </xdr:nvCxnSpPr>
      <xdr:spPr>
        <a:xfrm>
          <a:off x="4105275" y="128384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38116</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2F366651-5861-4507-9D71-978B4C5362C8}"/>
            </a:ext>
          </a:extLst>
        </xdr:cNvPr>
        <xdr:cNvSpPr txBox="1"/>
      </xdr:nvSpPr>
      <xdr:spPr>
        <a:xfrm>
          <a:off x="4219575" y="13315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4" name="フローチャート: 判断 293">
          <a:extLst>
            <a:ext uri="{FF2B5EF4-FFF2-40B4-BE49-F238E27FC236}">
              <a16:creationId xmlns:a16="http://schemas.microsoft.com/office/drawing/2014/main" id="{B8E83180-E771-4569-9EED-F6CDEA8BBE5C}"/>
            </a:ext>
          </a:extLst>
        </xdr:cNvPr>
        <xdr:cNvSpPr/>
      </xdr:nvSpPr>
      <xdr:spPr>
        <a:xfrm>
          <a:off x="4124325" y="133375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5" name="フローチャート: 判断 294">
          <a:extLst>
            <a:ext uri="{FF2B5EF4-FFF2-40B4-BE49-F238E27FC236}">
              <a16:creationId xmlns:a16="http://schemas.microsoft.com/office/drawing/2014/main" id="{E026C898-7CC1-4691-8904-D87A5E4168D9}"/>
            </a:ext>
          </a:extLst>
        </xdr:cNvPr>
        <xdr:cNvSpPr/>
      </xdr:nvSpPr>
      <xdr:spPr>
        <a:xfrm>
          <a:off x="3381375" y="133146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96" name="フローチャート: 判断 295">
          <a:extLst>
            <a:ext uri="{FF2B5EF4-FFF2-40B4-BE49-F238E27FC236}">
              <a16:creationId xmlns:a16="http://schemas.microsoft.com/office/drawing/2014/main" id="{5B3D6432-F0D0-4862-8596-2E3E493E21DC}"/>
            </a:ext>
          </a:extLst>
        </xdr:cNvPr>
        <xdr:cNvSpPr/>
      </xdr:nvSpPr>
      <xdr:spPr>
        <a:xfrm>
          <a:off x="2571750" y="13188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7" name="フローチャート: 判断 296">
          <a:extLst>
            <a:ext uri="{FF2B5EF4-FFF2-40B4-BE49-F238E27FC236}">
              <a16:creationId xmlns:a16="http://schemas.microsoft.com/office/drawing/2014/main" id="{1C24312A-6ACC-488C-B8A3-5ACD218B17BB}"/>
            </a:ext>
          </a:extLst>
        </xdr:cNvPr>
        <xdr:cNvSpPr/>
      </xdr:nvSpPr>
      <xdr:spPr>
        <a:xfrm>
          <a:off x="1781175" y="1316101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8" name="フローチャート: 判断 297">
          <a:extLst>
            <a:ext uri="{FF2B5EF4-FFF2-40B4-BE49-F238E27FC236}">
              <a16:creationId xmlns:a16="http://schemas.microsoft.com/office/drawing/2014/main" id="{23C46BE0-095E-4987-A536-DFEB99C1A990}"/>
            </a:ext>
          </a:extLst>
        </xdr:cNvPr>
        <xdr:cNvSpPr/>
      </xdr:nvSpPr>
      <xdr:spPr>
        <a:xfrm>
          <a:off x="981075" y="131464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B8D9FCD-7E08-457D-A6BD-B0679EA19C8F}"/>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1FEB5D7-98D0-457C-AB84-FA54AF146B8F}"/>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B365B75-9C7F-4D32-AD26-AA48BFF403EA}"/>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526771C-AA5B-4143-80B0-0FF375EA98B6}"/>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A232348-84E6-4CFE-89BE-71B220C18584}"/>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168275</xdr:rowOff>
    </xdr:from>
    <xdr:to>
      <xdr:col>24</xdr:col>
      <xdr:colOff>114300</xdr:colOff>
      <xdr:row>81</xdr:row>
      <xdr:rowOff>98425</xdr:rowOff>
    </xdr:to>
    <xdr:sp macro="" textlink="">
      <xdr:nvSpPr>
        <xdr:cNvPr id="304" name="楕円 303">
          <a:extLst>
            <a:ext uri="{FF2B5EF4-FFF2-40B4-BE49-F238E27FC236}">
              <a16:creationId xmlns:a16="http://schemas.microsoft.com/office/drawing/2014/main" id="{99C8FB47-27B2-4D3F-8F50-370D59B46CE8}"/>
            </a:ext>
          </a:extLst>
        </xdr:cNvPr>
        <xdr:cNvSpPr/>
      </xdr:nvSpPr>
      <xdr:spPr>
        <a:xfrm>
          <a:off x="4124325" y="131127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19702</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D81FB18C-3DB0-4077-8798-C828007ECF52}"/>
            </a:ext>
          </a:extLst>
        </xdr:cNvPr>
        <xdr:cNvSpPr txBox="1"/>
      </xdr:nvSpPr>
      <xdr:spPr>
        <a:xfrm>
          <a:off x="4219575" y="1297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107314</xdr:rowOff>
    </xdr:from>
    <xdr:to>
      <xdr:col>20</xdr:col>
      <xdr:colOff>38100</xdr:colOff>
      <xdr:row>81</xdr:row>
      <xdr:rowOff>37464</xdr:rowOff>
    </xdr:to>
    <xdr:sp macro="" textlink="">
      <xdr:nvSpPr>
        <xdr:cNvPr id="306" name="楕円 305">
          <a:extLst>
            <a:ext uri="{FF2B5EF4-FFF2-40B4-BE49-F238E27FC236}">
              <a16:creationId xmlns:a16="http://schemas.microsoft.com/office/drawing/2014/main" id="{305E6644-137E-43CB-ADBD-3158BC257540}"/>
            </a:ext>
          </a:extLst>
        </xdr:cNvPr>
        <xdr:cNvSpPr/>
      </xdr:nvSpPr>
      <xdr:spPr>
        <a:xfrm>
          <a:off x="3381375" y="130581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158114</xdr:rowOff>
    </xdr:from>
    <xdr:to>
      <xdr:col>24</xdr:col>
      <xdr:colOff>63500</xdr:colOff>
      <xdr:row>81</xdr:row>
      <xdr:rowOff>47625</xdr:rowOff>
    </xdr:to>
    <xdr:cxnSp macro="">
      <xdr:nvCxnSpPr>
        <xdr:cNvPr id="307" name="直線コネクタ 306">
          <a:extLst>
            <a:ext uri="{FF2B5EF4-FFF2-40B4-BE49-F238E27FC236}">
              <a16:creationId xmlns:a16="http://schemas.microsoft.com/office/drawing/2014/main" id="{FF85BD59-EA97-4B44-A444-6EEC6A2A803D}"/>
            </a:ext>
          </a:extLst>
        </xdr:cNvPr>
        <xdr:cNvCxnSpPr/>
      </xdr:nvCxnSpPr>
      <xdr:spPr>
        <a:xfrm>
          <a:off x="3429000" y="13115289"/>
          <a:ext cx="752475" cy="4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162561</xdr:rowOff>
    </xdr:from>
    <xdr:to>
      <xdr:col>15</xdr:col>
      <xdr:colOff>101600</xdr:colOff>
      <xdr:row>81</xdr:row>
      <xdr:rowOff>92711</xdr:rowOff>
    </xdr:to>
    <xdr:sp macro="" textlink="">
      <xdr:nvSpPr>
        <xdr:cNvPr id="308" name="楕円 307">
          <a:extLst>
            <a:ext uri="{FF2B5EF4-FFF2-40B4-BE49-F238E27FC236}">
              <a16:creationId xmlns:a16="http://schemas.microsoft.com/office/drawing/2014/main" id="{4768638F-AD90-4541-81EB-CD093F4F4D57}"/>
            </a:ext>
          </a:extLst>
        </xdr:cNvPr>
        <xdr:cNvSpPr/>
      </xdr:nvSpPr>
      <xdr:spPr>
        <a:xfrm>
          <a:off x="2571750" y="131133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158114</xdr:rowOff>
    </xdr:from>
    <xdr:to>
      <xdr:col>19</xdr:col>
      <xdr:colOff>177800</xdr:colOff>
      <xdr:row>81</xdr:row>
      <xdr:rowOff>41911</xdr:rowOff>
    </xdr:to>
    <xdr:cxnSp macro="">
      <xdr:nvCxnSpPr>
        <xdr:cNvPr id="309" name="直線コネクタ 308">
          <a:extLst>
            <a:ext uri="{FF2B5EF4-FFF2-40B4-BE49-F238E27FC236}">
              <a16:creationId xmlns:a16="http://schemas.microsoft.com/office/drawing/2014/main" id="{DAA8F9F0-5643-4460-953A-782A9AC8C70C}"/>
            </a:ext>
          </a:extLst>
        </xdr:cNvPr>
        <xdr:cNvCxnSpPr/>
      </xdr:nvCxnSpPr>
      <xdr:spPr>
        <a:xfrm flipV="1">
          <a:off x="2619375" y="13115289"/>
          <a:ext cx="809625"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156845</xdr:rowOff>
    </xdr:from>
    <xdr:to>
      <xdr:col>10</xdr:col>
      <xdr:colOff>165100</xdr:colOff>
      <xdr:row>80</xdr:row>
      <xdr:rowOff>86995</xdr:rowOff>
    </xdr:to>
    <xdr:sp macro="" textlink="">
      <xdr:nvSpPr>
        <xdr:cNvPr id="310" name="楕円 309">
          <a:extLst>
            <a:ext uri="{FF2B5EF4-FFF2-40B4-BE49-F238E27FC236}">
              <a16:creationId xmlns:a16="http://schemas.microsoft.com/office/drawing/2014/main" id="{448D85F2-4344-4C29-99E0-6FBBE3AE50EF}"/>
            </a:ext>
          </a:extLst>
        </xdr:cNvPr>
        <xdr:cNvSpPr/>
      </xdr:nvSpPr>
      <xdr:spPr>
        <a:xfrm>
          <a:off x="1781175" y="1295209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36195</xdr:rowOff>
    </xdr:from>
    <xdr:to>
      <xdr:col>15</xdr:col>
      <xdr:colOff>50800</xdr:colOff>
      <xdr:row>81</xdr:row>
      <xdr:rowOff>41911</xdr:rowOff>
    </xdr:to>
    <xdr:cxnSp macro="">
      <xdr:nvCxnSpPr>
        <xdr:cNvPr id="311" name="直線コネクタ 310">
          <a:extLst>
            <a:ext uri="{FF2B5EF4-FFF2-40B4-BE49-F238E27FC236}">
              <a16:creationId xmlns:a16="http://schemas.microsoft.com/office/drawing/2014/main" id="{54D1D6B2-707A-4B33-A885-551BD5553889}"/>
            </a:ext>
          </a:extLst>
        </xdr:cNvPr>
        <xdr:cNvCxnSpPr/>
      </xdr:nvCxnSpPr>
      <xdr:spPr>
        <a:xfrm>
          <a:off x="1828800" y="12990195"/>
          <a:ext cx="790575" cy="17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95886</xdr:rowOff>
    </xdr:from>
    <xdr:to>
      <xdr:col>6</xdr:col>
      <xdr:colOff>38100</xdr:colOff>
      <xdr:row>80</xdr:row>
      <xdr:rowOff>26036</xdr:rowOff>
    </xdr:to>
    <xdr:sp macro="" textlink="">
      <xdr:nvSpPr>
        <xdr:cNvPr id="312" name="楕円 311">
          <a:extLst>
            <a:ext uri="{FF2B5EF4-FFF2-40B4-BE49-F238E27FC236}">
              <a16:creationId xmlns:a16="http://schemas.microsoft.com/office/drawing/2014/main" id="{00EE6C7F-8B2C-47CD-9586-3D804E32E29C}"/>
            </a:ext>
          </a:extLst>
        </xdr:cNvPr>
        <xdr:cNvSpPr/>
      </xdr:nvSpPr>
      <xdr:spPr>
        <a:xfrm>
          <a:off x="981075" y="128879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146686</xdr:rowOff>
    </xdr:from>
    <xdr:to>
      <xdr:col>10</xdr:col>
      <xdr:colOff>114300</xdr:colOff>
      <xdr:row>80</xdr:row>
      <xdr:rowOff>36195</xdr:rowOff>
    </xdr:to>
    <xdr:cxnSp macro="">
      <xdr:nvCxnSpPr>
        <xdr:cNvPr id="313" name="直線コネクタ 312">
          <a:extLst>
            <a:ext uri="{FF2B5EF4-FFF2-40B4-BE49-F238E27FC236}">
              <a16:creationId xmlns:a16="http://schemas.microsoft.com/office/drawing/2014/main" id="{65DCD7F8-1D2E-4BB3-9663-4C0401538932}"/>
            </a:ext>
          </a:extLst>
        </xdr:cNvPr>
        <xdr:cNvCxnSpPr/>
      </xdr:nvCxnSpPr>
      <xdr:spPr>
        <a:xfrm>
          <a:off x="1028700" y="12935586"/>
          <a:ext cx="800100" cy="5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129557</xdr:rowOff>
    </xdr:from>
    <xdr:ext cx="405111" cy="259045"/>
    <xdr:sp macro="" textlink="">
      <xdr:nvSpPr>
        <xdr:cNvPr id="314" name="n_1aveValue【福祉施設】&#10;有形固定資産減価償却率">
          <a:extLst>
            <a:ext uri="{FF2B5EF4-FFF2-40B4-BE49-F238E27FC236}">
              <a16:creationId xmlns:a16="http://schemas.microsoft.com/office/drawing/2014/main" id="{4AE51B88-9FFA-4DA4-9331-4D8391D07876}"/>
            </a:ext>
          </a:extLst>
        </xdr:cNvPr>
        <xdr:cNvSpPr txBox="1"/>
      </xdr:nvSpPr>
      <xdr:spPr>
        <a:xfrm>
          <a:off x="323914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165752</xdr:rowOff>
    </xdr:from>
    <xdr:ext cx="405111" cy="259045"/>
    <xdr:sp macro="" textlink="">
      <xdr:nvSpPr>
        <xdr:cNvPr id="315" name="n_2aveValue【福祉施設】&#10;有形固定資産減価償却率">
          <a:extLst>
            <a:ext uri="{FF2B5EF4-FFF2-40B4-BE49-F238E27FC236}">
              <a16:creationId xmlns:a16="http://schemas.microsoft.com/office/drawing/2014/main" id="{D0E5BBC4-1CDB-4626-A1DC-A5F38D617465}"/>
            </a:ext>
          </a:extLst>
        </xdr:cNvPr>
        <xdr:cNvSpPr txBox="1"/>
      </xdr:nvSpPr>
      <xdr:spPr>
        <a:xfrm>
          <a:off x="2439044" y="1327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140988</xdr:rowOff>
    </xdr:from>
    <xdr:ext cx="405111" cy="259045"/>
    <xdr:sp macro="" textlink="">
      <xdr:nvSpPr>
        <xdr:cNvPr id="316" name="n_3aveValue【福祉施設】&#10;有形固定資産減価償却率">
          <a:extLst>
            <a:ext uri="{FF2B5EF4-FFF2-40B4-BE49-F238E27FC236}">
              <a16:creationId xmlns:a16="http://schemas.microsoft.com/office/drawing/2014/main" id="{AC1C4C51-2D06-41E9-99D4-43C1937D3F16}"/>
            </a:ext>
          </a:extLst>
        </xdr:cNvPr>
        <xdr:cNvSpPr txBox="1"/>
      </xdr:nvSpPr>
      <xdr:spPr>
        <a:xfrm>
          <a:off x="1648469" y="1326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120032</xdr:rowOff>
    </xdr:from>
    <xdr:ext cx="405111" cy="259045"/>
    <xdr:sp macro="" textlink="">
      <xdr:nvSpPr>
        <xdr:cNvPr id="317" name="n_4aveValue【福祉施設】&#10;有形固定資産減価償却率">
          <a:extLst>
            <a:ext uri="{FF2B5EF4-FFF2-40B4-BE49-F238E27FC236}">
              <a16:creationId xmlns:a16="http://schemas.microsoft.com/office/drawing/2014/main" id="{CA77947D-956C-4CFC-B505-F213C809837B}"/>
            </a:ext>
          </a:extLst>
        </xdr:cNvPr>
        <xdr:cNvSpPr txBox="1"/>
      </xdr:nvSpPr>
      <xdr:spPr>
        <a:xfrm>
          <a:off x="848369" y="13239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53991</xdr:rowOff>
    </xdr:from>
    <xdr:ext cx="405111" cy="259045"/>
    <xdr:sp macro="" textlink="">
      <xdr:nvSpPr>
        <xdr:cNvPr id="318" name="n_1mainValue【福祉施設】&#10;有形固定資産減価償却率">
          <a:extLst>
            <a:ext uri="{FF2B5EF4-FFF2-40B4-BE49-F238E27FC236}">
              <a16:creationId xmlns:a16="http://schemas.microsoft.com/office/drawing/2014/main" id="{E5C9CA41-F497-4710-A98D-5B28F0DAB529}"/>
            </a:ext>
          </a:extLst>
        </xdr:cNvPr>
        <xdr:cNvSpPr txBox="1"/>
      </xdr:nvSpPr>
      <xdr:spPr>
        <a:xfrm>
          <a:off x="3239144" y="1284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319" name="n_2mainValue【福祉施設】&#10;有形固定資産減価償却率">
          <a:extLst>
            <a:ext uri="{FF2B5EF4-FFF2-40B4-BE49-F238E27FC236}">
              <a16:creationId xmlns:a16="http://schemas.microsoft.com/office/drawing/2014/main" id="{BFF32C45-B14F-4954-9533-B18C8624FFA8}"/>
            </a:ext>
          </a:extLst>
        </xdr:cNvPr>
        <xdr:cNvSpPr txBox="1"/>
      </xdr:nvSpPr>
      <xdr:spPr>
        <a:xfrm>
          <a:off x="2439044" y="1289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103522</xdr:rowOff>
    </xdr:from>
    <xdr:ext cx="405111" cy="259045"/>
    <xdr:sp macro="" textlink="">
      <xdr:nvSpPr>
        <xdr:cNvPr id="320" name="n_3mainValue【福祉施設】&#10;有形固定資産減価償却率">
          <a:extLst>
            <a:ext uri="{FF2B5EF4-FFF2-40B4-BE49-F238E27FC236}">
              <a16:creationId xmlns:a16="http://schemas.microsoft.com/office/drawing/2014/main" id="{A335B639-F89B-4860-8107-B029F421C83B}"/>
            </a:ext>
          </a:extLst>
        </xdr:cNvPr>
        <xdr:cNvSpPr txBox="1"/>
      </xdr:nvSpPr>
      <xdr:spPr>
        <a:xfrm>
          <a:off x="1648469" y="1273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42563</xdr:rowOff>
    </xdr:from>
    <xdr:ext cx="405111" cy="259045"/>
    <xdr:sp macro="" textlink="">
      <xdr:nvSpPr>
        <xdr:cNvPr id="321" name="n_4mainValue【福祉施設】&#10;有形固定資産減価償却率">
          <a:extLst>
            <a:ext uri="{FF2B5EF4-FFF2-40B4-BE49-F238E27FC236}">
              <a16:creationId xmlns:a16="http://schemas.microsoft.com/office/drawing/2014/main" id="{661574D2-6DF3-44E8-8C78-A277737962FB}"/>
            </a:ext>
          </a:extLst>
        </xdr:cNvPr>
        <xdr:cNvSpPr txBox="1"/>
      </xdr:nvSpPr>
      <xdr:spPr>
        <a:xfrm>
          <a:off x="848369" y="12675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5FD9AF34-371F-4D1E-BEF5-ECA1FBB3DA99}"/>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E625B555-02DB-4EBC-9392-1C5FB5256BBF}"/>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DAE82B58-E24F-4937-821C-86F78C5566CC}"/>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9EE31542-98EE-4B9E-87D1-E9380CF1ADFA}"/>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E9077AC0-5538-43EB-A50C-79D26DCA08B0}"/>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D4E4A9A0-3AE9-4CB9-95A0-074526AE2877}"/>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EF69D89F-8844-4FE6-A200-96E1CBC82823}"/>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44094BA1-8C7F-45D2-A46D-D57EB17DAAB8}"/>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E7C6EF85-4EFA-4117-8F4E-F81E63AE2699}"/>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6A4FA7C2-F88F-4B22-94AD-D2BF81F55299}"/>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302FD4E1-2AA3-45DF-B122-04293ED3705F}"/>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1F598331-434C-4CA0-9AF0-CE8E0FF1FAC0}"/>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5C4E6A57-BF56-4F21-9765-7E66F44F6F59}"/>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FAE65FB0-1C03-4003-81D0-F7624F6B5FA6}"/>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88B1920E-0A44-44B8-9F62-7C29709C9ADE}"/>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13FCE00C-C90D-487D-91FD-743B01F1C6FB}"/>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5585BEBC-2AF2-4377-A5F9-D0C8CE39FCF2}"/>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66048EFA-5B98-4690-BC29-F480289DA5F6}"/>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E14B2EB3-BE28-4C5A-97F6-FA55330BB546}"/>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B6BD8B7D-901F-4FBC-B9F2-0177DC086535}"/>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6A660AC3-E6C6-4242-BA82-EEA475112B96}"/>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2331A625-35C3-4856-8E80-965ECA76F40F}"/>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1E0C84F5-9C40-4A56-8523-330A6A82FEA0}"/>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5" name="直線コネクタ 344">
          <a:extLst>
            <a:ext uri="{FF2B5EF4-FFF2-40B4-BE49-F238E27FC236}">
              <a16:creationId xmlns:a16="http://schemas.microsoft.com/office/drawing/2014/main" id="{8C622534-0B9B-483E-8A5A-57330A448973}"/>
            </a:ext>
          </a:extLst>
        </xdr:cNvPr>
        <xdr:cNvCxnSpPr/>
      </xdr:nvCxnSpPr>
      <xdr:spPr>
        <a:xfrm flipV="1">
          <a:off x="9429115" y="12837161"/>
          <a:ext cx="0" cy="1194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6" name="【福祉施設】&#10;一人当たり面積最小値テキスト">
          <a:extLst>
            <a:ext uri="{FF2B5EF4-FFF2-40B4-BE49-F238E27FC236}">
              <a16:creationId xmlns:a16="http://schemas.microsoft.com/office/drawing/2014/main" id="{3EDC7415-D9D7-4CE1-9D4F-8F19CAA87889}"/>
            </a:ext>
          </a:extLst>
        </xdr:cNvPr>
        <xdr:cNvSpPr txBox="1"/>
      </xdr:nvSpPr>
      <xdr:spPr>
        <a:xfrm>
          <a:off x="9467850" y="140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7" name="直線コネクタ 346">
          <a:extLst>
            <a:ext uri="{FF2B5EF4-FFF2-40B4-BE49-F238E27FC236}">
              <a16:creationId xmlns:a16="http://schemas.microsoft.com/office/drawing/2014/main" id="{37E16E5C-D04B-4687-8F6F-44B60BCFE6E7}"/>
            </a:ext>
          </a:extLst>
        </xdr:cNvPr>
        <xdr:cNvCxnSpPr/>
      </xdr:nvCxnSpPr>
      <xdr:spPr>
        <a:xfrm>
          <a:off x="9363075" y="1403159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macro="" textlink="">
      <xdr:nvSpPr>
        <xdr:cNvPr id="348" name="【福祉施設】&#10;一人当たり面積最大値テキスト">
          <a:extLst>
            <a:ext uri="{FF2B5EF4-FFF2-40B4-BE49-F238E27FC236}">
              <a16:creationId xmlns:a16="http://schemas.microsoft.com/office/drawing/2014/main" id="{34EF5782-2CE8-4733-83E7-68C178E890E5}"/>
            </a:ext>
          </a:extLst>
        </xdr:cNvPr>
        <xdr:cNvSpPr txBox="1"/>
      </xdr:nvSpPr>
      <xdr:spPr>
        <a:xfrm>
          <a:off x="9467850" y="1263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9" name="直線コネクタ 348">
          <a:extLst>
            <a:ext uri="{FF2B5EF4-FFF2-40B4-BE49-F238E27FC236}">
              <a16:creationId xmlns:a16="http://schemas.microsoft.com/office/drawing/2014/main" id="{EFDDD8F5-3AAF-4E62-9289-E223A6D3D91C}"/>
            </a:ext>
          </a:extLst>
        </xdr:cNvPr>
        <xdr:cNvCxnSpPr/>
      </xdr:nvCxnSpPr>
      <xdr:spPr>
        <a:xfrm>
          <a:off x="9363075" y="128371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116857</xdr:rowOff>
    </xdr:from>
    <xdr:ext cx="469744" cy="259045"/>
    <xdr:sp macro="" textlink="">
      <xdr:nvSpPr>
        <xdr:cNvPr id="350" name="【福祉施設】&#10;一人当たり面積平均値テキスト">
          <a:extLst>
            <a:ext uri="{FF2B5EF4-FFF2-40B4-BE49-F238E27FC236}">
              <a16:creationId xmlns:a16="http://schemas.microsoft.com/office/drawing/2014/main" id="{4FBCF5AC-5327-4A51-9C13-AE078534A199}"/>
            </a:ext>
          </a:extLst>
        </xdr:cNvPr>
        <xdr:cNvSpPr txBox="1"/>
      </xdr:nvSpPr>
      <xdr:spPr>
        <a:xfrm>
          <a:off x="9467850" y="135566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1" name="フローチャート: 判断 350">
          <a:extLst>
            <a:ext uri="{FF2B5EF4-FFF2-40B4-BE49-F238E27FC236}">
              <a16:creationId xmlns:a16="http://schemas.microsoft.com/office/drawing/2014/main" id="{C96BC837-3C67-4E27-9209-7D2424B1DF30}"/>
            </a:ext>
          </a:extLst>
        </xdr:cNvPr>
        <xdr:cNvSpPr/>
      </xdr:nvSpPr>
      <xdr:spPr>
        <a:xfrm>
          <a:off x="9401175" y="1369568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2" name="フローチャート: 判断 351">
          <a:extLst>
            <a:ext uri="{FF2B5EF4-FFF2-40B4-BE49-F238E27FC236}">
              <a16:creationId xmlns:a16="http://schemas.microsoft.com/office/drawing/2014/main" id="{CA469C55-21F5-4FBA-AEE9-8828B1D279EC}"/>
            </a:ext>
          </a:extLst>
        </xdr:cNvPr>
        <xdr:cNvSpPr/>
      </xdr:nvSpPr>
      <xdr:spPr>
        <a:xfrm>
          <a:off x="8639175" y="136886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53" name="フローチャート: 判断 352">
          <a:extLst>
            <a:ext uri="{FF2B5EF4-FFF2-40B4-BE49-F238E27FC236}">
              <a16:creationId xmlns:a16="http://schemas.microsoft.com/office/drawing/2014/main" id="{52584A34-5CFF-4816-A7C0-3EDA194EB8DD}"/>
            </a:ext>
          </a:extLst>
        </xdr:cNvPr>
        <xdr:cNvSpPr/>
      </xdr:nvSpPr>
      <xdr:spPr>
        <a:xfrm>
          <a:off x="7839075" y="135909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162561</xdr:rowOff>
    </xdr:from>
    <xdr:to>
      <xdr:col>41</xdr:col>
      <xdr:colOff>101600</xdr:colOff>
      <xdr:row>84</xdr:row>
      <xdr:rowOff>92711</xdr:rowOff>
    </xdr:to>
    <xdr:sp macro="" textlink="">
      <xdr:nvSpPr>
        <xdr:cNvPr id="354" name="フローチャート: 判断 353">
          <a:extLst>
            <a:ext uri="{FF2B5EF4-FFF2-40B4-BE49-F238E27FC236}">
              <a16:creationId xmlns:a16="http://schemas.microsoft.com/office/drawing/2014/main" id="{892A218D-1CB7-4673-BF63-BA6F47275760}"/>
            </a:ext>
          </a:extLst>
        </xdr:cNvPr>
        <xdr:cNvSpPr/>
      </xdr:nvSpPr>
      <xdr:spPr>
        <a:xfrm>
          <a:off x="7029450" y="135991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55" name="フローチャート: 判断 354">
          <a:extLst>
            <a:ext uri="{FF2B5EF4-FFF2-40B4-BE49-F238E27FC236}">
              <a16:creationId xmlns:a16="http://schemas.microsoft.com/office/drawing/2014/main" id="{154636FC-53AB-49B8-86B6-A843EE65BC08}"/>
            </a:ext>
          </a:extLst>
        </xdr:cNvPr>
        <xdr:cNvSpPr/>
      </xdr:nvSpPr>
      <xdr:spPr>
        <a:xfrm>
          <a:off x="6238875" y="136029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0CBDE1F-37D3-4560-8ECA-9F63C8FEAE1A}"/>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5140382-D58B-4064-9811-3719128D7FF6}"/>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3B5BE6E-E3C1-4EE1-A147-2B984899D351}"/>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6E610B8-7002-4246-A241-6C630B0183BD}"/>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9AC13D8-5D8A-4C53-8800-6A30E6D7103D}"/>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55880</xdr:rowOff>
    </xdr:from>
    <xdr:to>
      <xdr:col>55</xdr:col>
      <xdr:colOff>50800</xdr:colOff>
      <xdr:row>85</xdr:row>
      <xdr:rowOff>157480</xdr:rowOff>
    </xdr:to>
    <xdr:sp macro="" textlink="">
      <xdr:nvSpPr>
        <xdr:cNvPr id="361" name="楕円 360">
          <a:extLst>
            <a:ext uri="{FF2B5EF4-FFF2-40B4-BE49-F238E27FC236}">
              <a16:creationId xmlns:a16="http://schemas.microsoft.com/office/drawing/2014/main" id="{DA2797EC-9066-40FB-9E75-7B804E7DA21E}"/>
            </a:ext>
          </a:extLst>
        </xdr:cNvPr>
        <xdr:cNvSpPr/>
      </xdr:nvSpPr>
      <xdr:spPr>
        <a:xfrm>
          <a:off x="9401175" y="1381950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34307</xdr:rowOff>
    </xdr:from>
    <xdr:ext cx="469744" cy="259045"/>
    <xdr:sp macro="" textlink="">
      <xdr:nvSpPr>
        <xdr:cNvPr id="362" name="【福祉施設】&#10;一人当たり面積該当値テキスト">
          <a:extLst>
            <a:ext uri="{FF2B5EF4-FFF2-40B4-BE49-F238E27FC236}">
              <a16:creationId xmlns:a16="http://schemas.microsoft.com/office/drawing/2014/main" id="{5B34930D-BEC0-4993-8911-28535F2585D9}"/>
            </a:ext>
          </a:extLst>
        </xdr:cNvPr>
        <xdr:cNvSpPr txBox="1"/>
      </xdr:nvSpPr>
      <xdr:spPr>
        <a:xfrm>
          <a:off x="9467850"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55880</xdr:rowOff>
    </xdr:from>
    <xdr:to>
      <xdr:col>50</xdr:col>
      <xdr:colOff>165100</xdr:colOff>
      <xdr:row>85</xdr:row>
      <xdr:rowOff>157480</xdr:rowOff>
    </xdr:to>
    <xdr:sp macro="" textlink="">
      <xdr:nvSpPr>
        <xdr:cNvPr id="363" name="楕円 362">
          <a:extLst>
            <a:ext uri="{FF2B5EF4-FFF2-40B4-BE49-F238E27FC236}">
              <a16:creationId xmlns:a16="http://schemas.microsoft.com/office/drawing/2014/main" id="{CE7A642C-7CDA-446C-9FD4-CAF2743899E2}"/>
            </a:ext>
          </a:extLst>
        </xdr:cNvPr>
        <xdr:cNvSpPr/>
      </xdr:nvSpPr>
      <xdr:spPr>
        <a:xfrm>
          <a:off x="8639175" y="138195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106680</xdr:rowOff>
    </xdr:from>
    <xdr:to>
      <xdr:col>55</xdr:col>
      <xdr:colOff>0</xdr:colOff>
      <xdr:row>85</xdr:row>
      <xdr:rowOff>106680</xdr:rowOff>
    </xdr:to>
    <xdr:cxnSp macro="">
      <xdr:nvCxnSpPr>
        <xdr:cNvPr id="364" name="直線コネクタ 363">
          <a:extLst>
            <a:ext uri="{FF2B5EF4-FFF2-40B4-BE49-F238E27FC236}">
              <a16:creationId xmlns:a16="http://schemas.microsoft.com/office/drawing/2014/main" id="{E450DF5D-24EB-430C-8E4C-C022949572A5}"/>
            </a:ext>
          </a:extLst>
        </xdr:cNvPr>
        <xdr:cNvCxnSpPr/>
      </xdr:nvCxnSpPr>
      <xdr:spPr>
        <a:xfrm>
          <a:off x="8686800" y="1386713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55880</xdr:rowOff>
    </xdr:from>
    <xdr:to>
      <xdr:col>46</xdr:col>
      <xdr:colOff>38100</xdr:colOff>
      <xdr:row>85</xdr:row>
      <xdr:rowOff>157480</xdr:rowOff>
    </xdr:to>
    <xdr:sp macro="" textlink="">
      <xdr:nvSpPr>
        <xdr:cNvPr id="365" name="楕円 364">
          <a:extLst>
            <a:ext uri="{FF2B5EF4-FFF2-40B4-BE49-F238E27FC236}">
              <a16:creationId xmlns:a16="http://schemas.microsoft.com/office/drawing/2014/main" id="{E7609EA4-0EE4-4A71-8115-3382F21D5D11}"/>
            </a:ext>
          </a:extLst>
        </xdr:cNvPr>
        <xdr:cNvSpPr/>
      </xdr:nvSpPr>
      <xdr:spPr>
        <a:xfrm>
          <a:off x="7839075" y="138195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106680</xdr:rowOff>
    </xdr:from>
    <xdr:to>
      <xdr:col>50</xdr:col>
      <xdr:colOff>114300</xdr:colOff>
      <xdr:row>85</xdr:row>
      <xdr:rowOff>106680</xdr:rowOff>
    </xdr:to>
    <xdr:cxnSp macro="">
      <xdr:nvCxnSpPr>
        <xdr:cNvPr id="366" name="直線コネクタ 365">
          <a:extLst>
            <a:ext uri="{FF2B5EF4-FFF2-40B4-BE49-F238E27FC236}">
              <a16:creationId xmlns:a16="http://schemas.microsoft.com/office/drawing/2014/main" id="{18B10E30-EAE6-4D57-8719-BA1359B55FF4}"/>
            </a:ext>
          </a:extLst>
        </xdr:cNvPr>
        <xdr:cNvCxnSpPr/>
      </xdr:nvCxnSpPr>
      <xdr:spPr>
        <a:xfrm>
          <a:off x="7886700" y="1386713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59689</xdr:rowOff>
    </xdr:from>
    <xdr:to>
      <xdr:col>41</xdr:col>
      <xdr:colOff>101600</xdr:colOff>
      <xdr:row>85</xdr:row>
      <xdr:rowOff>161289</xdr:rowOff>
    </xdr:to>
    <xdr:sp macro="" textlink="">
      <xdr:nvSpPr>
        <xdr:cNvPr id="367" name="楕円 366">
          <a:extLst>
            <a:ext uri="{FF2B5EF4-FFF2-40B4-BE49-F238E27FC236}">
              <a16:creationId xmlns:a16="http://schemas.microsoft.com/office/drawing/2014/main" id="{7FA854FA-ACD5-4BC2-B12B-C59EB1856F12}"/>
            </a:ext>
          </a:extLst>
        </xdr:cNvPr>
        <xdr:cNvSpPr/>
      </xdr:nvSpPr>
      <xdr:spPr>
        <a:xfrm>
          <a:off x="7029450" y="138233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106680</xdr:rowOff>
    </xdr:from>
    <xdr:to>
      <xdr:col>45</xdr:col>
      <xdr:colOff>177800</xdr:colOff>
      <xdr:row>85</xdr:row>
      <xdr:rowOff>110489</xdr:rowOff>
    </xdr:to>
    <xdr:cxnSp macro="">
      <xdr:nvCxnSpPr>
        <xdr:cNvPr id="368" name="直線コネクタ 367">
          <a:extLst>
            <a:ext uri="{FF2B5EF4-FFF2-40B4-BE49-F238E27FC236}">
              <a16:creationId xmlns:a16="http://schemas.microsoft.com/office/drawing/2014/main" id="{80876184-8E41-49A7-8CB9-BF891A7C7FCA}"/>
            </a:ext>
          </a:extLst>
        </xdr:cNvPr>
        <xdr:cNvCxnSpPr/>
      </xdr:nvCxnSpPr>
      <xdr:spPr>
        <a:xfrm flipV="1">
          <a:off x="7077075" y="13867130"/>
          <a:ext cx="809625"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59689</xdr:rowOff>
    </xdr:from>
    <xdr:to>
      <xdr:col>36</xdr:col>
      <xdr:colOff>165100</xdr:colOff>
      <xdr:row>85</xdr:row>
      <xdr:rowOff>161289</xdr:rowOff>
    </xdr:to>
    <xdr:sp macro="" textlink="">
      <xdr:nvSpPr>
        <xdr:cNvPr id="369" name="楕円 368">
          <a:extLst>
            <a:ext uri="{FF2B5EF4-FFF2-40B4-BE49-F238E27FC236}">
              <a16:creationId xmlns:a16="http://schemas.microsoft.com/office/drawing/2014/main" id="{060EF8F9-D949-4B41-8814-EF086FB76F3A}"/>
            </a:ext>
          </a:extLst>
        </xdr:cNvPr>
        <xdr:cNvSpPr/>
      </xdr:nvSpPr>
      <xdr:spPr>
        <a:xfrm>
          <a:off x="6238875" y="1382331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110489</xdr:rowOff>
    </xdr:from>
    <xdr:to>
      <xdr:col>41</xdr:col>
      <xdr:colOff>50800</xdr:colOff>
      <xdr:row>85</xdr:row>
      <xdr:rowOff>110489</xdr:rowOff>
    </xdr:to>
    <xdr:cxnSp macro="">
      <xdr:nvCxnSpPr>
        <xdr:cNvPr id="370" name="直線コネクタ 369">
          <a:extLst>
            <a:ext uri="{FF2B5EF4-FFF2-40B4-BE49-F238E27FC236}">
              <a16:creationId xmlns:a16="http://schemas.microsoft.com/office/drawing/2014/main" id="{B6D2FC6E-18E2-4735-BBF8-36A9C0D62355}"/>
            </a:ext>
          </a:extLst>
        </xdr:cNvPr>
        <xdr:cNvCxnSpPr/>
      </xdr:nvCxnSpPr>
      <xdr:spPr>
        <a:xfrm>
          <a:off x="6286500" y="1387093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36847</xdr:rowOff>
    </xdr:from>
    <xdr:ext cx="469744" cy="259045"/>
    <xdr:sp macro="" textlink="">
      <xdr:nvSpPr>
        <xdr:cNvPr id="371" name="n_1aveValue【福祉施設】&#10;一人当たり面積">
          <a:extLst>
            <a:ext uri="{FF2B5EF4-FFF2-40B4-BE49-F238E27FC236}">
              <a16:creationId xmlns:a16="http://schemas.microsoft.com/office/drawing/2014/main" id="{141A9F2F-228A-4ABB-97B8-8832383ADC27}"/>
            </a:ext>
          </a:extLst>
        </xdr:cNvPr>
        <xdr:cNvSpPr txBox="1"/>
      </xdr:nvSpPr>
      <xdr:spPr>
        <a:xfrm>
          <a:off x="8458277" y="1347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97807</xdr:rowOff>
    </xdr:from>
    <xdr:ext cx="469744" cy="259045"/>
    <xdr:sp macro="" textlink="">
      <xdr:nvSpPr>
        <xdr:cNvPr id="372" name="n_2aveValue【福祉施設】&#10;一人当たり面積">
          <a:extLst>
            <a:ext uri="{FF2B5EF4-FFF2-40B4-BE49-F238E27FC236}">
              <a16:creationId xmlns:a16="http://schemas.microsoft.com/office/drawing/2014/main" id="{5302BE4C-101A-43AA-BCBC-AD90C1A2AF3F}"/>
            </a:ext>
          </a:extLst>
        </xdr:cNvPr>
        <xdr:cNvSpPr txBox="1"/>
      </xdr:nvSpPr>
      <xdr:spPr>
        <a:xfrm>
          <a:off x="7677227" y="1337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109238</xdr:rowOff>
    </xdr:from>
    <xdr:ext cx="469744" cy="259045"/>
    <xdr:sp macro="" textlink="">
      <xdr:nvSpPr>
        <xdr:cNvPr id="373" name="n_3aveValue【福祉施設】&#10;一人当たり面積">
          <a:extLst>
            <a:ext uri="{FF2B5EF4-FFF2-40B4-BE49-F238E27FC236}">
              <a16:creationId xmlns:a16="http://schemas.microsoft.com/office/drawing/2014/main" id="{5A3AA02A-ADB8-404D-9483-28D4E0D03792}"/>
            </a:ext>
          </a:extLst>
        </xdr:cNvPr>
        <xdr:cNvSpPr txBox="1"/>
      </xdr:nvSpPr>
      <xdr:spPr>
        <a:xfrm>
          <a:off x="6867602" y="1338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113047</xdr:rowOff>
    </xdr:from>
    <xdr:ext cx="469744" cy="259045"/>
    <xdr:sp macro="" textlink="">
      <xdr:nvSpPr>
        <xdr:cNvPr id="374" name="n_4aveValue【福祉施設】&#10;一人当たり面積">
          <a:extLst>
            <a:ext uri="{FF2B5EF4-FFF2-40B4-BE49-F238E27FC236}">
              <a16:creationId xmlns:a16="http://schemas.microsoft.com/office/drawing/2014/main" id="{4988C710-EFFB-4427-A08B-F534BA1FE7F2}"/>
            </a:ext>
          </a:extLst>
        </xdr:cNvPr>
        <xdr:cNvSpPr txBox="1"/>
      </xdr:nvSpPr>
      <xdr:spPr>
        <a:xfrm>
          <a:off x="6067502" y="1339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148607</xdr:rowOff>
    </xdr:from>
    <xdr:ext cx="469744" cy="259045"/>
    <xdr:sp macro="" textlink="">
      <xdr:nvSpPr>
        <xdr:cNvPr id="375" name="n_1mainValue【福祉施設】&#10;一人当たり面積">
          <a:extLst>
            <a:ext uri="{FF2B5EF4-FFF2-40B4-BE49-F238E27FC236}">
              <a16:creationId xmlns:a16="http://schemas.microsoft.com/office/drawing/2014/main" id="{2B40A32E-B474-4754-971F-CC575FC9739D}"/>
            </a:ext>
          </a:extLst>
        </xdr:cNvPr>
        <xdr:cNvSpPr txBox="1"/>
      </xdr:nvSpPr>
      <xdr:spPr>
        <a:xfrm>
          <a:off x="845827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148607</xdr:rowOff>
    </xdr:from>
    <xdr:ext cx="469744" cy="259045"/>
    <xdr:sp macro="" textlink="">
      <xdr:nvSpPr>
        <xdr:cNvPr id="376" name="n_2mainValue【福祉施設】&#10;一人当たり面積">
          <a:extLst>
            <a:ext uri="{FF2B5EF4-FFF2-40B4-BE49-F238E27FC236}">
              <a16:creationId xmlns:a16="http://schemas.microsoft.com/office/drawing/2014/main" id="{873AA112-3D02-4E95-A1D6-809DAF9D5C8A}"/>
            </a:ext>
          </a:extLst>
        </xdr:cNvPr>
        <xdr:cNvSpPr txBox="1"/>
      </xdr:nvSpPr>
      <xdr:spPr>
        <a:xfrm>
          <a:off x="767722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152416</xdr:rowOff>
    </xdr:from>
    <xdr:ext cx="469744" cy="259045"/>
    <xdr:sp macro="" textlink="">
      <xdr:nvSpPr>
        <xdr:cNvPr id="377" name="n_3mainValue【福祉施設】&#10;一人当たり面積">
          <a:extLst>
            <a:ext uri="{FF2B5EF4-FFF2-40B4-BE49-F238E27FC236}">
              <a16:creationId xmlns:a16="http://schemas.microsoft.com/office/drawing/2014/main" id="{3E0853B0-D782-42DA-8515-750FAD1384DA}"/>
            </a:ext>
          </a:extLst>
        </xdr:cNvPr>
        <xdr:cNvSpPr txBox="1"/>
      </xdr:nvSpPr>
      <xdr:spPr>
        <a:xfrm>
          <a:off x="6867602" y="1391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152416</xdr:rowOff>
    </xdr:from>
    <xdr:ext cx="469744" cy="259045"/>
    <xdr:sp macro="" textlink="">
      <xdr:nvSpPr>
        <xdr:cNvPr id="378" name="n_4mainValue【福祉施設】&#10;一人当たり面積">
          <a:extLst>
            <a:ext uri="{FF2B5EF4-FFF2-40B4-BE49-F238E27FC236}">
              <a16:creationId xmlns:a16="http://schemas.microsoft.com/office/drawing/2014/main" id="{BBDCC971-7108-4140-AA9F-FE2722FBE556}"/>
            </a:ext>
          </a:extLst>
        </xdr:cNvPr>
        <xdr:cNvSpPr txBox="1"/>
      </xdr:nvSpPr>
      <xdr:spPr>
        <a:xfrm>
          <a:off x="6067502" y="1391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FE596B00-23A2-4AD8-9891-BDA47EE4B014}"/>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3D85A2C7-CBBD-4ECB-88DB-48012ECC493F}"/>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3BCF02FE-E947-460D-9A04-B4EE4D78F68E}"/>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D1410EA2-C5BB-405B-AD3E-5872C588AFBC}"/>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96AE472A-8C31-4858-A0E8-8764F17FFF04}"/>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FBAAF903-204E-4BAC-9E19-6470BBEC65D0}"/>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1075B288-AC2F-4D61-8A4F-910EE61C5EF0}"/>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3915A9BE-A292-4F36-B53A-DEC3BF496E62}"/>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4B212CA6-3C96-447E-9919-344DE7FB423F}"/>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BC636C88-34A6-4227-A5C0-484373E17769}"/>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6CA845C7-734F-49DC-B0B9-C9E8DC67F525}"/>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903E71AE-C299-48E8-B777-0C0A36E923B3}"/>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34E28667-300C-4B34-B711-A0717174CF16}"/>
            </a:ext>
          </a:extLst>
        </xdr:cNvPr>
        <xdr:cNvSpPr txBox="1"/>
      </xdr:nvSpPr>
      <xdr:spPr>
        <a:xfrm>
          <a:off x="2789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3A8E11C-2C6A-4523-ADE1-1BB604C25477}"/>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CBFDD561-B763-4998-AAB2-2BC230111972}"/>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6EBF55F8-506C-4884-B5FA-F7A5AA9A84DF}"/>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DB716350-2BEB-44D0-B20C-F5FC200E87A8}"/>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11A0135C-AB39-477C-A1AD-5D64C475F997}"/>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CD97F5C5-4D0C-4B7E-AF14-30560C203E06}"/>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1F9DBB3F-B883-4DF0-8911-F163D5F120C5}"/>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14526E1D-681C-43ED-8999-EA6511877FD4}"/>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522C84D6-2FEB-4DE8-AA4B-1FBC77955DE6}"/>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6B0F7B7D-FCC8-4FFC-8BE2-2F632BB84D02}"/>
            </a:ext>
          </a:extLst>
        </xdr:cNvPr>
        <xdr:cNvSpPr txBox="1"/>
      </xdr:nvSpPr>
      <xdr:spPr>
        <a:xfrm>
          <a:off x="3881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6A5A680E-379A-40D6-B102-FEBC5402915D}"/>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987EAAEE-BAAD-4E23-ABA4-F7967BA8FE32}"/>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404" name="直線コネクタ 403">
          <a:extLst>
            <a:ext uri="{FF2B5EF4-FFF2-40B4-BE49-F238E27FC236}">
              <a16:creationId xmlns:a16="http://schemas.microsoft.com/office/drawing/2014/main" id="{B9445D73-856A-4672-B722-BC9C92F02AE4}"/>
            </a:ext>
          </a:extLst>
        </xdr:cNvPr>
        <xdr:cNvCxnSpPr/>
      </xdr:nvCxnSpPr>
      <xdr:spPr>
        <a:xfrm flipV="1">
          <a:off x="4180840" y="16356964"/>
          <a:ext cx="0" cy="132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6D427FB2-D54A-40C0-81C2-48E0FA5685A8}"/>
            </a:ext>
          </a:extLst>
        </xdr:cNvPr>
        <xdr:cNvSpPr txBox="1"/>
      </xdr:nvSpPr>
      <xdr:spPr>
        <a:xfrm>
          <a:off x="4219575" y="17676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6" name="直線コネクタ 405">
          <a:extLst>
            <a:ext uri="{FF2B5EF4-FFF2-40B4-BE49-F238E27FC236}">
              <a16:creationId xmlns:a16="http://schemas.microsoft.com/office/drawing/2014/main" id="{F7424ED9-24C8-4546-8B58-55455CD585EC}"/>
            </a:ext>
          </a:extLst>
        </xdr:cNvPr>
        <xdr:cNvCxnSpPr/>
      </xdr:nvCxnSpPr>
      <xdr:spPr>
        <a:xfrm>
          <a:off x="4105275" y="176785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A6814674-016E-4816-9375-5DA81B1C2F49}"/>
            </a:ext>
          </a:extLst>
        </xdr:cNvPr>
        <xdr:cNvSpPr txBox="1"/>
      </xdr:nvSpPr>
      <xdr:spPr>
        <a:xfrm>
          <a:off x="4219575" y="16144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08" name="直線コネクタ 407">
          <a:extLst>
            <a:ext uri="{FF2B5EF4-FFF2-40B4-BE49-F238E27FC236}">
              <a16:creationId xmlns:a16="http://schemas.microsoft.com/office/drawing/2014/main" id="{84EB7DA3-16B1-4EA9-9E3C-4ED3D72AF69B}"/>
            </a:ext>
          </a:extLst>
        </xdr:cNvPr>
        <xdr:cNvCxnSpPr/>
      </xdr:nvCxnSpPr>
      <xdr:spPr>
        <a:xfrm>
          <a:off x="4105275" y="163569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138084</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2B0EF96D-D602-40E2-AB87-30E9BC8D3A1C}"/>
            </a:ext>
          </a:extLst>
        </xdr:cNvPr>
        <xdr:cNvSpPr txBox="1"/>
      </xdr:nvSpPr>
      <xdr:spPr>
        <a:xfrm>
          <a:off x="4219575" y="168195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10" name="フローチャート: 判断 409">
          <a:extLst>
            <a:ext uri="{FF2B5EF4-FFF2-40B4-BE49-F238E27FC236}">
              <a16:creationId xmlns:a16="http://schemas.microsoft.com/office/drawing/2014/main" id="{859B5FF1-A71E-46D5-BA46-C4A6B4C04142}"/>
            </a:ext>
          </a:extLst>
        </xdr:cNvPr>
        <xdr:cNvSpPr/>
      </xdr:nvSpPr>
      <xdr:spPr>
        <a:xfrm>
          <a:off x="4124325" y="1695540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11" name="フローチャート: 判断 410">
          <a:extLst>
            <a:ext uri="{FF2B5EF4-FFF2-40B4-BE49-F238E27FC236}">
              <a16:creationId xmlns:a16="http://schemas.microsoft.com/office/drawing/2014/main" id="{80AE860A-BDDF-40B6-8D57-D021A86C5C1E}"/>
            </a:ext>
          </a:extLst>
        </xdr:cNvPr>
        <xdr:cNvSpPr/>
      </xdr:nvSpPr>
      <xdr:spPr>
        <a:xfrm>
          <a:off x="3381375" y="169358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412" name="フローチャート: 判断 411">
          <a:extLst>
            <a:ext uri="{FF2B5EF4-FFF2-40B4-BE49-F238E27FC236}">
              <a16:creationId xmlns:a16="http://schemas.microsoft.com/office/drawing/2014/main" id="{812442AC-01DC-4F1C-8BE3-7E43701AC1F0}"/>
            </a:ext>
          </a:extLst>
        </xdr:cNvPr>
        <xdr:cNvSpPr/>
      </xdr:nvSpPr>
      <xdr:spPr>
        <a:xfrm>
          <a:off x="2571750" y="1689662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77651</xdr:rowOff>
    </xdr:from>
    <xdr:to>
      <xdr:col>10</xdr:col>
      <xdr:colOff>165100</xdr:colOff>
      <xdr:row>105</xdr:row>
      <xdr:rowOff>7801</xdr:rowOff>
    </xdr:to>
    <xdr:sp macro="" textlink="">
      <xdr:nvSpPr>
        <xdr:cNvPr id="413" name="フローチャート: 判断 412">
          <a:extLst>
            <a:ext uri="{FF2B5EF4-FFF2-40B4-BE49-F238E27FC236}">
              <a16:creationId xmlns:a16="http://schemas.microsoft.com/office/drawing/2014/main" id="{6C2241F7-D65F-484D-B12E-EA7BFD6D54E9}"/>
            </a:ext>
          </a:extLst>
        </xdr:cNvPr>
        <xdr:cNvSpPr/>
      </xdr:nvSpPr>
      <xdr:spPr>
        <a:xfrm>
          <a:off x="1781175" y="169178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14" name="フローチャート: 判断 413">
          <a:extLst>
            <a:ext uri="{FF2B5EF4-FFF2-40B4-BE49-F238E27FC236}">
              <a16:creationId xmlns:a16="http://schemas.microsoft.com/office/drawing/2014/main" id="{B24A1221-E872-4CFB-84A4-F3EBF342847C}"/>
            </a:ext>
          </a:extLst>
        </xdr:cNvPr>
        <xdr:cNvSpPr/>
      </xdr:nvSpPr>
      <xdr:spPr>
        <a:xfrm>
          <a:off x="981075" y="169097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31BAEA77-73DA-4E6C-BA47-52AF0A49AAD9}"/>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4B7ECD5E-94FC-459E-9C51-E68578C234CC}"/>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9F9CF0F5-D391-4713-88B3-3803AC982AAC}"/>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8DBCDF76-B34E-472A-8841-AABD0E776463}"/>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EDD2E97D-35A6-46CB-8EA5-8B58664814AE}"/>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27032</xdr:rowOff>
    </xdr:from>
    <xdr:to>
      <xdr:col>24</xdr:col>
      <xdr:colOff>114300</xdr:colOff>
      <xdr:row>105</xdr:row>
      <xdr:rowOff>128632</xdr:rowOff>
    </xdr:to>
    <xdr:sp macro="" textlink="">
      <xdr:nvSpPr>
        <xdr:cNvPr id="420" name="楕円 419">
          <a:extLst>
            <a:ext uri="{FF2B5EF4-FFF2-40B4-BE49-F238E27FC236}">
              <a16:creationId xmlns:a16="http://schemas.microsoft.com/office/drawing/2014/main" id="{8E85B5B5-11BC-4AFF-A088-5CCD249A4744}"/>
            </a:ext>
          </a:extLst>
        </xdr:cNvPr>
        <xdr:cNvSpPr/>
      </xdr:nvSpPr>
      <xdr:spPr>
        <a:xfrm>
          <a:off x="4124325" y="170323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5459</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A821BD10-65A5-42D1-B504-D021E91E11B7}"/>
            </a:ext>
          </a:extLst>
        </xdr:cNvPr>
        <xdr:cNvSpPr txBox="1"/>
      </xdr:nvSpPr>
      <xdr:spPr>
        <a:xfrm>
          <a:off x="4219575" y="17010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27032</xdr:rowOff>
    </xdr:from>
    <xdr:to>
      <xdr:col>20</xdr:col>
      <xdr:colOff>38100</xdr:colOff>
      <xdr:row>105</xdr:row>
      <xdr:rowOff>128632</xdr:rowOff>
    </xdr:to>
    <xdr:sp macro="" textlink="">
      <xdr:nvSpPr>
        <xdr:cNvPr id="422" name="楕円 421">
          <a:extLst>
            <a:ext uri="{FF2B5EF4-FFF2-40B4-BE49-F238E27FC236}">
              <a16:creationId xmlns:a16="http://schemas.microsoft.com/office/drawing/2014/main" id="{7002E0AE-C5F3-44C6-B05E-DD6790B57B36}"/>
            </a:ext>
          </a:extLst>
        </xdr:cNvPr>
        <xdr:cNvSpPr/>
      </xdr:nvSpPr>
      <xdr:spPr>
        <a:xfrm>
          <a:off x="3381375" y="170323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77832</xdr:rowOff>
    </xdr:from>
    <xdr:to>
      <xdr:col>24</xdr:col>
      <xdr:colOff>63500</xdr:colOff>
      <xdr:row>105</xdr:row>
      <xdr:rowOff>77832</xdr:rowOff>
    </xdr:to>
    <xdr:cxnSp macro="">
      <xdr:nvCxnSpPr>
        <xdr:cNvPr id="423" name="直線コネクタ 422">
          <a:extLst>
            <a:ext uri="{FF2B5EF4-FFF2-40B4-BE49-F238E27FC236}">
              <a16:creationId xmlns:a16="http://schemas.microsoft.com/office/drawing/2014/main" id="{39229164-1775-4CE3-ACCA-74F31396B313}"/>
            </a:ext>
          </a:extLst>
        </xdr:cNvPr>
        <xdr:cNvCxnSpPr/>
      </xdr:nvCxnSpPr>
      <xdr:spPr>
        <a:xfrm>
          <a:off x="3429000" y="17079957"/>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165826</xdr:rowOff>
    </xdr:from>
    <xdr:to>
      <xdr:col>15</xdr:col>
      <xdr:colOff>101600</xdr:colOff>
      <xdr:row>105</xdr:row>
      <xdr:rowOff>95976</xdr:rowOff>
    </xdr:to>
    <xdr:sp macro="" textlink="">
      <xdr:nvSpPr>
        <xdr:cNvPr id="424" name="楕円 423">
          <a:extLst>
            <a:ext uri="{FF2B5EF4-FFF2-40B4-BE49-F238E27FC236}">
              <a16:creationId xmlns:a16="http://schemas.microsoft.com/office/drawing/2014/main" id="{A9E073D1-D1DB-4F81-A8FF-C70FD5ADFFD6}"/>
            </a:ext>
          </a:extLst>
        </xdr:cNvPr>
        <xdr:cNvSpPr/>
      </xdr:nvSpPr>
      <xdr:spPr>
        <a:xfrm>
          <a:off x="2571750" y="1700285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45176</xdr:rowOff>
    </xdr:from>
    <xdr:to>
      <xdr:col>19</xdr:col>
      <xdr:colOff>177800</xdr:colOff>
      <xdr:row>105</xdr:row>
      <xdr:rowOff>77832</xdr:rowOff>
    </xdr:to>
    <xdr:cxnSp macro="">
      <xdr:nvCxnSpPr>
        <xdr:cNvPr id="425" name="直線コネクタ 424">
          <a:extLst>
            <a:ext uri="{FF2B5EF4-FFF2-40B4-BE49-F238E27FC236}">
              <a16:creationId xmlns:a16="http://schemas.microsoft.com/office/drawing/2014/main" id="{13D533A7-76C2-4B25-B895-EB5BD72A4A2F}"/>
            </a:ext>
          </a:extLst>
        </xdr:cNvPr>
        <xdr:cNvCxnSpPr/>
      </xdr:nvCxnSpPr>
      <xdr:spPr>
        <a:xfrm>
          <a:off x="2619375" y="17050476"/>
          <a:ext cx="809625" cy="2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26" name="楕円 425">
          <a:extLst>
            <a:ext uri="{FF2B5EF4-FFF2-40B4-BE49-F238E27FC236}">
              <a16:creationId xmlns:a16="http://schemas.microsoft.com/office/drawing/2014/main" id="{C92C9C69-828A-4F3F-B375-5F377DA042EB}"/>
            </a:ext>
          </a:extLst>
        </xdr:cNvPr>
        <xdr:cNvSpPr/>
      </xdr:nvSpPr>
      <xdr:spPr>
        <a:xfrm>
          <a:off x="1781175" y="1698144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17418</xdr:rowOff>
    </xdr:from>
    <xdr:to>
      <xdr:col>15</xdr:col>
      <xdr:colOff>50800</xdr:colOff>
      <xdr:row>105</xdr:row>
      <xdr:rowOff>45176</xdr:rowOff>
    </xdr:to>
    <xdr:cxnSp macro="">
      <xdr:nvCxnSpPr>
        <xdr:cNvPr id="427" name="直線コネクタ 426">
          <a:extLst>
            <a:ext uri="{FF2B5EF4-FFF2-40B4-BE49-F238E27FC236}">
              <a16:creationId xmlns:a16="http://schemas.microsoft.com/office/drawing/2014/main" id="{09062E3A-B39F-457F-B791-8E79A87ABB92}"/>
            </a:ext>
          </a:extLst>
        </xdr:cNvPr>
        <xdr:cNvCxnSpPr/>
      </xdr:nvCxnSpPr>
      <xdr:spPr>
        <a:xfrm>
          <a:off x="1828800" y="17019543"/>
          <a:ext cx="790575" cy="3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170724</xdr:rowOff>
    </xdr:from>
    <xdr:to>
      <xdr:col>6</xdr:col>
      <xdr:colOff>38100</xdr:colOff>
      <xdr:row>105</xdr:row>
      <xdr:rowOff>100874</xdr:rowOff>
    </xdr:to>
    <xdr:sp macro="" textlink="">
      <xdr:nvSpPr>
        <xdr:cNvPr id="428" name="楕円 427">
          <a:extLst>
            <a:ext uri="{FF2B5EF4-FFF2-40B4-BE49-F238E27FC236}">
              <a16:creationId xmlns:a16="http://schemas.microsoft.com/office/drawing/2014/main" id="{31783954-36B2-48C9-A4C4-371106C6DD7F}"/>
            </a:ext>
          </a:extLst>
        </xdr:cNvPr>
        <xdr:cNvSpPr/>
      </xdr:nvSpPr>
      <xdr:spPr>
        <a:xfrm>
          <a:off x="981075" y="1700139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17418</xdr:rowOff>
    </xdr:from>
    <xdr:to>
      <xdr:col>10</xdr:col>
      <xdr:colOff>114300</xdr:colOff>
      <xdr:row>105</xdr:row>
      <xdr:rowOff>50074</xdr:rowOff>
    </xdr:to>
    <xdr:cxnSp macro="">
      <xdr:nvCxnSpPr>
        <xdr:cNvPr id="429" name="直線コネクタ 428">
          <a:extLst>
            <a:ext uri="{FF2B5EF4-FFF2-40B4-BE49-F238E27FC236}">
              <a16:creationId xmlns:a16="http://schemas.microsoft.com/office/drawing/2014/main" id="{CC69812F-0E8B-48D8-975C-FDC9B9BB0771}"/>
            </a:ext>
          </a:extLst>
        </xdr:cNvPr>
        <xdr:cNvCxnSpPr/>
      </xdr:nvCxnSpPr>
      <xdr:spPr>
        <a:xfrm flipV="1">
          <a:off x="1028700" y="17019543"/>
          <a:ext cx="800100" cy="2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30" name="n_1aveValue【市民会館】&#10;有形固定資産減価償却率">
          <a:extLst>
            <a:ext uri="{FF2B5EF4-FFF2-40B4-BE49-F238E27FC236}">
              <a16:creationId xmlns:a16="http://schemas.microsoft.com/office/drawing/2014/main" id="{9E883009-1674-4335-ABA1-7D96104B7888}"/>
            </a:ext>
          </a:extLst>
        </xdr:cNvPr>
        <xdr:cNvSpPr txBox="1"/>
      </xdr:nvSpPr>
      <xdr:spPr>
        <a:xfrm>
          <a:off x="3239144" y="16723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3101</xdr:rowOff>
    </xdr:from>
    <xdr:ext cx="405111" cy="259045"/>
    <xdr:sp macro="" textlink="">
      <xdr:nvSpPr>
        <xdr:cNvPr id="431" name="n_2aveValue【市民会館】&#10;有形固定資産減価償却率">
          <a:extLst>
            <a:ext uri="{FF2B5EF4-FFF2-40B4-BE49-F238E27FC236}">
              <a16:creationId xmlns:a16="http://schemas.microsoft.com/office/drawing/2014/main" id="{10A172CF-9DE8-46A1-AFB8-C6DD3050F5E1}"/>
            </a:ext>
          </a:extLst>
        </xdr:cNvPr>
        <xdr:cNvSpPr txBox="1"/>
      </xdr:nvSpPr>
      <xdr:spPr>
        <a:xfrm>
          <a:off x="2439044" y="16681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24328</xdr:rowOff>
    </xdr:from>
    <xdr:ext cx="405111" cy="259045"/>
    <xdr:sp macro="" textlink="">
      <xdr:nvSpPr>
        <xdr:cNvPr id="432" name="n_3aveValue【市民会館】&#10;有形固定資産減価償却率">
          <a:extLst>
            <a:ext uri="{FF2B5EF4-FFF2-40B4-BE49-F238E27FC236}">
              <a16:creationId xmlns:a16="http://schemas.microsoft.com/office/drawing/2014/main" id="{F8BEB4D4-10C5-4AB3-AB9F-557297A8D704}"/>
            </a:ext>
          </a:extLst>
        </xdr:cNvPr>
        <xdr:cNvSpPr txBox="1"/>
      </xdr:nvSpPr>
      <xdr:spPr>
        <a:xfrm>
          <a:off x="1648469" y="16705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33" name="n_4aveValue【市民会館】&#10;有形固定資産減価償却率">
          <a:extLst>
            <a:ext uri="{FF2B5EF4-FFF2-40B4-BE49-F238E27FC236}">
              <a16:creationId xmlns:a16="http://schemas.microsoft.com/office/drawing/2014/main" id="{A31A5FDB-12F9-492E-A523-2DF59904A32D}"/>
            </a:ext>
          </a:extLst>
        </xdr:cNvPr>
        <xdr:cNvSpPr txBox="1"/>
      </xdr:nvSpPr>
      <xdr:spPr>
        <a:xfrm>
          <a:off x="848369" y="16697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119759</xdr:rowOff>
    </xdr:from>
    <xdr:ext cx="405111" cy="259045"/>
    <xdr:sp macro="" textlink="">
      <xdr:nvSpPr>
        <xdr:cNvPr id="434" name="n_1mainValue【市民会館】&#10;有形固定資産減価償却率">
          <a:extLst>
            <a:ext uri="{FF2B5EF4-FFF2-40B4-BE49-F238E27FC236}">
              <a16:creationId xmlns:a16="http://schemas.microsoft.com/office/drawing/2014/main" id="{6200154E-49A9-465A-B00C-D5B1DF9E258D}"/>
            </a:ext>
          </a:extLst>
        </xdr:cNvPr>
        <xdr:cNvSpPr txBox="1"/>
      </xdr:nvSpPr>
      <xdr:spPr>
        <a:xfrm>
          <a:off x="3239144" y="17125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87103</xdr:rowOff>
    </xdr:from>
    <xdr:ext cx="405111" cy="259045"/>
    <xdr:sp macro="" textlink="">
      <xdr:nvSpPr>
        <xdr:cNvPr id="435" name="n_2mainValue【市民会館】&#10;有形固定資産減価償却率">
          <a:extLst>
            <a:ext uri="{FF2B5EF4-FFF2-40B4-BE49-F238E27FC236}">
              <a16:creationId xmlns:a16="http://schemas.microsoft.com/office/drawing/2014/main" id="{03573426-E111-4457-B696-A8FFC0BBC549}"/>
            </a:ext>
          </a:extLst>
        </xdr:cNvPr>
        <xdr:cNvSpPr txBox="1"/>
      </xdr:nvSpPr>
      <xdr:spPr>
        <a:xfrm>
          <a:off x="2439044" y="1708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36" name="n_3mainValue【市民会館】&#10;有形固定資産減価償却率">
          <a:extLst>
            <a:ext uri="{FF2B5EF4-FFF2-40B4-BE49-F238E27FC236}">
              <a16:creationId xmlns:a16="http://schemas.microsoft.com/office/drawing/2014/main" id="{1F6A0961-DEE8-43B9-877E-C25EC47924AA}"/>
            </a:ext>
          </a:extLst>
        </xdr:cNvPr>
        <xdr:cNvSpPr txBox="1"/>
      </xdr:nvSpPr>
      <xdr:spPr>
        <a:xfrm>
          <a:off x="1648469" y="17061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92001</xdr:rowOff>
    </xdr:from>
    <xdr:ext cx="405111" cy="259045"/>
    <xdr:sp macro="" textlink="">
      <xdr:nvSpPr>
        <xdr:cNvPr id="437" name="n_4mainValue【市民会館】&#10;有形固定資産減価償却率">
          <a:extLst>
            <a:ext uri="{FF2B5EF4-FFF2-40B4-BE49-F238E27FC236}">
              <a16:creationId xmlns:a16="http://schemas.microsoft.com/office/drawing/2014/main" id="{A88355E9-0BD6-44B0-969B-65EBA9BDE469}"/>
            </a:ext>
          </a:extLst>
        </xdr:cNvPr>
        <xdr:cNvSpPr txBox="1"/>
      </xdr:nvSpPr>
      <xdr:spPr>
        <a:xfrm>
          <a:off x="848369" y="1709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6F06A95B-AEB4-4E09-9ADD-F46B2356A3E9}"/>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1212D9FA-E891-4E4B-9F8D-3CA415D0C17A}"/>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79B8F09F-ECF4-4481-A89A-A1E21BB93E91}"/>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23922ED2-EB49-4889-B990-79898223E767}"/>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B3DCCC58-ADDA-4A5D-A106-93D3701D7CE4}"/>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3CC4D78E-94CE-43C8-B5DF-76AA8DDAD341}"/>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1C64951A-2477-46B0-B8EE-9F7B781678FC}"/>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77D0937D-2E39-4621-B7FA-613B77D33FBE}"/>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CD82D81D-F216-4FFE-9E99-A7DE76D548D2}"/>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1C53A30F-CAAA-47D2-8B9B-14CA5F53DFCF}"/>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DA5C46C-2E9F-4A02-A9EF-44A02E54DD93}"/>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7CA5F6E8-1BEC-40C4-B672-7DA269DFF895}"/>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56E490C5-6731-4D25-A4A8-F29760D562BA}"/>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E58CDA97-4548-401D-B91E-92953477FB0F}"/>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679FEF39-8855-4B86-8E00-721F355935DD}"/>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BF395FEF-AD70-4DE2-8C59-BF8C89737233}"/>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9261361F-6126-40DB-8DAA-2B374A8C724F}"/>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F05B4DE4-5F3C-489A-8F6A-7A233350C11E}"/>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827569BD-D3A0-4F57-B315-F1652848B2CD}"/>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E812C7D0-1933-4B80-8EFC-F2786F7D71D5}"/>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7A8B56D7-671E-48D7-A618-C446B6C1F490}"/>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CE774428-B60E-4736-8096-2BF7FA8BA946}"/>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6791A8AB-0B79-4CF3-9894-B84C091CD87F}"/>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1" name="直線コネクタ 460">
          <a:extLst>
            <a:ext uri="{FF2B5EF4-FFF2-40B4-BE49-F238E27FC236}">
              <a16:creationId xmlns:a16="http://schemas.microsoft.com/office/drawing/2014/main" id="{E9F46176-4997-4F1D-97A7-C0164D063127}"/>
            </a:ext>
          </a:extLst>
        </xdr:cNvPr>
        <xdr:cNvCxnSpPr/>
      </xdr:nvCxnSpPr>
      <xdr:spPr>
        <a:xfrm flipV="1">
          <a:off x="9429115" y="16200755"/>
          <a:ext cx="0" cy="1325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2" name="【市民会館】&#10;一人当たり面積最小値テキスト">
          <a:extLst>
            <a:ext uri="{FF2B5EF4-FFF2-40B4-BE49-F238E27FC236}">
              <a16:creationId xmlns:a16="http://schemas.microsoft.com/office/drawing/2014/main" id="{8915BF83-F35F-4183-BA97-A19BFC6B1DC9}"/>
            </a:ext>
          </a:extLst>
        </xdr:cNvPr>
        <xdr:cNvSpPr txBox="1"/>
      </xdr:nvSpPr>
      <xdr:spPr>
        <a:xfrm>
          <a:off x="9467850" y="1753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3" name="直線コネクタ 462">
          <a:extLst>
            <a:ext uri="{FF2B5EF4-FFF2-40B4-BE49-F238E27FC236}">
              <a16:creationId xmlns:a16="http://schemas.microsoft.com/office/drawing/2014/main" id="{D796AA6E-59BD-44EE-9487-6696DCC6615B}"/>
            </a:ext>
          </a:extLst>
        </xdr:cNvPr>
        <xdr:cNvCxnSpPr/>
      </xdr:nvCxnSpPr>
      <xdr:spPr>
        <a:xfrm>
          <a:off x="9363075" y="175260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4" name="【市民会館】&#10;一人当たり面積最大値テキスト">
          <a:extLst>
            <a:ext uri="{FF2B5EF4-FFF2-40B4-BE49-F238E27FC236}">
              <a16:creationId xmlns:a16="http://schemas.microsoft.com/office/drawing/2014/main" id="{E933CFA5-657F-41C3-8361-E3E72670288A}"/>
            </a:ext>
          </a:extLst>
        </xdr:cNvPr>
        <xdr:cNvSpPr txBox="1"/>
      </xdr:nvSpPr>
      <xdr:spPr>
        <a:xfrm>
          <a:off x="9467850" y="1599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5" name="直線コネクタ 464">
          <a:extLst>
            <a:ext uri="{FF2B5EF4-FFF2-40B4-BE49-F238E27FC236}">
              <a16:creationId xmlns:a16="http://schemas.microsoft.com/office/drawing/2014/main" id="{1595E2D9-8C5C-4BDA-9868-E9086C67E9EE}"/>
            </a:ext>
          </a:extLst>
        </xdr:cNvPr>
        <xdr:cNvCxnSpPr/>
      </xdr:nvCxnSpPr>
      <xdr:spPr>
        <a:xfrm>
          <a:off x="9363075" y="1620075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66" name="【市民会館】&#10;一人当たり面積平均値テキスト">
          <a:extLst>
            <a:ext uri="{FF2B5EF4-FFF2-40B4-BE49-F238E27FC236}">
              <a16:creationId xmlns:a16="http://schemas.microsoft.com/office/drawing/2014/main" id="{C535273F-6943-4AAC-8068-BCC062C2867F}"/>
            </a:ext>
          </a:extLst>
        </xdr:cNvPr>
        <xdr:cNvSpPr txBox="1"/>
      </xdr:nvSpPr>
      <xdr:spPr>
        <a:xfrm>
          <a:off x="9467850" y="1702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7" name="フローチャート: 判断 466">
          <a:extLst>
            <a:ext uri="{FF2B5EF4-FFF2-40B4-BE49-F238E27FC236}">
              <a16:creationId xmlns:a16="http://schemas.microsoft.com/office/drawing/2014/main" id="{A826AD7E-A453-4382-B0A5-8BA2CA62729A}"/>
            </a:ext>
          </a:extLst>
        </xdr:cNvPr>
        <xdr:cNvSpPr/>
      </xdr:nvSpPr>
      <xdr:spPr>
        <a:xfrm>
          <a:off x="9401175" y="1705102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8" name="フローチャート: 判断 467">
          <a:extLst>
            <a:ext uri="{FF2B5EF4-FFF2-40B4-BE49-F238E27FC236}">
              <a16:creationId xmlns:a16="http://schemas.microsoft.com/office/drawing/2014/main" id="{179AFD02-EBCE-4109-BF34-9A57E36CCC55}"/>
            </a:ext>
          </a:extLst>
        </xdr:cNvPr>
        <xdr:cNvSpPr/>
      </xdr:nvSpPr>
      <xdr:spPr>
        <a:xfrm>
          <a:off x="8639175" y="1706181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9" name="フローチャート: 判断 468">
          <a:extLst>
            <a:ext uri="{FF2B5EF4-FFF2-40B4-BE49-F238E27FC236}">
              <a16:creationId xmlns:a16="http://schemas.microsoft.com/office/drawing/2014/main" id="{F4114DD9-3310-43AF-B752-72A24FC9A9C6}"/>
            </a:ext>
          </a:extLst>
        </xdr:cNvPr>
        <xdr:cNvSpPr/>
      </xdr:nvSpPr>
      <xdr:spPr>
        <a:xfrm>
          <a:off x="7839075" y="171424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170180</xdr:rowOff>
    </xdr:from>
    <xdr:to>
      <xdr:col>41</xdr:col>
      <xdr:colOff>101600</xdr:colOff>
      <xdr:row>106</xdr:row>
      <xdr:rowOff>100330</xdr:rowOff>
    </xdr:to>
    <xdr:sp macro="" textlink="">
      <xdr:nvSpPr>
        <xdr:cNvPr id="470" name="フローチャート: 判断 469">
          <a:extLst>
            <a:ext uri="{FF2B5EF4-FFF2-40B4-BE49-F238E27FC236}">
              <a16:creationId xmlns:a16="http://schemas.microsoft.com/office/drawing/2014/main" id="{0AE695CE-70C0-453E-9663-69053DEF95CB}"/>
            </a:ext>
          </a:extLst>
        </xdr:cNvPr>
        <xdr:cNvSpPr/>
      </xdr:nvSpPr>
      <xdr:spPr>
        <a:xfrm>
          <a:off x="7029450" y="171627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471" name="フローチャート: 判断 470">
          <a:extLst>
            <a:ext uri="{FF2B5EF4-FFF2-40B4-BE49-F238E27FC236}">
              <a16:creationId xmlns:a16="http://schemas.microsoft.com/office/drawing/2014/main" id="{983061E0-F04B-4156-BA1C-F90EFA54AB7A}"/>
            </a:ext>
          </a:extLst>
        </xdr:cNvPr>
        <xdr:cNvSpPr/>
      </xdr:nvSpPr>
      <xdr:spPr>
        <a:xfrm>
          <a:off x="6238875" y="171735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AA8C57C9-BB92-435F-BEA7-6487A390D668}"/>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D97EAFE-2731-43A2-A576-0785FC9B4734}"/>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E6FCB42C-2C6C-4F3D-9D21-900C78B1608E}"/>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D1E23A8F-5668-40E1-A4D2-4D4E8FA5A36E}"/>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ADA6E1C4-581D-4819-9774-1473A55315E3}"/>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170180</xdr:rowOff>
    </xdr:from>
    <xdr:to>
      <xdr:col>55</xdr:col>
      <xdr:colOff>50800</xdr:colOff>
      <xdr:row>105</xdr:row>
      <xdr:rowOff>100330</xdr:rowOff>
    </xdr:to>
    <xdr:sp macro="" textlink="">
      <xdr:nvSpPr>
        <xdr:cNvPr id="477" name="楕円 476">
          <a:extLst>
            <a:ext uri="{FF2B5EF4-FFF2-40B4-BE49-F238E27FC236}">
              <a16:creationId xmlns:a16="http://schemas.microsoft.com/office/drawing/2014/main" id="{1F09C0F8-6F1B-4F7D-8961-0463E6527754}"/>
            </a:ext>
          </a:extLst>
        </xdr:cNvPr>
        <xdr:cNvSpPr/>
      </xdr:nvSpPr>
      <xdr:spPr>
        <a:xfrm>
          <a:off x="9401175" y="1700085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21607</xdr:rowOff>
    </xdr:from>
    <xdr:ext cx="469744" cy="259045"/>
    <xdr:sp macro="" textlink="">
      <xdr:nvSpPr>
        <xdr:cNvPr id="478" name="【市民会館】&#10;一人当たり面積該当値テキスト">
          <a:extLst>
            <a:ext uri="{FF2B5EF4-FFF2-40B4-BE49-F238E27FC236}">
              <a16:creationId xmlns:a16="http://schemas.microsoft.com/office/drawing/2014/main" id="{0A206FD9-EF83-49F9-A603-D42A49D607C4}"/>
            </a:ext>
          </a:extLst>
        </xdr:cNvPr>
        <xdr:cNvSpPr txBox="1"/>
      </xdr:nvSpPr>
      <xdr:spPr>
        <a:xfrm>
          <a:off x="9467850" y="1686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2539</xdr:rowOff>
    </xdr:from>
    <xdr:to>
      <xdr:col>50</xdr:col>
      <xdr:colOff>165100</xdr:colOff>
      <xdr:row>105</xdr:row>
      <xdr:rowOff>104139</xdr:rowOff>
    </xdr:to>
    <xdr:sp macro="" textlink="">
      <xdr:nvSpPr>
        <xdr:cNvPr id="479" name="楕円 478">
          <a:extLst>
            <a:ext uri="{FF2B5EF4-FFF2-40B4-BE49-F238E27FC236}">
              <a16:creationId xmlns:a16="http://schemas.microsoft.com/office/drawing/2014/main" id="{528228FA-573F-456F-8593-BCA87B57A297}"/>
            </a:ext>
          </a:extLst>
        </xdr:cNvPr>
        <xdr:cNvSpPr/>
      </xdr:nvSpPr>
      <xdr:spPr>
        <a:xfrm>
          <a:off x="8639175" y="170046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49530</xdr:rowOff>
    </xdr:from>
    <xdr:to>
      <xdr:col>55</xdr:col>
      <xdr:colOff>0</xdr:colOff>
      <xdr:row>105</xdr:row>
      <xdr:rowOff>53339</xdr:rowOff>
    </xdr:to>
    <xdr:cxnSp macro="">
      <xdr:nvCxnSpPr>
        <xdr:cNvPr id="480" name="直線コネクタ 479">
          <a:extLst>
            <a:ext uri="{FF2B5EF4-FFF2-40B4-BE49-F238E27FC236}">
              <a16:creationId xmlns:a16="http://schemas.microsoft.com/office/drawing/2014/main" id="{15865AE6-22F3-4701-913B-C0E290440F3E}"/>
            </a:ext>
          </a:extLst>
        </xdr:cNvPr>
        <xdr:cNvCxnSpPr/>
      </xdr:nvCxnSpPr>
      <xdr:spPr>
        <a:xfrm flipV="1">
          <a:off x="8686800" y="17048480"/>
          <a:ext cx="7429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6350</xdr:rowOff>
    </xdr:from>
    <xdr:to>
      <xdr:col>46</xdr:col>
      <xdr:colOff>38100</xdr:colOff>
      <xdr:row>105</xdr:row>
      <xdr:rowOff>107950</xdr:rowOff>
    </xdr:to>
    <xdr:sp macro="" textlink="">
      <xdr:nvSpPr>
        <xdr:cNvPr id="481" name="楕円 480">
          <a:extLst>
            <a:ext uri="{FF2B5EF4-FFF2-40B4-BE49-F238E27FC236}">
              <a16:creationId xmlns:a16="http://schemas.microsoft.com/office/drawing/2014/main" id="{E4128C39-8A58-490A-9071-54FB5641F101}"/>
            </a:ext>
          </a:extLst>
        </xdr:cNvPr>
        <xdr:cNvSpPr/>
      </xdr:nvSpPr>
      <xdr:spPr>
        <a:xfrm>
          <a:off x="7839075" y="170116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53339</xdr:rowOff>
    </xdr:from>
    <xdr:to>
      <xdr:col>50</xdr:col>
      <xdr:colOff>114300</xdr:colOff>
      <xdr:row>105</xdr:row>
      <xdr:rowOff>57150</xdr:rowOff>
    </xdr:to>
    <xdr:cxnSp macro="">
      <xdr:nvCxnSpPr>
        <xdr:cNvPr id="482" name="直線コネクタ 481">
          <a:extLst>
            <a:ext uri="{FF2B5EF4-FFF2-40B4-BE49-F238E27FC236}">
              <a16:creationId xmlns:a16="http://schemas.microsoft.com/office/drawing/2014/main" id="{82A236AA-6796-45BE-B8C1-9D769BF77E16}"/>
            </a:ext>
          </a:extLst>
        </xdr:cNvPr>
        <xdr:cNvCxnSpPr/>
      </xdr:nvCxnSpPr>
      <xdr:spPr>
        <a:xfrm flipV="1">
          <a:off x="7886700" y="17052289"/>
          <a:ext cx="80010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10161</xdr:rowOff>
    </xdr:from>
    <xdr:to>
      <xdr:col>41</xdr:col>
      <xdr:colOff>101600</xdr:colOff>
      <xdr:row>105</xdr:row>
      <xdr:rowOff>111761</xdr:rowOff>
    </xdr:to>
    <xdr:sp macro="" textlink="">
      <xdr:nvSpPr>
        <xdr:cNvPr id="483" name="楕円 482">
          <a:extLst>
            <a:ext uri="{FF2B5EF4-FFF2-40B4-BE49-F238E27FC236}">
              <a16:creationId xmlns:a16="http://schemas.microsoft.com/office/drawing/2014/main" id="{E3ADF4A2-2DF7-47D7-A8CA-215FF483A1C2}"/>
            </a:ext>
          </a:extLst>
        </xdr:cNvPr>
        <xdr:cNvSpPr/>
      </xdr:nvSpPr>
      <xdr:spPr>
        <a:xfrm>
          <a:off x="7029450" y="1700911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57150</xdr:rowOff>
    </xdr:from>
    <xdr:to>
      <xdr:col>45</xdr:col>
      <xdr:colOff>177800</xdr:colOff>
      <xdr:row>105</xdr:row>
      <xdr:rowOff>60961</xdr:rowOff>
    </xdr:to>
    <xdr:cxnSp macro="">
      <xdr:nvCxnSpPr>
        <xdr:cNvPr id="484" name="直線コネクタ 483">
          <a:extLst>
            <a:ext uri="{FF2B5EF4-FFF2-40B4-BE49-F238E27FC236}">
              <a16:creationId xmlns:a16="http://schemas.microsoft.com/office/drawing/2014/main" id="{395A43B4-BF49-43DD-A98E-48203B608C6D}"/>
            </a:ext>
          </a:extLst>
        </xdr:cNvPr>
        <xdr:cNvCxnSpPr/>
      </xdr:nvCxnSpPr>
      <xdr:spPr>
        <a:xfrm flipV="1">
          <a:off x="7077075" y="17059275"/>
          <a:ext cx="809625"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128270</xdr:rowOff>
    </xdr:from>
    <xdr:to>
      <xdr:col>36</xdr:col>
      <xdr:colOff>165100</xdr:colOff>
      <xdr:row>105</xdr:row>
      <xdr:rowOff>58420</xdr:rowOff>
    </xdr:to>
    <xdr:sp macro="" textlink="">
      <xdr:nvSpPr>
        <xdr:cNvPr id="485" name="楕円 484">
          <a:extLst>
            <a:ext uri="{FF2B5EF4-FFF2-40B4-BE49-F238E27FC236}">
              <a16:creationId xmlns:a16="http://schemas.microsoft.com/office/drawing/2014/main" id="{307DAFDD-F383-4740-8AC0-D463A0C5BE5A}"/>
            </a:ext>
          </a:extLst>
        </xdr:cNvPr>
        <xdr:cNvSpPr/>
      </xdr:nvSpPr>
      <xdr:spPr>
        <a:xfrm>
          <a:off x="6238875" y="169652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7620</xdr:rowOff>
    </xdr:from>
    <xdr:to>
      <xdr:col>41</xdr:col>
      <xdr:colOff>50800</xdr:colOff>
      <xdr:row>105</xdr:row>
      <xdr:rowOff>60961</xdr:rowOff>
    </xdr:to>
    <xdr:cxnSp macro="">
      <xdr:nvCxnSpPr>
        <xdr:cNvPr id="486" name="直線コネクタ 485">
          <a:extLst>
            <a:ext uri="{FF2B5EF4-FFF2-40B4-BE49-F238E27FC236}">
              <a16:creationId xmlns:a16="http://schemas.microsoft.com/office/drawing/2014/main" id="{1D6B67ED-6DCE-42D3-947B-2D09CE83810E}"/>
            </a:ext>
          </a:extLst>
        </xdr:cNvPr>
        <xdr:cNvCxnSpPr/>
      </xdr:nvCxnSpPr>
      <xdr:spPr>
        <a:xfrm>
          <a:off x="6286500" y="17012920"/>
          <a:ext cx="790575"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152416</xdr:rowOff>
    </xdr:from>
    <xdr:ext cx="469744" cy="259045"/>
    <xdr:sp macro="" textlink="">
      <xdr:nvSpPr>
        <xdr:cNvPr id="487" name="n_1aveValue【市民会館】&#10;一人当たり面積">
          <a:extLst>
            <a:ext uri="{FF2B5EF4-FFF2-40B4-BE49-F238E27FC236}">
              <a16:creationId xmlns:a16="http://schemas.microsoft.com/office/drawing/2014/main" id="{7CD1B9E6-C735-4DED-A718-80602E0D105D}"/>
            </a:ext>
          </a:extLst>
        </xdr:cNvPr>
        <xdr:cNvSpPr txBox="1"/>
      </xdr:nvSpPr>
      <xdr:spPr>
        <a:xfrm>
          <a:off x="8458277" y="1715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88" name="n_2aveValue【市民会館】&#10;一人当たり面積">
          <a:extLst>
            <a:ext uri="{FF2B5EF4-FFF2-40B4-BE49-F238E27FC236}">
              <a16:creationId xmlns:a16="http://schemas.microsoft.com/office/drawing/2014/main" id="{954F3E24-97F1-47F4-8B8D-E645D1A0C1B2}"/>
            </a:ext>
          </a:extLst>
        </xdr:cNvPr>
        <xdr:cNvSpPr txBox="1"/>
      </xdr:nvSpPr>
      <xdr:spPr>
        <a:xfrm>
          <a:off x="7677227" y="1723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91457</xdr:rowOff>
    </xdr:from>
    <xdr:ext cx="469744" cy="259045"/>
    <xdr:sp macro="" textlink="">
      <xdr:nvSpPr>
        <xdr:cNvPr id="489" name="n_3aveValue【市民会館】&#10;一人当たり面積">
          <a:extLst>
            <a:ext uri="{FF2B5EF4-FFF2-40B4-BE49-F238E27FC236}">
              <a16:creationId xmlns:a16="http://schemas.microsoft.com/office/drawing/2014/main" id="{476B8E11-05E2-4651-AB19-0093F043CD16}"/>
            </a:ext>
          </a:extLst>
        </xdr:cNvPr>
        <xdr:cNvSpPr txBox="1"/>
      </xdr:nvSpPr>
      <xdr:spPr>
        <a:xfrm>
          <a:off x="6867602" y="1725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99077</xdr:rowOff>
    </xdr:from>
    <xdr:ext cx="469744" cy="259045"/>
    <xdr:sp macro="" textlink="">
      <xdr:nvSpPr>
        <xdr:cNvPr id="490" name="n_4aveValue【市民会館】&#10;一人当たり面積">
          <a:extLst>
            <a:ext uri="{FF2B5EF4-FFF2-40B4-BE49-F238E27FC236}">
              <a16:creationId xmlns:a16="http://schemas.microsoft.com/office/drawing/2014/main" id="{5429C258-3FF5-4C3D-8699-DB5DE38E251C}"/>
            </a:ext>
          </a:extLst>
        </xdr:cNvPr>
        <xdr:cNvSpPr txBox="1"/>
      </xdr:nvSpPr>
      <xdr:spPr>
        <a:xfrm>
          <a:off x="6067502" y="1726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120666</xdr:rowOff>
    </xdr:from>
    <xdr:ext cx="469744" cy="259045"/>
    <xdr:sp macro="" textlink="">
      <xdr:nvSpPr>
        <xdr:cNvPr id="491" name="n_1mainValue【市民会館】&#10;一人当たり面積">
          <a:extLst>
            <a:ext uri="{FF2B5EF4-FFF2-40B4-BE49-F238E27FC236}">
              <a16:creationId xmlns:a16="http://schemas.microsoft.com/office/drawing/2014/main" id="{41FA4241-E212-41AA-B3EC-F93729643827}"/>
            </a:ext>
          </a:extLst>
        </xdr:cNvPr>
        <xdr:cNvSpPr txBox="1"/>
      </xdr:nvSpPr>
      <xdr:spPr>
        <a:xfrm>
          <a:off x="8458277" y="1680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124477</xdr:rowOff>
    </xdr:from>
    <xdr:ext cx="469744" cy="259045"/>
    <xdr:sp macro="" textlink="">
      <xdr:nvSpPr>
        <xdr:cNvPr id="492" name="n_2mainValue【市民会館】&#10;一人当たり面積">
          <a:extLst>
            <a:ext uri="{FF2B5EF4-FFF2-40B4-BE49-F238E27FC236}">
              <a16:creationId xmlns:a16="http://schemas.microsoft.com/office/drawing/2014/main" id="{D7F7DA8F-A0B5-4E11-9C42-450858618EA3}"/>
            </a:ext>
          </a:extLst>
        </xdr:cNvPr>
        <xdr:cNvSpPr txBox="1"/>
      </xdr:nvSpPr>
      <xdr:spPr>
        <a:xfrm>
          <a:off x="7677227" y="1679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128288</xdr:rowOff>
    </xdr:from>
    <xdr:ext cx="469744" cy="259045"/>
    <xdr:sp macro="" textlink="">
      <xdr:nvSpPr>
        <xdr:cNvPr id="493" name="n_3mainValue【市民会館】&#10;一人当たり面積">
          <a:extLst>
            <a:ext uri="{FF2B5EF4-FFF2-40B4-BE49-F238E27FC236}">
              <a16:creationId xmlns:a16="http://schemas.microsoft.com/office/drawing/2014/main" id="{DEA511A1-BC75-42F4-B7FD-B4A58BECA819}"/>
            </a:ext>
          </a:extLst>
        </xdr:cNvPr>
        <xdr:cNvSpPr txBox="1"/>
      </xdr:nvSpPr>
      <xdr:spPr>
        <a:xfrm>
          <a:off x="6867602" y="1680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74947</xdr:rowOff>
    </xdr:from>
    <xdr:ext cx="469744" cy="259045"/>
    <xdr:sp macro="" textlink="">
      <xdr:nvSpPr>
        <xdr:cNvPr id="494" name="n_4mainValue【市民会館】&#10;一人当たり面積">
          <a:extLst>
            <a:ext uri="{FF2B5EF4-FFF2-40B4-BE49-F238E27FC236}">
              <a16:creationId xmlns:a16="http://schemas.microsoft.com/office/drawing/2014/main" id="{EC87E965-AE6C-4427-9EB3-8243F58448D0}"/>
            </a:ext>
          </a:extLst>
        </xdr:cNvPr>
        <xdr:cNvSpPr txBox="1"/>
      </xdr:nvSpPr>
      <xdr:spPr>
        <a:xfrm>
          <a:off x="6067502" y="1675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47394D3C-A399-49E8-B985-D90BC15ECFC3}"/>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A8BD9381-60CF-4B32-8EA9-5C49C01E5217}"/>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72EB1C3C-BED0-4F51-B31A-17DCC77E073D}"/>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41C2636C-7227-4106-9983-C6A4F2848DD8}"/>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7A3A1495-5C91-406B-B34F-B606D9A59F40}"/>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D1F5E691-BF2C-424A-AE1E-C69B504635F2}"/>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E89D7068-F051-407A-8BB4-885A1AA1A4DE}"/>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E89C5F9D-ED3D-48EF-928B-73AB61567830}"/>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6202FAB3-9ECD-48E4-957C-DE890D6E2E7D}"/>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EEBF6F52-98E3-4913-8D5C-06CA79A03527}"/>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B2F706D6-20D2-4CA1-BBED-BC43E810DC2C}"/>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3FF76F9A-3F86-44AB-8A11-BBE12BB2166B}"/>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1C93F74C-79C7-4C4D-AB63-34FA6BC9D4CE}"/>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18D732E0-2F46-4386-B96E-B370A36C8C4C}"/>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C58655FB-BCCB-4575-A29D-89D7C572BC89}"/>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FFBB94B5-E87D-4096-BE55-72D731864305}"/>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06D7C230-27F7-47E2-AE38-3DA448C63E2F}"/>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5F24E6D9-8EED-4941-8D0A-EC494265C71E}"/>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AD1F9515-63E2-462D-81B2-7CCE31F5050E}"/>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0D5A4265-31F5-45A4-9EEB-66EA6AD13C2A}"/>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F2C4FC3A-4215-4C94-86FC-6E743ECC04B4}"/>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4AFEFE71-00BE-427F-9720-4F59EAD3F670}"/>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519602F5-22E4-411E-B961-8BE2B8739AE3}"/>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11D1E3BD-D882-41CD-AC7C-697651CBD2EE}"/>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96C8021D-F441-43F7-B00F-F70E5F2E831A}"/>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520" name="直線コネクタ 519">
          <a:extLst>
            <a:ext uri="{FF2B5EF4-FFF2-40B4-BE49-F238E27FC236}">
              <a16:creationId xmlns:a16="http://schemas.microsoft.com/office/drawing/2014/main" id="{82BB887A-710A-4A2D-86FF-355F95D1962F}"/>
            </a:ext>
          </a:extLst>
        </xdr:cNvPr>
        <xdr:cNvCxnSpPr/>
      </xdr:nvCxnSpPr>
      <xdr:spPr>
        <a:xfrm flipV="1">
          <a:off x="14696439" y="5483497"/>
          <a:ext cx="0" cy="1282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macro="" textlink="">
      <xdr:nvSpPr>
        <xdr:cNvPr id="521" name="【一般廃棄物処理施設】&#10;有形固定資産減価償却率最小値テキスト">
          <a:extLst>
            <a:ext uri="{FF2B5EF4-FFF2-40B4-BE49-F238E27FC236}">
              <a16:creationId xmlns:a16="http://schemas.microsoft.com/office/drawing/2014/main" id="{4E2988F0-8BE2-4F20-9014-91EF0ECA8374}"/>
            </a:ext>
          </a:extLst>
        </xdr:cNvPr>
        <xdr:cNvSpPr txBox="1"/>
      </xdr:nvSpPr>
      <xdr:spPr>
        <a:xfrm>
          <a:off x="14735175" y="6763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522" name="直線コネクタ 521">
          <a:extLst>
            <a:ext uri="{FF2B5EF4-FFF2-40B4-BE49-F238E27FC236}">
              <a16:creationId xmlns:a16="http://schemas.microsoft.com/office/drawing/2014/main" id="{C01C9100-61F7-4EC0-82A2-2ECF99C52D1A}"/>
            </a:ext>
          </a:extLst>
        </xdr:cNvPr>
        <xdr:cNvCxnSpPr/>
      </xdr:nvCxnSpPr>
      <xdr:spPr>
        <a:xfrm>
          <a:off x="14611350" y="67656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macro="" textlink="">
      <xdr:nvSpPr>
        <xdr:cNvPr id="523" name="【一般廃棄物処理施設】&#10;有形固定資産減価償却率最大値テキスト">
          <a:extLst>
            <a:ext uri="{FF2B5EF4-FFF2-40B4-BE49-F238E27FC236}">
              <a16:creationId xmlns:a16="http://schemas.microsoft.com/office/drawing/2014/main" id="{0849141B-9BC9-42E1-88DF-483BAF83A462}"/>
            </a:ext>
          </a:extLst>
        </xdr:cNvPr>
        <xdr:cNvSpPr txBox="1"/>
      </xdr:nvSpPr>
      <xdr:spPr>
        <a:xfrm>
          <a:off x="14735175" y="52682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524" name="直線コネクタ 523">
          <a:extLst>
            <a:ext uri="{FF2B5EF4-FFF2-40B4-BE49-F238E27FC236}">
              <a16:creationId xmlns:a16="http://schemas.microsoft.com/office/drawing/2014/main" id="{F0CE7328-666E-4812-8A83-27D65EDBE850}"/>
            </a:ext>
          </a:extLst>
        </xdr:cNvPr>
        <xdr:cNvCxnSpPr/>
      </xdr:nvCxnSpPr>
      <xdr:spPr>
        <a:xfrm>
          <a:off x="14611350" y="548349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98896</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3CD52B2C-4235-497A-B0CB-71352F535AC5}"/>
            </a:ext>
          </a:extLst>
        </xdr:cNvPr>
        <xdr:cNvSpPr txBox="1"/>
      </xdr:nvSpPr>
      <xdr:spPr>
        <a:xfrm>
          <a:off x="14735175" y="6093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526" name="フローチャート: 判断 525">
          <a:extLst>
            <a:ext uri="{FF2B5EF4-FFF2-40B4-BE49-F238E27FC236}">
              <a16:creationId xmlns:a16="http://schemas.microsoft.com/office/drawing/2014/main" id="{018073C3-DF0D-4792-AEED-E237A815ADA3}"/>
            </a:ext>
          </a:extLst>
        </xdr:cNvPr>
        <xdr:cNvSpPr/>
      </xdr:nvSpPr>
      <xdr:spPr>
        <a:xfrm>
          <a:off x="14649450" y="622916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27" name="フローチャート: 判断 526">
          <a:extLst>
            <a:ext uri="{FF2B5EF4-FFF2-40B4-BE49-F238E27FC236}">
              <a16:creationId xmlns:a16="http://schemas.microsoft.com/office/drawing/2014/main" id="{A752ACA4-EA02-47C8-AF6B-2ECB1FEECF36}"/>
            </a:ext>
          </a:extLst>
        </xdr:cNvPr>
        <xdr:cNvSpPr/>
      </xdr:nvSpPr>
      <xdr:spPr>
        <a:xfrm>
          <a:off x="13887450" y="62667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22134</xdr:rowOff>
    </xdr:from>
    <xdr:to>
      <xdr:col>76</xdr:col>
      <xdr:colOff>165100</xdr:colOff>
      <xdr:row>38</xdr:row>
      <xdr:rowOff>123734</xdr:rowOff>
    </xdr:to>
    <xdr:sp macro="" textlink="">
      <xdr:nvSpPr>
        <xdr:cNvPr id="528" name="フローチャート: 判断 527">
          <a:extLst>
            <a:ext uri="{FF2B5EF4-FFF2-40B4-BE49-F238E27FC236}">
              <a16:creationId xmlns:a16="http://schemas.microsoft.com/office/drawing/2014/main" id="{D2DD2033-045A-4684-B2A4-4904BDF0D89F}"/>
            </a:ext>
          </a:extLst>
        </xdr:cNvPr>
        <xdr:cNvSpPr/>
      </xdr:nvSpPr>
      <xdr:spPr>
        <a:xfrm>
          <a:off x="13096875" y="617528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9" name="フローチャート: 判断 528">
          <a:extLst>
            <a:ext uri="{FF2B5EF4-FFF2-40B4-BE49-F238E27FC236}">
              <a16:creationId xmlns:a16="http://schemas.microsoft.com/office/drawing/2014/main" id="{B5E1C48E-2FAA-4734-B7AF-55D1343E8B2A}"/>
            </a:ext>
          </a:extLst>
        </xdr:cNvPr>
        <xdr:cNvSpPr/>
      </xdr:nvSpPr>
      <xdr:spPr>
        <a:xfrm>
          <a:off x="12296775" y="621120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15603</xdr:rowOff>
    </xdr:from>
    <xdr:to>
      <xdr:col>67</xdr:col>
      <xdr:colOff>101600</xdr:colOff>
      <xdr:row>38</xdr:row>
      <xdr:rowOff>117203</xdr:rowOff>
    </xdr:to>
    <xdr:sp macro="" textlink="">
      <xdr:nvSpPr>
        <xdr:cNvPr id="530" name="フローチャート: 判断 529">
          <a:extLst>
            <a:ext uri="{FF2B5EF4-FFF2-40B4-BE49-F238E27FC236}">
              <a16:creationId xmlns:a16="http://schemas.microsoft.com/office/drawing/2014/main" id="{FF4CD575-A598-4A88-BB1A-66B874744C15}"/>
            </a:ext>
          </a:extLst>
        </xdr:cNvPr>
        <xdr:cNvSpPr/>
      </xdr:nvSpPr>
      <xdr:spPr>
        <a:xfrm>
          <a:off x="11487150" y="616557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1F9D2F0-CA8A-4C9A-B390-5C4F0BFAB24C}"/>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353E0DAF-4B71-4B73-928F-FC7772C11C53}"/>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146A0964-E1B7-4ACE-8686-99404AC960FF}"/>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15D52C98-D67B-4BC1-84FC-5F2CBDA4C70A}"/>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4C562576-CA48-455A-B055-F95D40C8FDD1}"/>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43362</xdr:rowOff>
    </xdr:from>
    <xdr:to>
      <xdr:col>85</xdr:col>
      <xdr:colOff>177800</xdr:colOff>
      <xdr:row>40</xdr:row>
      <xdr:rowOff>144962</xdr:rowOff>
    </xdr:to>
    <xdr:sp macro="" textlink="">
      <xdr:nvSpPr>
        <xdr:cNvPr id="536" name="楕円 535">
          <a:extLst>
            <a:ext uri="{FF2B5EF4-FFF2-40B4-BE49-F238E27FC236}">
              <a16:creationId xmlns:a16="http://schemas.microsoft.com/office/drawing/2014/main" id="{53222F2E-EC84-4545-B4D9-CEC053EFEA18}"/>
            </a:ext>
          </a:extLst>
        </xdr:cNvPr>
        <xdr:cNvSpPr/>
      </xdr:nvSpPr>
      <xdr:spPr>
        <a:xfrm>
          <a:off x="14649450" y="65235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21789</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E7EA8517-DD7B-4EE5-8EF1-74D697244E3E}"/>
            </a:ext>
          </a:extLst>
        </xdr:cNvPr>
        <xdr:cNvSpPr txBox="1"/>
      </xdr:nvSpPr>
      <xdr:spPr>
        <a:xfrm>
          <a:off x="14735175" y="649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51526</xdr:rowOff>
    </xdr:from>
    <xdr:to>
      <xdr:col>81</xdr:col>
      <xdr:colOff>101600</xdr:colOff>
      <xdr:row>40</xdr:row>
      <xdr:rowOff>153126</xdr:rowOff>
    </xdr:to>
    <xdr:sp macro="" textlink="">
      <xdr:nvSpPr>
        <xdr:cNvPr id="538" name="楕円 537">
          <a:extLst>
            <a:ext uri="{FF2B5EF4-FFF2-40B4-BE49-F238E27FC236}">
              <a16:creationId xmlns:a16="http://schemas.microsoft.com/office/drawing/2014/main" id="{752008FA-16F3-484D-889D-E101E8776265}"/>
            </a:ext>
          </a:extLst>
        </xdr:cNvPr>
        <xdr:cNvSpPr/>
      </xdr:nvSpPr>
      <xdr:spPr>
        <a:xfrm>
          <a:off x="13887450" y="652535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94162</xdr:rowOff>
    </xdr:from>
    <xdr:to>
      <xdr:col>85</xdr:col>
      <xdr:colOff>127000</xdr:colOff>
      <xdr:row>40</xdr:row>
      <xdr:rowOff>102326</xdr:rowOff>
    </xdr:to>
    <xdr:cxnSp macro="">
      <xdr:nvCxnSpPr>
        <xdr:cNvPr id="539" name="直線コネクタ 538">
          <a:extLst>
            <a:ext uri="{FF2B5EF4-FFF2-40B4-BE49-F238E27FC236}">
              <a16:creationId xmlns:a16="http://schemas.microsoft.com/office/drawing/2014/main" id="{BD19B860-A75D-4B4E-9091-5B26728DC43E}"/>
            </a:ext>
          </a:extLst>
        </xdr:cNvPr>
        <xdr:cNvCxnSpPr/>
      </xdr:nvCxnSpPr>
      <xdr:spPr>
        <a:xfrm flipV="1">
          <a:off x="13935075" y="6571162"/>
          <a:ext cx="762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72753</xdr:rowOff>
    </xdr:from>
    <xdr:to>
      <xdr:col>76</xdr:col>
      <xdr:colOff>165100</xdr:colOff>
      <xdr:row>41</xdr:row>
      <xdr:rowOff>2903</xdr:rowOff>
    </xdr:to>
    <xdr:sp macro="" textlink="">
      <xdr:nvSpPr>
        <xdr:cNvPr id="540" name="楕円 539">
          <a:extLst>
            <a:ext uri="{FF2B5EF4-FFF2-40B4-BE49-F238E27FC236}">
              <a16:creationId xmlns:a16="http://schemas.microsoft.com/office/drawing/2014/main" id="{7AAAAAA0-9F3C-45A1-884B-E456E312F7A4}"/>
            </a:ext>
          </a:extLst>
        </xdr:cNvPr>
        <xdr:cNvSpPr/>
      </xdr:nvSpPr>
      <xdr:spPr>
        <a:xfrm>
          <a:off x="13096875" y="654657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102326</xdr:rowOff>
    </xdr:from>
    <xdr:to>
      <xdr:col>81</xdr:col>
      <xdr:colOff>50800</xdr:colOff>
      <xdr:row>40</xdr:row>
      <xdr:rowOff>123553</xdr:rowOff>
    </xdr:to>
    <xdr:cxnSp macro="">
      <xdr:nvCxnSpPr>
        <xdr:cNvPr id="541" name="直線コネクタ 540">
          <a:extLst>
            <a:ext uri="{FF2B5EF4-FFF2-40B4-BE49-F238E27FC236}">
              <a16:creationId xmlns:a16="http://schemas.microsoft.com/office/drawing/2014/main" id="{AE245313-63E8-4621-B1B3-975EB0259D17}"/>
            </a:ext>
          </a:extLst>
        </xdr:cNvPr>
        <xdr:cNvCxnSpPr/>
      </xdr:nvCxnSpPr>
      <xdr:spPr>
        <a:xfrm flipV="1">
          <a:off x="13144500" y="6582501"/>
          <a:ext cx="790575"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46627</xdr:rowOff>
    </xdr:from>
    <xdr:to>
      <xdr:col>72</xdr:col>
      <xdr:colOff>38100</xdr:colOff>
      <xdr:row>40</xdr:row>
      <xdr:rowOff>148227</xdr:rowOff>
    </xdr:to>
    <xdr:sp macro="" textlink="">
      <xdr:nvSpPr>
        <xdr:cNvPr id="542" name="楕円 541">
          <a:extLst>
            <a:ext uri="{FF2B5EF4-FFF2-40B4-BE49-F238E27FC236}">
              <a16:creationId xmlns:a16="http://schemas.microsoft.com/office/drawing/2014/main" id="{75411619-5C95-4EC9-89BD-BF12265E20E9}"/>
            </a:ext>
          </a:extLst>
        </xdr:cNvPr>
        <xdr:cNvSpPr/>
      </xdr:nvSpPr>
      <xdr:spPr>
        <a:xfrm>
          <a:off x="12296775" y="652680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97427</xdr:rowOff>
    </xdr:from>
    <xdr:to>
      <xdr:col>76</xdr:col>
      <xdr:colOff>114300</xdr:colOff>
      <xdr:row>40</xdr:row>
      <xdr:rowOff>123553</xdr:rowOff>
    </xdr:to>
    <xdr:cxnSp macro="">
      <xdr:nvCxnSpPr>
        <xdr:cNvPr id="543" name="直線コネクタ 542">
          <a:extLst>
            <a:ext uri="{FF2B5EF4-FFF2-40B4-BE49-F238E27FC236}">
              <a16:creationId xmlns:a16="http://schemas.microsoft.com/office/drawing/2014/main" id="{1CA70849-9F1E-41C0-B166-9CF737255AC0}"/>
            </a:ext>
          </a:extLst>
        </xdr:cNvPr>
        <xdr:cNvCxnSpPr/>
      </xdr:nvCxnSpPr>
      <xdr:spPr>
        <a:xfrm>
          <a:off x="12344400" y="6574427"/>
          <a:ext cx="8001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18869</xdr:rowOff>
    </xdr:from>
    <xdr:to>
      <xdr:col>67</xdr:col>
      <xdr:colOff>101600</xdr:colOff>
      <xdr:row>40</xdr:row>
      <xdr:rowOff>120469</xdr:rowOff>
    </xdr:to>
    <xdr:sp macro="" textlink="">
      <xdr:nvSpPr>
        <xdr:cNvPr id="544" name="楕円 543">
          <a:extLst>
            <a:ext uri="{FF2B5EF4-FFF2-40B4-BE49-F238E27FC236}">
              <a16:creationId xmlns:a16="http://schemas.microsoft.com/office/drawing/2014/main" id="{528C926F-149E-4A8C-ACF5-60DF241E14DC}"/>
            </a:ext>
          </a:extLst>
        </xdr:cNvPr>
        <xdr:cNvSpPr/>
      </xdr:nvSpPr>
      <xdr:spPr>
        <a:xfrm>
          <a:off x="11487150" y="649586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69669</xdr:rowOff>
    </xdr:from>
    <xdr:to>
      <xdr:col>71</xdr:col>
      <xdr:colOff>177800</xdr:colOff>
      <xdr:row>40</xdr:row>
      <xdr:rowOff>97427</xdr:rowOff>
    </xdr:to>
    <xdr:cxnSp macro="">
      <xdr:nvCxnSpPr>
        <xdr:cNvPr id="545" name="直線コネクタ 544">
          <a:extLst>
            <a:ext uri="{FF2B5EF4-FFF2-40B4-BE49-F238E27FC236}">
              <a16:creationId xmlns:a16="http://schemas.microsoft.com/office/drawing/2014/main" id="{BD4EA33B-3B1F-439C-8BE4-0ACFB8A85054}"/>
            </a:ext>
          </a:extLst>
        </xdr:cNvPr>
        <xdr:cNvCxnSpPr/>
      </xdr:nvCxnSpPr>
      <xdr:spPr>
        <a:xfrm>
          <a:off x="11534775" y="6543494"/>
          <a:ext cx="809625" cy="3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60251</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AB10E6A3-5936-4751-9A3B-A3A0ECCCF71D}"/>
            </a:ext>
          </a:extLst>
        </xdr:cNvPr>
        <xdr:cNvSpPr txBox="1"/>
      </xdr:nvSpPr>
      <xdr:spPr>
        <a:xfrm>
          <a:off x="13745219" y="6051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140261</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893A79EB-9334-47FD-8AA6-B7E3790EDA78}"/>
            </a:ext>
          </a:extLst>
        </xdr:cNvPr>
        <xdr:cNvSpPr txBox="1"/>
      </xdr:nvSpPr>
      <xdr:spPr>
        <a:xfrm>
          <a:off x="12964169" y="5972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DE17EFA5-49E2-40A2-B1CD-5605F52F7DBB}"/>
            </a:ext>
          </a:extLst>
        </xdr:cNvPr>
        <xdr:cNvSpPr txBox="1"/>
      </xdr:nvSpPr>
      <xdr:spPr>
        <a:xfrm>
          <a:off x="12164069" y="5999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133730</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424FD19F-E14B-49BC-9F32-2765B59A32CC}"/>
            </a:ext>
          </a:extLst>
        </xdr:cNvPr>
        <xdr:cNvSpPr txBox="1"/>
      </xdr:nvSpPr>
      <xdr:spPr>
        <a:xfrm>
          <a:off x="11354444" y="596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144253</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D549CFD5-9A70-42D0-8B1B-58786C2B5EA1}"/>
            </a:ext>
          </a:extLst>
        </xdr:cNvPr>
        <xdr:cNvSpPr txBox="1"/>
      </xdr:nvSpPr>
      <xdr:spPr>
        <a:xfrm>
          <a:off x="13745219" y="6618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165480</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E914F071-C7DD-4E79-90B3-D31D6BABC57D}"/>
            </a:ext>
          </a:extLst>
        </xdr:cNvPr>
        <xdr:cNvSpPr txBox="1"/>
      </xdr:nvSpPr>
      <xdr:spPr>
        <a:xfrm>
          <a:off x="12964169" y="6639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139354</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D64277B1-39C9-40A5-A0CC-78902A530FB1}"/>
            </a:ext>
          </a:extLst>
        </xdr:cNvPr>
        <xdr:cNvSpPr txBox="1"/>
      </xdr:nvSpPr>
      <xdr:spPr>
        <a:xfrm>
          <a:off x="12164069" y="6619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111596</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631E9757-E538-4603-B19E-1341FFF5A420}"/>
            </a:ext>
          </a:extLst>
        </xdr:cNvPr>
        <xdr:cNvSpPr txBox="1"/>
      </xdr:nvSpPr>
      <xdr:spPr>
        <a:xfrm>
          <a:off x="11354444" y="6588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12E93323-1E39-4CDC-935B-6E7AA33797EC}"/>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12E2F338-6AA4-4B4A-ABB4-E789F9149357}"/>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7C53FA30-631B-4DCC-931F-E389CA33F611}"/>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39A21488-6B25-4781-8A09-5B299949E752}"/>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51E974E1-88AB-4436-8FF7-2CB666EB7E72}"/>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D4A79805-BD06-4A22-9DD6-FAC445DB449A}"/>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8FA7905B-10D8-4057-89D3-61CD2C495228}"/>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2002D62-59A6-486A-BBB4-58361A731E6A}"/>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38D35F23-B767-45B5-906A-922F0E082CEE}"/>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2320AE9C-C3F0-4EC9-9453-BEA47C461B39}"/>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FB2A738B-8257-4845-AFD9-730698C2D5B5}"/>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5" name="テキスト ボックス 564">
          <a:extLst>
            <a:ext uri="{FF2B5EF4-FFF2-40B4-BE49-F238E27FC236}">
              <a16:creationId xmlns:a16="http://schemas.microsoft.com/office/drawing/2014/main" id="{B301FF92-57B6-4DD7-8ADA-CC7F97154A67}"/>
            </a:ext>
          </a:extLst>
        </xdr:cNvPr>
        <xdr:cNvSpPr txBox="1"/>
      </xdr:nvSpPr>
      <xdr:spPr>
        <a:xfrm>
          <a:off x="16248514" y="670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B4C2DDBE-14DF-4049-A09D-4E8A6C46B3A6}"/>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7" name="テキスト ボックス 566">
          <a:extLst>
            <a:ext uri="{FF2B5EF4-FFF2-40B4-BE49-F238E27FC236}">
              <a16:creationId xmlns:a16="http://schemas.microsoft.com/office/drawing/2014/main" id="{4671D28B-C862-45B1-A88E-7CDFA9088732}"/>
            </a:ext>
          </a:extLst>
        </xdr:cNvPr>
        <xdr:cNvSpPr txBox="1"/>
      </xdr:nvSpPr>
      <xdr:spPr>
        <a:xfrm>
          <a:off x="15936806" y="6341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40FAE314-2741-475A-A56D-99A75FFEA168}"/>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9" name="テキスト ボックス 568">
          <a:extLst>
            <a:ext uri="{FF2B5EF4-FFF2-40B4-BE49-F238E27FC236}">
              <a16:creationId xmlns:a16="http://schemas.microsoft.com/office/drawing/2014/main" id="{253B6761-36C9-4F66-81AF-09F9D419E74E}"/>
            </a:ext>
          </a:extLst>
        </xdr:cNvPr>
        <xdr:cNvSpPr txBox="1"/>
      </xdr:nvSpPr>
      <xdr:spPr>
        <a:xfrm>
          <a:off x="15936806" y="598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D858A30F-2ABC-4536-9C6E-4B5A1760CF64}"/>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1" name="テキスト ボックス 570">
          <a:extLst>
            <a:ext uri="{FF2B5EF4-FFF2-40B4-BE49-F238E27FC236}">
              <a16:creationId xmlns:a16="http://schemas.microsoft.com/office/drawing/2014/main" id="{1091AAE7-7961-4477-A8E1-B89F0DF50592}"/>
            </a:ext>
          </a:extLst>
        </xdr:cNvPr>
        <xdr:cNvSpPr txBox="1"/>
      </xdr:nvSpPr>
      <xdr:spPr>
        <a:xfrm>
          <a:off x="15936806" y="5626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51CACC11-4A89-4F46-9FED-52E1EC83C3A9}"/>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3" name="テキスト ボックス 572">
          <a:extLst>
            <a:ext uri="{FF2B5EF4-FFF2-40B4-BE49-F238E27FC236}">
              <a16:creationId xmlns:a16="http://schemas.microsoft.com/office/drawing/2014/main" id="{3C5267EF-2149-4768-B49C-55B23C50E3C0}"/>
            </a:ext>
          </a:extLst>
        </xdr:cNvPr>
        <xdr:cNvSpPr txBox="1"/>
      </xdr:nvSpPr>
      <xdr:spPr>
        <a:xfrm>
          <a:off x="15936806" y="52648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EAF536DF-C76B-43EB-8B3D-5C5E075186C1}"/>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8637B8E4-EA72-40B0-A2C4-CCB986536308}"/>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2965DBE5-A34E-4F1E-A466-0DEA3F4EE251}"/>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577" name="直線コネクタ 576">
          <a:extLst>
            <a:ext uri="{FF2B5EF4-FFF2-40B4-BE49-F238E27FC236}">
              <a16:creationId xmlns:a16="http://schemas.microsoft.com/office/drawing/2014/main" id="{D5ECE2C9-36C8-475E-961A-521CA6B31066}"/>
            </a:ext>
          </a:extLst>
        </xdr:cNvPr>
        <xdr:cNvCxnSpPr/>
      </xdr:nvCxnSpPr>
      <xdr:spPr>
        <a:xfrm flipV="1">
          <a:off x="19954239" y="5630059"/>
          <a:ext cx="0" cy="120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8" name="【一般廃棄物処理施設】&#10;一人当たり有形固定資産（償却資産）額最小値テキスト">
          <a:extLst>
            <a:ext uri="{FF2B5EF4-FFF2-40B4-BE49-F238E27FC236}">
              <a16:creationId xmlns:a16="http://schemas.microsoft.com/office/drawing/2014/main" id="{A1CC8E3D-BD6E-41A8-A685-7E87938BDB42}"/>
            </a:ext>
          </a:extLst>
        </xdr:cNvPr>
        <xdr:cNvSpPr txBox="1"/>
      </xdr:nvSpPr>
      <xdr:spPr>
        <a:xfrm>
          <a:off x="19992975" y="6841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9" name="直線コネクタ 578">
          <a:extLst>
            <a:ext uri="{FF2B5EF4-FFF2-40B4-BE49-F238E27FC236}">
              <a16:creationId xmlns:a16="http://schemas.microsoft.com/office/drawing/2014/main" id="{A7701672-E638-441F-B58E-5983C309DDF4}"/>
            </a:ext>
          </a:extLst>
        </xdr:cNvPr>
        <xdr:cNvCxnSpPr/>
      </xdr:nvCxnSpPr>
      <xdr:spPr>
        <a:xfrm>
          <a:off x="19878675" y="68372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8764E34D-9F57-44B5-A350-31FE414BD6DF}"/>
            </a:ext>
          </a:extLst>
        </xdr:cNvPr>
        <xdr:cNvSpPr txBox="1"/>
      </xdr:nvSpPr>
      <xdr:spPr>
        <a:xfrm>
          <a:off x="19992975" y="5417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581" name="直線コネクタ 580">
          <a:extLst>
            <a:ext uri="{FF2B5EF4-FFF2-40B4-BE49-F238E27FC236}">
              <a16:creationId xmlns:a16="http://schemas.microsoft.com/office/drawing/2014/main" id="{833D3813-9695-4181-8B20-E036E71C1D6C}"/>
            </a:ext>
          </a:extLst>
        </xdr:cNvPr>
        <xdr:cNvCxnSpPr/>
      </xdr:nvCxnSpPr>
      <xdr:spPr>
        <a:xfrm>
          <a:off x="19878675" y="563005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123922</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4CD53A55-5F54-4BA7-AE4A-976C06E4CB4A}"/>
            </a:ext>
          </a:extLst>
        </xdr:cNvPr>
        <xdr:cNvSpPr txBox="1"/>
      </xdr:nvSpPr>
      <xdr:spPr>
        <a:xfrm>
          <a:off x="19992975" y="6435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macro="" textlink="">
      <xdr:nvSpPr>
        <xdr:cNvPr id="583" name="フローチャート: 判断 582">
          <a:extLst>
            <a:ext uri="{FF2B5EF4-FFF2-40B4-BE49-F238E27FC236}">
              <a16:creationId xmlns:a16="http://schemas.microsoft.com/office/drawing/2014/main" id="{E2CF91EC-39A8-4A68-B286-6692E739191B}"/>
            </a:ext>
          </a:extLst>
        </xdr:cNvPr>
        <xdr:cNvSpPr/>
      </xdr:nvSpPr>
      <xdr:spPr>
        <a:xfrm>
          <a:off x="19897725" y="64573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macro="" textlink="">
      <xdr:nvSpPr>
        <xdr:cNvPr id="584" name="フローチャート: 判断 583">
          <a:extLst>
            <a:ext uri="{FF2B5EF4-FFF2-40B4-BE49-F238E27FC236}">
              <a16:creationId xmlns:a16="http://schemas.microsoft.com/office/drawing/2014/main" id="{27F24C43-C174-4D37-BD0C-F2BFCC55E873}"/>
            </a:ext>
          </a:extLst>
        </xdr:cNvPr>
        <xdr:cNvSpPr/>
      </xdr:nvSpPr>
      <xdr:spPr>
        <a:xfrm>
          <a:off x="19154775" y="647945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148630</xdr:rowOff>
    </xdr:from>
    <xdr:to>
      <xdr:col>107</xdr:col>
      <xdr:colOff>101600</xdr:colOff>
      <xdr:row>40</xdr:row>
      <xdr:rowOff>78780</xdr:rowOff>
    </xdr:to>
    <xdr:sp macro="" textlink="">
      <xdr:nvSpPr>
        <xdr:cNvPr id="585" name="フローチャート: 判断 584">
          <a:extLst>
            <a:ext uri="{FF2B5EF4-FFF2-40B4-BE49-F238E27FC236}">
              <a16:creationId xmlns:a16="http://schemas.microsoft.com/office/drawing/2014/main" id="{26C57E30-D536-4017-988C-016C433FFCD5}"/>
            </a:ext>
          </a:extLst>
        </xdr:cNvPr>
        <xdr:cNvSpPr/>
      </xdr:nvSpPr>
      <xdr:spPr>
        <a:xfrm>
          <a:off x="18345150" y="64605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161710</xdr:rowOff>
    </xdr:from>
    <xdr:to>
      <xdr:col>102</xdr:col>
      <xdr:colOff>165100</xdr:colOff>
      <xdr:row>40</xdr:row>
      <xdr:rowOff>91860</xdr:rowOff>
    </xdr:to>
    <xdr:sp macro="" textlink="">
      <xdr:nvSpPr>
        <xdr:cNvPr id="586" name="フローチャート: 判断 585">
          <a:extLst>
            <a:ext uri="{FF2B5EF4-FFF2-40B4-BE49-F238E27FC236}">
              <a16:creationId xmlns:a16="http://schemas.microsoft.com/office/drawing/2014/main" id="{65F721D6-5833-4358-9D72-A72F42E6863F}"/>
            </a:ext>
          </a:extLst>
        </xdr:cNvPr>
        <xdr:cNvSpPr/>
      </xdr:nvSpPr>
      <xdr:spPr>
        <a:xfrm>
          <a:off x="17554575" y="647996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4940</xdr:rowOff>
    </xdr:from>
    <xdr:to>
      <xdr:col>98</xdr:col>
      <xdr:colOff>38100</xdr:colOff>
      <xdr:row>40</xdr:row>
      <xdr:rowOff>106540</xdr:rowOff>
    </xdr:to>
    <xdr:sp macro="" textlink="">
      <xdr:nvSpPr>
        <xdr:cNvPr id="587" name="フローチャート: 判断 586">
          <a:extLst>
            <a:ext uri="{FF2B5EF4-FFF2-40B4-BE49-F238E27FC236}">
              <a16:creationId xmlns:a16="http://schemas.microsoft.com/office/drawing/2014/main" id="{88D34A1C-D509-4536-860C-10B6965D3C1F}"/>
            </a:ext>
          </a:extLst>
        </xdr:cNvPr>
        <xdr:cNvSpPr/>
      </xdr:nvSpPr>
      <xdr:spPr>
        <a:xfrm>
          <a:off x="16754475" y="64851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2AC2F20-E548-43F9-B9D9-0B13A81A1189}"/>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5EF2E89E-9F77-4CC3-8009-81D5B73B3F25}"/>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465C379C-A1B3-4FBE-A0E5-8DBC5E222596}"/>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22068DE2-A894-49AF-8B93-FD5D78325D7C}"/>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842E631F-4BFA-489F-AB5E-8A1FF2F1D21E}"/>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113232</xdr:rowOff>
    </xdr:from>
    <xdr:to>
      <xdr:col>116</xdr:col>
      <xdr:colOff>114300</xdr:colOff>
      <xdr:row>39</xdr:row>
      <xdr:rowOff>43382</xdr:rowOff>
    </xdr:to>
    <xdr:sp macro="" textlink="">
      <xdr:nvSpPr>
        <xdr:cNvPr id="593" name="楕円 592">
          <a:extLst>
            <a:ext uri="{FF2B5EF4-FFF2-40B4-BE49-F238E27FC236}">
              <a16:creationId xmlns:a16="http://schemas.microsoft.com/office/drawing/2014/main" id="{9FEF0B98-B5DC-4524-B777-0E9F1C926E7D}"/>
            </a:ext>
          </a:extLst>
        </xdr:cNvPr>
        <xdr:cNvSpPr/>
      </xdr:nvSpPr>
      <xdr:spPr>
        <a:xfrm>
          <a:off x="19897725" y="62663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136109</xdr:rowOff>
    </xdr:from>
    <xdr:ext cx="599010" cy="259045"/>
    <xdr:sp macro="" textlink="">
      <xdr:nvSpPr>
        <xdr:cNvPr id="594" name="【一般廃棄物処理施設】&#10;一人当たり有形固定資産（償却資産）額該当値テキスト">
          <a:extLst>
            <a:ext uri="{FF2B5EF4-FFF2-40B4-BE49-F238E27FC236}">
              <a16:creationId xmlns:a16="http://schemas.microsoft.com/office/drawing/2014/main" id="{7CA91C20-319A-4743-B4FD-D0896609DCB6}"/>
            </a:ext>
          </a:extLst>
        </xdr:cNvPr>
        <xdr:cNvSpPr txBox="1"/>
      </xdr:nvSpPr>
      <xdr:spPr>
        <a:xfrm>
          <a:off x="19992975" y="6127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132042</xdr:rowOff>
    </xdr:from>
    <xdr:to>
      <xdr:col>112</xdr:col>
      <xdr:colOff>38100</xdr:colOff>
      <xdr:row>39</xdr:row>
      <xdr:rowOff>62192</xdr:rowOff>
    </xdr:to>
    <xdr:sp macro="" textlink="">
      <xdr:nvSpPr>
        <xdr:cNvPr id="595" name="楕円 594">
          <a:extLst>
            <a:ext uri="{FF2B5EF4-FFF2-40B4-BE49-F238E27FC236}">
              <a16:creationId xmlns:a16="http://schemas.microsoft.com/office/drawing/2014/main" id="{2679824F-249A-4ED9-97D4-65FF63C3D551}"/>
            </a:ext>
          </a:extLst>
        </xdr:cNvPr>
        <xdr:cNvSpPr/>
      </xdr:nvSpPr>
      <xdr:spPr>
        <a:xfrm>
          <a:off x="19154775" y="628519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164032</xdr:rowOff>
    </xdr:from>
    <xdr:to>
      <xdr:col>116</xdr:col>
      <xdr:colOff>63500</xdr:colOff>
      <xdr:row>39</xdr:row>
      <xdr:rowOff>11392</xdr:rowOff>
    </xdr:to>
    <xdr:cxnSp macro="">
      <xdr:nvCxnSpPr>
        <xdr:cNvPr id="596" name="直線コネクタ 595">
          <a:extLst>
            <a:ext uri="{FF2B5EF4-FFF2-40B4-BE49-F238E27FC236}">
              <a16:creationId xmlns:a16="http://schemas.microsoft.com/office/drawing/2014/main" id="{657D470D-58A9-43E4-BAA1-79BE066DB5B5}"/>
            </a:ext>
          </a:extLst>
        </xdr:cNvPr>
        <xdr:cNvCxnSpPr/>
      </xdr:nvCxnSpPr>
      <xdr:spPr>
        <a:xfrm flipV="1">
          <a:off x="19202400" y="6314007"/>
          <a:ext cx="752475" cy="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155668</xdr:rowOff>
    </xdr:from>
    <xdr:to>
      <xdr:col>107</xdr:col>
      <xdr:colOff>101600</xdr:colOff>
      <xdr:row>39</xdr:row>
      <xdr:rowOff>85818</xdr:rowOff>
    </xdr:to>
    <xdr:sp macro="" textlink="">
      <xdr:nvSpPr>
        <xdr:cNvPr id="597" name="楕円 596">
          <a:extLst>
            <a:ext uri="{FF2B5EF4-FFF2-40B4-BE49-F238E27FC236}">
              <a16:creationId xmlns:a16="http://schemas.microsoft.com/office/drawing/2014/main" id="{077208CE-DBE7-4063-AC88-5BCEE6D35F76}"/>
            </a:ext>
          </a:extLst>
        </xdr:cNvPr>
        <xdr:cNvSpPr/>
      </xdr:nvSpPr>
      <xdr:spPr>
        <a:xfrm>
          <a:off x="18345150" y="631199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11392</xdr:rowOff>
    </xdr:from>
    <xdr:to>
      <xdr:col>111</xdr:col>
      <xdr:colOff>177800</xdr:colOff>
      <xdr:row>39</xdr:row>
      <xdr:rowOff>35018</xdr:rowOff>
    </xdr:to>
    <xdr:cxnSp macro="">
      <xdr:nvCxnSpPr>
        <xdr:cNvPr id="598" name="直線コネクタ 597">
          <a:extLst>
            <a:ext uri="{FF2B5EF4-FFF2-40B4-BE49-F238E27FC236}">
              <a16:creationId xmlns:a16="http://schemas.microsoft.com/office/drawing/2014/main" id="{2C2F4D6E-21D6-4FB1-BCBB-3BE567D66587}"/>
            </a:ext>
          </a:extLst>
        </xdr:cNvPr>
        <xdr:cNvCxnSpPr/>
      </xdr:nvCxnSpPr>
      <xdr:spPr>
        <a:xfrm flipV="1">
          <a:off x="18392775" y="6323292"/>
          <a:ext cx="809625" cy="2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161109</xdr:rowOff>
    </xdr:from>
    <xdr:to>
      <xdr:col>102</xdr:col>
      <xdr:colOff>165100</xdr:colOff>
      <xdr:row>39</xdr:row>
      <xdr:rowOff>91259</xdr:rowOff>
    </xdr:to>
    <xdr:sp macro="" textlink="">
      <xdr:nvSpPr>
        <xdr:cNvPr id="599" name="楕円 598">
          <a:extLst>
            <a:ext uri="{FF2B5EF4-FFF2-40B4-BE49-F238E27FC236}">
              <a16:creationId xmlns:a16="http://schemas.microsoft.com/office/drawing/2014/main" id="{48C7D779-96F9-4015-A77D-7DDF2A343F92}"/>
            </a:ext>
          </a:extLst>
        </xdr:cNvPr>
        <xdr:cNvSpPr/>
      </xdr:nvSpPr>
      <xdr:spPr>
        <a:xfrm>
          <a:off x="17554575" y="631743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35018</xdr:rowOff>
    </xdr:from>
    <xdr:to>
      <xdr:col>107</xdr:col>
      <xdr:colOff>50800</xdr:colOff>
      <xdr:row>39</xdr:row>
      <xdr:rowOff>40459</xdr:rowOff>
    </xdr:to>
    <xdr:cxnSp macro="">
      <xdr:nvCxnSpPr>
        <xdr:cNvPr id="600" name="直線コネクタ 599">
          <a:extLst>
            <a:ext uri="{FF2B5EF4-FFF2-40B4-BE49-F238E27FC236}">
              <a16:creationId xmlns:a16="http://schemas.microsoft.com/office/drawing/2014/main" id="{E1A62922-426E-4B5E-A7E7-5CB6345342C6}"/>
            </a:ext>
          </a:extLst>
        </xdr:cNvPr>
        <xdr:cNvCxnSpPr/>
      </xdr:nvCxnSpPr>
      <xdr:spPr>
        <a:xfrm flipV="1">
          <a:off x="17602200" y="6350093"/>
          <a:ext cx="790575"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165943</xdr:rowOff>
    </xdr:from>
    <xdr:to>
      <xdr:col>98</xdr:col>
      <xdr:colOff>38100</xdr:colOff>
      <xdr:row>39</xdr:row>
      <xdr:rowOff>96093</xdr:rowOff>
    </xdr:to>
    <xdr:sp macro="" textlink="">
      <xdr:nvSpPr>
        <xdr:cNvPr id="601" name="楕円 600">
          <a:extLst>
            <a:ext uri="{FF2B5EF4-FFF2-40B4-BE49-F238E27FC236}">
              <a16:creationId xmlns:a16="http://schemas.microsoft.com/office/drawing/2014/main" id="{76AD3AE9-6286-4C16-A3C6-FE555D550E37}"/>
            </a:ext>
          </a:extLst>
        </xdr:cNvPr>
        <xdr:cNvSpPr/>
      </xdr:nvSpPr>
      <xdr:spPr>
        <a:xfrm>
          <a:off x="16754475" y="63159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40459</xdr:rowOff>
    </xdr:from>
    <xdr:to>
      <xdr:col>102</xdr:col>
      <xdr:colOff>114300</xdr:colOff>
      <xdr:row>39</xdr:row>
      <xdr:rowOff>45293</xdr:rowOff>
    </xdr:to>
    <xdr:cxnSp macro="">
      <xdr:nvCxnSpPr>
        <xdr:cNvPr id="602" name="直線コネクタ 601">
          <a:extLst>
            <a:ext uri="{FF2B5EF4-FFF2-40B4-BE49-F238E27FC236}">
              <a16:creationId xmlns:a16="http://schemas.microsoft.com/office/drawing/2014/main" id="{DE5F914A-4041-4428-A927-EDFBAE343690}"/>
            </a:ext>
          </a:extLst>
        </xdr:cNvPr>
        <xdr:cNvCxnSpPr/>
      </xdr:nvCxnSpPr>
      <xdr:spPr>
        <a:xfrm flipV="1">
          <a:off x="16802100" y="6355534"/>
          <a:ext cx="800100" cy="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95180</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3B6C4360-9F7B-40DD-8B5A-FF36434B7E13}"/>
            </a:ext>
          </a:extLst>
        </xdr:cNvPr>
        <xdr:cNvSpPr txBox="1"/>
      </xdr:nvSpPr>
      <xdr:spPr>
        <a:xfrm>
          <a:off x="18944736" y="657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69907</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26FE1810-7507-4671-A1A2-1A0D47A0C33A}"/>
            </a:ext>
          </a:extLst>
        </xdr:cNvPr>
        <xdr:cNvSpPr txBox="1"/>
      </xdr:nvSpPr>
      <xdr:spPr>
        <a:xfrm>
          <a:off x="18163686" y="65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82987</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9759E21F-640F-48D6-BD4B-46A552D0689B}"/>
            </a:ext>
          </a:extLst>
        </xdr:cNvPr>
        <xdr:cNvSpPr txBox="1"/>
      </xdr:nvSpPr>
      <xdr:spPr>
        <a:xfrm>
          <a:off x="17354061" y="656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97667</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C611456B-8734-488B-99EE-B8009632C54E}"/>
            </a:ext>
          </a:extLst>
        </xdr:cNvPr>
        <xdr:cNvSpPr txBox="1"/>
      </xdr:nvSpPr>
      <xdr:spPr>
        <a:xfrm>
          <a:off x="16563486" y="657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78719</xdr:rowOff>
    </xdr:from>
    <xdr:ext cx="599010" cy="259045"/>
    <xdr:sp macro="" textlink="">
      <xdr:nvSpPr>
        <xdr:cNvPr id="607" name="n_1mainValue【一般廃棄物処理施設】&#10;一人当たり有形固定資産（償却資産）額">
          <a:extLst>
            <a:ext uri="{FF2B5EF4-FFF2-40B4-BE49-F238E27FC236}">
              <a16:creationId xmlns:a16="http://schemas.microsoft.com/office/drawing/2014/main" id="{FA532AED-1D20-42C8-80A3-15AB4EBC6917}"/>
            </a:ext>
          </a:extLst>
        </xdr:cNvPr>
        <xdr:cNvSpPr txBox="1"/>
      </xdr:nvSpPr>
      <xdr:spPr>
        <a:xfrm>
          <a:off x="18915595" y="606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102345</xdr:rowOff>
    </xdr:from>
    <xdr:ext cx="599010" cy="259045"/>
    <xdr:sp macro="" textlink="">
      <xdr:nvSpPr>
        <xdr:cNvPr id="608" name="n_2mainValue【一般廃棄物処理施設】&#10;一人当たり有形固定資産（償却資産）額">
          <a:extLst>
            <a:ext uri="{FF2B5EF4-FFF2-40B4-BE49-F238E27FC236}">
              <a16:creationId xmlns:a16="http://schemas.microsoft.com/office/drawing/2014/main" id="{27F1317C-0A83-442A-9DF1-564EC8376FF0}"/>
            </a:ext>
          </a:extLst>
        </xdr:cNvPr>
        <xdr:cNvSpPr txBox="1"/>
      </xdr:nvSpPr>
      <xdr:spPr>
        <a:xfrm>
          <a:off x="18134545" y="609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107785</xdr:rowOff>
    </xdr:from>
    <xdr:ext cx="599010" cy="259045"/>
    <xdr:sp macro="" textlink="">
      <xdr:nvSpPr>
        <xdr:cNvPr id="609" name="n_3mainValue【一般廃棄物処理施設】&#10;一人当たり有形固定資産（償却資産）額">
          <a:extLst>
            <a:ext uri="{FF2B5EF4-FFF2-40B4-BE49-F238E27FC236}">
              <a16:creationId xmlns:a16="http://schemas.microsoft.com/office/drawing/2014/main" id="{0DC9B35B-B3F3-4D70-A2C3-B5B668C55235}"/>
            </a:ext>
          </a:extLst>
        </xdr:cNvPr>
        <xdr:cNvSpPr txBox="1"/>
      </xdr:nvSpPr>
      <xdr:spPr>
        <a:xfrm>
          <a:off x="17324920" y="609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112620</xdr:rowOff>
    </xdr:from>
    <xdr:ext cx="599010" cy="259045"/>
    <xdr:sp macro="" textlink="">
      <xdr:nvSpPr>
        <xdr:cNvPr id="610" name="n_4mainValue【一般廃棄物処理施設】&#10;一人当たり有形固定資産（償却資産）額">
          <a:extLst>
            <a:ext uri="{FF2B5EF4-FFF2-40B4-BE49-F238E27FC236}">
              <a16:creationId xmlns:a16="http://schemas.microsoft.com/office/drawing/2014/main" id="{9C607946-80DF-4BD5-BC47-6EE894D5D648}"/>
            </a:ext>
          </a:extLst>
        </xdr:cNvPr>
        <xdr:cNvSpPr txBox="1"/>
      </xdr:nvSpPr>
      <xdr:spPr>
        <a:xfrm>
          <a:off x="16524820" y="610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FBE25BED-203D-4169-8D21-D93F9BB9CA99}"/>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DC5A8B4C-FA58-4BB3-A280-ABFD6401A14C}"/>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9031191D-0EDE-44C2-879F-EF6C2F41A990}"/>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DE7D801D-12C8-477E-AEB7-32A9AB3F219C}"/>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8738A3A6-7FD7-4093-8FC3-3BF9FC8D37B4}"/>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E9FB987A-D365-471D-BDF3-3CCDB3B36242}"/>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DBE7BE83-11A8-4991-843F-9934CBEEE7CB}"/>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2F8DAD9F-D7BD-4EEE-88E1-D25445CF9CDA}"/>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E710CCA3-6593-4AD3-9CE8-9150477FB9D4}"/>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0556915-690F-4F24-84BB-D545267D8A95}"/>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F5179CEB-FC96-4ECF-8ACD-73A1F64C89F4}"/>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19C0A08F-D36B-4766-9902-D6728D99DED2}"/>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a:extLst>
            <a:ext uri="{FF2B5EF4-FFF2-40B4-BE49-F238E27FC236}">
              <a16:creationId xmlns:a16="http://schemas.microsoft.com/office/drawing/2014/main" id="{0822A082-78B1-4451-89BC-F3C5570E271D}"/>
            </a:ext>
          </a:extLst>
        </xdr:cNvPr>
        <xdr:cNvSpPr txBox="1"/>
      </xdr:nvSpPr>
      <xdr:spPr>
        <a:xfrm>
          <a:off x="107945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CF9EE704-B957-49D1-B1D3-628164BBF8A5}"/>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E410CAD1-A997-456D-BAB9-3793603DAD46}"/>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08244252-EF25-4F16-8429-ED248DC37778}"/>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C92EF381-EB0B-4CE1-B16E-34AA1F50FFA9}"/>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CB9D6727-A589-4E46-95A9-CE7D3C222348}"/>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B1176250-037D-4AE6-BC5B-C7182AA69560}"/>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98B1463A-875E-46E4-9DDF-E45BD42044CE}"/>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13663E9F-FFE9-46EF-8784-D00F6E31DA7B}"/>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9909BFD2-844C-4FE9-BAEC-6CF5A03E56BA}"/>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a:extLst>
            <a:ext uri="{FF2B5EF4-FFF2-40B4-BE49-F238E27FC236}">
              <a16:creationId xmlns:a16="http://schemas.microsoft.com/office/drawing/2014/main" id="{1B1B58DE-2854-4076-8376-D2CDBEF3A0D6}"/>
            </a:ext>
          </a:extLst>
        </xdr:cNvPr>
        <xdr:cNvSpPr txBox="1"/>
      </xdr:nvSpPr>
      <xdr:spPr>
        <a:xfrm>
          <a:off x="109037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FFA6C479-13B2-4FD5-BD8D-56C5F7CD8ED8}"/>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1293DD71-B595-4A69-9223-EF3555B6C7D5}"/>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78377</xdr:rowOff>
    </xdr:from>
    <xdr:to>
      <xdr:col>85</xdr:col>
      <xdr:colOff>126364</xdr:colOff>
      <xdr:row>64</xdr:row>
      <xdr:rowOff>130628</xdr:rowOff>
    </xdr:to>
    <xdr:cxnSp macro="">
      <xdr:nvCxnSpPr>
        <xdr:cNvPr id="636" name="直線コネクタ 635">
          <a:extLst>
            <a:ext uri="{FF2B5EF4-FFF2-40B4-BE49-F238E27FC236}">
              <a16:creationId xmlns:a16="http://schemas.microsoft.com/office/drawing/2014/main" id="{43D36CFC-AF73-4D4E-BBBD-D26C92073BF0}"/>
            </a:ext>
          </a:extLst>
        </xdr:cNvPr>
        <xdr:cNvCxnSpPr/>
      </xdr:nvCxnSpPr>
      <xdr:spPr>
        <a:xfrm flipV="1">
          <a:off x="14696439" y="8984252"/>
          <a:ext cx="0" cy="150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7" name="【保健センター・保健所】&#10;有形固定資産減価償却率最小値テキスト">
          <a:extLst>
            <a:ext uri="{FF2B5EF4-FFF2-40B4-BE49-F238E27FC236}">
              <a16:creationId xmlns:a16="http://schemas.microsoft.com/office/drawing/2014/main" id="{7BCCFE9B-4BA1-437C-A6A9-109EEB911BCB}"/>
            </a:ext>
          </a:extLst>
        </xdr:cNvPr>
        <xdr:cNvSpPr txBox="1"/>
      </xdr:nvSpPr>
      <xdr:spPr>
        <a:xfrm>
          <a:off x="14735175" y="1049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8" name="直線コネクタ 637">
          <a:extLst>
            <a:ext uri="{FF2B5EF4-FFF2-40B4-BE49-F238E27FC236}">
              <a16:creationId xmlns:a16="http://schemas.microsoft.com/office/drawing/2014/main" id="{CDD4A8D8-CCE5-46CB-AE6D-165CE225F052}"/>
            </a:ext>
          </a:extLst>
        </xdr:cNvPr>
        <xdr:cNvCxnSpPr/>
      </xdr:nvCxnSpPr>
      <xdr:spPr>
        <a:xfrm>
          <a:off x="14611350" y="104938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25054</xdr:rowOff>
    </xdr:from>
    <xdr:ext cx="340478" cy="259045"/>
    <xdr:sp macro="" textlink="">
      <xdr:nvSpPr>
        <xdr:cNvPr id="639" name="【保健センター・保健所】&#10;有形固定資産減価償却率最大値テキスト">
          <a:extLst>
            <a:ext uri="{FF2B5EF4-FFF2-40B4-BE49-F238E27FC236}">
              <a16:creationId xmlns:a16="http://schemas.microsoft.com/office/drawing/2014/main" id="{ADDDDD4B-877D-49AC-B86C-21648E97F62C}"/>
            </a:ext>
          </a:extLst>
        </xdr:cNvPr>
        <xdr:cNvSpPr txBox="1"/>
      </xdr:nvSpPr>
      <xdr:spPr>
        <a:xfrm>
          <a:off x="14735175" y="87721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78377</xdr:rowOff>
    </xdr:from>
    <xdr:to>
      <xdr:col>86</xdr:col>
      <xdr:colOff>25400</xdr:colOff>
      <xdr:row>55</xdr:row>
      <xdr:rowOff>78377</xdr:rowOff>
    </xdr:to>
    <xdr:cxnSp macro="">
      <xdr:nvCxnSpPr>
        <xdr:cNvPr id="640" name="直線コネクタ 639">
          <a:extLst>
            <a:ext uri="{FF2B5EF4-FFF2-40B4-BE49-F238E27FC236}">
              <a16:creationId xmlns:a16="http://schemas.microsoft.com/office/drawing/2014/main" id="{38F40E0E-D8C0-4A4A-B674-9B5D6EC83E4F}"/>
            </a:ext>
          </a:extLst>
        </xdr:cNvPr>
        <xdr:cNvCxnSpPr/>
      </xdr:nvCxnSpPr>
      <xdr:spPr>
        <a:xfrm>
          <a:off x="14611350" y="89842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4371</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49556C97-7D08-45C0-BAD6-CCA95543FD9B}"/>
            </a:ext>
          </a:extLst>
        </xdr:cNvPr>
        <xdr:cNvSpPr txBox="1"/>
      </xdr:nvSpPr>
      <xdr:spPr>
        <a:xfrm>
          <a:off x="14735175" y="97230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642" name="フローチャート: 判断 641">
          <a:extLst>
            <a:ext uri="{FF2B5EF4-FFF2-40B4-BE49-F238E27FC236}">
              <a16:creationId xmlns:a16="http://schemas.microsoft.com/office/drawing/2014/main" id="{0DA4BA66-4D1B-49D4-BC1A-71E9EB97819A}"/>
            </a:ext>
          </a:extLst>
        </xdr:cNvPr>
        <xdr:cNvSpPr/>
      </xdr:nvSpPr>
      <xdr:spPr>
        <a:xfrm>
          <a:off x="14649450" y="97446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xdr:rowOff>
    </xdr:from>
    <xdr:to>
      <xdr:col>81</xdr:col>
      <xdr:colOff>101600</xdr:colOff>
      <xdr:row>60</xdr:row>
      <xdr:rowOff>104684</xdr:rowOff>
    </xdr:to>
    <xdr:sp macro="" textlink="">
      <xdr:nvSpPr>
        <xdr:cNvPr id="643" name="フローチャート: 判断 642">
          <a:extLst>
            <a:ext uri="{FF2B5EF4-FFF2-40B4-BE49-F238E27FC236}">
              <a16:creationId xmlns:a16="http://schemas.microsoft.com/office/drawing/2014/main" id="{7BD40C10-72D2-4DD6-B66F-810493CFA6AE}"/>
            </a:ext>
          </a:extLst>
        </xdr:cNvPr>
        <xdr:cNvSpPr/>
      </xdr:nvSpPr>
      <xdr:spPr>
        <a:xfrm>
          <a:off x="13887450" y="971858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644" name="フローチャート: 判断 643">
          <a:extLst>
            <a:ext uri="{FF2B5EF4-FFF2-40B4-BE49-F238E27FC236}">
              <a16:creationId xmlns:a16="http://schemas.microsoft.com/office/drawing/2014/main" id="{62251266-F377-4C69-9FFF-3430082CCC3E}"/>
            </a:ext>
          </a:extLst>
        </xdr:cNvPr>
        <xdr:cNvSpPr/>
      </xdr:nvSpPr>
      <xdr:spPr>
        <a:xfrm>
          <a:off x="13096875" y="962188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645" name="フローチャート: 判断 644">
          <a:extLst>
            <a:ext uri="{FF2B5EF4-FFF2-40B4-BE49-F238E27FC236}">
              <a16:creationId xmlns:a16="http://schemas.microsoft.com/office/drawing/2014/main" id="{393D68DA-8D2C-4055-AB69-4CA232BF1571}"/>
            </a:ext>
          </a:extLst>
        </xdr:cNvPr>
        <xdr:cNvSpPr/>
      </xdr:nvSpPr>
      <xdr:spPr>
        <a:xfrm>
          <a:off x="12296775" y="96464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46" name="フローチャート: 判断 645">
          <a:extLst>
            <a:ext uri="{FF2B5EF4-FFF2-40B4-BE49-F238E27FC236}">
              <a16:creationId xmlns:a16="http://schemas.microsoft.com/office/drawing/2014/main" id="{D6797245-C1AB-4D7F-B2AC-FB1B5F71F538}"/>
            </a:ext>
          </a:extLst>
        </xdr:cNvPr>
        <xdr:cNvSpPr/>
      </xdr:nvSpPr>
      <xdr:spPr>
        <a:xfrm>
          <a:off x="11487150" y="963177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1B252064-EE82-482D-9FB6-10958BD9DFE5}"/>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66785EB-A75B-4BDB-9DA8-2A9A07C46A5D}"/>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79DE85AE-E8B2-4485-B381-C76EAB4D8176}"/>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EE3F4F4E-2F5E-49DC-9355-12377B7E6CE4}"/>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2BB22B08-5A6C-45AF-906F-C90140A150B3}"/>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50437</xdr:rowOff>
    </xdr:from>
    <xdr:to>
      <xdr:col>85</xdr:col>
      <xdr:colOff>177800</xdr:colOff>
      <xdr:row>59</xdr:row>
      <xdr:rowOff>152037</xdr:rowOff>
    </xdr:to>
    <xdr:sp macro="" textlink="">
      <xdr:nvSpPr>
        <xdr:cNvPr id="652" name="楕円 651">
          <a:extLst>
            <a:ext uri="{FF2B5EF4-FFF2-40B4-BE49-F238E27FC236}">
              <a16:creationId xmlns:a16="http://schemas.microsoft.com/office/drawing/2014/main" id="{DD43568F-5A5C-4610-A12F-DB26ADA43E10}"/>
            </a:ext>
          </a:extLst>
        </xdr:cNvPr>
        <xdr:cNvSpPr/>
      </xdr:nvSpPr>
      <xdr:spPr>
        <a:xfrm>
          <a:off x="14649450" y="960083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73314</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93BF7B1C-CA68-436F-BAF1-A6049702998E}"/>
            </a:ext>
          </a:extLst>
        </xdr:cNvPr>
        <xdr:cNvSpPr txBox="1"/>
      </xdr:nvSpPr>
      <xdr:spPr>
        <a:xfrm>
          <a:off x="14735175" y="9464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19413</xdr:rowOff>
    </xdr:from>
    <xdr:to>
      <xdr:col>81</xdr:col>
      <xdr:colOff>101600</xdr:colOff>
      <xdr:row>59</xdr:row>
      <xdr:rowOff>121013</xdr:rowOff>
    </xdr:to>
    <xdr:sp macro="" textlink="">
      <xdr:nvSpPr>
        <xdr:cNvPr id="654" name="楕円 653">
          <a:extLst>
            <a:ext uri="{FF2B5EF4-FFF2-40B4-BE49-F238E27FC236}">
              <a16:creationId xmlns:a16="http://schemas.microsoft.com/office/drawing/2014/main" id="{B77103EF-4BF2-4587-9643-C89C55875201}"/>
            </a:ext>
          </a:extLst>
        </xdr:cNvPr>
        <xdr:cNvSpPr/>
      </xdr:nvSpPr>
      <xdr:spPr>
        <a:xfrm>
          <a:off x="13887450" y="957298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70213</xdr:rowOff>
    </xdr:from>
    <xdr:to>
      <xdr:col>85</xdr:col>
      <xdr:colOff>127000</xdr:colOff>
      <xdr:row>59</xdr:row>
      <xdr:rowOff>101237</xdr:rowOff>
    </xdr:to>
    <xdr:cxnSp macro="">
      <xdr:nvCxnSpPr>
        <xdr:cNvPr id="655" name="直線コネクタ 654">
          <a:extLst>
            <a:ext uri="{FF2B5EF4-FFF2-40B4-BE49-F238E27FC236}">
              <a16:creationId xmlns:a16="http://schemas.microsoft.com/office/drawing/2014/main" id="{7C6A278B-4AFF-49D2-BD15-F39B48029724}"/>
            </a:ext>
          </a:extLst>
        </xdr:cNvPr>
        <xdr:cNvCxnSpPr/>
      </xdr:nvCxnSpPr>
      <xdr:spPr>
        <a:xfrm>
          <a:off x="13935075" y="9620613"/>
          <a:ext cx="762000" cy="3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161472</xdr:rowOff>
    </xdr:from>
    <xdr:to>
      <xdr:col>76</xdr:col>
      <xdr:colOff>165100</xdr:colOff>
      <xdr:row>59</xdr:row>
      <xdr:rowOff>91622</xdr:rowOff>
    </xdr:to>
    <xdr:sp macro="" textlink="">
      <xdr:nvSpPr>
        <xdr:cNvPr id="656" name="楕円 655">
          <a:extLst>
            <a:ext uri="{FF2B5EF4-FFF2-40B4-BE49-F238E27FC236}">
              <a16:creationId xmlns:a16="http://schemas.microsoft.com/office/drawing/2014/main" id="{59968AF4-1F4B-46C9-8EB9-32BC0FFD5572}"/>
            </a:ext>
          </a:extLst>
        </xdr:cNvPr>
        <xdr:cNvSpPr/>
      </xdr:nvSpPr>
      <xdr:spPr>
        <a:xfrm>
          <a:off x="13096875" y="955629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40822</xdr:rowOff>
    </xdr:from>
    <xdr:to>
      <xdr:col>81</xdr:col>
      <xdr:colOff>50800</xdr:colOff>
      <xdr:row>59</xdr:row>
      <xdr:rowOff>70213</xdr:rowOff>
    </xdr:to>
    <xdr:cxnSp macro="">
      <xdr:nvCxnSpPr>
        <xdr:cNvPr id="657" name="直線コネクタ 656">
          <a:extLst>
            <a:ext uri="{FF2B5EF4-FFF2-40B4-BE49-F238E27FC236}">
              <a16:creationId xmlns:a16="http://schemas.microsoft.com/office/drawing/2014/main" id="{A3412857-0D9C-4FD7-A51C-7226DA1530F6}"/>
            </a:ext>
          </a:extLst>
        </xdr:cNvPr>
        <xdr:cNvCxnSpPr/>
      </xdr:nvCxnSpPr>
      <xdr:spPr>
        <a:xfrm>
          <a:off x="13144500" y="9594397"/>
          <a:ext cx="790575" cy="2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132080</xdr:rowOff>
    </xdr:from>
    <xdr:to>
      <xdr:col>72</xdr:col>
      <xdr:colOff>38100</xdr:colOff>
      <xdr:row>59</xdr:row>
      <xdr:rowOff>62230</xdr:rowOff>
    </xdr:to>
    <xdr:sp macro="" textlink="">
      <xdr:nvSpPr>
        <xdr:cNvPr id="658" name="楕円 657">
          <a:extLst>
            <a:ext uri="{FF2B5EF4-FFF2-40B4-BE49-F238E27FC236}">
              <a16:creationId xmlns:a16="http://schemas.microsoft.com/office/drawing/2014/main" id="{2F0504D7-EB23-471E-9DC4-5D1EFBD9BBA9}"/>
            </a:ext>
          </a:extLst>
        </xdr:cNvPr>
        <xdr:cNvSpPr/>
      </xdr:nvSpPr>
      <xdr:spPr>
        <a:xfrm>
          <a:off x="12296775" y="95237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xdr:rowOff>
    </xdr:from>
    <xdr:to>
      <xdr:col>76</xdr:col>
      <xdr:colOff>114300</xdr:colOff>
      <xdr:row>59</xdr:row>
      <xdr:rowOff>40822</xdr:rowOff>
    </xdr:to>
    <xdr:cxnSp macro="">
      <xdr:nvCxnSpPr>
        <xdr:cNvPr id="659" name="直線コネクタ 658">
          <a:extLst>
            <a:ext uri="{FF2B5EF4-FFF2-40B4-BE49-F238E27FC236}">
              <a16:creationId xmlns:a16="http://schemas.microsoft.com/office/drawing/2014/main" id="{8950534F-7348-4160-9E82-AB22D68C2576}"/>
            </a:ext>
          </a:extLst>
        </xdr:cNvPr>
        <xdr:cNvCxnSpPr/>
      </xdr:nvCxnSpPr>
      <xdr:spPr>
        <a:xfrm>
          <a:off x="12344400" y="9561830"/>
          <a:ext cx="800100" cy="3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101056</xdr:rowOff>
    </xdr:from>
    <xdr:to>
      <xdr:col>67</xdr:col>
      <xdr:colOff>101600</xdr:colOff>
      <xdr:row>59</xdr:row>
      <xdr:rowOff>31206</xdr:rowOff>
    </xdr:to>
    <xdr:sp macro="" textlink="">
      <xdr:nvSpPr>
        <xdr:cNvPr id="660" name="楕円 659">
          <a:extLst>
            <a:ext uri="{FF2B5EF4-FFF2-40B4-BE49-F238E27FC236}">
              <a16:creationId xmlns:a16="http://schemas.microsoft.com/office/drawing/2014/main" id="{6A09530A-408D-40CA-9890-F2986508F61F}"/>
            </a:ext>
          </a:extLst>
        </xdr:cNvPr>
        <xdr:cNvSpPr/>
      </xdr:nvSpPr>
      <xdr:spPr>
        <a:xfrm>
          <a:off x="11487150" y="949588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151856</xdr:rowOff>
    </xdr:from>
    <xdr:to>
      <xdr:col>71</xdr:col>
      <xdr:colOff>177800</xdr:colOff>
      <xdr:row>59</xdr:row>
      <xdr:rowOff>11430</xdr:rowOff>
    </xdr:to>
    <xdr:cxnSp macro="">
      <xdr:nvCxnSpPr>
        <xdr:cNvPr id="661" name="直線コネクタ 660">
          <a:extLst>
            <a:ext uri="{FF2B5EF4-FFF2-40B4-BE49-F238E27FC236}">
              <a16:creationId xmlns:a16="http://schemas.microsoft.com/office/drawing/2014/main" id="{3A4D92C8-519C-4A14-B96A-C08817782E64}"/>
            </a:ext>
          </a:extLst>
        </xdr:cNvPr>
        <xdr:cNvCxnSpPr/>
      </xdr:nvCxnSpPr>
      <xdr:spPr>
        <a:xfrm>
          <a:off x="11534775" y="9543506"/>
          <a:ext cx="809625" cy="1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95811</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BDCC2B11-D9BF-4CE6-9458-28E3E984F623}"/>
            </a:ext>
          </a:extLst>
        </xdr:cNvPr>
        <xdr:cNvSpPr txBox="1"/>
      </xdr:nvSpPr>
      <xdr:spPr>
        <a:xfrm>
          <a:off x="13745219" y="9811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320AD553-15C3-4304-8E7E-0D386A811105}"/>
            </a:ext>
          </a:extLst>
        </xdr:cNvPr>
        <xdr:cNvSpPr txBox="1"/>
      </xdr:nvSpPr>
      <xdr:spPr>
        <a:xfrm>
          <a:off x="12964169" y="9714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14168</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699DF8BA-D2F6-4552-B9F9-143840F232BC}"/>
            </a:ext>
          </a:extLst>
        </xdr:cNvPr>
        <xdr:cNvSpPr txBox="1"/>
      </xdr:nvSpPr>
      <xdr:spPr>
        <a:xfrm>
          <a:off x="12164069" y="972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170923</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365BF195-136E-4615-B47E-5F395A1ACC24}"/>
            </a:ext>
          </a:extLst>
        </xdr:cNvPr>
        <xdr:cNvSpPr txBox="1"/>
      </xdr:nvSpPr>
      <xdr:spPr>
        <a:xfrm>
          <a:off x="11354444" y="971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137540</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7E0965E0-DA74-421A-9E7B-0B8C0799AE76}"/>
            </a:ext>
          </a:extLst>
        </xdr:cNvPr>
        <xdr:cNvSpPr txBox="1"/>
      </xdr:nvSpPr>
      <xdr:spPr>
        <a:xfrm>
          <a:off x="13745219" y="9370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108149</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F8C0543A-A5A0-46AD-A6FE-2DE32DD2F3FC}"/>
            </a:ext>
          </a:extLst>
        </xdr:cNvPr>
        <xdr:cNvSpPr txBox="1"/>
      </xdr:nvSpPr>
      <xdr:spPr>
        <a:xfrm>
          <a:off x="12964169" y="9334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DB51614F-2AE3-40A5-858D-6BE7F9E0F9B8}"/>
            </a:ext>
          </a:extLst>
        </xdr:cNvPr>
        <xdr:cNvSpPr txBox="1"/>
      </xdr:nvSpPr>
      <xdr:spPr>
        <a:xfrm>
          <a:off x="12164069" y="930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47733</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14D66C63-025D-4E5E-8840-FB7D8CC075B3}"/>
            </a:ext>
          </a:extLst>
        </xdr:cNvPr>
        <xdr:cNvSpPr txBox="1"/>
      </xdr:nvSpPr>
      <xdr:spPr>
        <a:xfrm>
          <a:off x="11354444" y="9274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8CB2DD96-FF53-4FD0-A452-F959AFCAE2B5}"/>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9D3E1356-E786-4BB2-A1F8-FD12D9E67344}"/>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1DB61AE3-72F8-49D1-982D-AE57DFEF7462}"/>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32F360A7-08A3-4103-8749-36D57C03619A}"/>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B56D8BFD-0718-45B8-9C2F-58DE0EAF0850}"/>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3F6A087B-59C8-4874-A593-01F70C83B499}"/>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847AE1B2-7E99-4E1E-A152-AA702A76B0B3}"/>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C4967D28-D617-40E8-8337-49AE5EFFF7E2}"/>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3243F546-F604-45E4-BA90-314A0BF7C1B9}"/>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54F69545-ADCB-488B-B93A-CA6391DFE3B7}"/>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80" name="直線コネクタ 679">
          <a:extLst>
            <a:ext uri="{FF2B5EF4-FFF2-40B4-BE49-F238E27FC236}">
              <a16:creationId xmlns:a16="http://schemas.microsoft.com/office/drawing/2014/main" id="{9783D681-81F1-4D4E-AEC4-A0DDE7B78535}"/>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1" name="テキスト ボックス 680">
          <a:extLst>
            <a:ext uri="{FF2B5EF4-FFF2-40B4-BE49-F238E27FC236}">
              <a16:creationId xmlns:a16="http://schemas.microsoft.com/office/drawing/2014/main" id="{BB2E5F00-E406-4513-B15A-0F71BE493FA0}"/>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2" name="直線コネクタ 681">
          <a:extLst>
            <a:ext uri="{FF2B5EF4-FFF2-40B4-BE49-F238E27FC236}">
              <a16:creationId xmlns:a16="http://schemas.microsoft.com/office/drawing/2014/main" id="{DFE00BB5-FF0C-4236-8F16-93B8AEDB5C48}"/>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3" name="テキスト ボックス 682">
          <a:extLst>
            <a:ext uri="{FF2B5EF4-FFF2-40B4-BE49-F238E27FC236}">
              <a16:creationId xmlns:a16="http://schemas.microsoft.com/office/drawing/2014/main" id="{1277D239-89A4-4798-9DA0-F2895E18CDB4}"/>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4" name="直線コネクタ 683">
          <a:extLst>
            <a:ext uri="{FF2B5EF4-FFF2-40B4-BE49-F238E27FC236}">
              <a16:creationId xmlns:a16="http://schemas.microsoft.com/office/drawing/2014/main" id="{3DAFA01B-B34E-4E62-8374-5CEDA335F5AD}"/>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5" name="テキスト ボックス 684">
          <a:extLst>
            <a:ext uri="{FF2B5EF4-FFF2-40B4-BE49-F238E27FC236}">
              <a16:creationId xmlns:a16="http://schemas.microsoft.com/office/drawing/2014/main" id="{4D64207E-23BA-4714-9780-26144C11477E}"/>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6" name="直線コネクタ 685">
          <a:extLst>
            <a:ext uri="{FF2B5EF4-FFF2-40B4-BE49-F238E27FC236}">
              <a16:creationId xmlns:a16="http://schemas.microsoft.com/office/drawing/2014/main" id="{8A107E45-149E-401A-B990-5F95E0AE9FB4}"/>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7" name="テキスト ボックス 686">
          <a:extLst>
            <a:ext uri="{FF2B5EF4-FFF2-40B4-BE49-F238E27FC236}">
              <a16:creationId xmlns:a16="http://schemas.microsoft.com/office/drawing/2014/main" id="{7EFA2140-9698-4ABC-8C9E-950CD25DC2DD}"/>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8" name="直線コネクタ 687">
          <a:extLst>
            <a:ext uri="{FF2B5EF4-FFF2-40B4-BE49-F238E27FC236}">
              <a16:creationId xmlns:a16="http://schemas.microsoft.com/office/drawing/2014/main" id="{C5C099C3-A5DD-4820-B8E3-E68BE61EB60D}"/>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9" name="テキスト ボックス 688">
          <a:extLst>
            <a:ext uri="{FF2B5EF4-FFF2-40B4-BE49-F238E27FC236}">
              <a16:creationId xmlns:a16="http://schemas.microsoft.com/office/drawing/2014/main" id="{EF8233BC-FC62-4B76-9F7E-8321C5F8E398}"/>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0" name="直線コネクタ 689">
          <a:extLst>
            <a:ext uri="{FF2B5EF4-FFF2-40B4-BE49-F238E27FC236}">
              <a16:creationId xmlns:a16="http://schemas.microsoft.com/office/drawing/2014/main" id="{CE12A669-4A6E-43E6-A0E9-7DF33737B01B}"/>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1" name="テキスト ボックス 690">
          <a:extLst>
            <a:ext uri="{FF2B5EF4-FFF2-40B4-BE49-F238E27FC236}">
              <a16:creationId xmlns:a16="http://schemas.microsoft.com/office/drawing/2014/main" id="{7E6356B0-C0F4-49F9-A434-9DEE53BA9B48}"/>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65267CFF-BD96-4F7A-923A-9BBC1B4E4721}"/>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a:extLst>
            <a:ext uri="{FF2B5EF4-FFF2-40B4-BE49-F238E27FC236}">
              <a16:creationId xmlns:a16="http://schemas.microsoft.com/office/drawing/2014/main" id="{470EE55D-36C8-4D28-ABAF-AC7D76C136B1}"/>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保健センター・保健所】&#10;一人当たり面積グラフ枠">
          <a:extLst>
            <a:ext uri="{FF2B5EF4-FFF2-40B4-BE49-F238E27FC236}">
              <a16:creationId xmlns:a16="http://schemas.microsoft.com/office/drawing/2014/main" id="{824C2C8D-1BE3-4148-A084-2B470C47529E}"/>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108857</xdr:rowOff>
    </xdr:to>
    <xdr:cxnSp macro="">
      <xdr:nvCxnSpPr>
        <xdr:cNvPr id="695" name="直線コネクタ 694">
          <a:extLst>
            <a:ext uri="{FF2B5EF4-FFF2-40B4-BE49-F238E27FC236}">
              <a16:creationId xmlns:a16="http://schemas.microsoft.com/office/drawing/2014/main" id="{E6B31911-810D-404D-B63B-F694F48B3292}"/>
            </a:ext>
          </a:extLst>
        </xdr:cNvPr>
        <xdr:cNvCxnSpPr/>
      </xdr:nvCxnSpPr>
      <xdr:spPr>
        <a:xfrm flipV="1">
          <a:off x="19954239" y="909728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6" name="【保健センター・保健所】&#10;一人当たり面積最小値テキスト">
          <a:extLst>
            <a:ext uri="{FF2B5EF4-FFF2-40B4-BE49-F238E27FC236}">
              <a16:creationId xmlns:a16="http://schemas.microsoft.com/office/drawing/2014/main" id="{5251F3D0-22FB-47B2-80F8-26E8DA30D8D7}"/>
            </a:ext>
          </a:extLst>
        </xdr:cNvPr>
        <xdr:cNvSpPr txBox="1"/>
      </xdr:nvSpPr>
      <xdr:spPr>
        <a:xfrm>
          <a:off x="19992975"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7" name="直線コネクタ 696">
          <a:extLst>
            <a:ext uri="{FF2B5EF4-FFF2-40B4-BE49-F238E27FC236}">
              <a16:creationId xmlns:a16="http://schemas.microsoft.com/office/drawing/2014/main" id="{E5507A23-D660-4875-85B5-E953E5B0F6F0}"/>
            </a:ext>
          </a:extLst>
        </xdr:cNvPr>
        <xdr:cNvCxnSpPr/>
      </xdr:nvCxnSpPr>
      <xdr:spPr>
        <a:xfrm>
          <a:off x="19878675" y="104688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8" name="【保健センター・保健所】&#10;一人当たり面積最大値テキスト">
          <a:extLst>
            <a:ext uri="{FF2B5EF4-FFF2-40B4-BE49-F238E27FC236}">
              <a16:creationId xmlns:a16="http://schemas.microsoft.com/office/drawing/2014/main" id="{9B68E1C2-54D9-4B1B-AD8D-983B0BBF8DEE}"/>
            </a:ext>
          </a:extLst>
        </xdr:cNvPr>
        <xdr:cNvSpPr txBox="1"/>
      </xdr:nvSpPr>
      <xdr:spPr>
        <a:xfrm>
          <a:off x="19992975" y="889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9" name="直線コネクタ 698">
          <a:extLst>
            <a:ext uri="{FF2B5EF4-FFF2-40B4-BE49-F238E27FC236}">
              <a16:creationId xmlns:a16="http://schemas.microsoft.com/office/drawing/2014/main" id="{9CB484C0-9E2E-4A4A-8E88-BF47B4CAF5EF}"/>
            </a:ext>
          </a:extLst>
        </xdr:cNvPr>
        <xdr:cNvCxnSpPr/>
      </xdr:nvCxnSpPr>
      <xdr:spPr>
        <a:xfrm>
          <a:off x="19878675" y="90972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170742</xdr:rowOff>
    </xdr:from>
    <xdr:ext cx="469744" cy="259045"/>
    <xdr:sp macro="" textlink="">
      <xdr:nvSpPr>
        <xdr:cNvPr id="700" name="【保健センター・保健所】&#10;一人当たり面積平均値テキスト">
          <a:extLst>
            <a:ext uri="{FF2B5EF4-FFF2-40B4-BE49-F238E27FC236}">
              <a16:creationId xmlns:a16="http://schemas.microsoft.com/office/drawing/2014/main" id="{CE03B2A3-FAE3-476B-9618-4F50DA335372}"/>
            </a:ext>
          </a:extLst>
        </xdr:cNvPr>
        <xdr:cNvSpPr txBox="1"/>
      </xdr:nvSpPr>
      <xdr:spPr>
        <a:xfrm>
          <a:off x="19992975" y="9876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147865</xdr:rowOff>
    </xdr:from>
    <xdr:to>
      <xdr:col>116</xdr:col>
      <xdr:colOff>114300</xdr:colOff>
      <xdr:row>62</xdr:row>
      <xdr:rowOff>78015</xdr:rowOff>
    </xdr:to>
    <xdr:sp macro="" textlink="">
      <xdr:nvSpPr>
        <xdr:cNvPr id="701" name="フローチャート: 判断 700">
          <a:extLst>
            <a:ext uri="{FF2B5EF4-FFF2-40B4-BE49-F238E27FC236}">
              <a16:creationId xmlns:a16="http://schemas.microsoft.com/office/drawing/2014/main" id="{38D72A2B-9F0A-4313-A49C-625A7C1CB4C3}"/>
            </a:ext>
          </a:extLst>
        </xdr:cNvPr>
        <xdr:cNvSpPr/>
      </xdr:nvSpPr>
      <xdr:spPr>
        <a:xfrm>
          <a:off x="19897725" y="100221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702" name="フローチャート: 判断 701">
          <a:extLst>
            <a:ext uri="{FF2B5EF4-FFF2-40B4-BE49-F238E27FC236}">
              <a16:creationId xmlns:a16="http://schemas.microsoft.com/office/drawing/2014/main" id="{AFEE4165-EE28-4421-86EF-3BC33311650F}"/>
            </a:ext>
          </a:extLst>
        </xdr:cNvPr>
        <xdr:cNvSpPr/>
      </xdr:nvSpPr>
      <xdr:spPr>
        <a:xfrm>
          <a:off x="19154775" y="100221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17235</xdr:rowOff>
    </xdr:from>
    <xdr:to>
      <xdr:col>107</xdr:col>
      <xdr:colOff>101600</xdr:colOff>
      <xdr:row>61</xdr:row>
      <xdr:rowOff>118835</xdr:rowOff>
    </xdr:to>
    <xdr:sp macro="" textlink="">
      <xdr:nvSpPr>
        <xdr:cNvPr id="703" name="フローチャート: 判断 702">
          <a:extLst>
            <a:ext uri="{FF2B5EF4-FFF2-40B4-BE49-F238E27FC236}">
              <a16:creationId xmlns:a16="http://schemas.microsoft.com/office/drawing/2014/main" id="{B3EB2A15-8C4B-43D3-88C7-84760A54E080}"/>
            </a:ext>
          </a:extLst>
        </xdr:cNvPr>
        <xdr:cNvSpPr/>
      </xdr:nvSpPr>
      <xdr:spPr>
        <a:xfrm>
          <a:off x="18345150" y="98946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28122</xdr:rowOff>
    </xdr:from>
    <xdr:to>
      <xdr:col>102</xdr:col>
      <xdr:colOff>165100</xdr:colOff>
      <xdr:row>61</xdr:row>
      <xdr:rowOff>129722</xdr:rowOff>
    </xdr:to>
    <xdr:sp macro="" textlink="">
      <xdr:nvSpPr>
        <xdr:cNvPr id="704" name="フローチャート: 判断 703">
          <a:extLst>
            <a:ext uri="{FF2B5EF4-FFF2-40B4-BE49-F238E27FC236}">
              <a16:creationId xmlns:a16="http://schemas.microsoft.com/office/drawing/2014/main" id="{F7A430C9-34DD-45EC-BFE1-B895AD6A149B}"/>
            </a:ext>
          </a:extLst>
        </xdr:cNvPr>
        <xdr:cNvSpPr/>
      </xdr:nvSpPr>
      <xdr:spPr>
        <a:xfrm>
          <a:off x="17554575" y="99087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17235</xdr:rowOff>
    </xdr:from>
    <xdr:to>
      <xdr:col>98</xdr:col>
      <xdr:colOff>38100</xdr:colOff>
      <xdr:row>61</xdr:row>
      <xdr:rowOff>118835</xdr:rowOff>
    </xdr:to>
    <xdr:sp macro="" textlink="">
      <xdr:nvSpPr>
        <xdr:cNvPr id="705" name="フローチャート: 判断 704">
          <a:extLst>
            <a:ext uri="{FF2B5EF4-FFF2-40B4-BE49-F238E27FC236}">
              <a16:creationId xmlns:a16="http://schemas.microsoft.com/office/drawing/2014/main" id="{63458E0F-E9B3-4429-8A55-B743F1DA7B7A}"/>
            </a:ext>
          </a:extLst>
        </xdr:cNvPr>
        <xdr:cNvSpPr/>
      </xdr:nvSpPr>
      <xdr:spPr>
        <a:xfrm>
          <a:off x="16754475" y="98946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395C5AAB-0F1C-44F2-86F0-6AD63030D371}"/>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DA61AECB-877D-4F32-B104-2BEF3354ADC5}"/>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923AECA2-7FA2-48C5-9E47-4EC228047471}"/>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2DE71A25-AC2B-4125-B3FE-0FC34AE13C3F}"/>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C39EA61C-C713-4A4C-9E38-943398EFFF7A}"/>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161472</xdr:rowOff>
    </xdr:from>
    <xdr:to>
      <xdr:col>116</xdr:col>
      <xdr:colOff>114300</xdr:colOff>
      <xdr:row>63</xdr:row>
      <xdr:rowOff>91622</xdr:rowOff>
    </xdr:to>
    <xdr:sp macro="" textlink="">
      <xdr:nvSpPr>
        <xdr:cNvPr id="711" name="楕円 710">
          <a:extLst>
            <a:ext uri="{FF2B5EF4-FFF2-40B4-BE49-F238E27FC236}">
              <a16:creationId xmlns:a16="http://schemas.microsoft.com/office/drawing/2014/main" id="{A7E78857-A63D-4F1F-81A8-F86992FA16D0}"/>
            </a:ext>
          </a:extLst>
        </xdr:cNvPr>
        <xdr:cNvSpPr/>
      </xdr:nvSpPr>
      <xdr:spPr>
        <a:xfrm>
          <a:off x="19897725" y="1020399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139899</xdr:rowOff>
    </xdr:from>
    <xdr:ext cx="469744" cy="259045"/>
    <xdr:sp macro="" textlink="">
      <xdr:nvSpPr>
        <xdr:cNvPr id="712" name="【保健センター・保健所】&#10;一人当たり面積該当値テキスト">
          <a:extLst>
            <a:ext uri="{FF2B5EF4-FFF2-40B4-BE49-F238E27FC236}">
              <a16:creationId xmlns:a16="http://schemas.microsoft.com/office/drawing/2014/main" id="{D2968E5B-DD9E-49DC-8173-96B2050D686A}"/>
            </a:ext>
          </a:extLst>
        </xdr:cNvPr>
        <xdr:cNvSpPr txBox="1"/>
      </xdr:nvSpPr>
      <xdr:spPr>
        <a:xfrm>
          <a:off x="19992975" y="1018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161472</xdr:rowOff>
    </xdr:from>
    <xdr:to>
      <xdr:col>112</xdr:col>
      <xdr:colOff>38100</xdr:colOff>
      <xdr:row>63</xdr:row>
      <xdr:rowOff>91622</xdr:rowOff>
    </xdr:to>
    <xdr:sp macro="" textlink="">
      <xdr:nvSpPr>
        <xdr:cNvPr id="713" name="楕円 712">
          <a:extLst>
            <a:ext uri="{FF2B5EF4-FFF2-40B4-BE49-F238E27FC236}">
              <a16:creationId xmlns:a16="http://schemas.microsoft.com/office/drawing/2014/main" id="{251FBC46-5570-48E9-A7E8-9FC9A14C0B0B}"/>
            </a:ext>
          </a:extLst>
        </xdr:cNvPr>
        <xdr:cNvSpPr/>
      </xdr:nvSpPr>
      <xdr:spPr>
        <a:xfrm>
          <a:off x="19154775" y="1020399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40822</xdr:rowOff>
    </xdr:from>
    <xdr:to>
      <xdr:col>116</xdr:col>
      <xdr:colOff>63500</xdr:colOff>
      <xdr:row>63</xdr:row>
      <xdr:rowOff>40822</xdr:rowOff>
    </xdr:to>
    <xdr:cxnSp macro="">
      <xdr:nvCxnSpPr>
        <xdr:cNvPr id="714" name="直線コネクタ 713">
          <a:extLst>
            <a:ext uri="{FF2B5EF4-FFF2-40B4-BE49-F238E27FC236}">
              <a16:creationId xmlns:a16="http://schemas.microsoft.com/office/drawing/2014/main" id="{BEB4C11A-A5DC-4F6C-A1AD-6BDF3C27D52F}"/>
            </a:ext>
          </a:extLst>
        </xdr:cNvPr>
        <xdr:cNvCxnSpPr/>
      </xdr:nvCxnSpPr>
      <xdr:spPr>
        <a:xfrm>
          <a:off x="19202400" y="10242097"/>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907</xdr:rowOff>
    </xdr:from>
    <xdr:to>
      <xdr:col>107</xdr:col>
      <xdr:colOff>101600</xdr:colOff>
      <xdr:row>63</xdr:row>
      <xdr:rowOff>102507</xdr:rowOff>
    </xdr:to>
    <xdr:sp macro="" textlink="">
      <xdr:nvSpPr>
        <xdr:cNvPr id="715" name="楕円 714">
          <a:extLst>
            <a:ext uri="{FF2B5EF4-FFF2-40B4-BE49-F238E27FC236}">
              <a16:creationId xmlns:a16="http://schemas.microsoft.com/office/drawing/2014/main" id="{98C1FC42-35FB-45D5-96B9-23B79668E643}"/>
            </a:ext>
          </a:extLst>
        </xdr:cNvPr>
        <xdr:cNvSpPr/>
      </xdr:nvSpPr>
      <xdr:spPr>
        <a:xfrm>
          <a:off x="18345150" y="102021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40822</xdr:rowOff>
    </xdr:from>
    <xdr:to>
      <xdr:col>111</xdr:col>
      <xdr:colOff>177800</xdr:colOff>
      <xdr:row>63</xdr:row>
      <xdr:rowOff>51707</xdr:rowOff>
    </xdr:to>
    <xdr:cxnSp macro="">
      <xdr:nvCxnSpPr>
        <xdr:cNvPr id="716" name="直線コネクタ 715">
          <a:extLst>
            <a:ext uri="{FF2B5EF4-FFF2-40B4-BE49-F238E27FC236}">
              <a16:creationId xmlns:a16="http://schemas.microsoft.com/office/drawing/2014/main" id="{115FCD9F-432A-4B57-BB4F-11667BE3BB78}"/>
            </a:ext>
          </a:extLst>
        </xdr:cNvPr>
        <xdr:cNvCxnSpPr/>
      </xdr:nvCxnSpPr>
      <xdr:spPr>
        <a:xfrm flipV="1">
          <a:off x="18392775" y="10242097"/>
          <a:ext cx="809625"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907</xdr:rowOff>
    </xdr:from>
    <xdr:to>
      <xdr:col>102</xdr:col>
      <xdr:colOff>165100</xdr:colOff>
      <xdr:row>63</xdr:row>
      <xdr:rowOff>102507</xdr:rowOff>
    </xdr:to>
    <xdr:sp macro="" textlink="">
      <xdr:nvSpPr>
        <xdr:cNvPr id="717" name="楕円 716">
          <a:extLst>
            <a:ext uri="{FF2B5EF4-FFF2-40B4-BE49-F238E27FC236}">
              <a16:creationId xmlns:a16="http://schemas.microsoft.com/office/drawing/2014/main" id="{05D05D5E-D2E7-4180-AEAB-3D09DD5C504A}"/>
            </a:ext>
          </a:extLst>
        </xdr:cNvPr>
        <xdr:cNvSpPr/>
      </xdr:nvSpPr>
      <xdr:spPr>
        <a:xfrm>
          <a:off x="17554575" y="1020218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51707</xdr:rowOff>
    </xdr:from>
    <xdr:to>
      <xdr:col>107</xdr:col>
      <xdr:colOff>50800</xdr:colOff>
      <xdr:row>63</xdr:row>
      <xdr:rowOff>51707</xdr:rowOff>
    </xdr:to>
    <xdr:cxnSp macro="">
      <xdr:nvCxnSpPr>
        <xdr:cNvPr id="718" name="直線コネクタ 717">
          <a:extLst>
            <a:ext uri="{FF2B5EF4-FFF2-40B4-BE49-F238E27FC236}">
              <a16:creationId xmlns:a16="http://schemas.microsoft.com/office/drawing/2014/main" id="{227F331A-DD55-406B-89D2-AA8027662CFF}"/>
            </a:ext>
          </a:extLst>
        </xdr:cNvPr>
        <xdr:cNvCxnSpPr/>
      </xdr:nvCxnSpPr>
      <xdr:spPr>
        <a:xfrm>
          <a:off x="17602200" y="1024980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907</xdr:rowOff>
    </xdr:from>
    <xdr:to>
      <xdr:col>98</xdr:col>
      <xdr:colOff>38100</xdr:colOff>
      <xdr:row>63</xdr:row>
      <xdr:rowOff>102507</xdr:rowOff>
    </xdr:to>
    <xdr:sp macro="" textlink="">
      <xdr:nvSpPr>
        <xdr:cNvPr id="719" name="楕円 718">
          <a:extLst>
            <a:ext uri="{FF2B5EF4-FFF2-40B4-BE49-F238E27FC236}">
              <a16:creationId xmlns:a16="http://schemas.microsoft.com/office/drawing/2014/main" id="{E7A0F1DE-4F40-419C-9008-7A29373E4DFF}"/>
            </a:ext>
          </a:extLst>
        </xdr:cNvPr>
        <xdr:cNvSpPr/>
      </xdr:nvSpPr>
      <xdr:spPr>
        <a:xfrm>
          <a:off x="16754475" y="1020218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51707</xdr:rowOff>
    </xdr:from>
    <xdr:to>
      <xdr:col>102</xdr:col>
      <xdr:colOff>114300</xdr:colOff>
      <xdr:row>63</xdr:row>
      <xdr:rowOff>51707</xdr:rowOff>
    </xdr:to>
    <xdr:cxnSp macro="">
      <xdr:nvCxnSpPr>
        <xdr:cNvPr id="720" name="直線コネクタ 719">
          <a:extLst>
            <a:ext uri="{FF2B5EF4-FFF2-40B4-BE49-F238E27FC236}">
              <a16:creationId xmlns:a16="http://schemas.microsoft.com/office/drawing/2014/main" id="{01A5DFED-745F-47B2-93E6-2D209D80CFD8}"/>
            </a:ext>
          </a:extLst>
        </xdr:cNvPr>
        <xdr:cNvCxnSpPr/>
      </xdr:nvCxnSpPr>
      <xdr:spPr>
        <a:xfrm>
          <a:off x="16802100" y="1024980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721" name="n_1aveValue【保健センター・保健所】&#10;一人当たり面積">
          <a:extLst>
            <a:ext uri="{FF2B5EF4-FFF2-40B4-BE49-F238E27FC236}">
              <a16:creationId xmlns:a16="http://schemas.microsoft.com/office/drawing/2014/main" id="{5F726B2B-A150-4218-B510-112A0828783E}"/>
            </a:ext>
          </a:extLst>
        </xdr:cNvPr>
        <xdr:cNvSpPr txBox="1"/>
      </xdr:nvSpPr>
      <xdr:spPr>
        <a:xfrm>
          <a:off x="18983402" y="981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135362</xdr:rowOff>
    </xdr:from>
    <xdr:ext cx="469744" cy="259045"/>
    <xdr:sp macro="" textlink="">
      <xdr:nvSpPr>
        <xdr:cNvPr id="722" name="n_2aveValue【保健センター・保健所】&#10;一人当たり面積">
          <a:extLst>
            <a:ext uri="{FF2B5EF4-FFF2-40B4-BE49-F238E27FC236}">
              <a16:creationId xmlns:a16="http://schemas.microsoft.com/office/drawing/2014/main" id="{D0D2F274-3CE0-40A2-8B53-D44D8E294D82}"/>
            </a:ext>
          </a:extLst>
        </xdr:cNvPr>
        <xdr:cNvSpPr txBox="1"/>
      </xdr:nvSpPr>
      <xdr:spPr>
        <a:xfrm>
          <a:off x="18183302" y="968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146249</xdr:rowOff>
    </xdr:from>
    <xdr:ext cx="469744" cy="259045"/>
    <xdr:sp macro="" textlink="">
      <xdr:nvSpPr>
        <xdr:cNvPr id="723" name="n_3aveValue【保健センター・保健所】&#10;一人当たり面積">
          <a:extLst>
            <a:ext uri="{FF2B5EF4-FFF2-40B4-BE49-F238E27FC236}">
              <a16:creationId xmlns:a16="http://schemas.microsoft.com/office/drawing/2014/main" id="{201567C0-217D-4A87-91CD-E904EAF426D0}"/>
            </a:ext>
          </a:extLst>
        </xdr:cNvPr>
        <xdr:cNvSpPr txBox="1"/>
      </xdr:nvSpPr>
      <xdr:spPr>
        <a:xfrm>
          <a:off x="17383202" y="9696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135362</xdr:rowOff>
    </xdr:from>
    <xdr:ext cx="469744" cy="259045"/>
    <xdr:sp macro="" textlink="">
      <xdr:nvSpPr>
        <xdr:cNvPr id="724" name="n_4aveValue【保健センター・保健所】&#10;一人当たり面積">
          <a:extLst>
            <a:ext uri="{FF2B5EF4-FFF2-40B4-BE49-F238E27FC236}">
              <a16:creationId xmlns:a16="http://schemas.microsoft.com/office/drawing/2014/main" id="{7A4ADD1E-120C-457A-B431-B2B43E687246}"/>
            </a:ext>
          </a:extLst>
        </xdr:cNvPr>
        <xdr:cNvSpPr txBox="1"/>
      </xdr:nvSpPr>
      <xdr:spPr>
        <a:xfrm>
          <a:off x="16592627" y="968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82749</xdr:rowOff>
    </xdr:from>
    <xdr:ext cx="469744" cy="259045"/>
    <xdr:sp macro="" textlink="">
      <xdr:nvSpPr>
        <xdr:cNvPr id="725" name="n_1mainValue【保健センター・保健所】&#10;一人当たり面積">
          <a:extLst>
            <a:ext uri="{FF2B5EF4-FFF2-40B4-BE49-F238E27FC236}">
              <a16:creationId xmlns:a16="http://schemas.microsoft.com/office/drawing/2014/main" id="{EED35D8B-7E7E-4FA2-95E7-E7C1E935AB7E}"/>
            </a:ext>
          </a:extLst>
        </xdr:cNvPr>
        <xdr:cNvSpPr txBox="1"/>
      </xdr:nvSpPr>
      <xdr:spPr>
        <a:xfrm>
          <a:off x="18983402" y="1028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93634</xdr:rowOff>
    </xdr:from>
    <xdr:ext cx="469744" cy="259045"/>
    <xdr:sp macro="" textlink="">
      <xdr:nvSpPr>
        <xdr:cNvPr id="726" name="n_2mainValue【保健センター・保健所】&#10;一人当たり面積">
          <a:extLst>
            <a:ext uri="{FF2B5EF4-FFF2-40B4-BE49-F238E27FC236}">
              <a16:creationId xmlns:a16="http://schemas.microsoft.com/office/drawing/2014/main" id="{926270A9-05C9-4C3D-BB1F-830F03E57633}"/>
            </a:ext>
          </a:extLst>
        </xdr:cNvPr>
        <xdr:cNvSpPr txBox="1"/>
      </xdr:nvSpPr>
      <xdr:spPr>
        <a:xfrm>
          <a:off x="18183302" y="1029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93634</xdr:rowOff>
    </xdr:from>
    <xdr:ext cx="469744" cy="259045"/>
    <xdr:sp macro="" textlink="">
      <xdr:nvSpPr>
        <xdr:cNvPr id="727" name="n_3mainValue【保健センター・保健所】&#10;一人当たり面積">
          <a:extLst>
            <a:ext uri="{FF2B5EF4-FFF2-40B4-BE49-F238E27FC236}">
              <a16:creationId xmlns:a16="http://schemas.microsoft.com/office/drawing/2014/main" id="{B058BA90-3E51-43E1-8A74-2900A719DC22}"/>
            </a:ext>
          </a:extLst>
        </xdr:cNvPr>
        <xdr:cNvSpPr txBox="1"/>
      </xdr:nvSpPr>
      <xdr:spPr>
        <a:xfrm>
          <a:off x="17383202" y="1029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93634</xdr:rowOff>
    </xdr:from>
    <xdr:ext cx="469744" cy="259045"/>
    <xdr:sp macro="" textlink="">
      <xdr:nvSpPr>
        <xdr:cNvPr id="728" name="n_4mainValue【保健センター・保健所】&#10;一人当たり面積">
          <a:extLst>
            <a:ext uri="{FF2B5EF4-FFF2-40B4-BE49-F238E27FC236}">
              <a16:creationId xmlns:a16="http://schemas.microsoft.com/office/drawing/2014/main" id="{1D5B7D58-B730-40B4-AD0C-9E75EFB6C261}"/>
            </a:ext>
          </a:extLst>
        </xdr:cNvPr>
        <xdr:cNvSpPr txBox="1"/>
      </xdr:nvSpPr>
      <xdr:spPr>
        <a:xfrm>
          <a:off x="16592627" y="1029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38CB0980-FE26-4469-A473-4834D08E58E0}"/>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8BC545A9-1E3A-4BCB-852B-EFE50F1665A0}"/>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449D673C-962A-45C8-B540-2F73FBFD3A2D}"/>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02C9EA4D-9408-43B9-8DC0-6A5BD82B5D4F}"/>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AA6871B5-2B49-479E-A533-A3338DE65201}"/>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3A83EDC9-EA83-4B03-80FF-56C2D007A56F}"/>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C5A3043A-D904-428A-8099-33963EC3DFF9}"/>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889A4D94-0743-4A3C-B5B8-B0B6C6C35D4A}"/>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a:extLst>
            <a:ext uri="{FF2B5EF4-FFF2-40B4-BE49-F238E27FC236}">
              <a16:creationId xmlns:a16="http://schemas.microsoft.com/office/drawing/2014/main" id="{B55FA7A1-C669-454F-B874-288867F2DA3C}"/>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a:extLst>
            <a:ext uri="{FF2B5EF4-FFF2-40B4-BE49-F238E27FC236}">
              <a16:creationId xmlns:a16="http://schemas.microsoft.com/office/drawing/2014/main" id="{C04BD6A0-AAFB-457B-A3A1-A2B8DD5ED572}"/>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a:extLst>
            <a:ext uri="{FF2B5EF4-FFF2-40B4-BE49-F238E27FC236}">
              <a16:creationId xmlns:a16="http://schemas.microsoft.com/office/drawing/2014/main" id="{9F711E07-6463-4E92-B082-986CC80FA501}"/>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0" name="直線コネクタ 739">
          <a:extLst>
            <a:ext uri="{FF2B5EF4-FFF2-40B4-BE49-F238E27FC236}">
              <a16:creationId xmlns:a16="http://schemas.microsoft.com/office/drawing/2014/main" id="{FF35F5DC-49D6-46D7-B0F2-D0952BCAFE1C}"/>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1" name="テキスト ボックス 740">
          <a:extLst>
            <a:ext uri="{FF2B5EF4-FFF2-40B4-BE49-F238E27FC236}">
              <a16:creationId xmlns:a16="http://schemas.microsoft.com/office/drawing/2014/main" id="{D61E45CD-E1DE-4BF7-91E9-10B06298FA07}"/>
            </a:ext>
          </a:extLst>
        </xdr:cNvPr>
        <xdr:cNvSpPr txBox="1"/>
      </xdr:nvSpPr>
      <xdr:spPr>
        <a:xfrm>
          <a:off x="107945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2" name="直線コネクタ 741">
          <a:extLst>
            <a:ext uri="{FF2B5EF4-FFF2-40B4-BE49-F238E27FC236}">
              <a16:creationId xmlns:a16="http://schemas.microsoft.com/office/drawing/2014/main" id="{5C7EBF66-7AB8-4324-88B2-8EB405241B37}"/>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3" name="テキスト ボックス 742">
          <a:extLst>
            <a:ext uri="{FF2B5EF4-FFF2-40B4-BE49-F238E27FC236}">
              <a16:creationId xmlns:a16="http://schemas.microsoft.com/office/drawing/2014/main" id="{2B4E5345-1E61-4844-B7DA-11FCBA45FA17}"/>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4" name="直線コネクタ 743">
          <a:extLst>
            <a:ext uri="{FF2B5EF4-FFF2-40B4-BE49-F238E27FC236}">
              <a16:creationId xmlns:a16="http://schemas.microsoft.com/office/drawing/2014/main" id="{077C2F50-0BA4-4A34-8942-945BC3903C92}"/>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5" name="テキスト ボックス 744">
          <a:extLst>
            <a:ext uri="{FF2B5EF4-FFF2-40B4-BE49-F238E27FC236}">
              <a16:creationId xmlns:a16="http://schemas.microsoft.com/office/drawing/2014/main" id="{0185782F-3B4B-422E-AE4A-CB5931BEBA72}"/>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6" name="直線コネクタ 745">
          <a:extLst>
            <a:ext uri="{FF2B5EF4-FFF2-40B4-BE49-F238E27FC236}">
              <a16:creationId xmlns:a16="http://schemas.microsoft.com/office/drawing/2014/main" id="{0CE3FEB1-07D3-4F07-9286-9906FBD7032A}"/>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7" name="テキスト ボックス 746">
          <a:extLst>
            <a:ext uri="{FF2B5EF4-FFF2-40B4-BE49-F238E27FC236}">
              <a16:creationId xmlns:a16="http://schemas.microsoft.com/office/drawing/2014/main" id="{773E516A-7E91-4CC1-B011-6AF3F31150DF}"/>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8" name="直線コネクタ 747">
          <a:extLst>
            <a:ext uri="{FF2B5EF4-FFF2-40B4-BE49-F238E27FC236}">
              <a16:creationId xmlns:a16="http://schemas.microsoft.com/office/drawing/2014/main" id="{75BFCECF-C234-4813-A3A5-6DC6A213E5A3}"/>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9" name="テキスト ボックス 748">
          <a:extLst>
            <a:ext uri="{FF2B5EF4-FFF2-40B4-BE49-F238E27FC236}">
              <a16:creationId xmlns:a16="http://schemas.microsoft.com/office/drawing/2014/main" id="{CF3B4FE0-5B7E-45CC-AA9C-27CB19E71D1E}"/>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01C19DDD-3167-4AFB-951B-89A7BDD247BE}"/>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1" name="テキスト ボックス 750">
          <a:extLst>
            <a:ext uri="{FF2B5EF4-FFF2-40B4-BE49-F238E27FC236}">
              <a16:creationId xmlns:a16="http://schemas.microsoft.com/office/drawing/2014/main" id="{2F1565C7-F30D-42C2-AEB0-EC8D795F0B86}"/>
            </a:ext>
          </a:extLst>
        </xdr:cNvPr>
        <xdr:cNvSpPr txBox="1"/>
      </xdr:nvSpPr>
      <xdr:spPr>
        <a:xfrm>
          <a:off x="109037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a:extLst>
            <a:ext uri="{FF2B5EF4-FFF2-40B4-BE49-F238E27FC236}">
              <a16:creationId xmlns:a16="http://schemas.microsoft.com/office/drawing/2014/main" id="{55E395BA-647E-4F7A-8DF1-F1D3D122FAAD}"/>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753" name="直線コネクタ 752">
          <a:extLst>
            <a:ext uri="{FF2B5EF4-FFF2-40B4-BE49-F238E27FC236}">
              <a16:creationId xmlns:a16="http://schemas.microsoft.com/office/drawing/2014/main" id="{39A3FD5F-8062-4C05-8FFA-DE65F36A8773}"/>
            </a:ext>
          </a:extLst>
        </xdr:cNvPr>
        <xdr:cNvCxnSpPr/>
      </xdr:nvCxnSpPr>
      <xdr:spPr>
        <a:xfrm flipV="1">
          <a:off x="14696439" y="12535536"/>
          <a:ext cx="0" cy="146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754" name="【消防施設】&#10;有形固定資産減価償却率最小値テキスト">
          <a:extLst>
            <a:ext uri="{FF2B5EF4-FFF2-40B4-BE49-F238E27FC236}">
              <a16:creationId xmlns:a16="http://schemas.microsoft.com/office/drawing/2014/main" id="{17A92D25-38DF-4E6D-A317-3EC4F1174EDF}"/>
            </a:ext>
          </a:extLst>
        </xdr:cNvPr>
        <xdr:cNvSpPr txBox="1"/>
      </xdr:nvSpPr>
      <xdr:spPr>
        <a:xfrm>
          <a:off x="14735175" y="1401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755" name="直線コネクタ 754">
          <a:extLst>
            <a:ext uri="{FF2B5EF4-FFF2-40B4-BE49-F238E27FC236}">
              <a16:creationId xmlns:a16="http://schemas.microsoft.com/office/drawing/2014/main" id="{A458D952-CF27-4D63-8642-EEBFCF3C5805}"/>
            </a:ext>
          </a:extLst>
        </xdr:cNvPr>
        <xdr:cNvCxnSpPr/>
      </xdr:nvCxnSpPr>
      <xdr:spPr>
        <a:xfrm>
          <a:off x="14611350" y="140036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756" name="【消防施設】&#10;有形固定資産減価償却率最大値テキスト">
          <a:extLst>
            <a:ext uri="{FF2B5EF4-FFF2-40B4-BE49-F238E27FC236}">
              <a16:creationId xmlns:a16="http://schemas.microsoft.com/office/drawing/2014/main" id="{8DB8A53C-C271-4B55-95DB-4972085CE1D9}"/>
            </a:ext>
          </a:extLst>
        </xdr:cNvPr>
        <xdr:cNvSpPr txBox="1"/>
      </xdr:nvSpPr>
      <xdr:spPr>
        <a:xfrm>
          <a:off x="14735175" y="12323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757" name="直線コネクタ 756">
          <a:extLst>
            <a:ext uri="{FF2B5EF4-FFF2-40B4-BE49-F238E27FC236}">
              <a16:creationId xmlns:a16="http://schemas.microsoft.com/office/drawing/2014/main" id="{2FAB56E6-D912-4FC8-B36A-E140A6E790E6}"/>
            </a:ext>
          </a:extLst>
        </xdr:cNvPr>
        <xdr:cNvCxnSpPr/>
      </xdr:nvCxnSpPr>
      <xdr:spPr>
        <a:xfrm>
          <a:off x="14611350" y="125355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167657</xdr:rowOff>
    </xdr:from>
    <xdr:ext cx="405111" cy="259045"/>
    <xdr:sp macro="" textlink="">
      <xdr:nvSpPr>
        <xdr:cNvPr id="758" name="【消防施設】&#10;有形固定資産減価償却率平均値テキスト">
          <a:extLst>
            <a:ext uri="{FF2B5EF4-FFF2-40B4-BE49-F238E27FC236}">
              <a16:creationId xmlns:a16="http://schemas.microsoft.com/office/drawing/2014/main" id="{9F078382-C05A-4A45-983C-E9C299CB4DD6}"/>
            </a:ext>
          </a:extLst>
        </xdr:cNvPr>
        <xdr:cNvSpPr txBox="1"/>
      </xdr:nvSpPr>
      <xdr:spPr>
        <a:xfrm>
          <a:off x="14735175" y="1328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759" name="フローチャート: 判断 758">
          <a:extLst>
            <a:ext uri="{FF2B5EF4-FFF2-40B4-BE49-F238E27FC236}">
              <a16:creationId xmlns:a16="http://schemas.microsoft.com/office/drawing/2014/main" id="{31A05D50-5031-40DA-B590-DA8F41514010}"/>
            </a:ext>
          </a:extLst>
        </xdr:cNvPr>
        <xdr:cNvSpPr/>
      </xdr:nvSpPr>
      <xdr:spPr>
        <a:xfrm>
          <a:off x="14649450" y="132956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760" name="フローチャート: 判断 759">
          <a:extLst>
            <a:ext uri="{FF2B5EF4-FFF2-40B4-BE49-F238E27FC236}">
              <a16:creationId xmlns:a16="http://schemas.microsoft.com/office/drawing/2014/main" id="{5EE03DD3-F1A4-40D0-9D7D-7CC5696C8F38}"/>
            </a:ext>
          </a:extLst>
        </xdr:cNvPr>
        <xdr:cNvSpPr/>
      </xdr:nvSpPr>
      <xdr:spPr>
        <a:xfrm>
          <a:off x="13887450" y="132651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149225</xdr:rowOff>
    </xdr:from>
    <xdr:to>
      <xdr:col>76</xdr:col>
      <xdr:colOff>165100</xdr:colOff>
      <xdr:row>82</xdr:row>
      <xdr:rowOff>79375</xdr:rowOff>
    </xdr:to>
    <xdr:sp macro="" textlink="">
      <xdr:nvSpPr>
        <xdr:cNvPr id="761" name="フローチャート: 判断 760">
          <a:extLst>
            <a:ext uri="{FF2B5EF4-FFF2-40B4-BE49-F238E27FC236}">
              <a16:creationId xmlns:a16="http://schemas.microsoft.com/office/drawing/2014/main" id="{D166CFF5-4A87-4E39-BA71-235F22B21AD4}"/>
            </a:ext>
          </a:extLst>
        </xdr:cNvPr>
        <xdr:cNvSpPr/>
      </xdr:nvSpPr>
      <xdr:spPr>
        <a:xfrm>
          <a:off x="13096875" y="132651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111125</xdr:rowOff>
    </xdr:from>
    <xdr:to>
      <xdr:col>72</xdr:col>
      <xdr:colOff>38100</xdr:colOff>
      <xdr:row>82</xdr:row>
      <xdr:rowOff>41275</xdr:rowOff>
    </xdr:to>
    <xdr:sp macro="" textlink="">
      <xdr:nvSpPr>
        <xdr:cNvPr id="762" name="フローチャート: 判断 761">
          <a:extLst>
            <a:ext uri="{FF2B5EF4-FFF2-40B4-BE49-F238E27FC236}">
              <a16:creationId xmlns:a16="http://schemas.microsoft.com/office/drawing/2014/main" id="{EC8717B3-AB2B-4CD1-9C18-052ABA3F532A}"/>
            </a:ext>
          </a:extLst>
        </xdr:cNvPr>
        <xdr:cNvSpPr/>
      </xdr:nvSpPr>
      <xdr:spPr>
        <a:xfrm>
          <a:off x="12296775" y="132270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763" name="フローチャート: 判断 762">
          <a:extLst>
            <a:ext uri="{FF2B5EF4-FFF2-40B4-BE49-F238E27FC236}">
              <a16:creationId xmlns:a16="http://schemas.microsoft.com/office/drawing/2014/main" id="{AEB11E79-C10A-4189-84BB-7BEB1F2E6334}"/>
            </a:ext>
          </a:extLst>
        </xdr:cNvPr>
        <xdr:cNvSpPr/>
      </xdr:nvSpPr>
      <xdr:spPr>
        <a:xfrm>
          <a:off x="11487150" y="1322260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27E6C315-A343-4B7E-B143-1806A6CE1FC6}"/>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C41BEA6B-684F-4CE8-AE25-71A34EA6F40A}"/>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E5EB2374-6CA6-4F2B-81CF-A7D90978C71F}"/>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902086D4-4301-41F7-A108-C71FC06F9062}"/>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7F51F4A-E6CB-4D70-BDED-D6150B030A4C}"/>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166370</xdr:rowOff>
    </xdr:from>
    <xdr:to>
      <xdr:col>85</xdr:col>
      <xdr:colOff>177800</xdr:colOff>
      <xdr:row>80</xdr:row>
      <xdr:rowOff>96520</xdr:rowOff>
    </xdr:to>
    <xdr:sp macro="" textlink="">
      <xdr:nvSpPr>
        <xdr:cNvPr id="769" name="楕円 768">
          <a:extLst>
            <a:ext uri="{FF2B5EF4-FFF2-40B4-BE49-F238E27FC236}">
              <a16:creationId xmlns:a16="http://schemas.microsoft.com/office/drawing/2014/main" id="{985C9E72-BF13-4EDF-9929-A22C9EC4E782}"/>
            </a:ext>
          </a:extLst>
        </xdr:cNvPr>
        <xdr:cNvSpPr/>
      </xdr:nvSpPr>
      <xdr:spPr>
        <a:xfrm>
          <a:off x="14649450" y="129552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17797</xdr:rowOff>
    </xdr:from>
    <xdr:ext cx="405111" cy="259045"/>
    <xdr:sp macro="" textlink="">
      <xdr:nvSpPr>
        <xdr:cNvPr id="770" name="【消防施設】&#10;有形固定資産減価償却率該当値テキスト">
          <a:extLst>
            <a:ext uri="{FF2B5EF4-FFF2-40B4-BE49-F238E27FC236}">
              <a16:creationId xmlns:a16="http://schemas.microsoft.com/office/drawing/2014/main" id="{077627F1-A2F8-4BA5-B4BE-BAA9F9D4353D}"/>
            </a:ext>
          </a:extLst>
        </xdr:cNvPr>
        <xdr:cNvSpPr txBox="1"/>
      </xdr:nvSpPr>
      <xdr:spPr>
        <a:xfrm>
          <a:off x="14735175" y="1280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149225</xdr:rowOff>
    </xdr:from>
    <xdr:to>
      <xdr:col>81</xdr:col>
      <xdr:colOff>101600</xdr:colOff>
      <xdr:row>80</xdr:row>
      <xdr:rowOff>79375</xdr:rowOff>
    </xdr:to>
    <xdr:sp macro="" textlink="">
      <xdr:nvSpPr>
        <xdr:cNvPr id="771" name="楕円 770">
          <a:extLst>
            <a:ext uri="{FF2B5EF4-FFF2-40B4-BE49-F238E27FC236}">
              <a16:creationId xmlns:a16="http://schemas.microsoft.com/office/drawing/2014/main" id="{6F384D49-800A-4499-B42C-BDEDA4794557}"/>
            </a:ext>
          </a:extLst>
        </xdr:cNvPr>
        <xdr:cNvSpPr/>
      </xdr:nvSpPr>
      <xdr:spPr>
        <a:xfrm>
          <a:off x="13887450" y="129413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28575</xdr:rowOff>
    </xdr:from>
    <xdr:to>
      <xdr:col>85</xdr:col>
      <xdr:colOff>127000</xdr:colOff>
      <xdr:row>80</xdr:row>
      <xdr:rowOff>45720</xdr:rowOff>
    </xdr:to>
    <xdr:cxnSp macro="">
      <xdr:nvCxnSpPr>
        <xdr:cNvPr id="772" name="直線コネクタ 771">
          <a:extLst>
            <a:ext uri="{FF2B5EF4-FFF2-40B4-BE49-F238E27FC236}">
              <a16:creationId xmlns:a16="http://schemas.microsoft.com/office/drawing/2014/main" id="{FBC58506-6DF5-48C4-92B9-4AF90FA51A88}"/>
            </a:ext>
          </a:extLst>
        </xdr:cNvPr>
        <xdr:cNvCxnSpPr/>
      </xdr:nvCxnSpPr>
      <xdr:spPr>
        <a:xfrm>
          <a:off x="13935075" y="12979400"/>
          <a:ext cx="7620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135889</xdr:rowOff>
    </xdr:from>
    <xdr:to>
      <xdr:col>76</xdr:col>
      <xdr:colOff>165100</xdr:colOff>
      <xdr:row>80</xdr:row>
      <xdr:rowOff>66039</xdr:rowOff>
    </xdr:to>
    <xdr:sp macro="" textlink="">
      <xdr:nvSpPr>
        <xdr:cNvPr id="773" name="楕円 772">
          <a:extLst>
            <a:ext uri="{FF2B5EF4-FFF2-40B4-BE49-F238E27FC236}">
              <a16:creationId xmlns:a16="http://schemas.microsoft.com/office/drawing/2014/main" id="{00223B04-2D1E-4B39-AE18-8D2003281642}"/>
            </a:ext>
          </a:extLst>
        </xdr:cNvPr>
        <xdr:cNvSpPr/>
      </xdr:nvSpPr>
      <xdr:spPr>
        <a:xfrm>
          <a:off x="13096875" y="129279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15239</xdr:rowOff>
    </xdr:from>
    <xdr:to>
      <xdr:col>81</xdr:col>
      <xdr:colOff>50800</xdr:colOff>
      <xdr:row>80</xdr:row>
      <xdr:rowOff>28575</xdr:rowOff>
    </xdr:to>
    <xdr:cxnSp macro="">
      <xdr:nvCxnSpPr>
        <xdr:cNvPr id="774" name="直線コネクタ 773">
          <a:extLst>
            <a:ext uri="{FF2B5EF4-FFF2-40B4-BE49-F238E27FC236}">
              <a16:creationId xmlns:a16="http://schemas.microsoft.com/office/drawing/2014/main" id="{5F728984-2C0C-4953-9914-B441A7B66769}"/>
            </a:ext>
          </a:extLst>
        </xdr:cNvPr>
        <xdr:cNvCxnSpPr/>
      </xdr:nvCxnSpPr>
      <xdr:spPr>
        <a:xfrm>
          <a:off x="13144500" y="12966064"/>
          <a:ext cx="790575"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124461</xdr:rowOff>
    </xdr:from>
    <xdr:to>
      <xdr:col>72</xdr:col>
      <xdr:colOff>38100</xdr:colOff>
      <xdr:row>80</xdr:row>
      <xdr:rowOff>54611</xdr:rowOff>
    </xdr:to>
    <xdr:sp macro="" textlink="">
      <xdr:nvSpPr>
        <xdr:cNvPr id="775" name="楕円 774">
          <a:extLst>
            <a:ext uri="{FF2B5EF4-FFF2-40B4-BE49-F238E27FC236}">
              <a16:creationId xmlns:a16="http://schemas.microsoft.com/office/drawing/2014/main" id="{F3C23ECF-DB5D-482F-9CF5-8BD6ECCF6239}"/>
            </a:ext>
          </a:extLst>
        </xdr:cNvPr>
        <xdr:cNvSpPr/>
      </xdr:nvSpPr>
      <xdr:spPr>
        <a:xfrm>
          <a:off x="12296775" y="129133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3811</xdr:rowOff>
    </xdr:from>
    <xdr:to>
      <xdr:col>76</xdr:col>
      <xdr:colOff>114300</xdr:colOff>
      <xdr:row>80</xdr:row>
      <xdr:rowOff>15239</xdr:rowOff>
    </xdr:to>
    <xdr:cxnSp macro="">
      <xdr:nvCxnSpPr>
        <xdr:cNvPr id="776" name="直線コネクタ 775">
          <a:extLst>
            <a:ext uri="{FF2B5EF4-FFF2-40B4-BE49-F238E27FC236}">
              <a16:creationId xmlns:a16="http://schemas.microsoft.com/office/drawing/2014/main" id="{868E6C3F-4A41-452E-A18A-2F8ACABC5AA1}"/>
            </a:ext>
          </a:extLst>
        </xdr:cNvPr>
        <xdr:cNvCxnSpPr/>
      </xdr:nvCxnSpPr>
      <xdr:spPr>
        <a:xfrm>
          <a:off x="12344400" y="12960986"/>
          <a:ext cx="8001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80645</xdr:rowOff>
    </xdr:from>
    <xdr:to>
      <xdr:col>67</xdr:col>
      <xdr:colOff>101600</xdr:colOff>
      <xdr:row>80</xdr:row>
      <xdr:rowOff>10795</xdr:rowOff>
    </xdr:to>
    <xdr:sp macro="" textlink="">
      <xdr:nvSpPr>
        <xdr:cNvPr id="777" name="楕円 776">
          <a:extLst>
            <a:ext uri="{FF2B5EF4-FFF2-40B4-BE49-F238E27FC236}">
              <a16:creationId xmlns:a16="http://schemas.microsoft.com/office/drawing/2014/main" id="{D3A9B8BA-CAF4-4816-BF0C-6025584EEA40}"/>
            </a:ext>
          </a:extLst>
        </xdr:cNvPr>
        <xdr:cNvSpPr/>
      </xdr:nvSpPr>
      <xdr:spPr>
        <a:xfrm>
          <a:off x="11487150" y="1287589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131445</xdr:rowOff>
    </xdr:from>
    <xdr:to>
      <xdr:col>71</xdr:col>
      <xdr:colOff>177800</xdr:colOff>
      <xdr:row>80</xdr:row>
      <xdr:rowOff>3811</xdr:rowOff>
    </xdr:to>
    <xdr:cxnSp macro="">
      <xdr:nvCxnSpPr>
        <xdr:cNvPr id="778" name="直線コネクタ 777">
          <a:extLst>
            <a:ext uri="{FF2B5EF4-FFF2-40B4-BE49-F238E27FC236}">
              <a16:creationId xmlns:a16="http://schemas.microsoft.com/office/drawing/2014/main" id="{72BA2891-9383-491D-B577-41C685033719}"/>
            </a:ext>
          </a:extLst>
        </xdr:cNvPr>
        <xdr:cNvCxnSpPr/>
      </xdr:nvCxnSpPr>
      <xdr:spPr>
        <a:xfrm>
          <a:off x="11534775" y="12923520"/>
          <a:ext cx="809625" cy="3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70502</xdr:rowOff>
    </xdr:from>
    <xdr:ext cx="405111" cy="259045"/>
    <xdr:sp macro="" textlink="">
      <xdr:nvSpPr>
        <xdr:cNvPr id="779" name="n_1aveValue【消防施設】&#10;有形固定資産減価償却率">
          <a:extLst>
            <a:ext uri="{FF2B5EF4-FFF2-40B4-BE49-F238E27FC236}">
              <a16:creationId xmlns:a16="http://schemas.microsoft.com/office/drawing/2014/main" id="{A03620C5-D54E-4023-BEAE-14430FCFA670}"/>
            </a:ext>
          </a:extLst>
        </xdr:cNvPr>
        <xdr:cNvSpPr txBox="1"/>
      </xdr:nvSpPr>
      <xdr:spPr>
        <a:xfrm>
          <a:off x="13745219" y="1334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70502</xdr:rowOff>
    </xdr:from>
    <xdr:ext cx="405111" cy="259045"/>
    <xdr:sp macro="" textlink="">
      <xdr:nvSpPr>
        <xdr:cNvPr id="780" name="n_2aveValue【消防施設】&#10;有形固定資産減価償却率">
          <a:extLst>
            <a:ext uri="{FF2B5EF4-FFF2-40B4-BE49-F238E27FC236}">
              <a16:creationId xmlns:a16="http://schemas.microsoft.com/office/drawing/2014/main" id="{96229813-209D-44F7-9B59-C77F20CAED2D}"/>
            </a:ext>
          </a:extLst>
        </xdr:cNvPr>
        <xdr:cNvSpPr txBox="1"/>
      </xdr:nvSpPr>
      <xdr:spPr>
        <a:xfrm>
          <a:off x="12964169" y="1334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32402</xdr:rowOff>
    </xdr:from>
    <xdr:ext cx="405111" cy="259045"/>
    <xdr:sp macro="" textlink="">
      <xdr:nvSpPr>
        <xdr:cNvPr id="781" name="n_3aveValue【消防施設】&#10;有形固定資産減価償却率">
          <a:extLst>
            <a:ext uri="{FF2B5EF4-FFF2-40B4-BE49-F238E27FC236}">
              <a16:creationId xmlns:a16="http://schemas.microsoft.com/office/drawing/2014/main" id="{75015858-3967-48B1-AC54-2552EB7E528A}"/>
            </a:ext>
          </a:extLst>
        </xdr:cNvPr>
        <xdr:cNvSpPr txBox="1"/>
      </xdr:nvSpPr>
      <xdr:spPr>
        <a:xfrm>
          <a:off x="12164069"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24782</xdr:rowOff>
    </xdr:from>
    <xdr:ext cx="405111" cy="259045"/>
    <xdr:sp macro="" textlink="">
      <xdr:nvSpPr>
        <xdr:cNvPr id="782" name="n_4aveValue【消防施設】&#10;有形固定資産減価償却率">
          <a:extLst>
            <a:ext uri="{FF2B5EF4-FFF2-40B4-BE49-F238E27FC236}">
              <a16:creationId xmlns:a16="http://schemas.microsoft.com/office/drawing/2014/main" id="{65200561-2F7D-49B9-AEAD-287B387FA3E5}"/>
            </a:ext>
          </a:extLst>
        </xdr:cNvPr>
        <xdr:cNvSpPr txBox="1"/>
      </xdr:nvSpPr>
      <xdr:spPr>
        <a:xfrm>
          <a:off x="11354444" y="1330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95902</xdr:rowOff>
    </xdr:from>
    <xdr:ext cx="405111" cy="259045"/>
    <xdr:sp macro="" textlink="">
      <xdr:nvSpPr>
        <xdr:cNvPr id="783" name="n_1mainValue【消防施設】&#10;有形固定資産減価償却率">
          <a:extLst>
            <a:ext uri="{FF2B5EF4-FFF2-40B4-BE49-F238E27FC236}">
              <a16:creationId xmlns:a16="http://schemas.microsoft.com/office/drawing/2014/main" id="{A86AE8FC-C84B-4B3F-A767-22A97B5FED90}"/>
            </a:ext>
          </a:extLst>
        </xdr:cNvPr>
        <xdr:cNvSpPr txBox="1"/>
      </xdr:nvSpPr>
      <xdr:spPr>
        <a:xfrm>
          <a:off x="13745219" y="1272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82566</xdr:rowOff>
    </xdr:from>
    <xdr:ext cx="405111" cy="259045"/>
    <xdr:sp macro="" textlink="">
      <xdr:nvSpPr>
        <xdr:cNvPr id="784" name="n_2mainValue【消防施設】&#10;有形固定資産減価償却率">
          <a:extLst>
            <a:ext uri="{FF2B5EF4-FFF2-40B4-BE49-F238E27FC236}">
              <a16:creationId xmlns:a16="http://schemas.microsoft.com/office/drawing/2014/main" id="{6B6D05FD-354A-446E-A11A-9EDAEF005307}"/>
            </a:ext>
          </a:extLst>
        </xdr:cNvPr>
        <xdr:cNvSpPr txBox="1"/>
      </xdr:nvSpPr>
      <xdr:spPr>
        <a:xfrm>
          <a:off x="12964169" y="12715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71138</xdr:rowOff>
    </xdr:from>
    <xdr:ext cx="405111" cy="259045"/>
    <xdr:sp macro="" textlink="">
      <xdr:nvSpPr>
        <xdr:cNvPr id="785" name="n_3mainValue【消防施設】&#10;有形固定資産減価償却率">
          <a:extLst>
            <a:ext uri="{FF2B5EF4-FFF2-40B4-BE49-F238E27FC236}">
              <a16:creationId xmlns:a16="http://schemas.microsoft.com/office/drawing/2014/main" id="{7B0C1427-D7BC-41B5-8DFA-684BD684D955}"/>
            </a:ext>
          </a:extLst>
        </xdr:cNvPr>
        <xdr:cNvSpPr txBox="1"/>
      </xdr:nvSpPr>
      <xdr:spPr>
        <a:xfrm>
          <a:off x="12164069" y="1269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27322</xdr:rowOff>
    </xdr:from>
    <xdr:ext cx="405111" cy="259045"/>
    <xdr:sp macro="" textlink="">
      <xdr:nvSpPr>
        <xdr:cNvPr id="786" name="n_4mainValue【消防施設】&#10;有形固定資産減価償却率">
          <a:extLst>
            <a:ext uri="{FF2B5EF4-FFF2-40B4-BE49-F238E27FC236}">
              <a16:creationId xmlns:a16="http://schemas.microsoft.com/office/drawing/2014/main" id="{60463B3B-6001-4D38-85EE-0074A6F5961F}"/>
            </a:ext>
          </a:extLst>
        </xdr:cNvPr>
        <xdr:cNvSpPr txBox="1"/>
      </xdr:nvSpPr>
      <xdr:spPr>
        <a:xfrm>
          <a:off x="11354444" y="12660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9200A198-8540-46E0-AC5B-7894A0606DB7}"/>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3BAD03CF-CDE6-4082-9CFE-2B0D5FF26B8D}"/>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4FB92CA7-7F2F-4D96-BAEE-82373F59820F}"/>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E4C1B920-B75D-4AF0-A316-C611B87C9E8B}"/>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03465C7F-7BC3-403C-B2BB-3B7019F1A09A}"/>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DE5A0BC1-E0F3-4A1F-9D4E-5E59493D0445}"/>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A8352AC7-2812-41A4-A318-BD2A637A72F3}"/>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08AD7128-B8E6-43EC-AF1B-509161F612FD}"/>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515767A5-7F46-4325-9D54-76B909B62EA1}"/>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8C18E9C3-DF96-4221-9D52-2F328D668AD7}"/>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a:extLst>
            <a:ext uri="{FF2B5EF4-FFF2-40B4-BE49-F238E27FC236}">
              <a16:creationId xmlns:a16="http://schemas.microsoft.com/office/drawing/2014/main" id="{55C2119E-83E5-4ED1-BCC4-E350C745EA7F}"/>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a:extLst>
            <a:ext uri="{FF2B5EF4-FFF2-40B4-BE49-F238E27FC236}">
              <a16:creationId xmlns:a16="http://schemas.microsoft.com/office/drawing/2014/main" id="{BBE5BF26-68E5-4678-82D1-23CF93832F1E}"/>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a:extLst>
            <a:ext uri="{FF2B5EF4-FFF2-40B4-BE49-F238E27FC236}">
              <a16:creationId xmlns:a16="http://schemas.microsoft.com/office/drawing/2014/main" id="{34FF09E9-7F98-4513-9503-DD090CB82ACD}"/>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a:extLst>
            <a:ext uri="{FF2B5EF4-FFF2-40B4-BE49-F238E27FC236}">
              <a16:creationId xmlns:a16="http://schemas.microsoft.com/office/drawing/2014/main" id="{40EE8EC8-153D-4A5F-A1E3-18D3F41C25A9}"/>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a:extLst>
            <a:ext uri="{FF2B5EF4-FFF2-40B4-BE49-F238E27FC236}">
              <a16:creationId xmlns:a16="http://schemas.microsoft.com/office/drawing/2014/main" id="{CFB6DA64-668D-4D4B-9229-8BB59CF69EA7}"/>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a:extLst>
            <a:ext uri="{FF2B5EF4-FFF2-40B4-BE49-F238E27FC236}">
              <a16:creationId xmlns:a16="http://schemas.microsoft.com/office/drawing/2014/main" id="{BB485AE2-BFB7-44BB-A162-4ADA531B3DB4}"/>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a:extLst>
            <a:ext uri="{FF2B5EF4-FFF2-40B4-BE49-F238E27FC236}">
              <a16:creationId xmlns:a16="http://schemas.microsoft.com/office/drawing/2014/main" id="{462DAE62-4B3E-46DA-8BE3-B83FABA0A578}"/>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a:extLst>
            <a:ext uri="{FF2B5EF4-FFF2-40B4-BE49-F238E27FC236}">
              <a16:creationId xmlns:a16="http://schemas.microsoft.com/office/drawing/2014/main" id="{BFC3D42E-C8EE-4D66-BC08-194E13210EDD}"/>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71B35B1E-B2C7-4034-85D5-A70FBCE112F2}"/>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BC43AF53-406C-48DB-9541-B8B1A8ADE66B}"/>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9788F83F-3E39-4489-8292-9DD428D04581}"/>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56387</xdr:rowOff>
    </xdr:from>
    <xdr:to>
      <xdr:col>116</xdr:col>
      <xdr:colOff>62864</xdr:colOff>
      <xdr:row>86</xdr:row>
      <xdr:rowOff>6096</xdr:rowOff>
    </xdr:to>
    <xdr:cxnSp macro="">
      <xdr:nvCxnSpPr>
        <xdr:cNvPr id="808" name="直線コネクタ 807">
          <a:extLst>
            <a:ext uri="{FF2B5EF4-FFF2-40B4-BE49-F238E27FC236}">
              <a16:creationId xmlns:a16="http://schemas.microsoft.com/office/drawing/2014/main" id="{5AC736DD-0C65-4E38-860B-ABDA988F2C66}"/>
            </a:ext>
          </a:extLst>
        </xdr:cNvPr>
        <xdr:cNvCxnSpPr/>
      </xdr:nvCxnSpPr>
      <xdr:spPr>
        <a:xfrm flipV="1">
          <a:off x="19954239" y="13010387"/>
          <a:ext cx="0" cy="924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9" name="【消防施設】&#10;一人当たり面積最小値テキスト">
          <a:extLst>
            <a:ext uri="{FF2B5EF4-FFF2-40B4-BE49-F238E27FC236}">
              <a16:creationId xmlns:a16="http://schemas.microsoft.com/office/drawing/2014/main" id="{D0E23781-FAD9-43D6-9EFA-624AA0CD8BBD}"/>
            </a:ext>
          </a:extLst>
        </xdr:cNvPr>
        <xdr:cNvSpPr txBox="1"/>
      </xdr:nvSpPr>
      <xdr:spPr>
        <a:xfrm>
          <a:off x="19992975" y="1393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10" name="直線コネクタ 809">
          <a:extLst>
            <a:ext uri="{FF2B5EF4-FFF2-40B4-BE49-F238E27FC236}">
              <a16:creationId xmlns:a16="http://schemas.microsoft.com/office/drawing/2014/main" id="{3BB7CC36-C955-4CEF-A97D-09A215704583}"/>
            </a:ext>
          </a:extLst>
        </xdr:cNvPr>
        <xdr:cNvCxnSpPr/>
      </xdr:nvCxnSpPr>
      <xdr:spPr>
        <a:xfrm>
          <a:off x="19878675" y="139348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79</xdr:row>
      <xdr:rowOff>3064</xdr:rowOff>
    </xdr:from>
    <xdr:ext cx="469744" cy="259045"/>
    <xdr:sp macro="" textlink="">
      <xdr:nvSpPr>
        <xdr:cNvPr id="811" name="【消防施設】&#10;一人当たり面積最大値テキスト">
          <a:extLst>
            <a:ext uri="{FF2B5EF4-FFF2-40B4-BE49-F238E27FC236}">
              <a16:creationId xmlns:a16="http://schemas.microsoft.com/office/drawing/2014/main" id="{ACDF4014-C3C7-4C39-AB25-43CDD625767D}"/>
            </a:ext>
          </a:extLst>
        </xdr:cNvPr>
        <xdr:cNvSpPr txBox="1"/>
      </xdr:nvSpPr>
      <xdr:spPr>
        <a:xfrm>
          <a:off x="19992975" y="1279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56387</xdr:rowOff>
    </xdr:from>
    <xdr:to>
      <xdr:col>116</xdr:col>
      <xdr:colOff>152400</xdr:colOff>
      <xdr:row>80</xdr:row>
      <xdr:rowOff>56387</xdr:rowOff>
    </xdr:to>
    <xdr:cxnSp macro="">
      <xdr:nvCxnSpPr>
        <xdr:cNvPr id="812" name="直線コネクタ 811">
          <a:extLst>
            <a:ext uri="{FF2B5EF4-FFF2-40B4-BE49-F238E27FC236}">
              <a16:creationId xmlns:a16="http://schemas.microsoft.com/office/drawing/2014/main" id="{59C7CB28-BF54-42F9-B7EC-84B244443AD2}"/>
            </a:ext>
          </a:extLst>
        </xdr:cNvPr>
        <xdr:cNvCxnSpPr/>
      </xdr:nvCxnSpPr>
      <xdr:spPr>
        <a:xfrm>
          <a:off x="19878675" y="1301038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77740</xdr:rowOff>
    </xdr:from>
    <xdr:ext cx="469744" cy="259045"/>
    <xdr:sp macro="" textlink="">
      <xdr:nvSpPr>
        <xdr:cNvPr id="813" name="【消防施設】&#10;一人当たり面積平均値テキスト">
          <a:extLst>
            <a:ext uri="{FF2B5EF4-FFF2-40B4-BE49-F238E27FC236}">
              <a16:creationId xmlns:a16="http://schemas.microsoft.com/office/drawing/2014/main" id="{B5B73E8C-9459-4F03-ACDE-75DBF76ECBF8}"/>
            </a:ext>
          </a:extLst>
        </xdr:cNvPr>
        <xdr:cNvSpPr txBox="1"/>
      </xdr:nvSpPr>
      <xdr:spPr>
        <a:xfrm>
          <a:off x="19992975" y="13517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99313</xdr:rowOff>
    </xdr:from>
    <xdr:to>
      <xdr:col>116</xdr:col>
      <xdr:colOff>114300</xdr:colOff>
      <xdr:row>84</xdr:row>
      <xdr:rowOff>29463</xdr:rowOff>
    </xdr:to>
    <xdr:sp macro="" textlink="">
      <xdr:nvSpPr>
        <xdr:cNvPr id="814" name="フローチャート: 判断 813">
          <a:extLst>
            <a:ext uri="{FF2B5EF4-FFF2-40B4-BE49-F238E27FC236}">
              <a16:creationId xmlns:a16="http://schemas.microsoft.com/office/drawing/2014/main" id="{01DFD5D7-1202-4234-877E-B8CD8D33262E}"/>
            </a:ext>
          </a:extLst>
        </xdr:cNvPr>
        <xdr:cNvSpPr/>
      </xdr:nvSpPr>
      <xdr:spPr>
        <a:xfrm>
          <a:off x="19897725" y="1354226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815" name="フローチャート: 判断 814">
          <a:extLst>
            <a:ext uri="{FF2B5EF4-FFF2-40B4-BE49-F238E27FC236}">
              <a16:creationId xmlns:a16="http://schemas.microsoft.com/office/drawing/2014/main" id="{66D1634E-93B4-432E-8D51-08B975FAE855}"/>
            </a:ext>
          </a:extLst>
        </xdr:cNvPr>
        <xdr:cNvSpPr/>
      </xdr:nvSpPr>
      <xdr:spPr>
        <a:xfrm>
          <a:off x="19154775" y="1352854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26163</xdr:rowOff>
    </xdr:from>
    <xdr:to>
      <xdr:col>107</xdr:col>
      <xdr:colOff>101600</xdr:colOff>
      <xdr:row>83</xdr:row>
      <xdr:rowOff>127763</xdr:rowOff>
    </xdr:to>
    <xdr:sp macro="" textlink="">
      <xdr:nvSpPr>
        <xdr:cNvPr id="816" name="フローチャート: 判断 815">
          <a:extLst>
            <a:ext uri="{FF2B5EF4-FFF2-40B4-BE49-F238E27FC236}">
              <a16:creationId xmlns:a16="http://schemas.microsoft.com/office/drawing/2014/main" id="{16AD78D5-C09E-42EB-9540-CBE267F4C322}"/>
            </a:ext>
          </a:extLst>
        </xdr:cNvPr>
        <xdr:cNvSpPr/>
      </xdr:nvSpPr>
      <xdr:spPr>
        <a:xfrm>
          <a:off x="18345150" y="134691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26163</xdr:rowOff>
    </xdr:from>
    <xdr:to>
      <xdr:col>102</xdr:col>
      <xdr:colOff>165100</xdr:colOff>
      <xdr:row>83</xdr:row>
      <xdr:rowOff>127763</xdr:rowOff>
    </xdr:to>
    <xdr:sp macro="" textlink="">
      <xdr:nvSpPr>
        <xdr:cNvPr id="817" name="フローチャート: 判断 816">
          <a:extLst>
            <a:ext uri="{FF2B5EF4-FFF2-40B4-BE49-F238E27FC236}">
              <a16:creationId xmlns:a16="http://schemas.microsoft.com/office/drawing/2014/main" id="{16281523-7CE4-49BD-8EFB-55A7226A88B3}"/>
            </a:ext>
          </a:extLst>
        </xdr:cNvPr>
        <xdr:cNvSpPr/>
      </xdr:nvSpPr>
      <xdr:spPr>
        <a:xfrm>
          <a:off x="17554575" y="1346911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49022</xdr:rowOff>
    </xdr:from>
    <xdr:to>
      <xdr:col>98</xdr:col>
      <xdr:colOff>38100</xdr:colOff>
      <xdr:row>83</xdr:row>
      <xdr:rowOff>150622</xdr:rowOff>
    </xdr:to>
    <xdr:sp macro="" textlink="">
      <xdr:nvSpPr>
        <xdr:cNvPr id="818" name="フローチャート: 判断 817">
          <a:extLst>
            <a:ext uri="{FF2B5EF4-FFF2-40B4-BE49-F238E27FC236}">
              <a16:creationId xmlns:a16="http://schemas.microsoft.com/office/drawing/2014/main" id="{F0BFEF6B-5FB3-4BD2-B896-AAE3B476EB6D}"/>
            </a:ext>
          </a:extLst>
        </xdr:cNvPr>
        <xdr:cNvSpPr/>
      </xdr:nvSpPr>
      <xdr:spPr>
        <a:xfrm>
          <a:off x="16754475" y="1348562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9AA3FFCD-45B5-4B81-ADDF-3A1F69A05D0B}"/>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2911FD3A-F81B-4DC9-BD4D-350763745E77}"/>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886D947C-A295-4F76-A10F-2534BEDE129C}"/>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2CD29AF8-0E33-4BAD-8B6D-C7C8C9157A82}"/>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46466D4D-7E39-4481-8200-F1F4B88A7DE4}"/>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46737</xdr:rowOff>
    </xdr:from>
    <xdr:to>
      <xdr:col>116</xdr:col>
      <xdr:colOff>114300</xdr:colOff>
      <xdr:row>82</xdr:row>
      <xdr:rowOff>148337</xdr:rowOff>
    </xdr:to>
    <xdr:sp macro="" textlink="">
      <xdr:nvSpPr>
        <xdr:cNvPr id="824" name="楕円 823">
          <a:extLst>
            <a:ext uri="{FF2B5EF4-FFF2-40B4-BE49-F238E27FC236}">
              <a16:creationId xmlns:a16="http://schemas.microsoft.com/office/drawing/2014/main" id="{9B465936-0F89-4288-A4AD-2EE3CB29F645}"/>
            </a:ext>
          </a:extLst>
        </xdr:cNvPr>
        <xdr:cNvSpPr/>
      </xdr:nvSpPr>
      <xdr:spPr>
        <a:xfrm>
          <a:off x="19897725" y="1332776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69614</xdr:rowOff>
    </xdr:from>
    <xdr:ext cx="469744" cy="259045"/>
    <xdr:sp macro="" textlink="">
      <xdr:nvSpPr>
        <xdr:cNvPr id="825" name="【消防施設】&#10;一人当たり面積該当値テキスト">
          <a:extLst>
            <a:ext uri="{FF2B5EF4-FFF2-40B4-BE49-F238E27FC236}">
              <a16:creationId xmlns:a16="http://schemas.microsoft.com/office/drawing/2014/main" id="{B5283CB9-E24A-4FB2-B1FB-BA559B04E312}"/>
            </a:ext>
          </a:extLst>
        </xdr:cNvPr>
        <xdr:cNvSpPr txBox="1"/>
      </xdr:nvSpPr>
      <xdr:spPr>
        <a:xfrm>
          <a:off x="19992975" y="1318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170180</xdr:rowOff>
    </xdr:from>
    <xdr:to>
      <xdr:col>112</xdr:col>
      <xdr:colOff>38100</xdr:colOff>
      <xdr:row>79</xdr:row>
      <xdr:rowOff>100330</xdr:rowOff>
    </xdr:to>
    <xdr:sp macro="" textlink="">
      <xdr:nvSpPr>
        <xdr:cNvPr id="826" name="楕円 825">
          <a:extLst>
            <a:ext uri="{FF2B5EF4-FFF2-40B4-BE49-F238E27FC236}">
              <a16:creationId xmlns:a16="http://schemas.microsoft.com/office/drawing/2014/main" id="{11AD2069-4F48-46F9-AD89-706136CCF901}"/>
            </a:ext>
          </a:extLst>
        </xdr:cNvPr>
        <xdr:cNvSpPr/>
      </xdr:nvSpPr>
      <xdr:spPr>
        <a:xfrm>
          <a:off x="19154775" y="127908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49530</xdr:rowOff>
    </xdr:from>
    <xdr:to>
      <xdr:col>116</xdr:col>
      <xdr:colOff>63500</xdr:colOff>
      <xdr:row>82</xdr:row>
      <xdr:rowOff>97537</xdr:rowOff>
    </xdr:to>
    <xdr:cxnSp macro="">
      <xdr:nvCxnSpPr>
        <xdr:cNvPr id="827" name="直線コネクタ 826">
          <a:extLst>
            <a:ext uri="{FF2B5EF4-FFF2-40B4-BE49-F238E27FC236}">
              <a16:creationId xmlns:a16="http://schemas.microsoft.com/office/drawing/2014/main" id="{E0327DD2-2EA2-4E62-99D0-E59EA50F002D}"/>
            </a:ext>
          </a:extLst>
        </xdr:cNvPr>
        <xdr:cNvCxnSpPr/>
      </xdr:nvCxnSpPr>
      <xdr:spPr>
        <a:xfrm>
          <a:off x="19202400" y="12838430"/>
          <a:ext cx="752475" cy="5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7874</xdr:rowOff>
    </xdr:from>
    <xdr:to>
      <xdr:col>107</xdr:col>
      <xdr:colOff>101600</xdr:colOff>
      <xdr:row>79</xdr:row>
      <xdr:rowOff>109474</xdr:rowOff>
    </xdr:to>
    <xdr:sp macro="" textlink="">
      <xdr:nvSpPr>
        <xdr:cNvPr id="828" name="楕円 827">
          <a:extLst>
            <a:ext uri="{FF2B5EF4-FFF2-40B4-BE49-F238E27FC236}">
              <a16:creationId xmlns:a16="http://schemas.microsoft.com/office/drawing/2014/main" id="{48E97EF1-6220-4D2B-BF13-8F9A35824551}"/>
            </a:ext>
          </a:extLst>
        </xdr:cNvPr>
        <xdr:cNvSpPr/>
      </xdr:nvSpPr>
      <xdr:spPr>
        <a:xfrm>
          <a:off x="18345150" y="1280312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49530</xdr:rowOff>
    </xdr:from>
    <xdr:to>
      <xdr:col>111</xdr:col>
      <xdr:colOff>177800</xdr:colOff>
      <xdr:row>79</xdr:row>
      <xdr:rowOff>58674</xdr:rowOff>
    </xdr:to>
    <xdr:cxnSp macro="">
      <xdr:nvCxnSpPr>
        <xdr:cNvPr id="829" name="直線コネクタ 828">
          <a:extLst>
            <a:ext uri="{FF2B5EF4-FFF2-40B4-BE49-F238E27FC236}">
              <a16:creationId xmlns:a16="http://schemas.microsoft.com/office/drawing/2014/main" id="{946D707E-CC3D-47D6-AF25-62B83DC9A7E0}"/>
            </a:ext>
          </a:extLst>
        </xdr:cNvPr>
        <xdr:cNvCxnSpPr/>
      </xdr:nvCxnSpPr>
      <xdr:spPr>
        <a:xfrm flipV="1">
          <a:off x="18392775" y="12838430"/>
          <a:ext cx="809625"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30735</xdr:rowOff>
    </xdr:from>
    <xdr:to>
      <xdr:col>102</xdr:col>
      <xdr:colOff>165100</xdr:colOff>
      <xdr:row>79</xdr:row>
      <xdr:rowOff>132335</xdr:rowOff>
    </xdr:to>
    <xdr:sp macro="" textlink="">
      <xdr:nvSpPr>
        <xdr:cNvPr id="830" name="楕円 829">
          <a:extLst>
            <a:ext uri="{FF2B5EF4-FFF2-40B4-BE49-F238E27FC236}">
              <a16:creationId xmlns:a16="http://schemas.microsoft.com/office/drawing/2014/main" id="{C7BC7C40-0C75-4BB0-AEE1-F3FC73DFED35}"/>
            </a:ext>
          </a:extLst>
        </xdr:cNvPr>
        <xdr:cNvSpPr/>
      </xdr:nvSpPr>
      <xdr:spPr>
        <a:xfrm>
          <a:off x="17554575" y="1281963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58674</xdr:rowOff>
    </xdr:from>
    <xdr:to>
      <xdr:col>107</xdr:col>
      <xdr:colOff>50800</xdr:colOff>
      <xdr:row>79</xdr:row>
      <xdr:rowOff>81535</xdr:rowOff>
    </xdr:to>
    <xdr:cxnSp macro="">
      <xdr:nvCxnSpPr>
        <xdr:cNvPr id="831" name="直線コネクタ 830">
          <a:extLst>
            <a:ext uri="{FF2B5EF4-FFF2-40B4-BE49-F238E27FC236}">
              <a16:creationId xmlns:a16="http://schemas.microsoft.com/office/drawing/2014/main" id="{16785BF6-9DA4-4D89-A62F-EEA21550E79E}"/>
            </a:ext>
          </a:extLst>
        </xdr:cNvPr>
        <xdr:cNvCxnSpPr/>
      </xdr:nvCxnSpPr>
      <xdr:spPr>
        <a:xfrm flipV="1">
          <a:off x="17602200" y="12850749"/>
          <a:ext cx="790575"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92456</xdr:rowOff>
    </xdr:from>
    <xdr:to>
      <xdr:col>98</xdr:col>
      <xdr:colOff>38100</xdr:colOff>
      <xdr:row>83</xdr:row>
      <xdr:rowOff>22606</xdr:rowOff>
    </xdr:to>
    <xdr:sp macro="" textlink="">
      <xdr:nvSpPr>
        <xdr:cNvPr id="832" name="楕円 831">
          <a:extLst>
            <a:ext uri="{FF2B5EF4-FFF2-40B4-BE49-F238E27FC236}">
              <a16:creationId xmlns:a16="http://schemas.microsoft.com/office/drawing/2014/main" id="{63BB4151-A179-4035-B880-8E8640835AE9}"/>
            </a:ext>
          </a:extLst>
        </xdr:cNvPr>
        <xdr:cNvSpPr/>
      </xdr:nvSpPr>
      <xdr:spPr>
        <a:xfrm>
          <a:off x="16754475" y="1337030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81535</xdr:rowOff>
    </xdr:from>
    <xdr:to>
      <xdr:col>102</xdr:col>
      <xdr:colOff>114300</xdr:colOff>
      <xdr:row>82</xdr:row>
      <xdr:rowOff>143256</xdr:rowOff>
    </xdr:to>
    <xdr:cxnSp macro="">
      <xdr:nvCxnSpPr>
        <xdr:cNvPr id="833" name="直線コネクタ 832">
          <a:extLst>
            <a:ext uri="{FF2B5EF4-FFF2-40B4-BE49-F238E27FC236}">
              <a16:creationId xmlns:a16="http://schemas.microsoft.com/office/drawing/2014/main" id="{ABDA64BF-C079-456D-9AE0-719DE0DC7341}"/>
            </a:ext>
          </a:extLst>
        </xdr:cNvPr>
        <xdr:cNvCxnSpPr/>
      </xdr:nvCxnSpPr>
      <xdr:spPr>
        <a:xfrm flipV="1">
          <a:off x="16802100" y="12876785"/>
          <a:ext cx="800100" cy="54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6875</xdr:rowOff>
    </xdr:from>
    <xdr:ext cx="469744" cy="259045"/>
    <xdr:sp macro="" textlink="">
      <xdr:nvSpPr>
        <xdr:cNvPr id="834" name="n_1aveValue【消防施設】&#10;一人当たり面積">
          <a:extLst>
            <a:ext uri="{FF2B5EF4-FFF2-40B4-BE49-F238E27FC236}">
              <a16:creationId xmlns:a16="http://schemas.microsoft.com/office/drawing/2014/main" id="{B247EDBE-75E5-479F-ABE9-F96DF87BA859}"/>
            </a:ext>
          </a:extLst>
        </xdr:cNvPr>
        <xdr:cNvSpPr txBox="1"/>
      </xdr:nvSpPr>
      <xdr:spPr>
        <a:xfrm>
          <a:off x="18983402" y="1361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118890</xdr:rowOff>
    </xdr:from>
    <xdr:ext cx="469744" cy="259045"/>
    <xdr:sp macro="" textlink="">
      <xdr:nvSpPr>
        <xdr:cNvPr id="835" name="n_2aveValue【消防施設】&#10;一人当たり面積">
          <a:extLst>
            <a:ext uri="{FF2B5EF4-FFF2-40B4-BE49-F238E27FC236}">
              <a16:creationId xmlns:a16="http://schemas.microsoft.com/office/drawing/2014/main" id="{697A463E-CFF1-4A27-89F9-6CC0D168C23E}"/>
            </a:ext>
          </a:extLst>
        </xdr:cNvPr>
        <xdr:cNvSpPr txBox="1"/>
      </xdr:nvSpPr>
      <xdr:spPr>
        <a:xfrm>
          <a:off x="18183302" y="1356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118890</xdr:rowOff>
    </xdr:from>
    <xdr:ext cx="469744" cy="259045"/>
    <xdr:sp macro="" textlink="">
      <xdr:nvSpPr>
        <xdr:cNvPr id="836" name="n_3aveValue【消防施設】&#10;一人当たり面積">
          <a:extLst>
            <a:ext uri="{FF2B5EF4-FFF2-40B4-BE49-F238E27FC236}">
              <a16:creationId xmlns:a16="http://schemas.microsoft.com/office/drawing/2014/main" id="{279926F2-C267-4585-9604-4CCC8093B2E9}"/>
            </a:ext>
          </a:extLst>
        </xdr:cNvPr>
        <xdr:cNvSpPr txBox="1"/>
      </xdr:nvSpPr>
      <xdr:spPr>
        <a:xfrm>
          <a:off x="17383202" y="1356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141749</xdr:rowOff>
    </xdr:from>
    <xdr:ext cx="469744" cy="259045"/>
    <xdr:sp macro="" textlink="">
      <xdr:nvSpPr>
        <xdr:cNvPr id="837" name="n_4aveValue【消防施設】&#10;一人当たり面積">
          <a:extLst>
            <a:ext uri="{FF2B5EF4-FFF2-40B4-BE49-F238E27FC236}">
              <a16:creationId xmlns:a16="http://schemas.microsoft.com/office/drawing/2014/main" id="{BA663F4C-597E-4E09-BB3D-86945B74FBFC}"/>
            </a:ext>
          </a:extLst>
        </xdr:cNvPr>
        <xdr:cNvSpPr txBox="1"/>
      </xdr:nvSpPr>
      <xdr:spPr>
        <a:xfrm>
          <a:off x="16592627" y="1358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116857</xdr:rowOff>
    </xdr:from>
    <xdr:ext cx="469744" cy="259045"/>
    <xdr:sp macro="" textlink="">
      <xdr:nvSpPr>
        <xdr:cNvPr id="838" name="n_1mainValue【消防施設】&#10;一人当たり面積">
          <a:extLst>
            <a:ext uri="{FF2B5EF4-FFF2-40B4-BE49-F238E27FC236}">
              <a16:creationId xmlns:a16="http://schemas.microsoft.com/office/drawing/2014/main" id="{728BCF85-E24B-48D0-B3ED-76F7465D9CFB}"/>
            </a:ext>
          </a:extLst>
        </xdr:cNvPr>
        <xdr:cNvSpPr txBox="1"/>
      </xdr:nvSpPr>
      <xdr:spPr>
        <a:xfrm>
          <a:off x="18983402" y="1258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126001</xdr:rowOff>
    </xdr:from>
    <xdr:ext cx="469744" cy="259045"/>
    <xdr:sp macro="" textlink="">
      <xdr:nvSpPr>
        <xdr:cNvPr id="839" name="n_2mainValue【消防施設】&#10;一人当たり面積">
          <a:extLst>
            <a:ext uri="{FF2B5EF4-FFF2-40B4-BE49-F238E27FC236}">
              <a16:creationId xmlns:a16="http://schemas.microsoft.com/office/drawing/2014/main" id="{6045B9B3-B9CF-423E-84B6-5987E5547FF4}"/>
            </a:ext>
          </a:extLst>
        </xdr:cNvPr>
        <xdr:cNvSpPr txBox="1"/>
      </xdr:nvSpPr>
      <xdr:spPr>
        <a:xfrm>
          <a:off x="18183302" y="1259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148862</xdr:rowOff>
    </xdr:from>
    <xdr:ext cx="469744" cy="259045"/>
    <xdr:sp macro="" textlink="">
      <xdr:nvSpPr>
        <xdr:cNvPr id="840" name="n_3mainValue【消防施設】&#10;一人当たり面積">
          <a:extLst>
            <a:ext uri="{FF2B5EF4-FFF2-40B4-BE49-F238E27FC236}">
              <a16:creationId xmlns:a16="http://schemas.microsoft.com/office/drawing/2014/main" id="{4245A184-0BA3-4BE1-88A5-B15FE3113E44}"/>
            </a:ext>
          </a:extLst>
        </xdr:cNvPr>
        <xdr:cNvSpPr txBox="1"/>
      </xdr:nvSpPr>
      <xdr:spPr>
        <a:xfrm>
          <a:off x="17383202" y="1261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39133</xdr:rowOff>
    </xdr:from>
    <xdr:ext cx="469744" cy="259045"/>
    <xdr:sp macro="" textlink="">
      <xdr:nvSpPr>
        <xdr:cNvPr id="841" name="n_4mainValue【消防施設】&#10;一人当たり面積">
          <a:extLst>
            <a:ext uri="{FF2B5EF4-FFF2-40B4-BE49-F238E27FC236}">
              <a16:creationId xmlns:a16="http://schemas.microsoft.com/office/drawing/2014/main" id="{A218067F-971C-461B-A371-1CC74751C623}"/>
            </a:ext>
          </a:extLst>
        </xdr:cNvPr>
        <xdr:cNvSpPr txBox="1"/>
      </xdr:nvSpPr>
      <xdr:spPr>
        <a:xfrm>
          <a:off x="16592627" y="1315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7575FDD3-2347-41FB-B490-BF8488B62911}"/>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563785E5-E346-4751-8902-D860B4322CC5}"/>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CB9522D7-EF5C-4062-93BD-0BF51AA31DE8}"/>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306E8E12-37B1-4F73-8946-BB32EDE8DE26}"/>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E7F2F57E-573E-423F-A128-71AF8F22AE45}"/>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5BD6D888-4D1F-4FED-8DE2-15CEC8C02788}"/>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63A82116-EC0F-476C-B3F4-585FA4270D41}"/>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BC906B7B-165C-4D5D-A1BD-6EA6C4FF4AFD}"/>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A07F5557-C909-4478-8CEF-BB112F64A3DC}"/>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DB2ACAFA-F599-4580-B8D5-E2BCF12CDCDD}"/>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512A613A-E05C-49AD-B63C-27A2790F9117}"/>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id="{58191AE0-3F6F-49E0-B156-B1034B256C7D}"/>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a:extLst>
            <a:ext uri="{FF2B5EF4-FFF2-40B4-BE49-F238E27FC236}">
              <a16:creationId xmlns:a16="http://schemas.microsoft.com/office/drawing/2014/main" id="{B6A2FB91-302A-4EF8-9750-B5C484A01ADE}"/>
            </a:ext>
          </a:extLst>
        </xdr:cNvPr>
        <xdr:cNvSpPr txBox="1"/>
      </xdr:nvSpPr>
      <xdr:spPr>
        <a:xfrm>
          <a:off x="107945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id="{BDE5E3AF-2649-4AA0-AAF8-07CA3834EF37}"/>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id="{CC194861-F4EB-404A-BEC2-B036789BEC53}"/>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id="{BADA5C1B-8CD2-4A53-8C75-CAC5F9133546}"/>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id="{560F2D96-81F2-4EBB-AA4D-1851093068AB}"/>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id="{5631F9ED-C84D-4EDF-A7FB-CB10B79FB508}"/>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id="{B649AF69-5027-4F85-81BC-992C02413BBD}"/>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id="{F09D007E-4CEB-4823-BCF0-76FD9A16140D}"/>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id="{9534C0CD-D459-4C77-BEE4-7C4FDE35A75D}"/>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id="{0C54372E-9CE4-44FB-98A2-450794A2122C}"/>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a:extLst>
            <a:ext uri="{FF2B5EF4-FFF2-40B4-BE49-F238E27FC236}">
              <a16:creationId xmlns:a16="http://schemas.microsoft.com/office/drawing/2014/main" id="{30936143-787A-4035-A79D-BF207FC65751}"/>
            </a:ext>
          </a:extLst>
        </xdr:cNvPr>
        <xdr:cNvSpPr txBox="1"/>
      </xdr:nvSpPr>
      <xdr:spPr>
        <a:xfrm>
          <a:off x="109037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75725B32-3A41-4AD9-9D68-88D65FBACDFD}"/>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a:extLst>
            <a:ext uri="{FF2B5EF4-FFF2-40B4-BE49-F238E27FC236}">
              <a16:creationId xmlns:a16="http://schemas.microsoft.com/office/drawing/2014/main" id="{90407DCC-9263-473E-B742-7EE230AE5165}"/>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867" name="直線コネクタ 866">
          <a:extLst>
            <a:ext uri="{FF2B5EF4-FFF2-40B4-BE49-F238E27FC236}">
              <a16:creationId xmlns:a16="http://schemas.microsoft.com/office/drawing/2014/main" id="{1F88C92D-719D-4E3C-B22E-FD54C657089B}"/>
            </a:ext>
          </a:extLst>
        </xdr:cNvPr>
        <xdr:cNvCxnSpPr/>
      </xdr:nvCxnSpPr>
      <xdr:spPr>
        <a:xfrm flipV="1">
          <a:off x="14696439" y="16257361"/>
          <a:ext cx="0" cy="1423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8" name="【庁舎】&#10;有形固定資産減価償却率最小値テキスト">
          <a:extLst>
            <a:ext uri="{FF2B5EF4-FFF2-40B4-BE49-F238E27FC236}">
              <a16:creationId xmlns:a16="http://schemas.microsoft.com/office/drawing/2014/main" id="{22D152D9-3248-473D-A286-22A3C08AC81A}"/>
            </a:ext>
          </a:extLst>
        </xdr:cNvPr>
        <xdr:cNvSpPr txBox="1"/>
      </xdr:nvSpPr>
      <xdr:spPr>
        <a:xfrm>
          <a:off x="14735175" y="1768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9" name="直線コネクタ 868">
          <a:extLst>
            <a:ext uri="{FF2B5EF4-FFF2-40B4-BE49-F238E27FC236}">
              <a16:creationId xmlns:a16="http://schemas.microsoft.com/office/drawing/2014/main" id="{B1809CFC-7777-446F-B7B1-F409D095C3AA}"/>
            </a:ext>
          </a:extLst>
        </xdr:cNvPr>
        <xdr:cNvCxnSpPr/>
      </xdr:nvCxnSpPr>
      <xdr:spPr>
        <a:xfrm>
          <a:off x="14611350" y="176803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870" name="【庁舎】&#10;有形固定資産減価償却率最大値テキスト">
          <a:extLst>
            <a:ext uri="{FF2B5EF4-FFF2-40B4-BE49-F238E27FC236}">
              <a16:creationId xmlns:a16="http://schemas.microsoft.com/office/drawing/2014/main" id="{34662F06-9ABA-4D1F-83AC-C454D626473A}"/>
            </a:ext>
          </a:extLst>
        </xdr:cNvPr>
        <xdr:cNvSpPr txBox="1"/>
      </xdr:nvSpPr>
      <xdr:spPr>
        <a:xfrm>
          <a:off x="14735175" y="16042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871" name="直線コネクタ 870">
          <a:extLst>
            <a:ext uri="{FF2B5EF4-FFF2-40B4-BE49-F238E27FC236}">
              <a16:creationId xmlns:a16="http://schemas.microsoft.com/office/drawing/2014/main" id="{889D627E-C77A-4456-9AB0-91818F5972D8}"/>
            </a:ext>
          </a:extLst>
        </xdr:cNvPr>
        <xdr:cNvCxnSpPr/>
      </xdr:nvCxnSpPr>
      <xdr:spPr>
        <a:xfrm>
          <a:off x="14611350" y="162573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40113</xdr:rowOff>
    </xdr:from>
    <xdr:ext cx="405111" cy="259045"/>
    <xdr:sp macro="" textlink="">
      <xdr:nvSpPr>
        <xdr:cNvPr id="872" name="【庁舎】&#10;有形固定資産減価償却率平均値テキスト">
          <a:extLst>
            <a:ext uri="{FF2B5EF4-FFF2-40B4-BE49-F238E27FC236}">
              <a16:creationId xmlns:a16="http://schemas.microsoft.com/office/drawing/2014/main" id="{B4B35D83-9ABC-4D8C-B26C-4023F7469292}"/>
            </a:ext>
          </a:extLst>
        </xdr:cNvPr>
        <xdr:cNvSpPr txBox="1"/>
      </xdr:nvSpPr>
      <xdr:spPr>
        <a:xfrm>
          <a:off x="14735175" y="16718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873" name="フローチャート: 判断 872">
          <a:extLst>
            <a:ext uri="{FF2B5EF4-FFF2-40B4-BE49-F238E27FC236}">
              <a16:creationId xmlns:a16="http://schemas.microsoft.com/office/drawing/2014/main" id="{CAC19B66-1473-469F-BA47-454038049F49}"/>
            </a:ext>
          </a:extLst>
        </xdr:cNvPr>
        <xdr:cNvSpPr/>
      </xdr:nvSpPr>
      <xdr:spPr>
        <a:xfrm>
          <a:off x="14649450" y="168574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74" name="フローチャート: 判断 873">
          <a:extLst>
            <a:ext uri="{FF2B5EF4-FFF2-40B4-BE49-F238E27FC236}">
              <a16:creationId xmlns:a16="http://schemas.microsoft.com/office/drawing/2014/main" id="{32169113-47A4-4C40-960D-1360B2C93D20}"/>
            </a:ext>
          </a:extLst>
        </xdr:cNvPr>
        <xdr:cNvSpPr/>
      </xdr:nvSpPr>
      <xdr:spPr>
        <a:xfrm>
          <a:off x="13887450" y="168509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5" name="フローチャート: 判断 874">
          <a:extLst>
            <a:ext uri="{FF2B5EF4-FFF2-40B4-BE49-F238E27FC236}">
              <a16:creationId xmlns:a16="http://schemas.microsoft.com/office/drawing/2014/main" id="{2BD43090-48DD-4214-AA6B-E8E3CA97294C}"/>
            </a:ext>
          </a:extLst>
        </xdr:cNvPr>
        <xdr:cNvSpPr/>
      </xdr:nvSpPr>
      <xdr:spPr>
        <a:xfrm>
          <a:off x="13096875" y="168196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876" name="フローチャート: 判断 875">
          <a:extLst>
            <a:ext uri="{FF2B5EF4-FFF2-40B4-BE49-F238E27FC236}">
              <a16:creationId xmlns:a16="http://schemas.microsoft.com/office/drawing/2014/main" id="{C4469074-4E92-4051-A638-4C2B37873D3B}"/>
            </a:ext>
          </a:extLst>
        </xdr:cNvPr>
        <xdr:cNvSpPr/>
      </xdr:nvSpPr>
      <xdr:spPr>
        <a:xfrm>
          <a:off x="12296775" y="1680482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877" name="フローチャート: 判断 876">
          <a:extLst>
            <a:ext uri="{FF2B5EF4-FFF2-40B4-BE49-F238E27FC236}">
              <a16:creationId xmlns:a16="http://schemas.microsoft.com/office/drawing/2014/main" id="{3A72FB5C-4FB6-4EA5-9AF1-7BE0B0A94388}"/>
            </a:ext>
          </a:extLst>
        </xdr:cNvPr>
        <xdr:cNvSpPr/>
      </xdr:nvSpPr>
      <xdr:spPr>
        <a:xfrm>
          <a:off x="11487150" y="168196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E33782DB-3EE8-4A0A-9AE2-78867767568F}"/>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82359AC5-82B7-4A79-BC60-1ED490D22BC8}"/>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51723990-E693-4FB3-9B97-530328D5B342}"/>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476E19E3-E7D8-464D-A90F-68B70C14D4A4}"/>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74A1E557-8E71-4A86-97C0-BB55E872A6F9}"/>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105411</xdr:rowOff>
    </xdr:from>
    <xdr:to>
      <xdr:col>85</xdr:col>
      <xdr:colOff>177800</xdr:colOff>
      <xdr:row>106</xdr:row>
      <xdr:rowOff>35561</xdr:rowOff>
    </xdr:to>
    <xdr:sp macro="" textlink="">
      <xdr:nvSpPr>
        <xdr:cNvPr id="883" name="楕円 882">
          <a:extLst>
            <a:ext uri="{FF2B5EF4-FFF2-40B4-BE49-F238E27FC236}">
              <a16:creationId xmlns:a16="http://schemas.microsoft.com/office/drawing/2014/main" id="{AAB91493-54A1-4B8C-A575-6317DE11F8BC}"/>
            </a:ext>
          </a:extLst>
        </xdr:cNvPr>
        <xdr:cNvSpPr/>
      </xdr:nvSpPr>
      <xdr:spPr>
        <a:xfrm>
          <a:off x="14649450" y="171043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83838</xdr:rowOff>
    </xdr:from>
    <xdr:ext cx="405111" cy="259045"/>
    <xdr:sp macro="" textlink="">
      <xdr:nvSpPr>
        <xdr:cNvPr id="884" name="【庁舎】&#10;有形固定資産減価償却率該当値テキスト">
          <a:extLst>
            <a:ext uri="{FF2B5EF4-FFF2-40B4-BE49-F238E27FC236}">
              <a16:creationId xmlns:a16="http://schemas.microsoft.com/office/drawing/2014/main" id="{69D9759D-3AE0-4E1F-8179-18451FFB79DE}"/>
            </a:ext>
          </a:extLst>
        </xdr:cNvPr>
        <xdr:cNvSpPr txBox="1"/>
      </xdr:nvSpPr>
      <xdr:spPr>
        <a:xfrm>
          <a:off x="14735175" y="17089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67855</xdr:rowOff>
    </xdr:from>
    <xdr:to>
      <xdr:col>81</xdr:col>
      <xdr:colOff>101600</xdr:colOff>
      <xdr:row>105</xdr:row>
      <xdr:rowOff>169455</xdr:rowOff>
    </xdr:to>
    <xdr:sp macro="" textlink="">
      <xdr:nvSpPr>
        <xdr:cNvPr id="885" name="楕円 884">
          <a:extLst>
            <a:ext uri="{FF2B5EF4-FFF2-40B4-BE49-F238E27FC236}">
              <a16:creationId xmlns:a16="http://schemas.microsoft.com/office/drawing/2014/main" id="{E53BEBD8-F3D2-479B-ACA2-B45129F604AB}"/>
            </a:ext>
          </a:extLst>
        </xdr:cNvPr>
        <xdr:cNvSpPr/>
      </xdr:nvSpPr>
      <xdr:spPr>
        <a:xfrm>
          <a:off x="13887450" y="170668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118655</xdr:rowOff>
    </xdr:from>
    <xdr:to>
      <xdr:col>85</xdr:col>
      <xdr:colOff>127000</xdr:colOff>
      <xdr:row>105</xdr:row>
      <xdr:rowOff>156211</xdr:rowOff>
    </xdr:to>
    <xdr:cxnSp macro="">
      <xdr:nvCxnSpPr>
        <xdr:cNvPr id="886" name="直線コネクタ 885">
          <a:extLst>
            <a:ext uri="{FF2B5EF4-FFF2-40B4-BE49-F238E27FC236}">
              <a16:creationId xmlns:a16="http://schemas.microsoft.com/office/drawing/2014/main" id="{88D133EC-43A7-41D0-BC9A-7E25CE03E568}"/>
            </a:ext>
          </a:extLst>
        </xdr:cNvPr>
        <xdr:cNvCxnSpPr/>
      </xdr:nvCxnSpPr>
      <xdr:spPr>
        <a:xfrm>
          <a:off x="13935075" y="17123955"/>
          <a:ext cx="762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41729</xdr:rowOff>
    </xdr:from>
    <xdr:to>
      <xdr:col>76</xdr:col>
      <xdr:colOff>165100</xdr:colOff>
      <xdr:row>105</xdr:row>
      <xdr:rowOff>143329</xdr:rowOff>
    </xdr:to>
    <xdr:sp macro="" textlink="">
      <xdr:nvSpPr>
        <xdr:cNvPr id="887" name="楕円 886">
          <a:extLst>
            <a:ext uri="{FF2B5EF4-FFF2-40B4-BE49-F238E27FC236}">
              <a16:creationId xmlns:a16="http://schemas.microsoft.com/office/drawing/2014/main" id="{88E0FAF3-E307-4DB4-94F5-7FB8A5D4323D}"/>
            </a:ext>
          </a:extLst>
        </xdr:cNvPr>
        <xdr:cNvSpPr/>
      </xdr:nvSpPr>
      <xdr:spPr>
        <a:xfrm>
          <a:off x="13096875" y="170470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92529</xdr:rowOff>
    </xdr:from>
    <xdr:to>
      <xdr:col>81</xdr:col>
      <xdr:colOff>50800</xdr:colOff>
      <xdr:row>105</xdr:row>
      <xdr:rowOff>118655</xdr:rowOff>
    </xdr:to>
    <xdr:cxnSp macro="">
      <xdr:nvCxnSpPr>
        <xdr:cNvPr id="888" name="直線コネクタ 887">
          <a:extLst>
            <a:ext uri="{FF2B5EF4-FFF2-40B4-BE49-F238E27FC236}">
              <a16:creationId xmlns:a16="http://schemas.microsoft.com/office/drawing/2014/main" id="{332AEE4B-F7F2-4920-B367-8BC3FCD6C8B6}"/>
            </a:ext>
          </a:extLst>
        </xdr:cNvPr>
        <xdr:cNvCxnSpPr/>
      </xdr:nvCxnSpPr>
      <xdr:spPr>
        <a:xfrm>
          <a:off x="13144500" y="17094654"/>
          <a:ext cx="790575"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89" name="楕円 888">
          <a:extLst>
            <a:ext uri="{FF2B5EF4-FFF2-40B4-BE49-F238E27FC236}">
              <a16:creationId xmlns:a16="http://schemas.microsoft.com/office/drawing/2014/main" id="{1200C821-3525-4C0A-982D-0BC75C795E4C}"/>
            </a:ext>
          </a:extLst>
        </xdr:cNvPr>
        <xdr:cNvSpPr/>
      </xdr:nvSpPr>
      <xdr:spPr>
        <a:xfrm>
          <a:off x="12296775" y="1701110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56606</xdr:rowOff>
    </xdr:from>
    <xdr:to>
      <xdr:col>76</xdr:col>
      <xdr:colOff>114300</xdr:colOff>
      <xdr:row>105</xdr:row>
      <xdr:rowOff>92529</xdr:rowOff>
    </xdr:to>
    <xdr:cxnSp macro="">
      <xdr:nvCxnSpPr>
        <xdr:cNvPr id="890" name="直線コネクタ 889">
          <a:extLst>
            <a:ext uri="{FF2B5EF4-FFF2-40B4-BE49-F238E27FC236}">
              <a16:creationId xmlns:a16="http://schemas.microsoft.com/office/drawing/2014/main" id="{EC0CE54A-0200-4E4F-8440-BD91F7ED26E6}"/>
            </a:ext>
          </a:extLst>
        </xdr:cNvPr>
        <xdr:cNvCxnSpPr/>
      </xdr:nvCxnSpPr>
      <xdr:spPr>
        <a:xfrm>
          <a:off x="12344400" y="17058731"/>
          <a:ext cx="8001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142966</xdr:rowOff>
    </xdr:from>
    <xdr:to>
      <xdr:col>67</xdr:col>
      <xdr:colOff>101600</xdr:colOff>
      <xdr:row>105</xdr:row>
      <xdr:rowOff>73116</xdr:rowOff>
    </xdr:to>
    <xdr:sp macro="" textlink="">
      <xdr:nvSpPr>
        <xdr:cNvPr id="891" name="楕円 890">
          <a:extLst>
            <a:ext uri="{FF2B5EF4-FFF2-40B4-BE49-F238E27FC236}">
              <a16:creationId xmlns:a16="http://schemas.microsoft.com/office/drawing/2014/main" id="{31FD73DC-3072-4C14-B9D6-AEB67C2C4ACF}"/>
            </a:ext>
          </a:extLst>
        </xdr:cNvPr>
        <xdr:cNvSpPr/>
      </xdr:nvSpPr>
      <xdr:spPr>
        <a:xfrm>
          <a:off x="11487150" y="1697999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22316</xdr:rowOff>
    </xdr:from>
    <xdr:to>
      <xdr:col>71</xdr:col>
      <xdr:colOff>177800</xdr:colOff>
      <xdr:row>105</xdr:row>
      <xdr:rowOff>56606</xdr:rowOff>
    </xdr:to>
    <xdr:cxnSp macro="">
      <xdr:nvCxnSpPr>
        <xdr:cNvPr id="892" name="直線コネクタ 891">
          <a:extLst>
            <a:ext uri="{FF2B5EF4-FFF2-40B4-BE49-F238E27FC236}">
              <a16:creationId xmlns:a16="http://schemas.microsoft.com/office/drawing/2014/main" id="{2D46B607-4990-405B-BF87-B6DD87206AE7}"/>
            </a:ext>
          </a:extLst>
        </xdr:cNvPr>
        <xdr:cNvCxnSpPr/>
      </xdr:nvCxnSpPr>
      <xdr:spPr>
        <a:xfrm>
          <a:off x="11534775" y="17027616"/>
          <a:ext cx="80962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93" name="n_1aveValue【庁舎】&#10;有形固定資産減価償却率">
          <a:extLst>
            <a:ext uri="{FF2B5EF4-FFF2-40B4-BE49-F238E27FC236}">
              <a16:creationId xmlns:a16="http://schemas.microsoft.com/office/drawing/2014/main" id="{3F35702A-FFE3-4A9F-BD9B-7B4B8FDDA8FF}"/>
            </a:ext>
          </a:extLst>
        </xdr:cNvPr>
        <xdr:cNvSpPr txBox="1"/>
      </xdr:nvSpPr>
      <xdr:spPr>
        <a:xfrm>
          <a:off x="13745219" y="1664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94" name="n_2aveValue【庁舎】&#10;有形固定資産減価償却率">
          <a:extLst>
            <a:ext uri="{FF2B5EF4-FFF2-40B4-BE49-F238E27FC236}">
              <a16:creationId xmlns:a16="http://schemas.microsoft.com/office/drawing/2014/main" id="{69E9B9BE-42F7-4273-928A-6BCF4B342963}"/>
            </a:ext>
          </a:extLst>
        </xdr:cNvPr>
        <xdr:cNvSpPr txBox="1"/>
      </xdr:nvSpPr>
      <xdr:spPr>
        <a:xfrm>
          <a:off x="12964169" y="16604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70048</xdr:rowOff>
    </xdr:from>
    <xdr:ext cx="405111" cy="259045"/>
    <xdr:sp macro="" textlink="">
      <xdr:nvSpPr>
        <xdr:cNvPr id="895" name="n_3aveValue【庁舎】&#10;有形固定資産減価償却率">
          <a:extLst>
            <a:ext uri="{FF2B5EF4-FFF2-40B4-BE49-F238E27FC236}">
              <a16:creationId xmlns:a16="http://schemas.microsoft.com/office/drawing/2014/main" id="{A19A000A-D115-4223-908A-D82DA4A25025}"/>
            </a:ext>
          </a:extLst>
        </xdr:cNvPr>
        <xdr:cNvSpPr txBox="1"/>
      </xdr:nvSpPr>
      <xdr:spPr>
        <a:xfrm>
          <a:off x="12164069" y="1658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91276</xdr:rowOff>
    </xdr:from>
    <xdr:ext cx="405111" cy="259045"/>
    <xdr:sp macro="" textlink="">
      <xdr:nvSpPr>
        <xdr:cNvPr id="896" name="n_4aveValue【庁舎】&#10;有形固定資産減価償却率">
          <a:extLst>
            <a:ext uri="{FF2B5EF4-FFF2-40B4-BE49-F238E27FC236}">
              <a16:creationId xmlns:a16="http://schemas.microsoft.com/office/drawing/2014/main" id="{1681B9BA-8466-4222-B770-F1572E2BF44B}"/>
            </a:ext>
          </a:extLst>
        </xdr:cNvPr>
        <xdr:cNvSpPr txBox="1"/>
      </xdr:nvSpPr>
      <xdr:spPr>
        <a:xfrm>
          <a:off x="11354444" y="16604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160582</xdr:rowOff>
    </xdr:from>
    <xdr:ext cx="405111" cy="259045"/>
    <xdr:sp macro="" textlink="">
      <xdr:nvSpPr>
        <xdr:cNvPr id="897" name="n_1mainValue【庁舎】&#10;有形固定資産減価償却率">
          <a:extLst>
            <a:ext uri="{FF2B5EF4-FFF2-40B4-BE49-F238E27FC236}">
              <a16:creationId xmlns:a16="http://schemas.microsoft.com/office/drawing/2014/main" id="{22728A2A-2D60-41B6-A65A-02E098357C28}"/>
            </a:ext>
          </a:extLst>
        </xdr:cNvPr>
        <xdr:cNvSpPr txBox="1"/>
      </xdr:nvSpPr>
      <xdr:spPr>
        <a:xfrm>
          <a:off x="13745219" y="17165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134456</xdr:rowOff>
    </xdr:from>
    <xdr:ext cx="405111" cy="259045"/>
    <xdr:sp macro="" textlink="">
      <xdr:nvSpPr>
        <xdr:cNvPr id="898" name="n_2mainValue【庁舎】&#10;有形固定資産減価償却率">
          <a:extLst>
            <a:ext uri="{FF2B5EF4-FFF2-40B4-BE49-F238E27FC236}">
              <a16:creationId xmlns:a16="http://schemas.microsoft.com/office/drawing/2014/main" id="{98D7177A-6653-435B-B805-E70720CB10A0}"/>
            </a:ext>
          </a:extLst>
        </xdr:cNvPr>
        <xdr:cNvSpPr txBox="1"/>
      </xdr:nvSpPr>
      <xdr:spPr>
        <a:xfrm>
          <a:off x="12964169" y="17136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899" name="n_3mainValue【庁舎】&#10;有形固定資産減価償却率">
          <a:extLst>
            <a:ext uri="{FF2B5EF4-FFF2-40B4-BE49-F238E27FC236}">
              <a16:creationId xmlns:a16="http://schemas.microsoft.com/office/drawing/2014/main" id="{A0A5A219-4442-43BF-B724-171FBAA65E2B}"/>
            </a:ext>
          </a:extLst>
        </xdr:cNvPr>
        <xdr:cNvSpPr txBox="1"/>
      </xdr:nvSpPr>
      <xdr:spPr>
        <a:xfrm>
          <a:off x="12164069" y="17103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64243</xdr:rowOff>
    </xdr:from>
    <xdr:ext cx="405111" cy="259045"/>
    <xdr:sp macro="" textlink="">
      <xdr:nvSpPr>
        <xdr:cNvPr id="900" name="n_4mainValue【庁舎】&#10;有形固定資産減価償却率">
          <a:extLst>
            <a:ext uri="{FF2B5EF4-FFF2-40B4-BE49-F238E27FC236}">
              <a16:creationId xmlns:a16="http://schemas.microsoft.com/office/drawing/2014/main" id="{60A052D1-261A-4B65-A24B-5CFF39F88EF7}"/>
            </a:ext>
          </a:extLst>
        </xdr:cNvPr>
        <xdr:cNvSpPr txBox="1"/>
      </xdr:nvSpPr>
      <xdr:spPr>
        <a:xfrm>
          <a:off x="11354444" y="17069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id="{E077B4B0-2BE7-48D8-9334-9383F5DCFDED}"/>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id="{D210C0DD-9550-4080-B492-D8C6121177BA}"/>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id="{A545F1B7-5FEC-4BC4-9FD9-4E6695706749}"/>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id="{092D6A78-C752-42DC-A059-3C6AFE98C5B0}"/>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id="{24CC30BA-3BAB-4B3A-9795-C0450C136D0F}"/>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id="{BC200C23-BA5D-4C7D-B67A-4FDE330F44A1}"/>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id="{6F2BAB41-A881-4A8D-AA84-B745986E1775}"/>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id="{420FA578-7FAB-4605-9221-CE09DACA7AFD}"/>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a:extLst>
            <a:ext uri="{FF2B5EF4-FFF2-40B4-BE49-F238E27FC236}">
              <a16:creationId xmlns:a16="http://schemas.microsoft.com/office/drawing/2014/main" id="{A1352205-B4C1-4E64-91F5-577F8B3A2D8B}"/>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id="{105545C4-7E02-4B04-B8AD-537BF908113B}"/>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11" name="直線コネクタ 910">
          <a:extLst>
            <a:ext uri="{FF2B5EF4-FFF2-40B4-BE49-F238E27FC236}">
              <a16:creationId xmlns:a16="http://schemas.microsoft.com/office/drawing/2014/main" id="{9AAA3EB4-0210-4954-B165-1422BD029774}"/>
            </a:ext>
          </a:extLst>
        </xdr:cNvPr>
        <xdr:cNvCxnSpPr/>
      </xdr:nvCxnSpPr>
      <xdr:spPr>
        <a:xfrm>
          <a:off x="16459200" y="17726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12" name="テキスト ボックス 911">
          <a:extLst>
            <a:ext uri="{FF2B5EF4-FFF2-40B4-BE49-F238E27FC236}">
              <a16:creationId xmlns:a16="http://schemas.microsoft.com/office/drawing/2014/main" id="{0A297D8C-5D64-47AF-AF6B-758320AC8485}"/>
            </a:ext>
          </a:extLst>
        </xdr:cNvPr>
        <xdr:cNvSpPr txBox="1"/>
      </xdr:nvSpPr>
      <xdr:spPr>
        <a:xfrm>
          <a:off x="16052346"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3" name="直線コネクタ 912">
          <a:extLst>
            <a:ext uri="{FF2B5EF4-FFF2-40B4-BE49-F238E27FC236}">
              <a16:creationId xmlns:a16="http://schemas.microsoft.com/office/drawing/2014/main" id="{2492471E-862C-4A9B-9422-C4E43C472665}"/>
            </a:ext>
          </a:extLst>
        </xdr:cNvPr>
        <xdr:cNvCxnSpPr/>
      </xdr:nvCxnSpPr>
      <xdr:spPr>
        <a:xfrm>
          <a:off x="16459200" y="17459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4" name="テキスト ボックス 913">
          <a:extLst>
            <a:ext uri="{FF2B5EF4-FFF2-40B4-BE49-F238E27FC236}">
              <a16:creationId xmlns:a16="http://schemas.microsoft.com/office/drawing/2014/main" id="{BEEC91B4-C18A-4C79-AC6B-0FC071D8FA22}"/>
            </a:ext>
          </a:extLst>
        </xdr:cNvPr>
        <xdr:cNvSpPr txBox="1"/>
      </xdr:nvSpPr>
      <xdr:spPr>
        <a:xfrm>
          <a:off x="16052346"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5" name="直線コネクタ 914">
          <a:extLst>
            <a:ext uri="{FF2B5EF4-FFF2-40B4-BE49-F238E27FC236}">
              <a16:creationId xmlns:a16="http://schemas.microsoft.com/office/drawing/2014/main" id="{F0B5C7E0-461C-440D-8A47-18DED4EB2B7E}"/>
            </a:ext>
          </a:extLst>
        </xdr:cNvPr>
        <xdr:cNvCxnSpPr/>
      </xdr:nvCxnSpPr>
      <xdr:spPr>
        <a:xfrm>
          <a:off x="16459200" y="17183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6" name="テキスト ボックス 915">
          <a:extLst>
            <a:ext uri="{FF2B5EF4-FFF2-40B4-BE49-F238E27FC236}">
              <a16:creationId xmlns:a16="http://schemas.microsoft.com/office/drawing/2014/main" id="{0CB1B8A3-BE9F-45A3-A915-E6A80EF0C347}"/>
            </a:ext>
          </a:extLst>
        </xdr:cNvPr>
        <xdr:cNvSpPr txBox="1"/>
      </xdr:nvSpPr>
      <xdr:spPr>
        <a:xfrm>
          <a:off x="16052346" y="1704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7" name="直線コネクタ 916">
          <a:extLst>
            <a:ext uri="{FF2B5EF4-FFF2-40B4-BE49-F238E27FC236}">
              <a16:creationId xmlns:a16="http://schemas.microsoft.com/office/drawing/2014/main" id="{16081629-FAA8-4B0D-9E33-510BEE37B26A}"/>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8" name="テキスト ボックス 917">
          <a:extLst>
            <a:ext uri="{FF2B5EF4-FFF2-40B4-BE49-F238E27FC236}">
              <a16:creationId xmlns:a16="http://schemas.microsoft.com/office/drawing/2014/main" id="{7ADD8500-8967-4255-BAC6-BF0AF91C0ADB}"/>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9" name="直線コネクタ 918">
          <a:extLst>
            <a:ext uri="{FF2B5EF4-FFF2-40B4-BE49-F238E27FC236}">
              <a16:creationId xmlns:a16="http://schemas.microsoft.com/office/drawing/2014/main" id="{7E404082-4E9F-41AE-9F72-7E58AA62570E}"/>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20" name="テキスト ボックス 919">
          <a:extLst>
            <a:ext uri="{FF2B5EF4-FFF2-40B4-BE49-F238E27FC236}">
              <a16:creationId xmlns:a16="http://schemas.microsoft.com/office/drawing/2014/main" id="{6DEBFEBF-5D97-4311-9CD2-8301891DF926}"/>
            </a:ext>
          </a:extLst>
        </xdr:cNvPr>
        <xdr:cNvSpPr txBox="1"/>
      </xdr:nvSpPr>
      <xdr:spPr>
        <a:xfrm>
          <a:off x="16052346" y="1651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21" name="直線コネクタ 920">
          <a:extLst>
            <a:ext uri="{FF2B5EF4-FFF2-40B4-BE49-F238E27FC236}">
              <a16:creationId xmlns:a16="http://schemas.microsoft.com/office/drawing/2014/main" id="{B3AC2013-5FEB-40A5-AC25-B0ED0BFCE429}"/>
            </a:ext>
          </a:extLst>
        </xdr:cNvPr>
        <xdr:cNvCxnSpPr/>
      </xdr:nvCxnSpPr>
      <xdr:spPr>
        <a:xfrm>
          <a:off x="16459200" y="16373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22" name="テキスト ボックス 921">
          <a:extLst>
            <a:ext uri="{FF2B5EF4-FFF2-40B4-BE49-F238E27FC236}">
              <a16:creationId xmlns:a16="http://schemas.microsoft.com/office/drawing/2014/main" id="{934741A3-8F62-4EDD-9A41-D7BB6323049E}"/>
            </a:ext>
          </a:extLst>
        </xdr:cNvPr>
        <xdr:cNvSpPr txBox="1"/>
      </xdr:nvSpPr>
      <xdr:spPr>
        <a:xfrm>
          <a:off x="16052346"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3" name="直線コネクタ 922">
          <a:extLst>
            <a:ext uri="{FF2B5EF4-FFF2-40B4-BE49-F238E27FC236}">
              <a16:creationId xmlns:a16="http://schemas.microsoft.com/office/drawing/2014/main" id="{A72417B7-58A7-4365-A2B4-DC936809D447}"/>
            </a:ext>
          </a:extLst>
        </xdr:cNvPr>
        <xdr:cNvCxnSpPr/>
      </xdr:nvCxnSpPr>
      <xdr:spPr>
        <a:xfrm>
          <a:off x="16459200" y="16106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4" name="テキスト ボックス 923">
          <a:extLst>
            <a:ext uri="{FF2B5EF4-FFF2-40B4-BE49-F238E27FC236}">
              <a16:creationId xmlns:a16="http://schemas.microsoft.com/office/drawing/2014/main" id="{109F3D43-FEB3-4750-BCEC-1AD84179780E}"/>
            </a:ext>
          </a:extLst>
        </xdr:cNvPr>
        <xdr:cNvSpPr txBox="1"/>
      </xdr:nvSpPr>
      <xdr:spPr>
        <a:xfrm>
          <a:off x="16052346" y="15970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5" name="直線コネクタ 924">
          <a:extLst>
            <a:ext uri="{FF2B5EF4-FFF2-40B4-BE49-F238E27FC236}">
              <a16:creationId xmlns:a16="http://schemas.microsoft.com/office/drawing/2014/main" id="{30653985-A62D-4003-90D7-9DB2E73C3FD1}"/>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6" name="テキスト ボックス 925">
          <a:extLst>
            <a:ext uri="{FF2B5EF4-FFF2-40B4-BE49-F238E27FC236}">
              <a16:creationId xmlns:a16="http://schemas.microsoft.com/office/drawing/2014/main" id="{FEB50E3A-7670-45C1-A60E-2C7DDA3C1FC4}"/>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7" name="【庁舎】&#10;一人当たり面積グラフ枠">
          <a:extLst>
            <a:ext uri="{FF2B5EF4-FFF2-40B4-BE49-F238E27FC236}">
              <a16:creationId xmlns:a16="http://schemas.microsoft.com/office/drawing/2014/main" id="{2DEE370C-AC03-4564-A720-A5C7266F0591}"/>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928" name="直線コネクタ 927">
          <a:extLst>
            <a:ext uri="{FF2B5EF4-FFF2-40B4-BE49-F238E27FC236}">
              <a16:creationId xmlns:a16="http://schemas.microsoft.com/office/drawing/2014/main" id="{F6B95D85-12B7-46ED-95F3-753501F729D7}"/>
            </a:ext>
          </a:extLst>
        </xdr:cNvPr>
        <xdr:cNvCxnSpPr/>
      </xdr:nvCxnSpPr>
      <xdr:spPr>
        <a:xfrm flipV="1">
          <a:off x="19954239" y="16191548"/>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9" name="【庁舎】&#10;一人当たり面積最小値テキスト">
          <a:extLst>
            <a:ext uri="{FF2B5EF4-FFF2-40B4-BE49-F238E27FC236}">
              <a16:creationId xmlns:a16="http://schemas.microsoft.com/office/drawing/2014/main" id="{94A4A356-290C-4CFA-94D1-1770B47FEA12}"/>
            </a:ext>
          </a:extLst>
        </xdr:cNvPr>
        <xdr:cNvSpPr txBox="1"/>
      </xdr:nvSpPr>
      <xdr:spPr>
        <a:xfrm>
          <a:off x="19992975" y="1754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30" name="直線コネクタ 929">
          <a:extLst>
            <a:ext uri="{FF2B5EF4-FFF2-40B4-BE49-F238E27FC236}">
              <a16:creationId xmlns:a16="http://schemas.microsoft.com/office/drawing/2014/main" id="{A550293A-9FA2-42D5-B21C-09F25C1671A5}"/>
            </a:ext>
          </a:extLst>
        </xdr:cNvPr>
        <xdr:cNvCxnSpPr/>
      </xdr:nvCxnSpPr>
      <xdr:spPr>
        <a:xfrm>
          <a:off x="19878675" y="175440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931" name="【庁舎】&#10;一人当たり面積最大値テキスト">
          <a:extLst>
            <a:ext uri="{FF2B5EF4-FFF2-40B4-BE49-F238E27FC236}">
              <a16:creationId xmlns:a16="http://schemas.microsoft.com/office/drawing/2014/main" id="{5C8AD3E2-D0CC-4CF4-9A2E-31788F4593BE}"/>
            </a:ext>
          </a:extLst>
        </xdr:cNvPr>
        <xdr:cNvSpPr txBox="1"/>
      </xdr:nvSpPr>
      <xdr:spPr>
        <a:xfrm>
          <a:off x="19992975" y="1598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932" name="直線コネクタ 931">
          <a:extLst>
            <a:ext uri="{FF2B5EF4-FFF2-40B4-BE49-F238E27FC236}">
              <a16:creationId xmlns:a16="http://schemas.microsoft.com/office/drawing/2014/main" id="{E3B965A9-9757-48D9-B2AE-736102D61C50}"/>
            </a:ext>
          </a:extLst>
        </xdr:cNvPr>
        <xdr:cNvCxnSpPr/>
      </xdr:nvCxnSpPr>
      <xdr:spPr>
        <a:xfrm>
          <a:off x="19878675" y="161915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32402</xdr:rowOff>
    </xdr:from>
    <xdr:ext cx="469744" cy="259045"/>
    <xdr:sp macro="" textlink="">
      <xdr:nvSpPr>
        <xdr:cNvPr id="933" name="【庁舎】&#10;一人当たり面積平均値テキスト">
          <a:extLst>
            <a:ext uri="{FF2B5EF4-FFF2-40B4-BE49-F238E27FC236}">
              <a16:creationId xmlns:a16="http://schemas.microsoft.com/office/drawing/2014/main" id="{55D34257-DD85-45A9-B722-412EEDC3585E}"/>
            </a:ext>
          </a:extLst>
        </xdr:cNvPr>
        <xdr:cNvSpPr txBox="1"/>
      </xdr:nvSpPr>
      <xdr:spPr>
        <a:xfrm>
          <a:off x="19992975" y="17031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934" name="フローチャート: 判断 933">
          <a:extLst>
            <a:ext uri="{FF2B5EF4-FFF2-40B4-BE49-F238E27FC236}">
              <a16:creationId xmlns:a16="http://schemas.microsoft.com/office/drawing/2014/main" id="{C1B55257-5E59-417C-9EF9-0C3AF4EA89C3}"/>
            </a:ext>
          </a:extLst>
        </xdr:cNvPr>
        <xdr:cNvSpPr/>
      </xdr:nvSpPr>
      <xdr:spPr>
        <a:xfrm>
          <a:off x="19897725" y="170561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935" name="フローチャート: 判断 934">
          <a:extLst>
            <a:ext uri="{FF2B5EF4-FFF2-40B4-BE49-F238E27FC236}">
              <a16:creationId xmlns:a16="http://schemas.microsoft.com/office/drawing/2014/main" id="{F2AAD9B6-74B0-4807-94D4-F44723B723F8}"/>
            </a:ext>
          </a:extLst>
        </xdr:cNvPr>
        <xdr:cNvSpPr/>
      </xdr:nvSpPr>
      <xdr:spPr>
        <a:xfrm>
          <a:off x="19154775" y="1705895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108268</xdr:rowOff>
    </xdr:from>
    <xdr:to>
      <xdr:col>107</xdr:col>
      <xdr:colOff>101600</xdr:colOff>
      <xdr:row>105</xdr:row>
      <xdr:rowOff>38418</xdr:rowOff>
    </xdr:to>
    <xdr:sp macro="" textlink="">
      <xdr:nvSpPr>
        <xdr:cNvPr id="936" name="フローチャート: 判断 935">
          <a:extLst>
            <a:ext uri="{FF2B5EF4-FFF2-40B4-BE49-F238E27FC236}">
              <a16:creationId xmlns:a16="http://schemas.microsoft.com/office/drawing/2014/main" id="{78770A64-93A3-449D-A6F8-00C6A70318AB}"/>
            </a:ext>
          </a:extLst>
        </xdr:cNvPr>
        <xdr:cNvSpPr/>
      </xdr:nvSpPr>
      <xdr:spPr>
        <a:xfrm>
          <a:off x="18345150" y="1694529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91123</xdr:rowOff>
    </xdr:from>
    <xdr:to>
      <xdr:col>102</xdr:col>
      <xdr:colOff>165100</xdr:colOff>
      <xdr:row>105</xdr:row>
      <xdr:rowOff>21273</xdr:rowOff>
    </xdr:to>
    <xdr:sp macro="" textlink="">
      <xdr:nvSpPr>
        <xdr:cNvPr id="937" name="フローチャート: 判断 936">
          <a:extLst>
            <a:ext uri="{FF2B5EF4-FFF2-40B4-BE49-F238E27FC236}">
              <a16:creationId xmlns:a16="http://schemas.microsoft.com/office/drawing/2014/main" id="{F19F5E24-92EA-4337-BF40-980FFDB8380F}"/>
            </a:ext>
          </a:extLst>
        </xdr:cNvPr>
        <xdr:cNvSpPr/>
      </xdr:nvSpPr>
      <xdr:spPr>
        <a:xfrm>
          <a:off x="17554575" y="169281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119698</xdr:rowOff>
    </xdr:from>
    <xdr:to>
      <xdr:col>98</xdr:col>
      <xdr:colOff>38100</xdr:colOff>
      <xdr:row>105</xdr:row>
      <xdr:rowOff>49848</xdr:rowOff>
    </xdr:to>
    <xdr:sp macro="" textlink="">
      <xdr:nvSpPr>
        <xdr:cNvPr id="938" name="フローチャート: 判断 937">
          <a:extLst>
            <a:ext uri="{FF2B5EF4-FFF2-40B4-BE49-F238E27FC236}">
              <a16:creationId xmlns:a16="http://schemas.microsoft.com/office/drawing/2014/main" id="{5E300E58-24FF-4CA5-851A-6DD41A6A5BB7}"/>
            </a:ext>
          </a:extLst>
        </xdr:cNvPr>
        <xdr:cNvSpPr/>
      </xdr:nvSpPr>
      <xdr:spPr>
        <a:xfrm>
          <a:off x="16754475" y="1696307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2BA50575-6928-4902-9619-173EC4A39FB5}"/>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141D156A-6316-400B-AB65-E6934D3388AE}"/>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D23B4601-09CA-4AB0-989F-19CF01A6DC21}"/>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971DB742-16E3-47B5-A08C-1E3A34967701}"/>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86128001-205F-4B32-B136-02BC9317E6E8}"/>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145414</xdr:rowOff>
    </xdr:from>
    <xdr:to>
      <xdr:col>116</xdr:col>
      <xdr:colOff>114300</xdr:colOff>
      <xdr:row>105</xdr:row>
      <xdr:rowOff>75564</xdr:rowOff>
    </xdr:to>
    <xdr:sp macro="" textlink="">
      <xdr:nvSpPr>
        <xdr:cNvPr id="944" name="楕円 943">
          <a:extLst>
            <a:ext uri="{FF2B5EF4-FFF2-40B4-BE49-F238E27FC236}">
              <a16:creationId xmlns:a16="http://schemas.microsoft.com/office/drawing/2014/main" id="{04F04B8F-CEE2-4FB7-B11A-BD73CE60F658}"/>
            </a:ext>
          </a:extLst>
        </xdr:cNvPr>
        <xdr:cNvSpPr/>
      </xdr:nvSpPr>
      <xdr:spPr>
        <a:xfrm>
          <a:off x="19897725" y="169824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168291</xdr:rowOff>
    </xdr:from>
    <xdr:ext cx="469744" cy="259045"/>
    <xdr:sp macro="" textlink="">
      <xdr:nvSpPr>
        <xdr:cNvPr id="945" name="【庁舎】&#10;一人当たり面積該当値テキスト">
          <a:extLst>
            <a:ext uri="{FF2B5EF4-FFF2-40B4-BE49-F238E27FC236}">
              <a16:creationId xmlns:a16="http://schemas.microsoft.com/office/drawing/2014/main" id="{49C5F780-E5A0-4B14-B550-0B7C6BC8846A}"/>
            </a:ext>
          </a:extLst>
        </xdr:cNvPr>
        <xdr:cNvSpPr txBox="1"/>
      </xdr:nvSpPr>
      <xdr:spPr>
        <a:xfrm>
          <a:off x="19992975" y="1683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148273</xdr:rowOff>
    </xdr:from>
    <xdr:to>
      <xdr:col>112</xdr:col>
      <xdr:colOff>38100</xdr:colOff>
      <xdr:row>105</xdr:row>
      <xdr:rowOff>78423</xdr:rowOff>
    </xdr:to>
    <xdr:sp macro="" textlink="">
      <xdr:nvSpPr>
        <xdr:cNvPr id="946" name="楕円 945">
          <a:extLst>
            <a:ext uri="{FF2B5EF4-FFF2-40B4-BE49-F238E27FC236}">
              <a16:creationId xmlns:a16="http://schemas.microsoft.com/office/drawing/2014/main" id="{3FD89809-FEDF-49C6-B0D6-B185E1BE1C7A}"/>
            </a:ext>
          </a:extLst>
        </xdr:cNvPr>
        <xdr:cNvSpPr/>
      </xdr:nvSpPr>
      <xdr:spPr>
        <a:xfrm>
          <a:off x="19154775" y="1698529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24764</xdr:rowOff>
    </xdr:from>
    <xdr:to>
      <xdr:col>116</xdr:col>
      <xdr:colOff>63500</xdr:colOff>
      <xdr:row>105</xdr:row>
      <xdr:rowOff>27623</xdr:rowOff>
    </xdr:to>
    <xdr:cxnSp macro="">
      <xdr:nvCxnSpPr>
        <xdr:cNvPr id="947" name="直線コネクタ 946">
          <a:extLst>
            <a:ext uri="{FF2B5EF4-FFF2-40B4-BE49-F238E27FC236}">
              <a16:creationId xmlns:a16="http://schemas.microsoft.com/office/drawing/2014/main" id="{141D127D-00EC-49FA-B25B-2BCB9F2740FC}"/>
            </a:ext>
          </a:extLst>
        </xdr:cNvPr>
        <xdr:cNvCxnSpPr/>
      </xdr:nvCxnSpPr>
      <xdr:spPr>
        <a:xfrm flipV="1">
          <a:off x="19202400" y="17030064"/>
          <a:ext cx="752475"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153988</xdr:rowOff>
    </xdr:from>
    <xdr:to>
      <xdr:col>107</xdr:col>
      <xdr:colOff>101600</xdr:colOff>
      <xdr:row>105</xdr:row>
      <xdr:rowOff>84138</xdr:rowOff>
    </xdr:to>
    <xdr:sp macro="" textlink="">
      <xdr:nvSpPr>
        <xdr:cNvPr id="948" name="楕円 947">
          <a:extLst>
            <a:ext uri="{FF2B5EF4-FFF2-40B4-BE49-F238E27FC236}">
              <a16:creationId xmlns:a16="http://schemas.microsoft.com/office/drawing/2014/main" id="{E7C46CB5-9319-4633-A57E-B4C6E6B9B869}"/>
            </a:ext>
          </a:extLst>
        </xdr:cNvPr>
        <xdr:cNvSpPr/>
      </xdr:nvSpPr>
      <xdr:spPr>
        <a:xfrm>
          <a:off x="18345150" y="1699418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27623</xdr:rowOff>
    </xdr:from>
    <xdr:to>
      <xdr:col>111</xdr:col>
      <xdr:colOff>177800</xdr:colOff>
      <xdr:row>105</xdr:row>
      <xdr:rowOff>33338</xdr:rowOff>
    </xdr:to>
    <xdr:cxnSp macro="">
      <xdr:nvCxnSpPr>
        <xdr:cNvPr id="949" name="直線コネクタ 948">
          <a:extLst>
            <a:ext uri="{FF2B5EF4-FFF2-40B4-BE49-F238E27FC236}">
              <a16:creationId xmlns:a16="http://schemas.microsoft.com/office/drawing/2014/main" id="{64F35919-8E8E-4706-A277-348C86B4FAB9}"/>
            </a:ext>
          </a:extLst>
        </xdr:cNvPr>
        <xdr:cNvCxnSpPr/>
      </xdr:nvCxnSpPr>
      <xdr:spPr>
        <a:xfrm flipV="1">
          <a:off x="18392775" y="1703292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159702</xdr:rowOff>
    </xdr:from>
    <xdr:to>
      <xdr:col>102</xdr:col>
      <xdr:colOff>165100</xdr:colOff>
      <xdr:row>105</xdr:row>
      <xdr:rowOff>89852</xdr:rowOff>
    </xdr:to>
    <xdr:sp macro="" textlink="">
      <xdr:nvSpPr>
        <xdr:cNvPr id="950" name="楕円 949">
          <a:extLst>
            <a:ext uri="{FF2B5EF4-FFF2-40B4-BE49-F238E27FC236}">
              <a16:creationId xmlns:a16="http://schemas.microsoft.com/office/drawing/2014/main" id="{250E4964-6730-4D5D-AE6A-B8E3CCF793B2}"/>
            </a:ext>
          </a:extLst>
        </xdr:cNvPr>
        <xdr:cNvSpPr/>
      </xdr:nvSpPr>
      <xdr:spPr>
        <a:xfrm>
          <a:off x="17554575" y="1700307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33338</xdr:rowOff>
    </xdr:from>
    <xdr:to>
      <xdr:col>107</xdr:col>
      <xdr:colOff>50800</xdr:colOff>
      <xdr:row>105</xdr:row>
      <xdr:rowOff>39052</xdr:rowOff>
    </xdr:to>
    <xdr:cxnSp macro="">
      <xdr:nvCxnSpPr>
        <xdr:cNvPr id="951" name="直線コネクタ 950">
          <a:extLst>
            <a:ext uri="{FF2B5EF4-FFF2-40B4-BE49-F238E27FC236}">
              <a16:creationId xmlns:a16="http://schemas.microsoft.com/office/drawing/2014/main" id="{9326A84F-D22B-4480-83DF-7F2E4F5FD1F8}"/>
            </a:ext>
          </a:extLst>
        </xdr:cNvPr>
        <xdr:cNvCxnSpPr/>
      </xdr:nvCxnSpPr>
      <xdr:spPr>
        <a:xfrm flipV="1">
          <a:off x="17602200" y="17032288"/>
          <a:ext cx="790575"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165418</xdr:rowOff>
    </xdr:from>
    <xdr:to>
      <xdr:col>98</xdr:col>
      <xdr:colOff>38100</xdr:colOff>
      <xdr:row>105</xdr:row>
      <xdr:rowOff>95568</xdr:rowOff>
    </xdr:to>
    <xdr:sp macro="" textlink="">
      <xdr:nvSpPr>
        <xdr:cNvPr id="952" name="楕円 951">
          <a:extLst>
            <a:ext uri="{FF2B5EF4-FFF2-40B4-BE49-F238E27FC236}">
              <a16:creationId xmlns:a16="http://schemas.microsoft.com/office/drawing/2014/main" id="{C1B56B6D-3992-46CB-BF24-A12B5F3282E0}"/>
            </a:ext>
          </a:extLst>
        </xdr:cNvPr>
        <xdr:cNvSpPr/>
      </xdr:nvSpPr>
      <xdr:spPr>
        <a:xfrm>
          <a:off x="16754475" y="1700244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39052</xdr:rowOff>
    </xdr:from>
    <xdr:to>
      <xdr:col>102</xdr:col>
      <xdr:colOff>114300</xdr:colOff>
      <xdr:row>105</xdr:row>
      <xdr:rowOff>44768</xdr:rowOff>
    </xdr:to>
    <xdr:cxnSp macro="">
      <xdr:nvCxnSpPr>
        <xdr:cNvPr id="953" name="直線コネクタ 952">
          <a:extLst>
            <a:ext uri="{FF2B5EF4-FFF2-40B4-BE49-F238E27FC236}">
              <a16:creationId xmlns:a16="http://schemas.microsoft.com/office/drawing/2014/main" id="{7E450DFF-E622-4A9B-A609-C4BAADE40484}"/>
            </a:ext>
          </a:extLst>
        </xdr:cNvPr>
        <xdr:cNvCxnSpPr/>
      </xdr:nvCxnSpPr>
      <xdr:spPr>
        <a:xfrm flipV="1">
          <a:off x="16802100" y="17041177"/>
          <a:ext cx="8001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149559</xdr:rowOff>
    </xdr:from>
    <xdr:ext cx="469744" cy="259045"/>
    <xdr:sp macro="" textlink="">
      <xdr:nvSpPr>
        <xdr:cNvPr id="954" name="n_1aveValue【庁舎】&#10;一人当たり面積">
          <a:extLst>
            <a:ext uri="{FF2B5EF4-FFF2-40B4-BE49-F238E27FC236}">
              <a16:creationId xmlns:a16="http://schemas.microsoft.com/office/drawing/2014/main" id="{4072D1A7-3296-42A1-8432-5756860444C7}"/>
            </a:ext>
          </a:extLst>
        </xdr:cNvPr>
        <xdr:cNvSpPr txBox="1"/>
      </xdr:nvSpPr>
      <xdr:spPr>
        <a:xfrm>
          <a:off x="18983402" y="171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54945</xdr:rowOff>
    </xdr:from>
    <xdr:ext cx="469744" cy="259045"/>
    <xdr:sp macro="" textlink="">
      <xdr:nvSpPr>
        <xdr:cNvPr id="955" name="n_2aveValue【庁舎】&#10;一人当たり面積">
          <a:extLst>
            <a:ext uri="{FF2B5EF4-FFF2-40B4-BE49-F238E27FC236}">
              <a16:creationId xmlns:a16="http://schemas.microsoft.com/office/drawing/2014/main" id="{61ADADDF-8BD8-4AAC-8301-E0B760DA909D}"/>
            </a:ext>
          </a:extLst>
        </xdr:cNvPr>
        <xdr:cNvSpPr txBox="1"/>
      </xdr:nvSpPr>
      <xdr:spPr>
        <a:xfrm>
          <a:off x="18183302" y="1673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37800</xdr:rowOff>
    </xdr:from>
    <xdr:ext cx="469744" cy="259045"/>
    <xdr:sp macro="" textlink="">
      <xdr:nvSpPr>
        <xdr:cNvPr id="956" name="n_3aveValue【庁舎】&#10;一人当たり面積">
          <a:extLst>
            <a:ext uri="{FF2B5EF4-FFF2-40B4-BE49-F238E27FC236}">
              <a16:creationId xmlns:a16="http://schemas.microsoft.com/office/drawing/2014/main" id="{277659C5-46F4-4C42-85C3-C13C442C58B6}"/>
            </a:ext>
          </a:extLst>
        </xdr:cNvPr>
        <xdr:cNvSpPr txBox="1"/>
      </xdr:nvSpPr>
      <xdr:spPr>
        <a:xfrm>
          <a:off x="17383202" y="1671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66375</xdr:rowOff>
    </xdr:from>
    <xdr:ext cx="469744" cy="259045"/>
    <xdr:sp macro="" textlink="">
      <xdr:nvSpPr>
        <xdr:cNvPr id="957" name="n_4aveValue【庁舎】&#10;一人当たり面積">
          <a:extLst>
            <a:ext uri="{FF2B5EF4-FFF2-40B4-BE49-F238E27FC236}">
              <a16:creationId xmlns:a16="http://schemas.microsoft.com/office/drawing/2014/main" id="{68AB48B4-396C-4826-A843-421C1713A711}"/>
            </a:ext>
          </a:extLst>
        </xdr:cNvPr>
        <xdr:cNvSpPr txBox="1"/>
      </xdr:nvSpPr>
      <xdr:spPr>
        <a:xfrm>
          <a:off x="16592627" y="1674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94950</xdr:rowOff>
    </xdr:from>
    <xdr:ext cx="469744" cy="259045"/>
    <xdr:sp macro="" textlink="">
      <xdr:nvSpPr>
        <xdr:cNvPr id="958" name="n_1mainValue【庁舎】&#10;一人当たり面積">
          <a:extLst>
            <a:ext uri="{FF2B5EF4-FFF2-40B4-BE49-F238E27FC236}">
              <a16:creationId xmlns:a16="http://schemas.microsoft.com/office/drawing/2014/main" id="{C1B9C879-D931-4F0B-82AA-22FF09DF0E18}"/>
            </a:ext>
          </a:extLst>
        </xdr:cNvPr>
        <xdr:cNvSpPr txBox="1"/>
      </xdr:nvSpPr>
      <xdr:spPr>
        <a:xfrm>
          <a:off x="18983402" y="1677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75265</xdr:rowOff>
    </xdr:from>
    <xdr:ext cx="469744" cy="259045"/>
    <xdr:sp macro="" textlink="">
      <xdr:nvSpPr>
        <xdr:cNvPr id="959" name="n_2mainValue【庁舎】&#10;一人当たり面積">
          <a:extLst>
            <a:ext uri="{FF2B5EF4-FFF2-40B4-BE49-F238E27FC236}">
              <a16:creationId xmlns:a16="http://schemas.microsoft.com/office/drawing/2014/main" id="{74196E7F-FCB6-4B01-A130-1E5C4784941D}"/>
            </a:ext>
          </a:extLst>
        </xdr:cNvPr>
        <xdr:cNvSpPr txBox="1"/>
      </xdr:nvSpPr>
      <xdr:spPr>
        <a:xfrm>
          <a:off x="18183302" y="1707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80979</xdr:rowOff>
    </xdr:from>
    <xdr:ext cx="469744" cy="259045"/>
    <xdr:sp macro="" textlink="">
      <xdr:nvSpPr>
        <xdr:cNvPr id="960" name="n_3mainValue【庁舎】&#10;一人当たり面積">
          <a:extLst>
            <a:ext uri="{FF2B5EF4-FFF2-40B4-BE49-F238E27FC236}">
              <a16:creationId xmlns:a16="http://schemas.microsoft.com/office/drawing/2014/main" id="{85B490D5-74E8-4A59-B7DD-0AFB41064D5B}"/>
            </a:ext>
          </a:extLst>
        </xdr:cNvPr>
        <xdr:cNvSpPr txBox="1"/>
      </xdr:nvSpPr>
      <xdr:spPr>
        <a:xfrm>
          <a:off x="17383202" y="1708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86695</xdr:rowOff>
    </xdr:from>
    <xdr:ext cx="469744" cy="259045"/>
    <xdr:sp macro="" textlink="">
      <xdr:nvSpPr>
        <xdr:cNvPr id="961" name="n_4mainValue【庁舎】&#10;一人当たり面積">
          <a:extLst>
            <a:ext uri="{FF2B5EF4-FFF2-40B4-BE49-F238E27FC236}">
              <a16:creationId xmlns:a16="http://schemas.microsoft.com/office/drawing/2014/main" id="{6EF3AD78-7060-4484-B7ED-CCCD077BB682}"/>
            </a:ext>
          </a:extLst>
        </xdr:cNvPr>
        <xdr:cNvSpPr txBox="1"/>
      </xdr:nvSpPr>
      <xdr:spPr>
        <a:xfrm>
          <a:off x="16592627" y="1708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2" name="正方形/長方形 961">
          <a:extLst>
            <a:ext uri="{FF2B5EF4-FFF2-40B4-BE49-F238E27FC236}">
              <a16:creationId xmlns:a16="http://schemas.microsoft.com/office/drawing/2014/main" id="{B5B73E91-66E1-430E-AE4F-055A3E2B2E12}"/>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3" name="正方形/長方形 962">
          <a:extLst>
            <a:ext uri="{FF2B5EF4-FFF2-40B4-BE49-F238E27FC236}">
              <a16:creationId xmlns:a16="http://schemas.microsoft.com/office/drawing/2014/main" id="{2A31E8C3-BEB7-4D5D-B4B7-5777B78CDF3D}"/>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4" name="テキスト ボックス 963">
          <a:extLst>
            <a:ext uri="{FF2B5EF4-FFF2-40B4-BE49-F238E27FC236}">
              <a16:creationId xmlns:a16="http://schemas.microsoft.com/office/drawing/2014/main" id="{40E3008D-A48F-4F48-81FB-D0B3DE6987E3}"/>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一人当たり面積における令和元年度、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年度、３年度の数値は誤りであり、正しくは令和元年度が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0.127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0.132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0.136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高い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施設は、庁舎、一般廃棄物処理施設であり、特に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低い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施設は図書館、消防施設、福祉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施設</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一般廃棄物処理施設については、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1990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年代後半から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2000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年代前半にかけて建設された処理施設（耐用年数</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年前後）の減価償却率が高くなっているため、施設が安全に機能するように各年度毎に老朽箇所の修繕を実施</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しており、令和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年度以降改善傾向にある。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庁舎についても、昭和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年に本庁舎が建設されて以降、施設の老朽化が進んでいることに加え、平成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年の合併により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つの支所が加わり、償却率は年々増加傾向にあるため、耐震化、修繕によって機能維持を図っている状況である。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消防施設について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は近年、公共施設マネジメント基本計画に基づいた消防団施設の統廃合を積極的に行っており、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図書館については平成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年度、福祉施設については平成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年度に複合施設の大規模改修を行ったため、減価償却率は低くなっている。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83</v>
      </c>
      <c r="C2" s="182"/>
      <c r="D2" s="183"/>
    </row>
    <row r="3" spans="1:119" ht="18.75" customHeight="1" thickBot="1" x14ac:dyDescent="0.25">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47570655</v>
      </c>
      <c r="BO4" s="407"/>
      <c r="BP4" s="407"/>
      <c r="BQ4" s="407"/>
      <c r="BR4" s="407"/>
      <c r="BS4" s="407"/>
      <c r="BT4" s="407"/>
      <c r="BU4" s="408"/>
      <c r="BV4" s="406">
        <v>46506790</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4.7</v>
      </c>
      <c r="CU4" s="413"/>
      <c r="CV4" s="413"/>
      <c r="CW4" s="413"/>
      <c r="CX4" s="413"/>
      <c r="CY4" s="413"/>
      <c r="CZ4" s="413"/>
      <c r="DA4" s="414"/>
      <c r="DB4" s="412">
        <v>4.0999999999999996</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45827537</v>
      </c>
      <c r="BO5" s="444"/>
      <c r="BP5" s="444"/>
      <c r="BQ5" s="444"/>
      <c r="BR5" s="444"/>
      <c r="BS5" s="444"/>
      <c r="BT5" s="444"/>
      <c r="BU5" s="445"/>
      <c r="BV5" s="443">
        <v>44940120</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92.8</v>
      </c>
      <c r="CU5" s="441"/>
      <c r="CV5" s="441"/>
      <c r="CW5" s="441"/>
      <c r="CX5" s="441"/>
      <c r="CY5" s="441"/>
      <c r="CZ5" s="441"/>
      <c r="DA5" s="442"/>
      <c r="DB5" s="440">
        <v>88.9</v>
      </c>
      <c r="DC5" s="441"/>
      <c r="DD5" s="441"/>
      <c r="DE5" s="441"/>
      <c r="DF5" s="441"/>
      <c r="DG5" s="441"/>
      <c r="DH5" s="441"/>
      <c r="DI5" s="442"/>
    </row>
    <row r="6" spans="1:119" ht="18.75" customHeight="1" x14ac:dyDescent="0.2">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1743118</v>
      </c>
      <c r="BO6" s="444"/>
      <c r="BP6" s="444"/>
      <c r="BQ6" s="444"/>
      <c r="BR6" s="444"/>
      <c r="BS6" s="444"/>
      <c r="BT6" s="444"/>
      <c r="BU6" s="445"/>
      <c r="BV6" s="443">
        <v>1566670</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94.3</v>
      </c>
      <c r="CU6" s="481"/>
      <c r="CV6" s="481"/>
      <c r="CW6" s="481"/>
      <c r="CX6" s="481"/>
      <c r="CY6" s="481"/>
      <c r="CZ6" s="481"/>
      <c r="DA6" s="482"/>
      <c r="DB6" s="480">
        <v>94.1</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96</v>
      </c>
      <c r="AV7" s="476"/>
      <c r="AW7" s="476"/>
      <c r="AX7" s="476"/>
      <c r="AY7" s="477" t="s">
        <v>108</v>
      </c>
      <c r="AZ7" s="478"/>
      <c r="BA7" s="478"/>
      <c r="BB7" s="478"/>
      <c r="BC7" s="478"/>
      <c r="BD7" s="478"/>
      <c r="BE7" s="478"/>
      <c r="BF7" s="478"/>
      <c r="BG7" s="478"/>
      <c r="BH7" s="478"/>
      <c r="BI7" s="478"/>
      <c r="BJ7" s="478"/>
      <c r="BK7" s="478"/>
      <c r="BL7" s="478"/>
      <c r="BM7" s="479"/>
      <c r="BN7" s="443">
        <v>606303</v>
      </c>
      <c r="BO7" s="444"/>
      <c r="BP7" s="444"/>
      <c r="BQ7" s="444"/>
      <c r="BR7" s="444"/>
      <c r="BS7" s="444"/>
      <c r="BT7" s="444"/>
      <c r="BU7" s="445"/>
      <c r="BV7" s="443">
        <v>562563</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24416312</v>
      </c>
      <c r="CU7" s="444"/>
      <c r="CV7" s="444"/>
      <c r="CW7" s="444"/>
      <c r="CX7" s="444"/>
      <c r="CY7" s="444"/>
      <c r="CZ7" s="444"/>
      <c r="DA7" s="445"/>
      <c r="DB7" s="443">
        <v>24723039</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1136815</v>
      </c>
      <c r="BO8" s="444"/>
      <c r="BP8" s="444"/>
      <c r="BQ8" s="444"/>
      <c r="BR8" s="444"/>
      <c r="BS8" s="444"/>
      <c r="BT8" s="444"/>
      <c r="BU8" s="445"/>
      <c r="BV8" s="443">
        <v>1004107</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0.52</v>
      </c>
      <c r="CU8" s="484"/>
      <c r="CV8" s="484"/>
      <c r="CW8" s="484"/>
      <c r="CX8" s="484"/>
      <c r="CY8" s="484"/>
      <c r="CZ8" s="484"/>
      <c r="DA8" s="485"/>
      <c r="DB8" s="483">
        <v>0.53</v>
      </c>
      <c r="DC8" s="484"/>
      <c r="DD8" s="484"/>
      <c r="DE8" s="484"/>
      <c r="DF8" s="484"/>
      <c r="DG8" s="484"/>
      <c r="DH8" s="484"/>
      <c r="DI8" s="485"/>
    </row>
    <row r="9" spans="1:119" ht="18.75" customHeight="1" thickBot="1" x14ac:dyDescent="0.25">
      <c r="A9" s="181"/>
      <c r="B9" s="437" t="s">
        <v>114</v>
      </c>
      <c r="C9" s="438"/>
      <c r="D9" s="438"/>
      <c r="E9" s="438"/>
      <c r="F9" s="438"/>
      <c r="G9" s="438"/>
      <c r="H9" s="438"/>
      <c r="I9" s="438"/>
      <c r="J9" s="438"/>
      <c r="K9" s="486"/>
      <c r="L9" s="487" t="s">
        <v>115</v>
      </c>
      <c r="M9" s="488"/>
      <c r="N9" s="488"/>
      <c r="O9" s="488"/>
      <c r="P9" s="488"/>
      <c r="Q9" s="489"/>
      <c r="R9" s="490">
        <v>77306</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104</v>
      </c>
      <c r="AV9" s="476"/>
      <c r="AW9" s="476"/>
      <c r="AX9" s="476"/>
      <c r="AY9" s="477" t="s">
        <v>118</v>
      </c>
      <c r="AZ9" s="478"/>
      <c r="BA9" s="478"/>
      <c r="BB9" s="478"/>
      <c r="BC9" s="478"/>
      <c r="BD9" s="478"/>
      <c r="BE9" s="478"/>
      <c r="BF9" s="478"/>
      <c r="BG9" s="478"/>
      <c r="BH9" s="478"/>
      <c r="BI9" s="478"/>
      <c r="BJ9" s="478"/>
      <c r="BK9" s="478"/>
      <c r="BL9" s="478"/>
      <c r="BM9" s="479"/>
      <c r="BN9" s="443">
        <v>132708</v>
      </c>
      <c r="BO9" s="444"/>
      <c r="BP9" s="444"/>
      <c r="BQ9" s="444"/>
      <c r="BR9" s="444"/>
      <c r="BS9" s="444"/>
      <c r="BT9" s="444"/>
      <c r="BU9" s="445"/>
      <c r="BV9" s="443">
        <v>-47305</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18.8</v>
      </c>
      <c r="CU9" s="441"/>
      <c r="CV9" s="441"/>
      <c r="CW9" s="441"/>
      <c r="CX9" s="441"/>
      <c r="CY9" s="441"/>
      <c r="CZ9" s="441"/>
      <c r="DA9" s="442"/>
      <c r="DB9" s="440">
        <v>18.8</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120</v>
      </c>
      <c r="M10" s="473"/>
      <c r="N10" s="473"/>
      <c r="O10" s="473"/>
      <c r="P10" s="473"/>
      <c r="Q10" s="474"/>
      <c r="R10" s="494">
        <v>78935</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111</v>
      </c>
      <c r="AV10" s="476"/>
      <c r="AW10" s="476"/>
      <c r="AX10" s="476"/>
      <c r="AY10" s="477" t="s">
        <v>122</v>
      </c>
      <c r="AZ10" s="478"/>
      <c r="BA10" s="478"/>
      <c r="BB10" s="478"/>
      <c r="BC10" s="478"/>
      <c r="BD10" s="478"/>
      <c r="BE10" s="478"/>
      <c r="BF10" s="478"/>
      <c r="BG10" s="478"/>
      <c r="BH10" s="478"/>
      <c r="BI10" s="478"/>
      <c r="BJ10" s="478"/>
      <c r="BK10" s="478"/>
      <c r="BL10" s="478"/>
      <c r="BM10" s="479"/>
      <c r="BN10" s="443">
        <v>4928</v>
      </c>
      <c r="BO10" s="444"/>
      <c r="BP10" s="444"/>
      <c r="BQ10" s="444"/>
      <c r="BR10" s="444"/>
      <c r="BS10" s="444"/>
      <c r="BT10" s="444"/>
      <c r="BU10" s="445"/>
      <c r="BV10" s="443">
        <v>4949</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127</v>
      </c>
      <c r="AV11" s="476"/>
      <c r="AW11" s="476"/>
      <c r="AX11" s="476"/>
      <c r="AY11" s="477" t="s">
        <v>128</v>
      </c>
      <c r="AZ11" s="478"/>
      <c r="BA11" s="478"/>
      <c r="BB11" s="478"/>
      <c r="BC11" s="478"/>
      <c r="BD11" s="478"/>
      <c r="BE11" s="478"/>
      <c r="BF11" s="478"/>
      <c r="BG11" s="478"/>
      <c r="BH11" s="478"/>
      <c r="BI11" s="478"/>
      <c r="BJ11" s="478"/>
      <c r="BK11" s="478"/>
      <c r="BL11" s="478"/>
      <c r="BM11" s="479"/>
      <c r="BN11" s="443">
        <v>609990</v>
      </c>
      <c r="BO11" s="444"/>
      <c r="BP11" s="444"/>
      <c r="BQ11" s="444"/>
      <c r="BR11" s="444"/>
      <c r="BS11" s="444"/>
      <c r="BT11" s="444"/>
      <c r="BU11" s="445"/>
      <c r="BV11" s="443">
        <v>516094</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130</v>
      </c>
      <c r="DC11" s="484"/>
      <c r="DD11" s="484"/>
      <c r="DE11" s="484"/>
      <c r="DF11" s="484"/>
      <c r="DG11" s="484"/>
      <c r="DH11" s="484"/>
      <c r="DI11" s="485"/>
    </row>
    <row r="12" spans="1:119" ht="18.75" customHeight="1" x14ac:dyDescent="0.2">
      <c r="A12" s="181"/>
      <c r="B12" s="503" t="s">
        <v>131</v>
      </c>
      <c r="C12" s="504"/>
      <c r="D12" s="504"/>
      <c r="E12" s="504"/>
      <c r="F12" s="504"/>
      <c r="G12" s="504"/>
      <c r="H12" s="504"/>
      <c r="I12" s="504"/>
      <c r="J12" s="504"/>
      <c r="K12" s="505"/>
      <c r="L12" s="512" t="s">
        <v>132</v>
      </c>
      <c r="M12" s="513"/>
      <c r="N12" s="513"/>
      <c r="O12" s="513"/>
      <c r="P12" s="513"/>
      <c r="Q12" s="514"/>
      <c r="R12" s="515">
        <v>76075</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104</v>
      </c>
      <c r="AV12" s="476"/>
      <c r="AW12" s="476"/>
      <c r="AX12" s="476"/>
      <c r="AY12" s="477" t="s">
        <v>136</v>
      </c>
      <c r="AZ12" s="478"/>
      <c r="BA12" s="478"/>
      <c r="BB12" s="478"/>
      <c r="BC12" s="478"/>
      <c r="BD12" s="478"/>
      <c r="BE12" s="478"/>
      <c r="BF12" s="478"/>
      <c r="BG12" s="478"/>
      <c r="BH12" s="478"/>
      <c r="BI12" s="478"/>
      <c r="BJ12" s="478"/>
      <c r="BK12" s="478"/>
      <c r="BL12" s="478"/>
      <c r="BM12" s="479"/>
      <c r="BN12" s="443">
        <v>420000</v>
      </c>
      <c r="BO12" s="444"/>
      <c r="BP12" s="444"/>
      <c r="BQ12" s="444"/>
      <c r="BR12" s="444"/>
      <c r="BS12" s="444"/>
      <c r="BT12" s="444"/>
      <c r="BU12" s="445"/>
      <c r="BV12" s="443">
        <v>412704</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138</v>
      </c>
      <c r="CU12" s="484"/>
      <c r="CV12" s="484"/>
      <c r="CW12" s="484"/>
      <c r="CX12" s="484"/>
      <c r="CY12" s="484"/>
      <c r="CZ12" s="484"/>
      <c r="DA12" s="485"/>
      <c r="DB12" s="483" t="s">
        <v>130</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139</v>
      </c>
      <c r="N13" s="535"/>
      <c r="O13" s="535"/>
      <c r="P13" s="535"/>
      <c r="Q13" s="536"/>
      <c r="R13" s="527">
        <v>74929</v>
      </c>
      <c r="S13" s="528"/>
      <c r="T13" s="528"/>
      <c r="U13" s="528"/>
      <c r="V13" s="529"/>
      <c r="W13" s="459" t="s">
        <v>140</v>
      </c>
      <c r="X13" s="460"/>
      <c r="Y13" s="460"/>
      <c r="Z13" s="460"/>
      <c r="AA13" s="460"/>
      <c r="AB13" s="450"/>
      <c r="AC13" s="494">
        <v>1659</v>
      </c>
      <c r="AD13" s="495"/>
      <c r="AE13" s="495"/>
      <c r="AF13" s="495"/>
      <c r="AG13" s="537"/>
      <c r="AH13" s="494">
        <v>2100</v>
      </c>
      <c r="AI13" s="495"/>
      <c r="AJ13" s="495"/>
      <c r="AK13" s="495"/>
      <c r="AL13" s="496"/>
      <c r="AM13" s="472" t="s">
        <v>141</v>
      </c>
      <c r="AN13" s="473"/>
      <c r="AO13" s="473"/>
      <c r="AP13" s="473"/>
      <c r="AQ13" s="473"/>
      <c r="AR13" s="473"/>
      <c r="AS13" s="473"/>
      <c r="AT13" s="474"/>
      <c r="AU13" s="475" t="s">
        <v>142</v>
      </c>
      <c r="AV13" s="476"/>
      <c r="AW13" s="476"/>
      <c r="AX13" s="476"/>
      <c r="AY13" s="477" t="s">
        <v>143</v>
      </c>
      <c r="AZ13" s="478"/>
      <c r="BA13" s="478"/>
      <c r="BB13" s="478"/>
      <c r="BC13" s="478"/>
      <c r="BD13" s="478"/>
      <c r="BE13" s="478"/>
      <c r="BF13" s="478"/>
      <c r="BG13" s="478"/>
      <c r="BH13" s="478"/>
      <c r="BI13" s="478"/>
      <c r="BJ13" s="478"/>
      <c r="BK13" s="478"/>
      <c r="BL13" s="478"/>
      <c r="BM13" s="479"/>
      <c r="BN13" s="443">
        <v>327626</v>
      </c>
      <c r="BO13" s="444"/>
      <c r="BP13" s="444"/>
      <c r="BQ13" s="444"/>
      <c r="BR13" s="444"/>
      <c r="BS13" s="444"/>
      <c r="BT13" s="444"/>
      <c r="BU13" s="445"/>
      <c r="BV13" s="443">
        <v>61034</v>
      </c>
      <c r="BW13" s="444"/>
      <c r="BX13" s="444"/>
      <c r="BY13" s="444"/>
      <c r="BZ13" s="444"/>
      <c r="CA13" s="444"/>
      <c r="CB13" s="444"/>
      <c r="CC13" s="445"/>
      <c r="CD13" s="446" t="s">
        <v>144</v>
      </c>
      <c r="CE13" s="447"/>
      <c r="CF13" s="447"/>
      <c r="CG13" s="447"/>
      <c r="CH13" s="447"/>
      <c r="CI13" s="447"/>
      <c r="CJ13" s="447"/>
      <c r="CK13" s="447"/>
      <c r="CL13" s="447"/>
      <c r="CM13" s="447"/>
      <c r="CN13" s="447"/>
      <c r="CO13" s="447"/>
      <c r="CP13" s="447"/>
      <c r="CQ13" s="447"/>
      <c r="CR13" s="447"/>
      <c r="CS13" s="448"/>
      <c r="CT13" s="440">
        <v>9.6</v>
      </c>
      <c r="CU13" s="441"/>
      <c r="CV13" s="441"/>
      <c r="CW13" s="441"/>
      <c r="CX13" s="441"/>
      <c r="CY13" s="441"/>
      <c r="CZ13" s="441"/>
      <c r="DA13" s="442"/>
      <c r="DB13" s="440">
        <v>9.9</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145</v>
      </c>
      <c r="M14" s="525"/>
      <c r="N14" s="525"/>
      <c r="O14" s="525"/>
      <c r="P14" s="525"/>
      <c r="Q14" s="526"/>
      <c r="R14" s="527">
        <v>76568</v>
      </c>
      <c r="S14" s="528"/>
      <c r="T14" s="528"/>
      <c r="U14" s="528"/>
      <c r="V14" s="529"/>
      <c r="W14" s="433"/>
      <c r="X14" s="434"/>
      <c r="Y14" s="434"/>
      <c r="Z14" s="434"/>
      <c r="AA14" s="434"/>
      <c r="AB14" s="423"/>
      <c r="AC14" s="530">
        <v>4.5999999999999996</v>
      </c>
      <c r="AD14" s="531"/>
      <c r="AE14" s="531"/>
      <c r="AF14" s="531"/>
      <c r="AG14" s="532"/>
      <c r="AH14" s="530">
        <v>5.6</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146</v>
      </c>
      <c r="CE14" s="539"/>
      <c r="CF14" s="539"/>
      <c r="CG14" s="539"/>
      <c r="CH14" s="539"/>
      <c r="CI14" s="539"/>
      <c r="CJ14" s="539"/>
      <c r="CK14" s="539"/>
      <c r="CL14" s="539"/>
      <c r="CM14" s="539"/>
      <c r="CN14" s="539"/>
      <c r="CO14" s="539"/>
      <c r="CP14" s="539"/>
      <c r="CQ14" s="539"/>
      <c r="CR14" s="539"/>
      <c r="CS14" s="540"/>
      <c r="CT14" s="541">
        <v>33.799999999999997</v>
      </c>
      <c r="CU14" s="542"/>
      <c r="CV14" s="542"/>
      <c r="CW14" s="542"/>
      <c r="CX14" s="542"/>
      <c r="CY14" s="542"/>
      <c r="CZ14" s="542"/>
      <c r="DA14" s="543"/>
      <c r="DB14" s="541">
        <v>38.5</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139</v>
      </c>
      <c r="N15" s="535"/>
      <c r="O15" s="535"/>
      <c r="P15" s="535"/>
      <c r="Q15" s="536"/>
      <c r="R15" s="527">
        <v>75526</v>
      </c>
      <c r="S15" s="528"/>
      <c r="T15" s="528"/>
      <c r="U15" s="528"/>
      <c r="V15" s="529"/>
      <c r="W15" s="459" t="s">
        <v>147</v>
      </c>
      <c r="X15" s="460"/>
      <c r="Y15" s="460"/>
      <c r="Z15" s="460"/>
      <c r="AA15" s="460"/>
      <c r="AB15" s="450"/>
      <c r="AC15" s="494">
        <v>10734</v>
      </c>
      <c r="AD15" s="495"/>
      <c r="AE15" s="495"/>
      <c r="AF15" s="495"/>
      <c r="AG15" s="537"/>
      <c r="AH15" s="494">
        <v>10927</v>
      </c>
      <c r="AI15" s="495"/>
      <c r="AJ15" s="495"/>
      <c r="AK15" s="495"/>
      <c r="AL15" s="496"/>
      <c r="AM15" s="472"/>
      <c r="AN15" s="473"/>
      <c r="AO15" s="473"/>
      <c r="AP15" s="473"/>
      <c r="AQ15" s="473"/>
      <c r="AR15" s="473"/>
      <c r="AS15" s="473"/>
      <c r="AT15" s="474"/>
      <c r="AU15" s="475"/>
      <c r="AV15" s="476"/>
      <c r="AW15" s="476"/>
      <c r="AX15" s="476"/>
      <c r="AY15" s="403" t="s">
        <v>148</v>
      </c>
      <c r="AZ15" s="404"/>
      <c r="BA15" s="404"/>
      <c r="BB15" s="404"/>
      <c r="BC15" s="404"/>
      <c r="BD15" s="404"/>
      <c r="BE15" s="404"/>
      <c r="BF15" s="404"/>
      <c r="BG15" s="404"/>
      <c r="BH15" s="404"/>
      <c r="BI15" s="404"/>
      <c r="BJ15" s="404"/>
      <c r="BK15" s="404"/>
      <c r="BL15" s="404"/>
      <c r="BM15" s="405"/>
      <c r="BN15" s="406">
        <v>10862214</v>
      </c>
      <c r="BO15" s="407"/>
      <c r="BP15" s="407"/>
      <c r="BQ15" s="407"/>
      <c r="BR15" s="407"/>
      <c r="BS15" s="407"/>
      <c r="BT15" s="407"/>
      <c r="BU15" s="408"/>
      <c r="BV15" s="406">
        <v>10357265</v>
      </c>
      <c r="BW15" s="407"/>
      <c r="BX15" s="407"/>
      <c r="BY15" s="407"/>
      <c r="BZ15" s="407"/>
      <c r="CA15" s="407"/>
      <c r="CB15" s="407"/>
      <c r="CC15" s="408"/>
      <c r="CD15" s="544" t="s">
        <v>149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150</v>
      </c>
      <c r="M16" s="547"/>
      <c r="N16" s="547"/>
      <c r="O16" s="547"/>
      <c r="P16" s="547"/>
      <c r="Q16" s="548"/>
      <c r="R16" s="549" t="s">
        <v>151</v>
      </c>
      <c r="S16" s="550"/>
      <c r="T16" s="550"/>
      <c r="U16" s="550"/>
      <c r="V16" s="551"/>
      <c r="W16" s="433"/>
      <c r="X16" s="434"/>
      <c r="Y16" s="434"/>
      <c r="Z16" s="434"/>
      <c r="AA16" s="434"/>
      <c r="AB16" s="423"/>
      <c r="AC16" s="530">
        <v>29.5</v>
      </c>
      <c r="AD16" s="531"/>
      <c r="AE16" s="531"/>
      <c r="AF16" s="531"/>
      <c r="AG16" s="532"/>
      <c r="AH16" s="530">
        <v>29.1</v>
      </c>
      <c r="AI16" s="531"/>
      <c r="AJ16" s="531"/>
      <c r="AK16" s="531"/>
      <c r="AL16" s="533"/>
      <c r="AM16" s="472"/>
      <c r="AN16" s="473"/>
      <c r="AO16" s="473"/>
      <c r="AP16" s="473"/>
      <c r="AQ16" s="473"/>
      <c r="AR16" s="473"/>
      <c r="AS16" s="473"/>
      <c r="AT16" s="474"/>
      <c r="AU16" s="475"/>
      <c r="AV16" s="476"/>
      <c r="AW16" s="476"/>
      <c r="AX16" s="476"/>
      <c r="AY16" s="477" t="s">
        <v>152</v>
      </c>
      <c r="AZ16" s="478"/>
      <c r="BA16" s="478"/>
      <c r="BB16" s="478"/>
      <c r="BC16" s="478"/>
      <c r="BD16" s="478"/>
      <c r="BE16" s="478"/>
      <c r="BF16" s="478"/>
      <c r="BG16" s="478"/>
      <c r="BH16" s="478"/>
      <c r="BI16" s="478"/>
      <c r="BJ16" s="478"/>
      <c r="BK16" s="478"/>
      <c r="BL16" s="478"/>
      <c r="BM16" s="479"/>
      <c r="BN16" s="443">
        <v>21100972</v>
      </c>
      <c r="BO16" s="444"/>
      <c r="BP16" s="444"/>
      <c r="BQ16" s="444"/>
      <c r="BR16" s="444"/>
      <c r="BS16" s="444"/>
      <c r="BT16" s="444"/>
      <c r="BU16" s="445"/>
      <c r="BV16" s="443">
        <v>20535582</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153</v>
      </c>
      <c r="N17" s="555"/>
      <c r="O17" s="555"/>
      <c r="P17" s="555"/>
      <c r="Q17" s="556"/>
      <c r="R17" s="549" t="s">
        <v>154</v>
      </c>
      <c r="S17" s="550"/>
      <c r="T17" s="550"/>
      <c r="U17" s="550"/>
      <c r="V17" s="551"/>
      <c r="W17" s="459" t="s">
        <v>155</v>
      </c>
      <c r="X17" s="460"/>
      <c r="Y17" s="460"/>
      <c r="Z17" s="460"/>
      <c r="AA17" s="460"/>
      <c r="AB17" s="450"/>
      <c r="AC17" s="494">
        <v>24052</v>
      </c>
      <c r="AD17" s="495"/>
      <c r="AE17" s="495"/>
      <c r="AF17" s="495"/>
      <c r="AG17" s="537"/>
      <c r="AH17" s="494">
        <v>24532</v>
      </c>
      <c r="AI17" s="495"/>
      <c r="AJ17" s="495"/>
      <c r="AK17" s="495"/>
      <c r="AL17" s="496"/>
      <c r="AM17" s="472"/>
      <c r="AN17" s="473"/>
      <c r="AO17" s="473"/>
      <c r="AP17" s="473"/>
      <c r="AQ17" s="473"/>
      <c r="AR17" s="473"/>
      <c r="AS17" s="473"/>
      <c r="AT17" s="474"/>
      <c r="AU17" s="475"/>
      <c r="AV17" s="476"/>
      <c r="AW17" s="476"/>
      <c r="AX17" s="476"/>
      <c r="AY17" s="477" t="s">
        <v>156</v>
      </c>
      <c r="AZ17" s="478"/>
      <c r="BA17" s="478"/>
      <c r="BB17" s="478"/>
      <c r="BC17" s="478"/>
      <c r="BD17" s="478"/>
      <c r="BE17" s="478"/>
      <c r="BF17" s="478"/>
      <c r="BG17" s="478"/>
      <c r="BH17" s="478"/>
      <c r="BI17" s="478"/>
      <c r="BJ17" s="478"/>
      <c r="BK17" s="478"/>
      <c r="BL17" s="478"/>
      <c r="BM17" s="479"/>
      <c r="BN17" s="443">
        <v>13719925</v>
      </c>
      <c r="BO17" s="444"/>
      <c r="BP17" s="444"/>
      <c r="BQ17" s="444"/>
      <c r="BR17" s="444"/>
      <c r="BS17" s="444"/>
      <c r="BT17" s="444"/>
      <c r="BU17" s="445"/>
      <c r="BV17" s="443">
        <v>13085322</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157</v>
      </c>
      <c r="C18" s="486"/>
      <c r="D18" s="486"/>
      <c r="E18" s="566"/>
      <c r="F18" s="566"/>
      <c r="G18" s="566"/>
      <c r="H18" s="566"/>
      <c r="I18" s="566"/>
      <c r="J18" s="566"/>
      <c r="K18" s="566"/>
      <c r="L18" s="567">
        <v>552.54</v>
      </c>
      <c r="M18" s="567"/>
      <c r="N18" s="567"/>
      <c r="O18" s="567"/>
      <c r="P18" s="567"/>
      <c r="Q18" s="567"/>
      <c r="R18" s="568"/>
      <c r="S18" s="568"/>
      <c r="T18" s="568"/>
      <c r="U18" s="568"/>
      <c r="V18" s="569"/>
      <c r="W18" s="461"/>
      <c r="X18" s="462"/>
      <c r="Y18" s="462"/>
      <c r="Z18" s="462"/>
      <c r="AA18" s="462"/>
      <c r="AB18" s="453"/>
      <c r="AC18" s="570">
        <v>66</v>
      </c>
      <c r="AD18" s="571"/>
      <c r="AE18" s="571"/>
      <c r="AF18" s="571"/>
      <c r="AG18" s="572"/>
      <c r="AH18" s="570">
        <v>65.3</v>
      </c>
      <c r="AI18" s="571"/>
      <c r="AJ18" s="571"/>
      <c r="AK18" s="571"/>
      <c r="AL18" s="573"/>
      <c r="AM18" s="472"/>
      <c r="AN18" s="473"/>
      <c r="AO18" s="473"/>
      <c r="AP18" s="473"/>
      <c r="AQ18" s="473"/>
      <c r="AR18" s="473"/>
      <c r="AS18" s="473"/>
      <c r="AT18" s="474"/>
      <c r="AU18" s="475"/>
      <c r="AV18" s="476"/>
      <c r="AW18" s="476"/>
      <c r="AX18" s="476"/>
      <c r="AY18" s="477" t="s">
        <v>158</v>
      </c>
      <c r="AZ18" s="478"/>
      <c r="BA18" s="478"/>
      <c r="BB18" s="478"/>
      <c r="BC18" s="478"/>
      <c r="BD18" s="478"/>
      <c r="BE18" s="478"/>
      <c r="BF18" s="478"/>
      <c r="BG18" s="478"/>
      <c r="BH18" s="478"/>
      <c r="BI18" s="478"/>
      <c r="BJ18" s="478"/>
      <c r="BK18" s="478"/>
      <c r="BL18" s="478"/>
      <c r="BM18" s="479"/>
      <c r="BN18" s="443">
        <v>24004346</v>
      </c>
      <c r="BO18" s="444"/>
      <c r="BP18" s="444"/>
      <c r="BQ18" s="444"/>
      <c r="BR18" s="444"/>
      <c r="BS18" s="444"/>
      <c r="BT18" s="444"/>
      <c r="BU18" s="445"/>
      <c r="BV18" s="443">
        <v>23560326</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159</v>
      </c>
      <c r="C19" s="486"/>
      <c r="D19" s="486"/>
      <c r="E19" s="566"/>
      <c r="F19" s="566"/>
      <c r="G19" s="566"/>
      <c r="H19" s="566"/>
      <c r="I19" s="566"/>
      <c r="J19" s="566"/>
      <c r="K19" s="566"/>
      <c r="L19" s="574">
        <v>140</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160</v>
      </c>
      <c r="AZ19" s="478"/>
      <c r="BA19" s="478"/>
      <c r="BB19" s="478"/>
      <c r="BC19" s="478"/>
      <c r="BD19" s="478"/>
      <c r="BE19" s="478"/>
      <c r="BF19" s="478"/>
      <c r="BG19" s="478"/>
      <c r="BH19" s="478"/>
      <c r="BI19" s="478"/>
      <c r="BJ19" s="478"/>
      <c r="BK19" s="478"/>
      <c r="BL19" s="478"/>
      <c r="BM19" s="479"/>
      <c r="BN19" s="443">
        <v>30372225</v>
      </c>
      <c r="BO19" s="444"/>
      <c r="BP19" s="444"/>
      <c r="BQ19" s="444"/>
      <c r="BR19" s="444"/>
      <c r="BS19" s="444"/>
      <c r="BT19" s="444"/>
      <c r="BU19" s="445"/>
      <c r="BV19" s="443">
        <v>30178099</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161</v>
      </c>
      <c r="C20" s="486"/>
      <c r="D20" s="486"/>
      <c r="E20" s="566"/>
      <c r="F20" s="566"/>
      <c r="G20" s="566"/>
      <c r="H20" s="566"/>
      <c r="I20" s="566"/>
      <c r="J20" s="566"/>
      <c r="K20" s="566"/>
      <c r="L20" s="574">
        <v>33632</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163</v>
      </c>
      <c r="C22" s="587"/>
      <c r="D22" s="588"/>
      <c r="E22" s="455" t="s">
        <v>1</v>
      </c>
      <c r="F22" s="460"/>
      <c r="G22" s="460"/>
      <c r="H22" s="460"/>
      <c r="I22" s="460"/>
      <c r="J22" s="460"/>
      <c r="K22" s="450"/>
      <c r="L22" s="455" t="s">
        <v>164</v>
      </c>
      <c r="M22" s="460"/>
      <c r="N22" s="460"/>
      <c r="O22" s="460"/>
      <c r="P22" s="450"/>
      <c r="Q22" s="618" t="s">
        <v>165</v>
      </c>
      <c r="R22" s="619"/>
      <c r="S22" s="619"/>
      <c r="T22" s="619"/>
      <c r="U22" s="619"/>
      <c r="V22" s="620"/>
      <c r="W22" s="586" t="s">
        <v>166</v>
      </c>
      <c r="X22" s="587"/>
      <c r="Y22" s="588"/>
      <c r="Z22" s="455" t="s">
        <v>1</v>
      </c>
      <c r="AA22" s="460"/>
      <c r="AB22" s="460"/>
      <c r="AC22" s="460"/>
      <c r="AD22" s="460"/>
      <c r="AE22" s="460"/>
      <c r="AF22" s="460"/>
      <c r="AG22" s="450"/>
      <c r="AH22" s="624" t="s">
        <v>167</v>
      </c>
      <c r="AI22" s="460"/>
      <c r="AJ22" s="460"/>
      <c r="AK22" s="460"/>
      <c r="AL22" s="450"/>
      <c r="AM22" s="624" t="s">
        <v>168</v>
      </c>
      <c r="AN22" s="625"/>
      <c r="AO22" s="625"/>
      <c r="AP22" s="625"/>
      <c r="AQ22" s="625"/>
      <c r="AR22" s="626"/>
      <c r="AS22" s="618" t="s">
        <v>165</v>
      </c>
      <c r="AT22" s="619"/>
      <c r="AU22" s="619"/>
      <c r="AV22" s="619"/>
      <c r="AW22" s="619"/>
      <c r="AX22" s="630"/>
      <c r="AY22" s="403" t="s">
        <v>169</v>
      </c>
      <c r="AZ22" s="404"/>
      <c r="BA22" s="404"/>
      <c r="BB22" s="404"/>
      <c r="BC22" s="404"/>
      <c r="BD22" s="404"/>
      <c r="BE22" s="404"/>
      <c r="BF22" s="404"/>
      <c r="BG22" s="404"/>
      <c r="BH22" s="404"/>
      <c r="BI22" s="404"/>
      <c r="BJ22" s="404"/>
      <c r="BK22" s="404"/>
      <c r="BL22" s="404"/>
      <c r="BM22" s="405"/>
      <c r="BN22" s="406">
        <v>45001399</v>
      </c>
      <c r="BO22" s="407"/>
      <c r="BP22" s="407"/>
      <c r="BQ22" s="407"/>
      <c r="BR22" s="407"/>
      <c r="BS22" s="407"/>
      <c r="BT22" s="407"/>
      <c r="BU22" s="408"/>
      <c r="BV22" s="406">
        <v>47301483</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170</v>
      </c>
      <c r="AZ23" s="478"/>
      <c r="BA23" s="478"/>
      <c r="BB23" s="478"/>
      <c r="BC23" s="478"/>
      <c r="BD23" s="478"/>
      <c r="BE23" s="478"/>
      <c r="BF23" s="478"/>
      <c r="BG23" s="478"/>
      <c r="BH23" s="478"/>
      <c r="BI23" s="478"/>
      <c r="BJ23" s="478"/>
      <c r="BK23" s="478"/>
      <c r="BL23" s="478"/>
      <c r="BM23" s="479"/>
      <c r="BN23" s="443">
        <v>32372718</v>
      </c>
      <c r="BO23" s="444"/>
      <c r="BP23" s="444"/>
      <c r="BQ23" s="444"/>
      <c r="BR23" s="444"/>
      <c r="BS23" s="444"/>
      <c r="BT23" s="444"/>
      <c r="BU23" s="445"/>
      <c r="BV23" s="443">
        <v>32841780</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171</v>
      </c>
      <c r="F24" s="473"/>
      <c r="G24" s="473"/>
      <c r="H24" s="473"/>
      <c r="I24" s="473"/>
      <c r="J24" s="473"/>
      <c r="K24" s="474"/>
      <c r="L24" s="494">
        <v>1</v>
      </c>
      <c r="M24" s="495"/>
      <c r="N24" s="495"/>
      <c r="O24" s="495"/>
      <c r="P24" s="537"/>
      <c r="Q24" s="494">
        <v>8415</v>
      </c>
      <c r="R24" s="495"/>
      <c r="S24" s="495"/>
      <c r="T24" s="495"/>
      <c r="U24" s="495"/>
      <c r="V24" s="537"/>
      <c r="W24" s="589"/>
      <c r="X24" s="590"/>
      <c r="Y24" s="591"/>
      <c r="Z24" s="493" t="s">
        <v>172</v>
      </c>
      <c r="AA24" s="473"/>
      <c r="AB24" s="473"/>
      <c r="AC24" s="473"/>
      <c r="AD24" s="473"/>
      <c r="AE24" s="473"/>
      <c r="AF24" s="473"/>
      <c r="AG24" s="474"/>
      <c r="AH24" s="494">
        <v>670</v>
      </c>
      <c r="AI24" s="495"/>
      <c r="AJ24" s="495"/>
      <c r="AK24" s="495"/>
      <c r="AL24" s="537"/>
      <c r="AM24" s="494">
        <v>2152710</v>
      </c>
      <c r="AN24" s="495"/>
      <c r="AO24" s="495"/>
      <c r="AP24" s="495"/>
      <c r="AQ24" s="495"/>
      <c r="AR24" s="537"/>
      <c r="AS24" s="494">
        <v>3213</v>
      </c>
      <c r="AT24" s="495"/>
      <c r="AU24" s="495"/>
      <c r="AV24" s="495"/>
      <c r="AW24" s="495"/>
      <c r="AX24" s="496"/>
      <c r="AY24" s="559" t="s">
        <v>173</v>
      </c>
      <c r="AZ24" s="560"/>
      <c r="BA24" s="560"/>
      <c r="BB24" s="560"/>
      <c r="BC24" s="560"/>
      <c r="BD24" s="560"/>
      <c r="BE24" s="560"/>
      <c r="BF24" s="560"/>
      <c r="BG24" s="560"/>
      <c r="BH24" s="560"/>
      <c r="BI24" s="560"/>
      <c r="BJ24" s="560"/>
      <c r="BK24" s="560"/>
      <c r="BL24" s="560"/>
      <c r="BM24" s="561"/>
      <c r="BN24" s="443">
        <v>29339058</v>
      </c>
      <c r="BO24" s="444"/>
      <c r="BP24" s="444"/>
      <c r="BQ24" s="444"/>
      <c r="BR24" s="444"/>
      <c r="BS24" s="444"/>
      <c r="BT24" s="444"/>
      <c r="BU24" s="445"/>
      <c r="BV24" s="443">
        <v>30337079</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174</v>
      </c>
      <c r="F25" s="473"/>
      <c r="G25" s="473"/>
      <c r="H25" s="473"/>
      <c r="I25" s="473"/>
      <c r="J25" s="473"/>
      <c r="K25" s="474"/>
      <c r="L25" s="494">
        <v>2</v>
      </c>
      <c r="M25" s="495"/>
      <c r="N25" s="495"/>
      <c r="O25" s="495"/>
      <c r="P25" s="537"/>
      <c r="Q25" s="494">
        <v>7220</v>
      </c>
      <c r="R25" s="495"/>
      <c r="S25" s="495"/>
      <c r="T25" s="495"/>
      <c r="U25" s="495"/>
      <c r="V25" s="537"/>
      <c r="W25" s="589"/>
      <c r="X25" s="590"/>
      <c r="Y25" s="591"/>
      <c r="Z25" s="493" t="s">
        <v>175</v>
      </c>
      <c r="AA25" s="473"/>
      <c r="AB25" s="473"/>
      <c r="AC25" s="473"/>
      <c r="AD25" s="473"/>
      <c r="AE25" s="473"/>
      <c r="AF25" s="473"/>
      <c r="AG25" s="474"/>
      <c r="AH25" s="494">
        <v>129</v>
      </c>
      <c r="AI25" s="495"/>
      <c r="AJ25" s="495"/>
      <c r="AK25" s="495"/>
      <c r="AL25" s="537"/>
      <c r="AM25" s="494">
        <v>393837</v>
      </c>
      <c r="AN25" s="495"/>
      <c r="AO25" s="495"/>
      <c r="AP25" s="495"/>
      <c r="AQ25" s="495"/>
      <c r="AR25" s="537"/>
      <c r="AS25" s="494">
        <v>3053</v>
      </c>
      <c r="AT25" s="495"/>
      <c r="AU25" s="495"/>
      <c r="AV25" s="495"/>
      <c r="AW25" s="495"/>
      <c r="AX25" s="496"/>
      <c r="AY25" s="403" t="s">
        <v>176</v>
      </c>
      <c r="AZ25" s="404"/>
      <c r="BA25" s="404"/>
      <c r="BB25" s="404"/>
      <c r="BC25" s="404"/>
      <c r="BD25" s="404"/>
      <c r="BE25" s="404"/>
      <c r="BF25" s="404"/>
      <c r="BG25" s="404"/>
      <c r="BH25" s="404"/>
      <c r="BI25" s="404"/>
      <c r="BJ25" s="404"/>
      <c r="BK25" s="404"/>
      <c r="BL25" s="404"/>
      <c r="BM25" s="405"/>
      <c r="BN25" s="406">
        <v>7342809</v>
      </c>
      <c r="BO25" s="407"/>
      <c r="BP25" s="407"/>
      <c r="BQ25" s="407"/>
      <c r="BR25" s="407"/>
      <c r="BS25" s="407"/>
      <c r="BT25" s="407"/>
      <c r="BU25" s="408"/>
      <c r="BV25" s="406">
        <v>7632649</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177</v>
      </c>
      <c r="F26" s="473"/>
      <c r="G26" s="473"/>
      <c r="H26" s="473"/>
      <c r="I26" s="473"/>
      <c r="J26" s="473"/>
      <c r="K26" s="474"/>
      <c r="L26" s="494">
        <v>1</v>
      </c>
      <c r="M26" s="495"/>
      <c r="N26" s="495"/>
      <c r="O26" s="495"/>
      <c r="P26" s="537"/>
      <c r="Q26" s="494">
        <v>6508</v>
      </c>
      <c r="R26" s="495"/>
      <c r="S26" s="495"/>
      <c r="T26" s="495"/>
      <c r="U26" s="495"/>
      <c r="V26" s="537"/>
      <c r="W26" s="589"/>
      <c r="X26" s="590"/>
      <c r="Y26" s="591"/>
      <c r="Z26" s="493" t="s">
        <v>178</v>
      </c>
      <c r="AA26" s="595"/>
      <c r="AB26" s="595"/>
      <c r="AC26" s="595"/>
      <c r="AD26" s="595"/>
      <c r="AE26" s="595"/>
      <c r="AF26" s="595"/>
      <c r="AG26" s="596"/>
      <c r="AH26" s="494" t="s">
        <v>130</v>
      </c>
      <c r="AI26" s="495"/>
      <c r="AJ26" s="495"/>
      <c r="AK26" s="495"/>
      <c r="AL26" s="537"/>
      <c r="AM26" s="494" t="s">
        <v>179</v>
      </c>
      <c r="AN26" s="495"/>
      <c r="AO26" s="495"/>
      <c r="AP26" s="495"/>
      <c r="AQ26" s="495"/>
      <c r="AR26" s="537"/>
      <c r="AS26" s="494" t="s">
        <v>138</v>
      </c>
      <c r="AT26" s="495"/>
      <c r="AU26" s="495"/>
      <c r="AV26" s="495"/>
      <c r="AW26" s="495"/>
      <c r="AX26" s="496"/>
      <c r="AY26" s="446" t="s">
        <v>180</v>
      </c>
      <c r="AZ26" s="447"/>
      <c r="BA26" s="447"/>
      <c r="BB26" s="447"/>
      <c r="BC26" s="447"/>
      <c r="BD26" s="447"/>
      <c r="BE26" s="447"/>
      <c r="BF26" s="447"/>
      <c r="BG26" s="447"/>
      <c r="BH26" s="447"/>
      <c r="BI26" s="447"/>
      <c r="BJ26" s="447"/>
      <c r="BK26" s="447"/>
      <c r="BL26" s="447"/>
      <c r="BM26" s="448"/>
      <c r="BN26" s="443" t="s">
        <v>138</v>
      </c>
      <c r="BO26" s="444"/>
      <c r="BP26" s="444"/>
      <c r="BQ26" s="444"/>
      <c r="BR26" s="444"/>
      <c r="BS26" s="444"/>
      <c r="BT26" s="444"/>
      <c r="BU26" s="445"/>
      <c r="BV26" s="443" t="s">
        <v>138</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181</v>
      </c>
      <c r="F27" s="473"/>
      <c r="G27" s="473"/>
      <c r="H27" s="473"/>
      <c r="I27" s="473"/>
      <c r="J27" s="473"/>
      <c r="K27" s="474"/>
      <c r="L27" s="494">
        <v>1</v>
      </c>
      <c r="M27" s="495"/>
      <c r="N27" s="495"/>
      <c r="O27" s="495"/>
      <c r="P27" s="537"/>
      <c r="Q27" s="494">
        <v>4950</v>
      </c>
      <c r="R27" s="495"/>
      <c r="S27" s="495"/>
      <c r="T27" s="495"/>
      <c r="U27" s="495"/>
      <c r="V27" s="537"/>
      <c r="W27" s="589"/>
      <c r="X27" s="590"/>
      <c r="Y27" s="591"/>
      <c r="Z27" s="493" t="s">
        <v>182</v>
      </c>
      <c r="AA27" s="473"/>
      <c r="AB27" s="473"/>
      <c r="AC27" s="473"/>
      <c r="AD27" s="473"/>
      <c r="AE27" s="473"/>
      <c r="AF27" s="473"/>
      <c r="AG27" s="474"/>
      <c r="AH27" s="494">
        <v>16</v>
      </c>
      <c r="AI27" s="495"/>
      <c r="AJ27" s="495"/>
      <c r="AK27" s="495"/>
      <c r="AL27" s="537"/>
      <c r="AM27" s="494">
        <v>53564</v>
      </c>
      <c r="AN27" s="495"/>
      <c r="AO27" s="495"/>
      <c r="AP27" s="495"/>
      <c r="AQ27" s="495"/>
      <c r="AR27" s="537"/>
      <c r="AS27" s="494">
        <v>3348</v>
      </c>
      <c r="AT27" s="495"/>
      <c r="AU27" s="495"/>
      <c r="AV27" s="495"/>
      <c r="AW27" s="495"/>
      <c r="AX27" s="496"/>
      <c r="AY27" s="538" t="s">
        <v>183</v>
      </c>
      <c r="AZ27" s="539"/>
      <c r="BA27" s="539"/>
      <c r="BB27" s="539"/>
      <c r="BC27" s="539"/>
      <c r="BD27" s="539"/>
      <c r="BE27" s="539"/>
      <c r="BF27" s="539"/>
      <c r="BG27" s="539"/>
      <c r="BH27" s="539"/>
      <c r="BI27" s="539"/>
      <c r="BJ27" s="539"/>
      <c r="BK27" s="539"/>
      <c r="BL27" s="539"/>
      <c r="BM27" s="540"/>
      <c r="BN27" s="562" t="s">
        <v>138</v>
      </c>
      <c r="BO27" s="563"/>
      <c r="BP27" s="563"/>
      <c r="BQ27" s="563"/>
      <c r="BR27" s="563"/>
      <c r="BS27" s="563"/>
      <c r="BT27" s="563"/>
      <c r="BU27" s="564"/>
      <c r="BV27" s="562" t="s">
        <v>179</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184</v>
      </c>
      <c r="F28" s="473"/>
      <c r="G28" s="473"/>
      <c r="H28" s="473"/>
      <c r="I28" s="473"/>
      <c r="J28" s="473"/>
      <c r="K28" s="474"/>
      <c r="L28" s="494">
        <v>1</v>
      </c>
      <c r="M28" s="495"/>
      <c r="N28" s="495"/>
      <c r="O28" s="495"/>
      <c r="P28" s="537"/>
      <c r="Q28" s="494">
        <v>4400</v>
      </c>
      <c r="R28" s="495"/>
      <c r="S28" s="495"/>
      <c r="T28" s="495"/>
      <c r="U28" s="495"/>
      <c r="V28" s="537"/>
      <c r="W28" s="589"/>
      <c r="X28" s="590"/>
      <c r="Y28" s="591"/>
      <c r="Z28" s="493" t="s">
        <v>185</v>
      </c>
      <c r="AA28" s="473"/>
      <c r="AB28" s="473"/>
      <c r="AC28" s="473"/>
      <c r="AD28" s="473"/>
      <c r="AE28" s="473"/>
      <c r="AF28" s="473"/>
      <c r="AG28" s="474"/>
      <c r="AH28" s="494" t="s">
        <v>138</v>
      </c>
      <c r="AI28" s="495"/>
      <c r="AJ28" s="495"/>
      <c r="AK28" s="495"/>
      <c r="AL28" s="537"/>
      <c r="AM28" s="494" t="s">
        <v>138</v>
      </c>
      <c r="AN28" s="495"/>
      <c r="AO28" s="495"/>
      <c r="AP28" s="495"/>
      <c r="AQ28" s="495"/>
      <c r="AR28" s="537"/>
      <c r="AS28" s="494" t="s">
        <v>179</v>
      </c>
      <c r="AT28" s="495"/>
      <c r="AU28" s="495"/>
      <c r="AV28" s="495"/>
      <c r="AW28" s="495"/>
      <c r="AX28" s="496"/>
      <c r="AY28" s="597" t="s">
        <v>186</v>
      </c>
      <c r="AZ28" s="598"/>
      <c r="BA28" s="598"/>
      <c r="BB28" s="599"/>
      <c r="BC28" s="403" t="s">
        <v>50</v>
      </c>
      <c r="BD28" s="404"/>
      <c r="BE28" s="404"/>
      <c r="BF28" s="404"/>
      <c r="BG28" s="404"/>
      <c r="BH28" s="404"/>
      <c r="BI28" s="404"/>
      <c r="BJ28" s="404"/>
      <c r="BK28" s="404"/>
      <c r="BL28" s="404"/>
      <c r="BM28" s="405"/>
      <c r="BN28" s="406">
        <v>3383455</v>
      </c>
      <c r="BO28" s="407"/>
      <c r="BP28" s="407"/>
      <c r="BQ28" s="407"/>
      <c r="BR28" s="407"/>
      <c r="BS28" s="407"/>
      <c r="BT28" s="407"/>
      <c r="BU28" s="408"/>
      <c r="BV28" s="406">
        <v>3296473</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187</v>
      </c>
      <c r="F29" s="473"/>
      <c r="G29" s="473"/>
      <c r="H29" s="473"/>
      <c r="I29" s="473"/>
      <c r="J29" s="473"/>
      <c r="K29" s="474"/>
      <c r="L29" s="494">
        <v>24</v>
      </c>
      <c r="M29" s="495"/>
      <c r="N29" s="495"/>
      <c r="O29" s="495"/>
      <c r="P29" s="537"/>
      <c r="Q29" s="494">
        <v>4100</v>
      </c>
      <c r="R29" s="495"/>
      <c r="S29" s="495"/>
      <c r="T29" s="495"/>
      <c r="U29" s="495"/>
      <c r="V29" s="537"/>
      <c r="W29" s="592"/>
      <c r="X29" s="593"/>
      <c r="Y29" s="594"/>
      <c r="Z29" s="493" t="s">
        <v>188</v>
      </c>
      <c r="AA29" s="473"/>
      <c r="AB29" s="473"/>
      <c r="AC29" s="473"/>
      <c r="AD29" s="473"/>
      <c r="AE29" s="473"/>
      <c r="AF29" s="473"/>
      <c r="AG29" s="474"/>
      <c r="AH29" s="494">
        <v>686</v>
      </c>
      <c r="AI29" s="495"/>
      <c r="AJ29" s="495"/>
      <c r="AK29" s="495"/>
      <c r="AL29" s="537"/>
      <c r="AM29" s="494">
        <v>2206274</v>
      </c>
      <c r="AN29" s="495"/>
      <c r="AO29" s="495"/>
      <c r="AP29" s="495"/>
      <c r="AQ29" s="495"/>
      <c r="AR29" s="537"/>
      <c r="AS29" s="494">
        <v>3216</v>
      </c>
      <c r="AT29" s="495"/>
      <c r="AU29" s="495"/>
      <c r="AV29" s="495"/>
      <c r="AW29" s="495"/>
      <c r="AX29" s="496"/>
      <c r="AY29" s="600"/>
      <c r="AZ29" s="601"/>
      <c r="BA29" s="601"/>
      <c r="BB29" s="602"/>
      <c r="BC29" s="477" t="s">
        <v>189</v>
      </c>
      <c r="BD29" s="478"/>
      <c r="BE29" s="478"/>
      <c r="BF29" s="478"/>
      <c r="BG29" s="478"/>
      <c r="BH29" s="478"/>
      <c r="BI29" s="478"/>
      <c r="BJ29" s="478"/>
      <c r="BK29" s="478"/>
      <c r="BL29" s="478"/>
      <c r="BM29" s="479"/>
      <c r="BN29" s="443">
        <v>1286512</v>
      </c>
      <c r="BO29" s="444"/>
      <c r="BP29" s="444"/>
      <c r="BQ29" s="444"/>
      <c r="BR29" s="444"/>
      <c r="BS29" s="444"/>
      <c r="BT29" s="444"/>
      <c r="BU29" s="445"/>
      <c r="BV29" s="443">
        <v>1660403</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190</v>
      </c>
      <c r="X30" s="611"/>
      <c r="Y30" s="611"/>
      <c r="Z30" s="611"/>
      <c r="AA30" s="611"/>
      <c r="AB30" s="611"/>
      <c r="AC30" s="611"/>
      <c r="AD30" s="611"/>
      <c r="AE30" s="611"/>
      <c r="AF30" s="611"/>
      <c r="AG30" s="612"/>
      <c r="AH30" s="570">
        <v>99.7</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6170204</v>
      </c>
      <c r="BO30" s="563"/>
      <c r="BP30" s="563"/>
      <c r="BQ30" s="563"/>
      <c r="BR30" s="563"/>
      <c r="BS30" s="563"/>
      <c r="BT30" s="563"/>
      <c r="BU30" s="564"/>
      <c r="BV30" s="562">
        <v>6433959</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191</v>
      </c>
      <c r="D32" s="606"/>
      <c r="E32" s="606"/>
      <c r="F32" s="606"/>
      <c r="G32" s="606"/>
      <c r="H32" s="606"/>
      <c r="I32" s="606"/>
      <c r="J32" s="606"/>
      <c r="K32" s="606"/>
      <c r="L32" s="606"/>
      <c r="M32" s="606"/>
      <c r="N32" s="606"/>
      <c r="O32" s="606"/>
      <c r="P32" s="606"/>
      <c r="Q32" s="606"/>
      <c r="R32" s="606"/>
      <c r="S32" s="606"/>
      <c r="U32" s="447" t="s">
        <v>192</v>
      </c>
      <c r="V32" s="447"/>
      <c r="W32" s="447"/>
      <c r="X32" s="447"/>
      <c r="Y32" s="447"/>
      <c r="Z32" s="447"/>
      <c r="AA32" s="447"/>
      <c r="AB32" s="447"/>
      <c r="AC32" s="447"/>
      <c r="AD32" s="447"/>
      <c r="AE32" s="447"/>
      <c r="AF32" s="447"/>
      <c r="AG32" s="447"/>
      <c r="AH32" s="447"/>
      <c r="AI32" s="447"/>
      <c r="AJ32" s="447"/>
      <c r="AK32" s="447"/>
      <c r="AM32" s="447" t="s">
        <v>193</v>
      </c>
      <c r="AN32" s="447"/>
      <c r="AO32" s="447"/>
      <c r="AP32" s="447"/>
      <c r="AQ32" s="447"/>
      <c r="AR32" s="447"/>
      <c r="AS32" s="447"/>
      <c r="AT32" s="447"/>
      <c r="AU32" s="447"/>
      <c r="AV32" s="447"/>
      <c r="AW32" s="447"/>
      <c r="AX32" s="447"/>
      <c r="AY32" s="447"/>
      <c r="AZ32" s="447"/>
      <c r="BA32" s="447"/>
      <c r="BB32" s="447"/>
      <c r="BC32" s="447"/>
      <c r="BE32" s="447" t="s">
        <v>194</v>
      </c>
      <c r="BF32" s="447"/>
      <c r="BG32" s="447"/>
      <c r="BH32" s="447"/>
      <c r="BI32" s="447"/>
      <c r="BJ32" s="447"/>
      <c r="BK32" s="447"/>
      <c r="BL32" s="447"/>
      <c r="BM32" s="447"/>
      <c r="BN32" s="447"/>
      <c r="BO32" s="447"/>
      <c r="BP32" s="447"/>
      <c r="BQ32" s="447"/>
      <c r="BR32" s="447"/>
      <c r="BS32" s="447"/>
      <c r="BT32" s="447"/>
      <c r="BU32" s="447"/>
      <c r="BW32" s="447" t="s">
        <v>195</v>
      </c>
      <c r="BX32" s="447"/>
      <c r="BY32" s="447"/>
      <c r="BZ32" s="447"/>
      <c r="CA32" s="447"/>
      <c r="CB32" s="447"/>
      <c r="CC32" s="447"/>
      <c r="CD32" s="447"/>
      <c r="CE32" s="447"/>
      <c r="CF32" s="447"/>
      <c r="CG32" s="447"/>
      <c r="CH32" s="447"/>
      <c r="CI32" s="447"/>
      <c r="CJ32" s="447"/>
      <c r="CK32" s="447"/>
      <c r="CL32" s="447"/>
      <c r="CM32" s="447"/>
      <c r="CO32" s="447" t="s">
        <v>196</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197</v>
      </c>
      <c r="D33" s="467"/>
      <c r="E33" s="432" t="s">
        <v>198</v>
      </c>
      <c r="F33" s="432"/>
      <c r="G33" s="432"/>
      <c r="H33" s="432"/>
      <c r="I33" s="432"/>
      <c r="J33" s="432"/>
      <c r="K33" s="432"/>
      <c r="L33" s="432"/>
      <c r="M33" s="432"/>
      <c r="N33" s="432"/>
      <c r="O33" s="432"/>
      <c r="P33" s="432"/>
      <c r="Q33" s="432"/>
      <c r="R33" s="432"/>
      <c r="S33" s="432"/>
      <c r="T33" s="206"/>
      <c r="U33" s="467" t="s">
        <v>199</v>
      </c>
      <c r="V33" s="467"/>
      <c r="W33" s="432" t="s">
        <v>200</v>
      </c>
      <c r="X33" s="432"/>
      <c r="Y33" s="432"/>
      <c r="Z33" s="432"/>
      <c r="AA33" s="432"/>
      <c r="AB33" s="432"/>
      <c r="AC33" s="432"/>
      <c r="AD33" s="432"/>
      <c r="AE33" s="432"/>
      <c r="AF33" s="432"/>
      <c r="AG33" s="432"/>
      <c r="AH33" s="432"/>
      <c r="AI33" s="432"/>
      <c r="AJ33" s="432"/>
      <c r="AK33" s="432"/>
      <c r="AL33" s="206"/>
      <c r="AM33" s="467" t="s">
        <v>199</v>
      </c>
      <c r="AN33" s="467"/>
      <c r="AO33" s="432" t="s">
        <v>198</v>
      </c>
      <c r="AP33" s="432"/>
      <c r="AQ33" s="432"/>
      <c r="AR33" s="432"/>
      <c r="AS33" s="432"/>
      <c r="AT33" s="432"/>
      <c r="AU33" s="432"/>
      <c r="AV33" s="432"/>
      <c r="AW33" s="432"/>
      <c r="AX33" s="432"/>
      <c r="AY33" s="432"/>
      <c r="AZ33" s="432"/>
      <c r="BA33" s="432"/>
      <c r="BB33" s="432"/>
      <c r="BC33" s="432"/>
      <c r="BD33" s="207"/>
      <c r="BE33" s="432" t="s">
        <v>201</v>
      </c>
      <c r="BF33" s="432"/>
      <c r="BG33" s="432" t="s">
        <v>202</v>
      </c>
      <c r="BH33" s="432"/>
      <c r="BI33" s="432"/>
      <c r="BJ33" s="432"/>
      <c r="BK33" s="432"/>
      <c r="BL33" s="432"/>
      <c r="BM33" s="432"/>
      <c r="BN33" s="432"/>
      <c r="BO33" s="432"/>
      <c r="BP33" s="432"/>
      <c r="BQ33" s="432"/>
      <c r="BR33" s="432"/>
      <c r="BS33" s="432"/>
      <c r="BT33" s="432"/>
      <c r="BU33" s="432"/>
      <c r="BV33" s="207"/>
      <c r="BW33" s="467" t="s">
        <v>201</v>
      </c>
      <c r="BX33" s="467"/>
      <c r="BY33" s="432" t="s">
        <v>203</v>
      </c>
      <c r="BZ33" s="432"/>
      <c r="CA33" s="432"/>
      <c r="CB33" s="432"/>
      <c r="CC33" s="432"/>
      <c r="CD33" s="432"/>
      <c r="CE33" s="432"/>
      <c r="CF33" s="432"/>
      <c r="CG33" s="432"/>
      <c r="CH33" s="432"/>
      <c r="CI33" s="432"/>
      <c r="CJ33" s="432"/>
      <c r="CK33" s="432"/>
      <c r="CL33" s="432"/>
      <c r="CM33" s="432"/>
      <c r="CN33" s="206"/>
      <c r="CO33" s="467" t="s">
        <v>199</v>
      </c>
      <c r="CP33" s="467"/>
      <c r="CQ33" s="432" t="s">
        <v>204</v>
      </c>
      <c r="CR33" s="432"/>
      <c r="CS33" s="432"/>
      <c r="CT33" s="432"/>
      <c r="CU33" s="432"/>
      <c r="CV33" s="432"/>
      <c r="CW33" s="432"/>
      <c r="CX33" s="432"/>
      <c r="CY33" s="432"/>
      <c r="CZ33" s="432"/>
      <c r="DA33" s="432"/>
      <c r="DB33" s="432"/>
      <c r="DC33" s="432"/>
      <c r="DD33" s="432"/>
      <c r="DE33" s="432"/>
      <c r="DF33" s="206"/>
      <c r="DG33" s="632" t="s">
        <v>205</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8</v>
      </c>
      <c r="AN34" s="633"/>
      <c r="AO34" s="634" t="str">
        <f>IF('各会計、関係団体の財政状況及び健全化判断比率'!B33="","",'各会計、関係団体の財政状況及び健全化判断比率'!B33)</f>
        <v>病院事業会計</v>
      </c>
      <c r="AP34" s="634"/>
      <c r="AQ34" s="634"/>
      <c r="AR34" s="634"/>
      <c r="AS34" s="634"/>
      <c r="AT34" s="634"/>
      <c r="AU34" s="634"/>
      <c r="AV34" s="634"/>
      <c r="AW34" s="634"/>
      <c r="AX34" s="634"/>
      <c r="AY34" s="634"/>
      <c r="AZ34" s="634"/>
      <c r="BA34" s="634"/>
      <c r="BB34" s="634"/>
      <c r="BC34" s="634"/>
      <c r="BD34" s="181"/>
      <c r="BE34" s="633">
        <f>IF(BG34="","",MAX(C34:D43,U34:V43,AM34:AN43)+1)</f>
        <v>11</v>
      </c>
      <c r="BF34" s="633"/>
      <c r="BG34" s="634" t="str">
        <f>IF('各会計、関係団体の財政状況及び健全化判断比率'!B36="","",'各会計、関係団体の財政状況及び健全化判断比率'!B36)</f>
        <v>と畜場費特別会計</v>
      </c>
      <c r="BH34" s="634"/>
      <c r="BI34" s="634"/>
      <c r="BJ34" s="634"/>
      <c r="BK34" s="634"/>
      <c r="BL34" s="634"/>
      <c r="BM34" s="634"/>
      <c r="BN34" s="634"/>
      <c r="BO34" s="634"/>
      <c r="BP34" s="634"/>
      <c r="BQ34" s="634"/>
      <c r="BR34" s="634"/>
      <c r="BS34" s="634"/>
      <c r="BT34" s="634"/>
      <c r="BU34" s="634"/>
      <c r="BV34" s="181"/>
      <c r="BW34" s="633">
        <f>IF(BY34="","",MAX(C34:D43,U34:V43,AM34:AN43,BE34:BF43)+1)</f>
        <v>16</v>
      </c>
      <c r="BX34" s="633"/>
      <c r="BY34" s="634" t="str">
        <f>IF('各会計、関係団体の財政状況及び健全化判断比率'!B68="","",'各会計、関係団体の財政状況及び健全化判断比率'!B68)</f>
        <v>京都府自治会館管理組合（一般会計）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22</v>
      </c>
      <c r="CP34" s="633"/>
      <c r="CQ34" s="634" t="str">
        <f>IF('各会計、関係団体の財政状況及び健全化判断比率'!BS7="","",'各会計、関係団体の財政状況及び健全化判断比率'!BS7)</f>
        <v>福知山市スポーツ協会</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休日急患診療所費特別会計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国民健康保険診療所費特別会計</v>
      </c>
      <c r="X35" s="634"/>
      <c r="Y35" s="634"/>
      <c r="Z35" s="634"/>
      <c r="AA35" s="634"/>
      <c r="AB35" s="634"/>
      <c r="AC35" s="634"/>
      <c r="AD35" s="634"/>
      <c r="AE35" s="634"/>
      <c r="AF35" s="634"/>
      <c r="AG35" s="634"/>
      <c r="AH35" s="634"/>
      <c r="AI35" s="634"/>
      <c r="AJ35" s="634"/>
      <c r="AK35" s="634"/>
      <c r="AL35" s="181"/>
      <c r="AM35" s="633">
        <f t="shared" ref="AM35:AM43" si="0">IF(AO35="","",AM34+1)</f>
        <v>9</v>
      </c>
      <c r="AN35" s="633"/>
      <c r="AO35" s="634" t="str">
        <f>IF('各会計、関係団体の財政状況及び健全化判断比率'!B34="","",'各会計、関係団体の財政状況及び健全化判断比率'!B34)</f>
        <v>水道事業会計</v>
      </c>
      <c r="AP35" s="634"/>
      <c r="AQ35" s="634"/>
      <c r="AR35" s="634"/>
      <c r="AS35" s="634"/>
      <c r="AT35" s="634"/>
      <c r="AU35" s="634"/>
      <c r="AV35" s="634"/>
      <c r="AW35" s="634"/>
      <c r="AX35" s="634"/>
      <c r="AY35" s="634"/>
      <c r="AZ35" s="634"/>
      <c r="BA35" s="634"/>
      <c r="BB35" s="634"/>
      <c r="BC35" s="634"/>
      <c r="BD35" s="181"/>
      <c r="BE35" s="633">
        <f t="shared" ref="BE35:BE43" si="1">IF(BG35="","",BE34+1)</f>
        <v>12</v>
      </c>
      <c r="BF35" s="633"/>
      <c r="BG35" s="634" t="str">
        <f>IF('各会計、関係団体の財政状況及び健全化判断比率'!B37="","",'各会計、関係団体の財政状況及び健全化判断比率'!B37)</f>
        <v>公設地方卸売市場事業特別会計</v>
      </c>
      <c r="BH35" s="634"/>
      <c r="BI35" s="634"/>
      <c r="BJ35" s="634"/>
      <c r="BK35" s="634"/>
      <c r="BL35" s="634"/>
      <c r="BM35" s="634"/>
      <c r="BN35" s="634"/>
      <c r="BO35" s="634"/>
      <c r="BP35" s="634"/>
      <c r="BQ35" s="634"/>
      <c r="BR35" s="634"/>
      <c r="BS35" s="634"/>
      <c r="BT35" s="634"/>
      <c r="BU35" s="634"/>
      <c r="BV35" s="181"/>
      <c r="BW35" s="633">
        <f t="shared" ref="BW35:BW43" si="2">IF(BY35="","",BW34+1)</f>
        <v>17</v>
      </c>
      <c r="BX35" s="633"/>
      <c r="BY35" s="634" t="str">
        <f>IF('各会計、関係団体の財政状況及び健全化判断比率'!B69="","",'各会計、関係団体の財政状況及び健全化判断比率'!B69)</f>
        <v>京都府住宅新築資金等貸付事業管理組合（一般会計）</v>
      </c>
      <c r="BZ35" s="634"/>
      <c r="CA35" s="634"/>
      <c r="CB35" s="634"/>
      <c r="CC35" s="634"/>
      <c r="CD35" s="634"/>
      <c r="CE35" s="634"/>
      <c r="CF35" s="634"/>
      <c r="CG35" s="634"/>
      <c r="CH35" s="634"/>
      <c r="CI35" s="634"/>
      <c r="CJ35" s="634"/>
      <c r="CK35" s="634"/>
      <c r="CL35" s="634"/>
      <c r="CM35" s="634"/>
      <c r="CN35" s="181"/>
      <c r="CO35" s="633">
        <f t="shared" ref="CO35:CO43" si="3">IF(CQ35="","",CO34+1)</f>
        <v>23</v>
      </c>
      <c r="CP35" s="633"/>
      <c r="CQ35" s="634" t="str">
        <f>IF('各会計、関係団体の財政状況及び健全化判断比率'!BS8="","",'各会計、関係団体の財政状況及び健全化判断比率'!BS8)</f>
        <v>福知山市都市緑化協会</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介護保険事業特別会計（保険事業勘定）</v>
      </c>
      <c r="X36" s="634"/>
      <c r="Y36" s="634"/>
      <c r="Z36" s="634"/>
      <c r="AA36" s="634"/>
      <c r="AB36" s="634"/>
      <c r="AC36" s="634"/>
      <c r="AD36" s="634"/>
      <c r="AE36" s="634"/>
      <c r="AF36" s="634"/>
      <c r="AG36" s="634"/>
      <c r="AH36" s="634"/>
      <c r="AI36" s="634"/>
      <c r="AJ36" s="634"/>
      <c r="AK36" s="634"/>
      <c r="AL36" s="181"/>
      <c r="AM36" s="633">
        <f t="shared" si="0"/>
        <v>10</v>
      </c>
      <c r="AN36" s="633"/>
      <c r="AO36" s="634" t="str">
        <f>IF('各会計、関係団体の財政状況及び健全化判断比率'!B35="","",'各会計、関係団体の財政状況及び健全化判断比率'!B35)</f>
        <v>下水道事業会計</v>
      </c>
      <c r="AP36" s="634"/>
      <c r="AQ36" s="634"/>
      <c r="AR36" s="634"/>
      <c r="AS36" s="634"/>
      <c r="AT36" s="634"/>
      <c r="AU36" s="634"/>
      <c r="AV36" s="634"/>
      <c r="AW36" s="634"/>
      <c r="AX36" s="634"/>
      <c r="AY36" s="634"/>
      <c r="AZ36" s="634"/>
      <c r="BA36" s="634"/>
      <c r="BB36" s="634"/>
      <c r="BC36" s="634"/>
      <c r="BD36" s="181"/>
      <c r="BE36" s="633">
        <f t="shared" si="1"/>
        <v>13</v>
      </c>
      <c r="BF36" s="633"/>
      <c r="BG36" s="634" t="str">
        <f>IF('各会計、関係団体の財政状況及び健全化判断比率'!B38="","",'各会計、関係団体の財政状況及び健全化判断比率'!B38)</f>
        <v>農業集落排水施設事業特別会計</v>
      </c>
      <c r="BH36" s="634"/>
      <c r="BI36" s="634"/>
      <c r="BJ36" s="634"/>
      <c r="BK36" s="634"/>
      <c r="BL36" s="634"/>
      <c r="BM36" s="634"/>
      <c r="BN36" s="634"/>
      <c r="BO36" s="634"/>
      <c r="BP36" s="634"/>
      <c r="BQ36" s="634"/>
      <c r="BR36" s="634"/>
      <c r="BS36" s="634"/>
      <c r="BT36" s="634"/>
      <c r="BU36" s="634"/>
      <c r="BV36" s="181"/>
      <c r="BW36" s="633">
        <f t="shared" si="2"/>
        <v>18</v>
      </c>
      <c r="BX36" s="633"/>
      <c r="BY36" s="634" t="str">
        <f>IF('各会計、関係団体の財政状況及び健全化判断比率'!B70="","",'各会計、関係団体の財政状況及び健全化判断比率'!B70)</f>
        <v>京都府住宅新築資金等貸付事業管理組合（特別会計）</v>
      </c>
      <c r="BZ36" s="634"/>
      <c r="CA36" s="634"/>
      <c r="CB36" s="634"/>
      <c r="CC36" s="634"/>
      <c r="CD36" s="634"/>
      <c r="CE36" s="634"/>
      <c r="CF36" s="634"/>
      <c r="CG36" s="634"/>
      <c r="CH36" s="634"/>
      <c r="CI36" s="634"/>
      <c r="CJ36" s="634"/>
      <c r="CK36" s="634"/>
      <c r="CL36" s="634"/>
      <c r="CM36" s="634"/>
      <c r="CN36" s="181"/>
      <c r="CO36" s="633">
        <f t="shared" si="3"/>
        <v>24</v>
      </c>
      <c r="CP36" s="633"/>
      <c r="CQ36" s="634" t="str">
        <f>IF('各会計、関係団体の財政状況及び健全化判断比率'!BS9="","",'各会計、関係団体の財政状況及び健全化判断比率'!BS9)</f>
        <v>福知山市文化協会</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6</v>
      </c>
      <c r="V37" s="633"/>
      <c r="W37" s="634" t="str">
        <f>IF('各会計、関係団体の財政状況及び健全化判断比率'!B31="","",'各会計、関係団体の財政状況及び健全化判断比率'!B31)</f>
        <v>介護保険事業特別会計（サービス事業勘定）</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f t="shared" si="1"/>
        <v>14</v>
      </c>
      <c r="BF37" s="633"/>
      <c r="BG37" s="634" t="str">
        <f>IF('各会計、関係団体の財政状況及び健全化判断比率'!B39="","",'各会計、関係団体の財政状況及び健全化判断比率'!B39)</f>
        <v>石原土地区画整理事業特別会計</v>
      </c>
      <c r="BH37" s="634"/>
      <c r="BI37" s="634"/>
      <c r="BJ37" s="634"/>
      <c r="BK37" s="634"/>
      <c r="BL37" s="634"/>
      <c r="BM37" s="634"/>
      <c r="BN37" s="634"/>
      <c r="BO37" s="634"/>
      <c r="BP37" s="634"/>
      <c r="BQ37" s="634"/>
      <c r="BR37" s="634"/>
      <c r="BS37" s="634"/>
      <c r="BT37" s="634"/>
      <c r="BU37" s="634"/>
      <c r="BV37" s="181"/>
      <c r="BW37" s="633">
        <f t="shared" si="2"/>
        <v>19</v>
      </c>
      <c r="BX37" s="633"/>
      <c r="BY37" s="634" t="str">
        <f>IF('各会計、関係団体の財政状況及び健全化判断比率'!B71="","",'各会計、関係団体の財政状況及び健全化判断比率'!B71)</f>
        <v>京都府後期高齢者医療広域連合（一般会計）</v>
      </c>
      <c r="BZ37" s="634"/>
      <c r="CA37" s="634"/>
      <c r="CB37" s="634"/>
      <c r="CC37" s="634"/>
      <c r="CD37" s="634"/>
      <c r="CE37" s="634"/>
      <c r="CF37" s="634"/>
      <c r="CG37" s="634"/>
      <c r="CH37" s="634"/>
      <c r="CI37" s="634"/>
      <c r="CJ37" s="634"/>
      <c r="CK37" s="634"/>
      <c r="CL37" s="634"/>
      <c r="CM37" s="634"/>
      <c r="CN37" s="181"/>
      <c r="CO37" s="633">
        <f t="shared" si="3"/>
        <v>25</v>
      </c>
      <c r="CP37" s="633"/>
      <c r="CQ37" s="634" t="str">
        <f>IF('各会計、関係団体の財政状況及び健全化判断比率'!BS10="","",'各会計、関係団体の財政状況及び健全化判断比率'!BS10)</f>
        <v>福知山まちづくり</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f t="shared" si="4"/>
        <v>7</v>
      </c>
      <c r="V38" s="633"/>
      <c r="W38" s="634" t="str">
        <f>IF('各会計、関係団体の財政状況及び健全化判断比率'!B32="","",'各会計、関係団体の財政状況及び健全化判断比率'!B32)</f>
        <v>後期高齢者医療事業特別会計</v>
      </c>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f t="shared" si="1"/>
        <v>15</v>
      </c>
      <c r="BF38" s="633"/>
      <c r="BG38" s="634" t="str">
        <f>IF('各会計、関係団体の財政状況及び健全化判断比率'!B40="","",'各会計、関係団体の財政状況及び健全化判断比率'!B40)</f>
        <v>宅地造成事業特別会計</v>
      </c>
      <c r="BH38" s="634"/>
      <c r="BI38" s="634"/>
      <c r="BJ38" s="634"/>
      <c r="BK38" s="634"/>
      <c r="BL38" s="634"/>
      <c r="BM38" s="634"/>
      <c r="BN38" s="634"/>
      <c r="BO38" s="634"/>
      <c r="BP38" s="634"/>
      <c r="BQ38" s="634"/>
      <c r="BR38" s="634"/>
      <c r="BS38" s="634"/>
      <c r="BT38" s="634"/>
      <c r="BU38" s="634"/>
      <c r="BV38" s="181"/>
      <c r="BW38" s="633">
        <f t="shared" si="2"/>
        <v>20</v>
      </c>
      <c r="BX38" s="633"/>
      <c r="BY38" s="634" t="str">
        <f>IF('各会計、関係団体の財政状況及び健全化判断比率'!B72="","",'各会計、関係団体の財政状況及び健全化判断比率'!B72)</f>
        <v>京都府後期高齢者医療広域連合（後期高齢者医療特別会計）</v>
      </c>
      <c r="BZ38" s="634"/>
      <c r="CA38" s="634"/>
      <c r="CB38" s="634"/>
      <c r="CC38" s="634"/>
      <c r="CD38" s="634"/>
      <c r="CE38" s="634"/>
      <c r="CF38" s="634"/>
      <c r="CG38" s="634"/>
      <c r="CH38" s="634"/>
      <c r="CI38" s="634"/>
      <c r="CJ38" s="634"/>
      <c r="CK38" s="634"/>
      <c r="CL38" s="634"/>
      <c r="CM38" s="634"/>
      <c r="CN38" s="181"/>
      <c r="CO38" s="633">
        <f t="shared" si="3"/>
        <v>26</v>
      </c>
      <c r="CP38" s="633"/>
      <c r="CQ38" s="634" t="str">
        <f>IF('各会計、関係団体の財政状況及び健全化判断比率'!BS11="","",'各会計、関係団体の財政状況及び健全化判断比率'!BS11)</f>
        <v>福知山上下水道サービスセンター</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21</v>
      </c>
      <c r="BX39" s="633"/>
      <c r="BY39" s="634" t="str">
        <f>IF('各会計、関係団体の財政状況及び健全化判断比率'!B73="","",'各会計、関係団体の財政状況及び健全化判断比率'!B73)</f>
        <v>京都地方税機構（一般会計）</v>
      </c>
      <c r="BZ39" s="634"/>
      <c r="CA39" s="634"/>
      <c r="CB39" s="634"/>
      <c r="CC39" s="634"/>
      <c r="CD39" s="634"/>
      <c r="CE39" s="634"/>
      <c r="CF39" s="634"/>
      <c r="CG39" s="634"/>
      <c r="CH39" s="634"/>
      <c r="CI39" s="634"/>
      <c r="CJ39" s="634"/>
      <c r="CK39" s="634"/>
      <c r="CL39" s="634"/>
      <c r="CM39" s="634"/>
      <c r="CN39" s="181"/>
      <c r="CO39" s="633">
        <f t="shared" si="3"/>
        <v>27</v>
      </c>
      <c r="CP39" s="633"/>
      <c r="CQ39" s="634" t="str">
        <f>IF('各会計、関係団体の財政状況及び健全化判断比率'!BS12="","",'各会計、関係団体の財政状況及び健全化判断比率'!BS12)</f>
        <v>大江観光</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f t="shared" si="3"/>
        <v>28</v>
      </c>
      <c r="CP40" s="633"/>
      <c r="CQ40" s="634" t="str">
        <f>IF('各会計、関係団体の財政状況及び健全化判断比率'!BS13="","",'各会計、関係団体の財政状況及び健全化判断比率'!BS13)</f>
        <v>やくの農業振興団</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f t="shared" si="3"/>
        <v>29</v>
      </c>
      <c r="CP41" s="633"/>
      <c r="CQ41" s="634" t="str">
        <f>IF('各会計、関係団体の財政状況及び健全化判断比率'!BS14="","",'各会計、関係団体の財政状況及び健全化判断比率'!BS14)</f>
        <v>公立大学法人福知山公立大学</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206</v>
      </c>
      <c r="E46" s="636" t="s">
        <v>207</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208</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209</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210</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211</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212</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213</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214</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U2IzcmkIO6QzVYKtKqrxDX7E81OLKzgaeVaF8fr/BZ+jijQe0T8xCcKAuu3JNSqE91Ut1uOPuG8l90Astsl7dw==" saltValue="txKhOGCHajdtBplW5BkSL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215</v>
      </c>
      <c r="DI1" s="639"/>
      <c r="DJ1" s="639"/>
      <c r="DK1" s="639"/>
      <c r="DL1" s="639"/>
      <c r="DM1" s="639"/>
      <c r="DN1" s="640"/>
      <c r="DO1" s="214"/>
      <c r="DP1" s="638" t="s">
        <v>216</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218</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219</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221</v>
      </c>
      <c r="S4" s="642"/>
      <c r="T4" s="642"/>
      <c r="U4" s="642"/>
      <c r="V4" s="642"/>
      <c r="W4" s="642"/>
      <c r="X4" s="642"/>
      <c r="Y4" s="643"/>
      <c r="Z4" s="641" t="s">
        <v>222</v>
      </c>
      <c r="AA4" s="642"/>
      <c r="AB4" s="642"/>
      <c r="AC4" s="643"/>
      <c r="AD4" s="641" t="s">
        <v>223</v>
      </c>
      <c r="AE4" s="642"/>
      <c r="AF4" s="642"/>
      <c r="AG4" s="642"/>
      <c r="AH4" s="642"/>
      <c r="AI4" s="642"/>
      <c r="AJ4" s="642"/>
      <c r="AK4" s="643"/>
      <c r="AL4" s="641" t="s">
        <v>222</v>
      </c>
      <c r="AM4" s="642"/>
      <c r="AN4" s="642"/>
      <c r="AO4" s="643"/>
      <c r="AP4" s="644" t="s">
        <v>224</v>
      </c>
      <c r="AQ4" s="644"/>
      <c r="AR4" s="644"/>
      <c r="AS4" s="644"/>
      <c r="AT4" s="644"/>
      <c r="AU4" s="644"/>
      <c r="AV4" s="644"/>
      <c r="AW4" s="644"/>
      <c r="AX4" s="644"/>
      <c r="AY4" s="644"/>
      <c r="AZ4" s="644"/>
      <c r="BA4" s="644"/>
      <c r="BB4" s="644"/>
      <c r="BC4" s="644"/>
      <c r="BD4" s="644"/>
      <c r="BE4" s="644"/>
      <c r="BF4" s="644"/>
      <c r="BG4" s="644" t="s">
        <v>225</v>
      </c>
      <c r="BH4" s="644"/>
      <c r="BI4" s="644"/>
      <c r="BJ4" s="644"/>
      <c r="BK4" s="644"/>
      <c r="BL4" s="644"/>
      <c r="BM4" s="644"/>
      <c r="BN4" s="644"/>
      <c r="BO4" s="644" t="s">
        <v>222</v>
      </c>
      <c r="BP4" s="644"/>
      <c r="BQ4" s="644"/>
      <c r="BR4" s="644"/>
      <c r="BS4" s="644" t="s">
        <v>226</v>
      </c>
      <c r="BT4" s="644"/>
      <c r="BU4" s="644"/>
      <c r="BV4" s="644"/>
      <c r="BW4" s="644"/>
      <c r="BX4" s="644"/>
      <c r="BY4" s="644"/>
      <c r="BZ4" s="644"/>
      <c r="CA4" s="644"/>
      <c r="CB4" s="644"/>
      <c r="CD4" s="641" t="s">
        <v>227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228</v>
      </c>
      <c r="C5" s="646"/>
      <c r="D5" s="646"/>
      <c r="E5" s="646"/>
      <c r="F5" s="646"/>
      <c r="G5" s="646"/>
      <c r="H5" s="646"/>
      <c r="I5" s="646"/>
      <c r="J5" s="646"/>
      <c r="K5" s="646"/>
      <c r="L5" s="646"/>
      <c r="M5" s="646"/>
      <c r="N5" s="646"/>
      <c r="O5" s="646"/>
      <c r="P5" s="646"/>
      <c r="Q5" s="647"/>
      <c r="R5" s="648">
        <v>11949915</v>
      </c>
      <c r="S5" s="649"/>
      <c r="T5" s="649"/>
      <c r="U5" s="649"/>
      <c r="V5" s="649"/>
      <c r="W5" s="649"/>
      <c r="X5" s="649"/>
      <c r="Y5" s="650"/>
      <c r="Z5" s="651">
        <v>25.1</v>
      </c>
      <c r="AA5" s="651"/>
      <c r="AB5" s="651"/>
      <c r="AC5" s="651"/>
      <c r="AD5" s="652">
        <v>11697818</v>
      </c>
      <c r="AE5" s="652"/>
      <c r="AF5" s="652"/>
      <c r="AG5" s="652"/>
      <c r="AH5" s="652"/>
      <c r="AI5" s="652"/>
      <c r="AJ5" s="652"/>
      <c r="AK5" s="652"/>
      <c r="AL5" s="653">
        <v>46</v>
      </c>
      <c r="AM5" s="654"/>
      <c r="AN5" s="654"/>
      <c r="AO5" s="655"/>
      <c r="AP5" s="645" t="s">
        <v>229</v>
      </c>
      <c r="AQ5" s="646"/>
      <c r="AR5" s="646"/>
      <c r="AS5" s="646"/>
      <c r="AT5" s="646"/>
      <c r="AU5" s="646"/>
      <c r="AV5" s="646"/>
      <c r="AW5" s="646"/>
      <c r="AX5" s="646"/>
      <c r="AY5" s="646"/>
      <c r="AZ5" s="646"/>
      <c r="BA5" s="646"/>
      <c r="BB5" s="646"/>
      <c r="BC5" s="646"/>
      <c r="BD5" s="646"/>
      <c r="BE5" s="646"/>
      <c r="BF5" s="647"/>
      <c r="BG5" s="659">
        <v>11690088</v>
      </c>
      <c r="BH5" s="660"/>
      <c r="BI5" s="660"/>
      <c r="BJ5" s="660"/>
      <c r="BK5" s="660"/>
      <c r="BL5" s="660"/>
      <c r="BM5" s="660"/>
      <c r="BN5" s="661"/>
      <c r="BO5" s="662">
        <v>97.8</v>
      </c>
      <c r="BP5" s="662"/>
      <c r="BQ5" s="662"/>
      <c r="BR5" s="662"/>
      <c r="BS5" s="663">
        <v>685896</v>
      </c>
      <c r="BT5" s="663"/>
      <c r="BU5" s="663"/>
      <c r="BV5" s="663"/>
      <c r="BW5" s="663"/>
      <c r="BX5" s="663"/>
      <c r="BY5" s="663"/>
      <c r="BZ5" s="663"/>
      <c r="CA5" s="663"/>
      <c r="CB5" s="667"/>
      <c r="CD5" s="641" t="s">
        <v>224</v>
      </c>
      <c r="CE5" s="642"/>
      <c r="CF5" s="642"/>
      <c r="CG5" s="642"/>
      <c r="CH5" s="642"/>
      <c r="CI5" s="642"/>
      <c r="CJ5" s="642"/>
      <c r="CK5" s="642"/>
      <c r="CL5" s="642"/>
      <c r="CM5" s="642"/>
      <c r="CN5" s="642"/>
      <c r="CO5" s="642"/>
      <c r="CP5" s="642"/>
      <c r="CQ5" s="643"/>
      <c r="CR5" s="641" t="s">
        <v>230</v>
      </c>
      <c r="CS5" s="642"/>
      <c r="CT5" s="642"/>
      <c r="CU5" s="642"/>
      <c r="CV5" s="642"/>
      <c r="CW5" s="642"/>
      <c r="CX5" s="642"/>
      <c r="CY5" s="643"/>
      <c r="CZ5" s="641" t="s">
        <v>222</v>
      </c>
      <c r="DA5" s="642"/>
      <c r="DB5" s="642"/>
      <c r="DC5" s="643"/>
      <c r="DD5" s="641" t="s">
        <v>231</v>
      </c>
      <c r="DE5" s="642"/>
      <c r="DF5" s="642"/>
      <c r="DG5" s="642"/>
      <c r="DH5" s="642"/>
      <c r="DI5" s="642"/>
      <c r="DJ5" s="642"/>
      <c r="DK5" s="642"/>
      <c r="DL5" s="642"/>
      <c r="DM5" s="642"/>
      <c r="DN5" s="642"/>
      <c r="DO5" s="642"/>
      <c r="DP5" s="643"/>
      <c r="DQ5" s="641" t="s">
        <v>232</v>
      </c>
      <c r="DR5" s="642"/>
      <c r="DS5" s="642"/>
      <c r="DT5" s="642"/>
      <c r="DU5" s="642"/>
      <c r="DV5" s="642"/>
      <c r="DW5" s="642"/>
      <c r="DX5" s="642"/>
      <c r="DY5" s="642"/>
      <c r="DZ5" s="642"/>
      <c r="EA5" s="642"/>
      <c r="EB5" s="642"/>
      <c r="EC5" s="643"/>
    </row>
    <row r="6" spans="2:143" ht="11.25" customHeight="1" x14ac:dyDescent="0.2">
      <c r="B6" s="656" t="s">
        <v>233</v>
      </c>
      <c r="C6" s="657"/>
      <c r="D6" s="657"/>
      <c r="E6" s="657"/>
      <c r="F6" s="657"/>
      <c r="G6" s="657"/>
      <c r="H6" s="657"/>
      <c r="I6" s="657"/>
      <c r="J6" s="657"/>
      <c r="K6" s="657"/>
      <c r="L6" s="657"/>
      <c r="M6" s="657"/>
      <c r="N6" s="657"/>
      <c r="O6" s="657"/>
      <c r="P6" s="657"/>
      <c r="Q6" s="658"/>
      <c r="R6" s="659">
        <v>490131</v>
      </c>
      <c r="S6" s="660"/>
      <c r="T6" s="660"/>
      <c r="U6" s="660"/>
      <c r="V6" s="660"/>
      <c r="W6" s="660"/>
      <c r="X6" s="660"/>
      <c r="Y6" s="661"/>
      <c r="Z6" s="662">
        <v>1</v>
      </c>
      <c r="AA6" s="662"/>
      <c r="AB6" s="662"/>
      <c r="AC6" s="662"/>
      <c r="AD6" s="663">
        <v>490131</v>
      </c>
      <c r="AE6" s="663"/>
      <c r="AF6" s="663"/>
      <c r="AG6" s="663"/>
      <c r="AH6" s="663"/>
      <c r="AI6" s="663"/>
      <c r="AJ6" s="663"/>
      <c r="AK6" s="663"/>
      <c r="AL6" s="664">
        <v>1.9</v>
      </c>
      <c r="AM6" s="665"/>
      <c r="AN6" s="665"/>
      <c r="AO6" s="666"/>
      <c r="AP6" s="656" t="s">
        <v>234</v>
      </c>
      <c r="AQ6" s="657"/>
      <c r="AR6" s="657"/>
      <c r="AS6" s="657"/>
      <c r="AT6" s="657"/>
      <c r="AU6" s="657"/>
      <c r="AV6" s="657"/>
      <c r="AW6" s="657"/>
      <c r="AX6" s="657"/>
      <c r="AY6" s="657"/>
      <c r="AZ6" s="657"/>
      <c r="BA6" s="657"/>
      <c r="BB6" s="657"/>
      <c r="BC6" s="657"/>
      <c r="BD6" s="657"/>
      <c r="BE6" s="657"/>
      <c r="BF6" s="658"/>
      <c r="BG6" s="659">
        <v>11690088</v>
      </c>
      <c r="BH6" s="660"/>
      <c r="BI6" s="660"/>
      <c r="BJ6" s="660"/>
      <c r="BK6" s="660"/>
      <c r="BL6" s="660"/>
      <c r="BM6" s="660"/>
      <c r="BN6" s="661"/>
      <c r="BO6" s="662">
        <v>97.8</v>
      </c>
      <c r="BP6" s="662"/>
      <c r="BQ6" s="662"/>
      <c r="BR6" s="662"/>
      <c r="BS6" s="663">
        <v>685896</v>
      </c>
      <c r="BT6" s="663"/>
      <c r="BU6" s="663"/>
      <c r="BV6" s="663"/>
      <c r="BW6" s="663"/>
      <c r="BX6" s="663"/>
      <c r="BY6" s="663"/>
      <c r="BZ6" s="663"/>
      <c r="CA6" s="663"/>
      <c r="CB6" s="667"/>
      <c r="CD6" s="645" t="s">
        <v>235</v>
      </c>
      <c r="CE6" s="646"/>
      <c r="CF6" s="646"/>
      <c r="CG6" s="646"/>
      <c r="CH6" s="646"/>
      <c r="CI6" s="646"/>
      <c r="CJ6" s="646"/>
      <c r="CK6" s="646"/>
      <c r="CL6" s="646"/>
      <c r="CM6" s="646"/>
      <c r="CN6" s="646"/>
      <c r="CO6" s="646"/>
      <c r="CP6" s="646"/>
      <c r="CQ6" s="647"/>
      <c r="CR6" s="659">
        <v>283529</v>
      </c>
      <c r="CS6" s="660"/>
      <c r="CT6" s="660"/>
      <c r="CU6" s="660"/>
      <c r="CV6" s="660"/>
      <c r="CW6" s="660"/>
      <c r="CX6" s="660"/>
      <c r="CY6" s="661"/>
      <c r="CZ6" s="653">
        <v>0.6</v>
      </c>
      <c r="DA6" s="654"/>
      <c r="DB6" s="654"/>
      <c r="DC6" s="670"/>
      <c r="DD6" s="668">
        <v>4356</v>
      </c>
      <c r="DE6" s="660"/>
      <c r="DF6" s="660"/>
      <c r="DG6" s="660"/>
      <c r="DH6" s="660"/>
      <c r="DI6" s="660"/>
      <c r="DJ6" s="660"/>
      <c r="DK6" s="660"/>
      <c r="DL6" s="660"/>
      <c r="DM6" s="660"/>
      <c r="DN6" s="660"/>
      <c r="DO6" s="660"/>
      <c r="DP6" s="661"/>
      <c r="DQ6" s="668">
        <v>283015</v>
      </c>
      <c r="DR6" s="660"/>
      <c r="DS6" s="660"/>
      <c r="DT6" s="660"/>
      <c r="DU6" s="660"/>
      <c r="DV6" s="660"/>
      <c r="DW6" s="660"/>
      <c r="DX6" s="660"/>
      <c r="DY6" s="660"/>
      <c r="DZ6" s="660"/>
      <c r="EA6" s="660"/>
      <c r="EB6" s="660"/>
      <c r="EC6" s="669"/>
    </row>
    <row r="7" spans="2:143" ht="11.25" customHeight="1" x14ac:dyDescent="0.2">
      <c r="B7" s="656" t="s">
        <v>236</v>
      </c>
      <c r="C7" s="657"/>
      <c r="D7" s="657"/>
      <c r="E7" s="657"/>
      <c r="F7" s="657"/>
      <c r="G7" s="657"/>
      <c r="H7" s="657"/>
      <c r="I7" s="657"/>
      <c r="J7" s="657"/>
      <c r="K7" s="657"/>
      <c r="L7" s="657"/>
      <c r="M7" s="657"/>
      <c r="N7" s="657"/>
      <c r="O7" s="657"/>
      <c r="P7" s="657"/>
      <c r="Q7" s="658"/>
      <c r="R7" s="659">
        <v>4026</v>
      </c>
      <c r="S7" s="660"/>
      <c r="T7" s="660"/>
      <c r="U7" s="660"/>
      <c r="V7" s="660"/>
      <c r="W7" s="660"/>
      <c r="X7" s="660"/>
      <c r="Y7" s="661"/>
      <c r="Z7" s="662">
        <v>0</v>
      </c>
      <c r="AA7" s="662"/>
      <c r="AB7" s="662"/>
      <c r="AC7" s="662"/>
      <c r="AD7" s="663">
        <v>4026</v>
      </c>
      <c r="AE7" s="663"/>
      <c r="AF7" s="663"/>
      <c r="AG7" s="663"/>
      <c r="AH7" s="663"/>
      <c r="AI7" s="663"/>
      <c r="AJ7" s="663"/>
      <c r="AK7" s="663"/>
      <c r="AL7" s="664">
        <v>0</v>
      </c>
      <c r="AM7" s="665"/>
      <c r="AN7" s="665"/>
      <c r="AO7" s="666"/>
      <c r="AP7" s="656" t="s">
        <v>237</v>
      </c>
      <c r="AQ7" s="657"/>
      <c r="AR7" s="657"/>
      <c r="AS7" s="657"/>
      <c r="AT7" s="657"/>
      <c r="AU7" s="657"/>
      <c r="AV7" s="657"/>
      <c r="AW7" s="657"/>
      <c r="AX7" s="657"/>
      <c r="AY7" s="657"/>
      <c r="AZ7" s="657"/>
      <c r="BA7" s="657"/>
      <c r="BB7" s="657"/>
      <c r="BC7" s="657"/>
      <c r="BD7" s="657"/>
      <c r="BE7" s="657"/>
      <c r="BF7" s="658"/>
      <c r="BG7" s="659">
        <v>5052085</v>
      </c>
      <c r="BH7" s="660"/>
      <c r="BI7" s="660"/>
      <c r="BJ7" s="660"/>
      <c r="BK7" s="660"/>
      <c r="BL7" s="660"/>
      <c r="BM7" s="660"/>
      <c r="BN7" s="661"/>
      <c r="BO7" s="662">
        <v>42.3</v>
      </c>
      <c r="BP7" s="662"/>
      <c r="BQ7" s="662"/>
      <c r="BR7" s="662"/>
      <c r="BS7" s="663">
        <v>305788</v>
      </c>
      <c r="BT7" s="663"/>
      <c r="BU7" s="663"/>
      <c r="BV7" s="663"/>
      <c r="BW7" s="663"/>
      <c r="BX7" s="663"/>
      <c r="BY7" s="663"/>
      <c r="BZ7" s="663"/>
      <c r="CA7" s="663"/>
      <c r="CB7" s="667"/>
      <c r="CD7" s="656" t="s">
        <v>238</v>
      </c>
      <c r="CE7" s="657"/>
      <c r="CF7" s="657"/>
      <c r="CG7" s="657"/>
      <c r="CH7" s="657"/>
      <c r="CI7" s="657"/>
      <c r="CJ7" s="657"/>
      <c r="CK7" s="657"/>
      <c r="CL7" s="657"/>
      <c r="CM7" s="657"/>
      <c r="CN7" s="657"/>
      <c r="CO7" s="657"/>
      <c r="CP7" s="657"/>
      <c r="CQ7" s="658"/>
      <c r="CR7" s="659">
        <v>5463150</v>
      </c>
      <c r="CS7" s="660"/>
      <c r="CT7" s="660"/>
      <c r="CU7" s="660"/>
      <c r="CV7" s="660"/>
      <c r="CW7" s="660"/>
      <c r="CX7" s="660"/>
      <c r="CY7" s="661"/>
      <c r="CZ7" s="662">
        <v>11.9</v>
      </c>
      <c r="DA7" s="662"/>
      <c r="DB7" s="662"/>
      <c r="DC7" s="662"/>
      <c r="DD7" s="668">
        <v>317358</v>
      </c>
      <c r="DE7" s="660"/>
      <c r="DF7" s="660"/>
      <c r="DG7" s="660"/>
      <c r="DH7" s="660"/>
      <c r="DI7" s="660"/>
      <c r="DJ7" s="660"/>
      <c r="DK7" s="660"/>
      <c r="DL7" s="660"/>
      <c r="DM7" s="660"/>
      <c r="DN7" s="660"/>
      <c r="DO7" s="660"/>
      <c r="DP7" s="661"/>
      <c r="DQ7" s="668">
        <v>3828595</v>
      </c>
      <c r="DR7" s="660"/>
      <c r="DS7" s="660"/>
      <c r="DT7" s="660"/>
      <c r="DU7" s="660"/>
      <c r="DV7" s="660"/>
      <c r="DW7" s="660"/>
      <c r="DX7" s="660"/>
      <c r="DY7" s="660"/>
      <c r="DZ7" s="660"/>
      <c r="EA7" s="660"/>
      <c r="EB7" s="660"/>
      <c r="EC7" s="669"/>
    </row>
    <row r="8" spans="2:143" ht="11.25" customHeight="1" x14ac:dyDescent="0.2">
      <c r="B8" s="656" t="s">
        <v>239</v>
      </c>
      <c r="C8" s="657"/>
      <c r="D8" s="657"/>
      <c r="E8" s="657"/>
      <c r="F8" s="657"/>
      <c r="G8" s="657"/>
      <c r="H8" s="657"/>
      <c r="I8" s="657"/>
      <c r="J8" s="657"/>
      <c r="K8" s="657"/>
      <c r="L8" s="657"/>
      <c r="M8" s="657"/>
      <c r="N8" s="657"/>
      <c r="O8" s="657"/>
      <c r="P8" s="657"/>
      <c r="Q8" s="658"/>
      <c r="R8" s="659">
        <v>79032</v>
      </c>
      <c r="S8" s="660"/>
      <c r="T8" s="660"/>
      <c r="U8" s="660"/>
      <c r="V8" s="660"/>
      <c r="W8" s="660"/>
      <c r="X8" s="660"/>
      <c r="Y8" s="661"/>
      <c r="Z8" s="662">
        <v>0.2</v>
      </c>
      <c r="AA8" s="662"/>
      <c r="AB8" s="662"/>
      <c r="AC8" s="662"/>
      <c r="AD8" s="663">
        <v>79032</v>
      </c>
      <c r="AE8" s="663"/>
      <c r="AF8" s="663"/>
      <c r="AG8" s="663"/>
      <c r="AH8" s="663"/>
      <c r="AI8" s="663"/>
      <c r="AJ8" s="663"/>
      <c r="AK8" s="663"/>
      <c r="AL8" s="664">
        <v>0.3</v>
      </c>
      <c r="AM8" s="665"/>
      <c r="AN8" s="665"/>
      <c r="AO8" s="666"/>
      <c r="AP8" s="656" t="s">
        <v>240</v>
      </c>
      <c r="AQ8" s="657"/>
      <c r="AR8" s="657"/>
      <c r="AS8" s="657"/>
      <c r="AT8" s="657"/>
      <c r="AU8" s="657"/>
      <c r="AV8" s="657"/>
      <c r="AW8" s="657"/>
      <c r="AX8" s="657"/>
      <c r="AY8" s="657"/>
      <c r="AZ8" s="657"/>
      <c r="BA8" s="657"/>
      <c r="BB8" s="657"/>
      <c r="BC8" s="657"/>
      <c r="BD8" s="657"/>
      <c r="BE8" s="657"/>
      <c r="BF8" s="658"/>
      <c r="BG8" s="659">
        <v>141423</v>
      </c>
      <c r="BH8" s="660"/>
      <c r="BI8" s="660"/>
      <c r="BJ8" s="660"/>
      <c r="BK8" s="660"/>
      <c r="BL8" s="660"/>
      <c r="BM8" s="660"/>
      <c r="BN8" s="661"/>
      <c r="BO8" s="662">
        <v>1.2</v>
      </c>
      <c r="BP8" s="662"/>
      <c r="BQ8" s="662"/>
      <c r="BR8" s="662"/>
      <c r="BS8" s="663" t="s">
        <v>179</v>
      </c>
      <c r="BT8" s="663"/>
      <c r="BU8" s="663"/>
      <c r="BV8" s="663"/>
      <c r="BW8" s="663"/>
      <c r="BX8" s="663"/>
      <c r="BY8" s="663"/>
      <c r="BZ8" s="663"/>
      <c r="CA8" s="663"/>
      <c r="CB8" s="667"/>
      <c r="CD8" s="656" t="s">
        <v>241</v>
      </c>
      <c r="CE8" s="657"/>
      <c r="CF8" s="657"/>
      <c r="CG8" s="657"/>
      <c r="CH8" s="657"/>
      <c r="CI8" s="657"/>
      <c r="CJ8" s="657"/>
      <c r="CK8" s="657"/>
      <c r="CL8" s="657"/>
      <c r="CM8" s="657"/>
      <c r="CN8" s="657"/>
      <c r="CO8" s="657"/>
      <c r="CP8" s="657"/>
      <c r="CQ8" s="658"/>
      <c r="CR8" s="659">
        <v>15429849</v>
      </c>
      <c r="CS8" s="660"/>
      <c r="CT8" s="660"/>
      <c r="CU8" s="660"/>
      <c r="CV8" s="660"/>
      <c r="CW8" s="660"/>
      <c r="CX8" s="660"/>
      <c r="CY8" s="661"/>
      <c r="CZ8" s="662">
        <v>33.700000000000003</v>
      </c>
      <c r="DA8" s="662"/>
      <c r="DB8" s="662"/>
      <c r="DC8" s="662"/>
      <c r="DD8" s="668">
        <v>72760</v>
      </c>
      <c r="DE8" s="660"/>
      <c r="DF8" s="660"/>
      <c r="DG8" s="660"/>
      <c r="DH8" s="660"/>
      <c r="DI8" s="660"/>
      <c r="DJ8" s="660"/>
      <c r="DK8" s="660"/>
      <c r="DL8" s="660"/>
      <c r="DM8" s="660"/>
      <c r="DN8" s="660"/>
      <c r="DO8" s="660"/>
      <c r="DP8" s="661"/>
      <c r="DQ8" s="668">
        <v>7683601</v>
      </c>
      <c r="DR8" s="660"/>
      <c r="DS8" s="660"/>
      <c r="DT8" s="660"/>
      <c r="DU8" s="660"/>
      <c r="DV8" s="660"/>
      <c r="DW8" s="660"/>
      <c r="DX8" s="660"/>
      <c r="DY8" s="660"/>
      <c r="DZ8" s="660"/>
      <c r="EA8" s="660"/>
      <c r="EB8" s="660"/>
      <c r="EC8" s="669"/>
    </row>
    <row r="9" spans="2:143" ht="11.25" customHeight="1" x14ac:dyDescent="0.2">
      <c r="B9" s="656" t="s">
        <v>242</v>
      </c>
      <c r="C9" s="657"/>
      <c r="D9" s="657"/>
      <c r="E9" s="657"/>
      <c r="F9" s="657"/>
      <c r="G9" s="657"/>
      <c r="H9" s="657"/>
      <c r="I9" s="657"/>
      <c r="J9" s="657"/>
      <c r="K9" s="657"/>
      <c r="L9" s="657"/>
      <c r="M9" s="657"/>
      <c r="N9" s="657"/>
      <c r="O9" s="657"/>
      <c r="P9" s="657"/>
      <c r="Q9" s="658"/>
      <c r="R9" s="659">
        <v>54776</v>
      </c>
      <c r="S9" s="660"/>
      <c r="T9" s="660"/>
      <c r="U9" s="660"/>
      <c r="V9" s="660"/>
      <c r="W9" s="660"/>
      <c r="X9" s="660"/>
      <c r="Y9" s="661"/>
      <c r="Z9" s="662">
        <v>0.1</v>
      </c>
      <c r="AA9" s="662"/>
      <c r="AB9" s="662"/>
      <c r="AC9" s="662"/>
      <c r="AD9" s="663">
        <v>54776</v>
      </c>
      <c r="AE9" s="663"/>
      <c r="AF9" s="663"/>
      <c r="AG9" s="663"/>
      <c r="AH9" s="663"/>
      <c r="AI9" s="663"/>
      <c r="AJ9" s="663"/>
      <c r="AK9" s="663"/>
      <c r="AL9" s="664">
        <v>0.2</v>
      </c>
      <c r="AM9" s="665"/>
      <c r="AN9" s="665"/>
      <c r="AO9" s="666"/>
      <c r="AP9" s="656" t="s">
        <v>243</v>
      </c>
      <c r="AQ9" s="657"/>
      <c r="AR9" s="657"/>
      <c r="AS9" s="657"/>
      <c r="AT9" s="657"/>
      <c r="AU9" s="657"/>
      <c r="AV9" s="657"/>
      <c r="AW9" s="657"/>
      <c r="AX9" s="657"/>
      <c r="AY9" s="657"/>
      <c r="AZ9" s="657"/>
      <c r="BA9" s="657"/>
      <c r="BB9" s="657"/>
      <c r="BC9" s="657"/>
      <c r="BD9" s="657"/>
      <c r="BE9" s="657"/>
      <c r="BF9" s="658"/>
      <c r="BG9" s="659">
        <v>3690749</v>
      </c>
      <c r="BH9" s="660"/>
      <c r="BI9" s="660"/>
      <c r="BJ9" s="660"/>
      <c r="BK9" s="660"/>
      <c r="BL9" s="660"/>
      <c r="BM9" s="660"/>
      <c r="BN9" s="661"/>
      <c r="BO9" s="662">
        <v>30.9</v>
      </c>
      <c r="BP9" s="662"/>
      <c r="BQ9" s="662"/>
      <c r="BR9" s="662"/>
      <c r="BS9" s="663" t="s">
        <v>179</v>
      </c>
      <c r="BT9" s="663"/>
      <c r="BU9" s="663"/>
      <c r="BV9" s="663"/>
      <c r="BW9" s="663"/>
      <c r="BX9" s="663"/>
      <c r="BY9" s="663"/>
      <c r="BZ9" s="663"/>
      <c r="CA9" s="663"/>
      <c r="CB9" s="667"/>
      <c r="CD9" s="656" t="s">
        <v>244</v>
      </c>
      <c r="CE9" s="657"/>
      <c r="CF9" s="657"/>
      <c r="CG9" s="657"/>
      <c r="CH9" s="657"/>
      <c r="CI9" s="657"/>
      <c r="CJ9" s="657"/>
      <c r="CK9" s="657"/>
      <c r="CL9" s="657"/>
      <c r="CM9" s="657"/>
      <c r="CN9" s="657"/>
      <c r="CO9" s="657"/>
      <c r="CP9" s="657"/>
      <c r="CQ9" s="658"/>
      <c r="CR9" s="659">
        <v>5041692</v>
      </c>
      <c r="CS9" s="660"/>
      <c r="CT9" s="660"/>
      <c r="CU9" s="660"/>
      <c r="CV9" s="660"/>
      <c r="CW9" s="660"/>
      <c r="CX9" s="660"/>
      <c r="CY9" s="661"/>
      <c r="CZ9" s="662">
        <v>11</v>
      </c>
      <c r="DA9" s="662"/>
      <c r="DB9" s="662"/>
      <c r="DC9" s="662"/>
      <c r="DD9" s="668">
        <v>566533</v>
      </c>
      <c r="DE9" s="660"/>
      <c r="DF9" s="660"/>
      <c r="DG9" s="660"/>
      <c r="DH9" s="660"/>
      <c r="DI9" s="660"/>
      <c r="DJ9" s="660"/>
      <c r="DK9" s="660"/>
      <c r="DL9" s="660"/>
      <c r="DM9" s="660"/>
      <c r="DN9" s="660"/>
      <c r="DO9" s="660"/>
      <c r="DP9" s="661"/>
      <c r="DQ9" s="668">
        <v>3510598</v>
      </c>
      <c r="DR9" s="660"/>
      <c r="DS9" s="660"/>
      <c r="DT9" s="660"/>
      <c r="DU9" s="660"/>
      <c r="DV9" s="660"/>
      <c r="DW9" s="660"/>
      <c r="DX9" s="660"/>
      <c r="DY9" s="660"/>
      <c r="DZ9" s="660"/>
      <c r="EA9" s="660"/>
      <c r="EB9" s="660"/>
      <c r="EC9" s="669"/>
    </row>
    <row r="10" spans="2:143" ht="11.25" customHeight="1" x14ac:dyDescent="0.2">
      <c r="B10" s="656" t="s">
        <v>245</v>
      </c>
      <c r="C10" s="657"/>
      <c r="D10" s="657"/>
      <c r="E10" s="657"/>
      <c r="F10" s="657"/>
      <c r="G10" s="657"/>
      <c r="H10" s="657"/>
      <c r="I10" s="657"/>
      <c r="J10" s="657"/>
      <c r="K10" s="657"/>
      <c r="L10" s="657"/>
      <c r="M10" s="657"/>
      <c r="N10" s="657"/>
      <c r="O10" s="657"/>
      <c r="P10" s="657"/>
      <c r="Q10" s="658"/>
      <c r="R10" s="659" t="s">
        <v>246</v>
      </c>
      <c r="S10" s="660"/>
      <c r="T10" s="660"/>
      <c r="U10" s="660"/>
      <c r="V10" s="660"/>
      <c r="W10" s="660"/>
      <c r="X10" s="660"/>
      <c r="Y10" s="661"/>
      <c r="Z10" s="662" t="s">
        <v>179</v>
      </c>
      <c r="AA10" s="662"/>
      <c r="AB10" s="662"/>
      <c r="AC10" s="662"/>
      <c r="AD10" s="663" t="s">
        <v>246</v>
      </c>
      <c r="AE10" s="663"/>
      <c r="AF10" s="663"/>
      <c r="AG10" s="663"/>
      <c r="AH10" s="663"/>
      <c r="AI10" s="663"/>
      <c r="AJ10" s="663"/>
      <c r="AK10" s="663"/>
      <c r="AL10" s="664" t="s">
        <v>246</v>
      </c>
      <c r="AM10" s="665"/>
      <c r="AN10" s="665"/>
      <c r="AO10" s="666"/>
      <c r="AP10" s="656" t="s">
        <v>247</v>
      </c>
      <c r="AQ10" s="657"/>
      <c r="AR10" s="657"/>
      <c r="AS10" s="657"/>
      <c r="AT10" s="657"/>
      <c r="AU10" s="657"/>
      <c r="AV10" s="657"/>
      <c r="AW10" s="657"/>
      <c r="AX10" s="657"/>
      <c r="AY10" s="657"/>
      <c r="AZ10" s="657"/>
      <c r="BA10" s="657"/>
      <c r="BB10" s="657"/>
      <c r="BC10" s="657"/>
      <c r="BD10" s="657"/>
      <c r="BE10" s="657"/>
      <c r="BF10" s="658"/>
      <c r="BG10" s="659">
        <v>366006</v>
      </c>
      <c r="BH10" s="660"/>
      <c r="BI10" s="660"/>
      <c r="BJ10" s="660"/>
      <c r="BK10" s="660"/>
      <c r="BL10" s="660"/>
      <c r="BM10" s="660"/>
      <c r="BN10" s="661"/>
      <c r="BO10" s="662">
        <v>3.1</v>
      </c>
      <c r="BP10" s="662"/>
      <c r="BQ10" s="662"/>
      <c r="BR10" s="662"/>
      <c r="BS10" s="663">
        <v>61322</v>
      </c>
      <c r="BT10" s="663"/>
      <c r="BU10" s="663"/>
      <c r="BV10" s="663"/>
      <c r="BW10" s="663"/>
      <c r="BX10" s="663"/>
      <c r="BY10" s="663"/>
      <c r="BZ10" s="663"/>
      <c r="CA10" s="663"/>
      <c r="CB10" s="667"/>
      <c r="CD10" s="656" t="s">
        <v>248</v>
      </c>
      <c r="CE10" s="657"/>
      <c r="CF10" s="657"/>
      <c r="CG10" s="657"/>
      <c r="CH10" s="657"/>
      <c r="CI10" s="657"/>
      <c r="CJ10" s="657"/>
      <c r="CK10" s="657"/>
      <c r="CL10" s="657"/>
      <c r="CM10" s="657"/>
      <c r="CN10" s="657"/>
      <c r="CO10" s="657"/>
      <c r="CP10" s="657"/>
      <c r="CQ10" s="658"/>
      <c r="CR10" s="659">
        <v>20617</v>
      </c>
      <c r="CS10" s="660"/>
      <c r="CT10" s="660"/>
      <c r="CU10" s="660"/>
      <c r="CV10" s="660"/>
      <c r="CW10" s="660"/>
      <c r="CX10" s="660"/>
      <c r="CY10" s="661"/>
      <c r="CZ10" s="662">
        <v>0</v>
      </c>
      <c r="DA10" s="662"/>
      <c r="DB10" s="662"/>
      <c r="DC10" s="662"/>
      <c r="DD10" s="668" t="s">
        <v>179</v>
      </c>
      <c r="DE10" s="660"/>
      <c r="DF10" s="660"/>
      <c r="DG10" s="660"/>
      <c r="DH10" s="660"/>
      <c r="DI10" s="660"/>
      <c r="DJ10" s="660"/>
      <c r="DK10" s="660"/>
      <c r="DL10" s="660"/>
      <c r="DM10" s="660"/>
      <c r="DN10" s="660"/>
      <c r="DO10" s="660"/>
      <c r="DP10" s="661"/>
      <c r="DQ10" s="668">
        <v>17247</v>
      </c>
      <c r="DR10" s="660"/>
      <c r="DS10" s="660"/>
      <c r="DT10" s="660"/>
      <c r="DU10" s="660"/>
      <c r="DV10" s="660"/>
      <c r="DW10" s="660"/>
      <c r="DX10" s="660"/>
      <c r="DY10" s="660"/>
      <c r="DZ10" s="660"/>
      <c r="EA10" s="660"/>
      <c r="EB10" s="660"/>
      <c r="EC10" s="669"/>
    </row>
    <row r="11" spans="2:143" ht="11.25" customHeight="1" x14ac:dyDescent="0.2">
      <c r="B11" s="656" t="s">
        <v>249</v>
      </c>
      <c r="C11" s="657"/>
      <c r="D11" s="657"/>
      <c r="E11" s="657"/>
      <c r="F11" s="657"/>
      <c r="G11" s="657"/>
      <c r="H11" s="657"/>
      <c r="I11" s="657"/>
      <c r="J11" s="657"/>
      <c r="K11" s="657"/>
      <c r="L11" s="657"/>
      <c r="M11" s="657"/>
      <c r="N11" s="657"/>
      <c r="O11" s="657"/>
      <c r="P11" s="657"/>
      <c r="Q11" s="658"/>
      <c r="R11" s="659">
        <v>1925635</v>
      </c>
      <c r="S11" s="660"/>
      <c r="T11" s="660"/>
      <c r="U11" s="660"/>
      <c r="V11" s="660"/>
      <c r="W11" s="660"/>
      <c r="X11" s="660"/>
      <c r="Y11" s="661"/>
      <c r="Z11" s="664">
        <v>4</v>
      </c>
      <c r="AA11" s="665"/>
      <c r="AB11" s="665"/>
      <c r="AC11" s="671"/>
      <c r="AD11" s="668">
        <v>1925635</v>
      </c>
      <c r="AE11" s="660"/>
      <c r="AF11" s="660"/>
      <c r="AG11" s="660"/>
      <c r="AH11" s="660"/>
      <c r="AI11" s="660"/>
      <c r="AJ11" s="660"/>
      <c r="AK11" s="661"/>
      <c r="AL11" s="664">
        <v>7.6</v>
      </c>
      <c r="AM11" s="665"/>
      <c r="AN11" s="665"/>
      <c r="AO11" s="666"/>
      <c r="AP11" s="656" t="s">
        <v>250</v>
      </c>
      <c r="AQ11" s="657"/>
      <c r="AR11" s="657"/>
      <c r="AS11" s="657"/>
      <c r="AT11" s="657"/>
      <c r="AU11" s="657"/>
      <c r="AV11" s="657"/>
      <c r="AW11" s="657"/>
      <c r="AX11" s="657"/>
      <c r="AY11" s="657"/>
      <c r="AZ11" s="657"/>
      <c r="BA11" s="657"/>
      <c r="BB11" s="657"/>
      <c r="BC11" s="657"/>
      <c r="BD11" s="657"/>
      <c r="BE11" s="657"/>
      <c r="BF11" s="658"/>
      <c r="BG11" s="659">
        <v>853907</v>
      </c>
      <c r="BH11" s="660"/>
      <c r="BI11" s="660"/>
      <c r="BJ11" s="660"/>
      <c r="BK11" s="660"/>
      <c r="BL11" s="660"/>
      <c r="BM11" s="660"/>
      <c r="BN11" s="661"/>
      <c r="BO11" s="662">
        <v>7.1</v>
      </c>
      <c r="BP11" s="662"/>
      <c r="BQ11" s="662"/>
      <c r="BR11" s="662"/>
      <c r="BS11" s="663">
        <v>244466</v>
      </c>
      <c r="BT11" s="663"/>
      <c r="BU11" s="663"/>
      <c r="BV11" s="663"/>
      <c r="BW11" s="663"/>
      <c r="BX11" s="663"/>
      <c r="BY11" s="663"/>
      <c r="BZ11" s="663"/>
      <c r="CA11" s="663"/>
      <c r="CB11" s="667"/>
      <c r="CD11" s="656" t="s">
        <v>251</v>
      </c>
      <c r="CE11" s="657"/>
      <c r="CF11" s="657"/>
      <c r="CG11" s="657"/>
      <c r="CH11" s="657"/>
      <c r="CI11" s="657"/>
      <c r="CJ11" s="657"/>
      <c r="CK11" s="657"/>
      <c r="CL11" s="657"/>
      <c r="CM11" s="657"/>
      <c r="CN11" s="657"/>
      <c r="CO11" s="657"/>
      <c r="CP11" s="657"/>
      <c r="CQ11" s="658"/>
      <c r="CR11" s="659">
        <v>1874045</v>
      </c>
      <c r="CS11" s="660"/>
      <c r="CT11" s="660"/>
      <c r="CU11" s="660"/>
      <c r="CV11" s="660"/>
      <c r="CW11" s="660"/>
      <c r="CX11" s="660"/>
      <c r="CY11" s="661"/>
      <c r="CZ11" s="662">
        <v>4.0999999999999996</v>
      </c>
      <c r="DA11" s="662"/>
      <c r="DB11" s="662"/>
      <c r="DC11" s="662"/>
      <c r="DD11" s="668">
        <v>334096</v>
      </c>
      <c r="DE11" s="660"/>
      <c r="DF11" s="660"/>
      <c r="DG11" s="660"/>
      <c r="DH11" s="660"/>
      <c r="DI11" s="660"/>
      <c r="DJ11" s="660"/>
      <c r="DK11" s="660"/>
      <c r="DL11" s="660"/>
      <c r="DM11" s="660"/>
      <c r="DN11" s="660"/>
      <c r="DO11" s="660"/>
      <c r="DP11" s="661"/>
      <c r="DQ11" s="668">
        <v>1235431</v>
      </c>
      <c r="DR11" s="660"/>
      <c r="DS11" s="660"/>
      <c r="DT11" s="660"/>
      <c r="DU11" s="660"/>
      <c r="DV11" s="660"/>
      <c r="DW11" s="660"/>
      <c r="DX11" s="660"/>
      <c r="DY11" s="660"/>
      <c r="DZ11" s="660"/>
      <c r="EA11" s="660"/>
      <c r="EB11" s="660"/>
      <c r="EC11" s="669"/>
    </row>
    <row r="12" spans="2:143" ht="11.25" customHeight="1" x14ac:dyDescent="0.2">
      <c r="B12" s="656" t="s">
        <v>252</v>
      </c>
      <c r="C12" s="657"/>
      <c r="D12" s="657"/>
      <c r="E12" s="657"/>
      <c r="F12" s="657"/>
      <c r="G12" s="657"/>
      <c r="H12" s="657"/>
      <c r="I12" s="657"/>
      <c r="J12" s="657"/>
      <c r="K12" s="657"/>
      <c r="L12" s="657"/>
      <c r="M12" s="657"/>
      <c r="N12" s="657"/>
      <c r="O12" s="657"/>
      <c r="P12" s="657"/>
      <c r="Q12" s="658"/>
      <c r="R12" s="659">
        <v>7043</v>
      </c>
      <c r="S12" s="660"/>
      <c r="T12" s="660"/>
      <c r="U12" s="660"/>
      <c r="V12" s="660"/>
      <c r="W12" s="660"/>
      <c r="X12" s="660"/>
      <c r="Y12" s="661"/>
      <c r="Z12" s="662">
        <v>0</v>
      </c>
      <c r="AA12" s="662"/>
      <c r="AB12" s="662"/>
      <c r="AC12" s="662"/>
      <c r="AD12" s="663">
        <v>7043</v>
      </c>
      <c r="AE12" s="663"/>
      <c r="AF12" s="663"/>
      <c r="AG12" s="663"/>
      <c r="AH12" s="663"/>
      <c r="AI12" s="663"/>
      <c r="AJ12" s="663"/>
      <c r="AK12" s="663"/>
      <c r="AL12" s="664">
        <v>0</v>
      </c>
      <c r="AM12" s="665"/>
      <c r="AN12" s="665"/>
      <c r="AO12" s="666"/>
      <c r="AP12" s="656" t="s">
        <v>253</v>
      </c>
      <c r="AQ12" s="657"/>
      <c r="AR12" s="657"/>
      <c r="AS12" s="657"/>
      <c r="AT12" s="657"/>
      <c r="AU12" s="657"/>
      <c r="AV12" s="657"/>
      <c r="AW12" s="657"/>
      <c r="AX12" s="657"/>
      <c r="AY12" s="657"/>
      <c r="AZ12" s="657"/>
      <c r="BA12" s="657"/>
      <c r="BB12" s="657"/>
      <c r="BC12" s="657"/>
      <c r="BD12" s="657"/>
      <c r="BE12" s="657"/>
      <c r="BF12" s="658"/>
      <c r="BG12" s="659">
        <v>5724132</v>
      </c>
      <c r="BH12" s="660"/>
      <c r="BI12" s="660"/>
      <c r="BJ12" s="660"/>
      <c r="BK12" s="660"/>
      <c r="BL12" s="660"/>
      <c r="BM12" s="660"/>
      <c r="BN12" s="661"/>
      <c r="BO12" s="662">
        <v>47.9</v>
      </c>
      <c r="BP12" s="662"/>
      <c r="BQ12" s="662"/>
      <c r="BR12" s="662"/>
      <c r="BS12" s="663">
        <v>380108</v>
      </c>
      <c r="BT12" s="663"/>
      <c r="BU12" s="663"/>
      <c r="BV12" s="663"/>
      <c r="BW12" s="663"/>
      <c r="BX12" s="663"/>
      <c r="BY12" s="663"/>
      <c r="BZ12" s="663"/>
      <c r="CA12" s="663"/>
      <c r="CB12" s="667"/>
      <c r="CD12" s="656" t="s">
        <v>254</v>
      </c>
      <c r="CE12" s="657"/>
      <c r="CF12" s="657"/>
      <c r="CG12" s="657"/>
      <c r="CH12" s="657"/>
      <c r="CI12" s="657"/>
      <c r="CJ12" s="657"/>
      <c r="CK12" s="657"/>
      <c r="CL12" s="657"/>
      <c r="CM12" s="657"/>
      <c r="CN12" s="657"/>
      <c r="CO12" s="657"/>
      <c r="CP12" s="657"/>
      <c r="CQ12" s="658"/>
      <c r="CR12" s="659">
        <v>1210094</v>
      </c>
      <c r="CS12" s="660"/>
      <c r="CT12" s="660"/>
      <c r="CU12" s="660"/>
      <c r="CV12" s="660"/>
      <c r="CW12" s="660"/>
      <c r="CX12" s="660"/>
      <c r="CY12" s="661"/>
      <c r="CZ12" s="662">
        <v>2.6</v>
      </c>
      <c r="DA12" s="662"/>
      <c r="DB12" s="662"/>
      <c r="DC12" s="662"/>
      <c r="DD12" s="668">
        <v>390706</v>
      </c>
      <c r="DE12" s="660"/>
      <c r="DF12" s="660"/>
      <c r="DG12" s="660"/>
      <c r="DH12" s="660"/>
      <c r="DI12" s="660"/>
      <c r="DJ12" s="660"/>
      <c r="DK12" s="660"/>
      <c r="DL12" s="660"/>
      <c r="DM12" s="660"/>
      <c r="DN12" s="660"/>
      <c r="DO12" s="660"/>
      <c r="DP12" s="661"/>
      <c r="DQ12" s="668">
        <v>600580</v>
      </c>
      <c r="DR12" s="660"/>
      <c r="DS12" s="660"/>
      <c r="DT12" s="660"/>
      <c r="DU12" s="660"/>
      <c r="DV12" s="660"/>
      <c r="DW12" s="660"/>
      <c r="DX12" s="660"/>
      <c r="DY12" s="660"/>
      <c r="DZ12" s="660"/>
      <c r="EA12" s="660"/>
      <c r="EB12" s="660"/>
      <c r="EC12" s="669"/>
    </row>
    <row r="13" spans="2:143" ht="11.25" customHeight="1" x14ac:dyDescent="0.2">
      <c r="B13" s="656" t="s">
        <v>255</v>
      </c>
      <c r="C13" s="657"/>
      <c r="D13" s="657"/>
      <c r="E13" s="657"/>
      <c r="F13" s="657"/>
      <c r="G13" s="657"/>
      <c r="H13" s="657"/>
      <c r="I13" s="657"/>
      <c r="J13" s="657"/>
      <c r="K13" s="657"/>
      <c r="L13" s="657"/>
      <c r="M13" s="657"/>
      <c r="N13" s="657"/>
      <c r="O13" s="657"/>
      <c r="P13" s="657"/>
      <c r="Q13" s="658"/>
      <c r="R13" s="659" t="s">
        <v>246</v>
      </c>
      <c r="S13" s="660"/>
      <c r="T13" s="660"/>
      <c r="U13" s="660"/>
      <c r="V13" s="660"/>
      <c r="W13" s="660"/>
      <c r="X13" s="660"/>
      <c r="Y13" s="661"/>
      <c r="Z13" s="662" t="s">
        <v>246</v>
      </c>
      <c r="AA13" s="662"/>
      <c r="AB13" s="662"/>
      <c r="AC13" s="662"/>
      <c r="AD13" s="663" t="s">
        <v>179</v>
      </c>
      <c r="AE13" s="663"/>
      <c r="AF13" s="663"/>
      <c r="AG13" s="663"/>
      <c r="AH13" s="663"/>
      <c r="AI13" s="663"/>
      <c r="AJ13" s="663"/>
      <c r="AK13" s="663"/>
      <c r="AL13" s="664" t="s">
        <v>179</v>
      </c>
      <c r="AM13" s="665"/>
      <c r="AN13" s="665"/>
      <c r="AO13" s="666"/>
      <c r="AP13" s="656" t="s">
        <v>256</v>
      </c>
      <c r="AQ13" s="657"/>
      <c r="AR13" s="657"/>
      <c r="AS13" s="657"/>
      <c r="AT13" s="657"/>
      <c r="AU13" s="657"/>
      <c r="AV13" s="657"/>
      <c r="AW13" s="657"/>
      <c r="AX13" s="657"/>
      <c r="AY13" s="657"/>
      <c r="AZ13" s="657"/>
      <c r="BA13" s="657"/>
      <c r="BB13" s="657"/>
      <c r="BC13" s="657"/>
      <c r="BD13" s="657"/>
      <c r="BE13" s="657"/>
      <c r="BF13" s="658"/>
      <c r="BG13" s="659">
        <v>5697980</v>
      </c>
      <c r="BH13" s="660"/>
      <c r="BI13" s="660"/>
      <c r="BJ13" s="660"/>
      <c r="BK13" s="660"/>
      <c r="BL13" s="660"/>
      <c r="BM13" s="660"/>
      <c r="BN13" s="661"/>
      <c r="BO13" s="662">
        <v>47.7</v>
      </c>
      <c r="BP13" s="662"/>
      <c r="BQ13" s="662"/>
      <c r="BR13" s="662"/>
      <c r="BS13" s="663">
        <v>380108</v>
      </c>
      <c r="BT13" s="663"/>
      <c r="BU13" s="663"/>
      <c r="BV13" s="663"/>
      <c r="BW13" s="663"/>
      <c r="BX13" s="663"/>
      <c r="BY13" s="663"/>
      <c r="BZ13" s="663"/>
      <c r="CA13" s="663"/>
      <c r="CB13" s="667"/>
      <c r="CD13" s="656" t="s">
        <v>257</v>
      </c>
      <c r="CE13" s="657"/>
      <c r="CF13" s="657"/>
      <c r="CG13" s="657"/>
      <c r="CH13" s="657"/>
      <c r="CI13" s="657"/>
      <c r="CJ13" s="657"/>
      <c r="CK13" s="657"/>
      <c r="CL13" s="657"/>
      <c r="CM13" s="657"/>
      <c r="CN13" s="657"/>
      <c r="CO13" s="657"/>
      <c r="CP13" s="657"/>
      <c r="CQ13" s="658"/>
      <c r="CR13" s="659">
        <v>4239623</v>
      </c>
      <c r="CS13" s="660"/>
      <c r="CT13" s="660"/>
      <c r="CU13" s="660"/>
      <c r="CV13" s="660"/>
      <c r="CW13" s="660"/>
      <c r="CX13" s="660"/>
      <c r="CY13" s="661"/>
      <c r="CZ13" s="662">
        <v>9.3000000000000007</v>
      </c>
      <c r="DA13" s="662"/>
      <c r="DB13" s="662"/>
      <c r="DC13" s="662"/>
      <c r="DD13" s="668">
        <v>2338326</v>
      </c>
      <c r="DE13" s="660"/>
      <c r="DF13" s="660"/>
      <c r="DG13" s="660"/>
      <c r="DH13" s="660"/>
      <c r="DI13" s="660"/>
      <c r="DJ13" s="660"/>
      <c r="DK13" s="660"/>
      <c r="DL13" s="660"/>
      <c r="DM13" s="660"/>
      <c r="DN13" s="660"/>
      <c r="DO13" s="660"/>
      <c r="DP13" s="661"/>
      <c r="DQ13" s="668">
        <v>2096836</v>
      </c>
      <c r="DR13" s="660"/>
      <c r="DS13" s="660"/>
      <c r="DT13" s="660"/>
      <c r="DU13" s="660"/>
      <c r="DV13" s="660"/>
      <c r="DW13" s="660"/>
      <c r="DX13" s="660"/>
      <c r="DY13" s="660"/>
      <c r="DZ13" s="660"/>
      <c r="EA13" s="660"/>
      <c r="EB13" s="660"/>
      <c r="EC13" s="669"/>
    </row>
    <row r="14" spans="2:143" ht="11.25" customHeight="1" x14ac:dyDescent="0.2">
      <c r="B14" s="656" t="s">
        <v>258</v>
      </c>
      <c r="C14" s="657"/>
      <c r="D14" s="657"/>
      <c r="E14" s="657"/>
      <c r="F14" s="657"/>
      <c r="G14" s="657"/>
      <c r="H14" s="657"/>
      <c r="I14" s="657"/>
      <c r="J14" s="657"/>
      <c r="K14" s="657"/>
      <c r="L14" s="657"/>
      <c r="M14" s="657"/>
      <c r="N14" s="657"/>
      <c r="O14" s="657"/>
      <c r="P14" s="657"/>
      <c r="Q14" s="658"/>
      <c r="R14" s="659">
        <v>1609</v>
      </c>
      <c r="S14" s="660"/>
      <c r="T14" s="660"/>
      <c r="U14" s="660"/>
      <c r="V14" s="660"/>
      <c r="W14" s="660"/>
      <c r="X14" s="660"/>
      <c r="Y14" s="661"/>
      <c r="Z14" s="662">
        <v>0</v>
      </c>
      <c r="AA14" s="662"/>
      <c r="AB14" s="662"/>
      <c r="AC14" s="662"/>
      <c r="AD14" s="663">
        <v>1609</v>
      </c>
      <c r="AE14" s="663"/>
      <c r="AF14" s="663"/>
      <c r="AG14" s="663"/>
      <c r="AH14" s="663"/>
      <c r="AI14" s="663"/>
      <c r="AJ14" s="663"/>
      <c r="AK14" s="663"/>
      <c r="AL14" s="664">
        <v>0</v>
      </c>
      <c r="AM14" s="665"/>
      <c r="AN14" s="665"/>
      <c r="AO14" s="666"/>
      <c r="AP14" s="656" t="s">
        <v>259</v>
      </c>
      <c r="AQ14" s="657"/>
      <c r="AR14" s="657"/>
      <c r="AS14" s="657"/>
      <c r="AT14" s="657"/>
      <c r="AU14" s="657"/>
      <c r="AV14" s="657"/>
      <c r="AW14" s="657"/>
      <c r="AX14" s="657"/>
      <c r="AY14" s="657"/>
      <c r="AZ14" s="657"/>
      <c r="BA14" s="657"/>
      <c r="BB14" s="657"/>
      <c r="BC14" s="657"/>
      <c r="BD14" s="657"/>
      <c r="BE14" s="657"/>
      <c r="BF14" s="658"/>
      <c r="BG14" s="659">
        <v>311958</v>
      </c>
      <c r="BH14" s="660"/>
      <c r="BI14" s="660"/>
      <c r="BJ14" s="660"/>
      <c r="BK14" s="660"/>
      <c r="BL14" s="660"/>
      <c r="BM14" s="660"/>
      <c r="BN14" s="661"/>
      <c r="BO14" s="662">
        <v>2.6</v>
      </c>
      <c r="BP14" s="662"/>
      <c r="BQ14" s="662"/>
      <c r="BR14" s="662"/>
      <c r="BS14" s="663" t="s">
        <v>179</v>
      </c>
      <c r="BT14" s="663"/>
      <c r="BU14" s="663"/>
      <c r="BV14" s="663"/>
      <c r="BW14" s="663"/>
      <c r="BX14" s="663"/>
      <c r="BY14" s="663"/>
      <c r="BZ14" s="663"/>
      <c r="CA14" s="663"/>
      <c r="CB14" s="667"/>
      <c r="CD14" s="656" t="s">
        <v>260</v>
      </c>
      <c r="CE14" s="657"/>
      <c r="CF14" s="657"/>
      <c r="CG14" s="657"/>
      <c r="CH14" s="657"/>
      <c r="CI14" s="657"/>
      <c r="CJ14" s="657"/>
      <c r="CK14" s="657"/>
      <c r="CL14" s="657"/>
      <c r="CM14" s="657"/>
      <c r="CN14" s="657"/>
      <c r="CO14" s="657"/>
      <c r="CP14" s="657"/>
      <c r="CQ14" s="658"/>
      <c r="CR14" s="659">
        <v>2140931</v>
      </c>
      <c r="CS14" s="660"/>
      <c r="CT14" s="660"/>
      <c r="CU14" s="660"/>
      <c r="CV14" s="660"/>
      <c r="CW14" s="660"/>
      <c r="CX14" s="660"/>
      <c r="CY14" s="661"/>
      <c r="CZ14" s="662">
        <v>4.7</v>
      </c>
      <c r="DA14" s="662"/>
      <c r="DB14" s="662"/>
      <c r="DC14" s="662"/>
      <c r="DD14" s="668">
        <v>786427</v>
      </c>
      <c r="DE14" s="660"/>
      <c r="DF14" s="660"/>
      <c r="DG14" s="660"/>
      <c r="DH14" s="660"/>
      <c r="DI14" s="660"/>
      <c r="DJ14" s="660"/>
      <c r="DK14" s="660"/>
      <c r="DL14" s="660"/>
      <c r="DM14" s="660"/>
      <c r="DN14" s="660"/>
      <c r="DO14" s="660"/>
      <c r="DP14" s="661"/>
      <c r="DQ14" s="668">
        <v>1318751</v>
      </c>
      <c r="DR14" s="660"/>
      <c r="DS14" s="660"/>
      <c r="DT14" s="660"/>
      <c r="DU14" s="660"/>
      <c r="DV14" s="660"/>
      <c r="DW14" s="660"/>
      <c r="DX14" s="660"/>
      <c r="DY14" s="660"/>
      <c r="DZ14" s="660"/>
      <c r="EA14" s="660"/>
      <c r="EB14" s="660"/>
      <c r="EC14" s="669"/>
    </row>
    <row r="15" spans="2:143" ht="11.25" customHeight="1" x14ac:dyDescent="0.2">
      <c r="B15" s="656" t="s">
        <v>261</v>
      </c>
      <c r="C15" s="657"/>
      <c r="D15" s="657"/>
      <c r="E15" s="657"/>
      <c r="F15" s="657"/>
      <c r="G15" s="657"/>
      <c r="H15" s="657"/>
      <c r="I15" s="657"/>
      <c r="J15" s="657"/>
      <c r="K15" s="657"/>
      <c r="L15" s="657"/>
      <c r="M15" s="657"/>
      <c r="N15" s="657"/>
      <c r="O15" s="657"/>
      <c r="P15" s="657"/>
      <c r="Q15" s="658"/>
      <c r="R15" s="659" t="s">
        <v>179</v>
      </c>
      <c r="S15" s="660"/>
      <c r="T15" s="660"/>
      <c r="U15" s="660"/>
      <c r="V15" s="660"/>
      <c r="W15" s="660"/>
      <c r="X15" s="660"/>
      <c r="Y15" s="661"/>
      <c r="Z15" s="662" t="s">
        <v>179</v>
      </c>
      <c r="AA15" s="662"/>
      <c r="AB15" s="662"/>
      <c r="AC15" s="662"/>
      <c r="AD15" s="663" t="s">
        <v>246</v>
      </c>
      <c r="AE15" s="663"/>
      <c r="AF15" s="663"/>
      <c r="AG15" s="663"/>
      <c r="AH15" s="663"/>
      <c r="AI15" s="663"/>
      <c r="AJ15" s="663"/>
      <c r="AK15" s="663"/>
      <c r="AL15" s="664" t="s">
        <v>246</v>
      </c>
      <c r="AM15" s="665"/>
      <c r="AN15" s="665"/>
      <c r="AO15" s="666"/>
      <c r="AP15" s="656" t="s">
        <v>262</v>
      </c>
      <c r="AQ15" s="657"/>
      <c r="AR15" s="657"/>
      <c r="AS15" s="657"/>
      <c r="AT15" s="657"/>
      <c r="AU15" s="657"/>
      <c r="AV15" s="657"/>
      <c r="AW15" s="657"/>
      <c r="AX15" s="657"/>
      <c r="AY15" s="657"/>
      <c r="AZ15" s="657"/>
      <c r="BA15" s="657"/>
      <c r="BB15" s="657"/>
      <c r="BC15" s="657"/>
      <c r="BD15" s="657"/>
      <c r="BE15" s="657"/>
      <c r="BF15" s="658"/>
      <c r="BG15" s="659">
        <v>601913</v>
      </c>
      <c r="BH15" s="660"/>
      <c r="BI15" s="660"/>
      <c r="BJ15" s="660"/>
      <c r="BK15" s="660"/>
      <c r="BL15" s="660"/>
      <c r="BM15" s="660"/>
      <c r="BN15" s="661"/>
      <c r="BO15" s="662">
        <v>5</v>
      </c>
      <c r="BP15" s="662"/>
      <c r="BQ15" s="662"/>
      <c r="BR15" s="662"/>
      <c r="BS15" s="663" t="s">
        <v>246</v>
      </c>
      <c r="BT15" s="663"/>
      <c r="BU15" s="663"/>
      <c r="BV15" s="663"/>
      <c r="BW15" s="663"/>
      <c r="BX15" s="663"/>
      <c r="BY15" s="663"/>
      <c r="BZ15" s="663"/>
      <c r="CA15" s="663"/>
      <c r="CB15" s="667"/>
      <c r="CD15" s="656" t="s">
        <v>263</v>
      </c>
      <c r="CE15" s="657"/>
      <c r="CF15" s="657"/>
      <c r="CG15" s="657"/>
      <c r="CH15" s="657"/>
      <c r="CI15" s="657"/>
      <c r="CJ15" s="657"/>
      <c r="CK15" s="657"/>
      <c r="CL15" s="657"/>
      <c r="CM15" s="657"/>
      <c r="CN15" s="657"/>
      <c r="CO15" s="657"/>
      <c r="CP15" s="657"/>
      <c r="CQ15" s="658"/>
      <c r="CR15" s="659">
        <v>4248187</v>
      </c>
      <c r="CS15" s="660"/>
      <c r="CT15" s="660"/>
      <c r="CU15" s="660"/>
      <c r="CV15" s="660"/>
      <c r="CW15" s="660"/>
      <c r="CX15" s="660"/>
      <c r="CY15" s="661"/>
      <c r="CZ15" s="662">
        <v>9.3000000000000007</v>
      </c>
      <c r="DA15" s="662"/>
      <c r="DB15" s="662"/>
      <c r="DC15" s="662"/>
      <c r="DD15" s="668">
        <v>1141366</v>
      </c>
      <c r="DE15" s="660"/>
      <c r="DF15" s="660"/>
      <c r="DG15" s="660"/>
      <c r="DH15" s="660"/>
      <c r="DI15" s="660"/>
      <c r="DJ15" s="660"/>
      <c r="DK15" s="660"/>
      <c r="DL15" s="660"/>
      <c r="DM15" s="660"/>
      <c r="DN15" s="660"/>
      <c r="DO15" s="660"/>
      <c r="DP15" s="661"/>
      <c r="DQ15" s="668">
        <v>2806300</v>
      </c>
      <c r="DR15" s="660"/>
      <c r="DS15" s="660"/>
      <c r="DT15" s="660"/>
      <c r="DU15" s="660"/>
      <c r="DV15" s="660"/>
      <c r="DW15" s="660"/>
      <c r="DX15" s="660"/>
      <c r="DY15" s="660"/>
      <c r="DZ15" s="660"/>
      <c r="EA15" s="660"/>
      <c r="EB15" s="660"/>
      <c r="EC15" s="669"/>
    </row>
    <row r="16" spans="2:143" ht="11.25" customHeight="1" x14ac:dyDescent="0.2">
      <c r="B16" s="656" t="s">
        <v>264</v>
      </c>
      <c r="C16" s="657"/>
      <c r="D16" s="657"/>
      <c r="E16" s="657"/>
      <c r="F16" s="657"/>
      <c r="G16" s="657"/>
      <c r="H16" s="657"/>
      <c r="I16" s="657"/>
      <c r="J16" s="657"/>
      <c r="K16" s="657"/>
      <c r="L16" s="657"/>
      <c r="M16" s="657"/>
      <c r="N16" s="657"/>
      <c r="O16" s="657"/>
      <c r="P16" s="657"/>
      <c r="Q16" s="658"/>
      <c r="R16" s="659">
        <v>76709</v>
      </c>
      <c r="S16" s="660"/>
      <c r="T16" s="660"/>
      <c r="U16" s="660"/>
      <c r="V16" s="660"/>
      <c r="W16" s="660"/>
      <c r="X16" s="660"/>
      <c r="Y16" s="661"/>
      <c r="Z16" s="662">
        <v>0.2</v>
      </c>
      <c r="AA16" s="662"/>
      <c r="AB16" s="662"/>
      <c r="AC16" s="662"/>
      <c r="AD16" s="663">
        <v>76709</v>
      </c>
      <c r="AE16" s="663"/>
      <c r="AF16" s="663"/>
      <c r="AG16" s="663"/>
      <c r="AH16" s="663"/>
      <c r="AI16" s="663"/>
      <c r="AJ16" s="663"/>
      <c r="AK16" s="663"/>
      <c r="AL16" s="664">
        <v>0.3</v>
      </c>
      <c r="AM16" s="665"/>
      <c r="AN16" s="665"/>
      <c r="AO16" s="666"/>
      <c r="AP16" s="656" t="s">
        <v>265</v>
      </c>
      <c r="AQ16" s="657"/>
      <c r="AR16" s="657"/>
      <c r="AS16" s="657"/>
      <c r="AT16" s="657"/>
      <c r="AU16" s="657"/>
      <c r="AV16" s="657"/>
      <c r="AW16" s="657"/>
      <c r="AX16" s="657"/>
      <c r="AY16" s="657"/>
      <c r="AZ16" s="657"/>
      <c r="BA16" s="657"/>
      <c r="BB16" s="657"/>
      <c r="BC16" s="657"/>
      <c r="BD16" s="657"/>
      <c r="BE16" s="657"/>
      <c r="BF16" s="658"/>
      <c r="BG16" s="659" t="s">
        <v>179</v>
      </c>
      <c r="BH16" s="660"/>
      <c r="BI16" s="660"/>
      <c r="BJ16" s="660"/>
      <c r="BK16" s="660"/>
      <c r="BL16" s="660"/>
      <c r="BM16" s="660"/>
      <c r="BN16" s="661"/>
      <c r="BO16" s="662" t="s">
        <v>179</v>
      </c>
      <c r="BP16" s="662"/>
      <c r="BQ16" s="662"/>
      <c r="BR16" s="662"/>
      <c r="BS16" s="663" t="s">
        <v>246</v>
      </c>
      <c r="BT16" s="663"/>
      <c r="BU16" s="663"/>
      <c r="BV16" s="663"/>
      <c r="BW16" s="663"/>
      <c r="BX16" s="663"/>
      <c r="BY16" s="663"/>
      <c r="BZ16" s="663"/>
      <c r="CA16" s="663"/>
      <c r="CB16" s="667"/>
      <c r="CD16" s="656" t="s">
        <v>266</v>
      </c>
      <c r="CE16" s="657"/>
      <c r="CF16" s="657"/>
      <c r="CG16" s="657"/>
      <c r="CH16" s="657"/>
      <c r="CI16" s="657"/>
      <c r="CJ16" s="657"/>
      <c r="CK16" s="657"/>
      <c r="CL16" s="657"/>
      <c r="CM16" s="657"/>
      <c r="CN16" s="657"/>
      <c r="CO16" s="657"/>
      <c r="CP16" s="657"/>
      <c r="CQ16" s="658"/>
      <c r="CR16" s="659">
        <v>94430</v>
      </c>
      <c r="CS16" s="660"/>
      <c r="CT16" s="660"/>
      <c r="CU16" s="660"/>
      <c r="CV16" s="660"/>
      <c r="CW16" s="660"/>
      <c r="CX16" s="660"/>
      <c r="CY16" s="661"/>
      <c r="CZ16" s="662">
        <v>0.2</v>
      </c>
      <c r="DA16" s="662"/>
      <c r="DB16" s="662"/>
      <c r="DC16" s="662"/>
      <c r="DD16" s="668" t="s">
        <v>246</v>
      </c>
      <c r="DE16" s="660"/>
      <c r="DF16" s="660"/>
      <c r="DG16" s="660"/>
      <c r="DH16" s="660"/>
      <c r="DI16" s="660"/>
      <c r="DJ16" s="660"/>
      <c r="DK16" s="660"/>
      <c r="DL16" s="660"/>
      <c r="DM16" s="660"/>
      <c r="DN16" s="660"/>
      <c r="DO16" s="660"/>
      <c r="DP16" s="661"/>
      <c r="DQ16" s="668">
        <v>12295</v>
      </c>
      <c r="DR16" s="660"/>
      <c r="DS16" s="660"/>
      <c r="DT16" s="660"/>
      <c r="DU16" s="660"/>
      <c r="DV16" s="660"/>
      <c r="DW16" s="660"/>
      <c r="DX16" s="660"/>
      <c r="DY16" s="660"/>
      <c r="DZ16" s="660"/>
      <c r="EA16" s="660"/>
      <c r="EB16" s="660"/>
      <c r="EC16" s="669"/>
    </row>
    <row r="17" spans="2:133" ht="11.25" customHeight="1" x14ac:dyDescent="0.2">
      <c r="B17" s="656" t="s">
        <v>267</v>
      </c>
      <c r="C17" s="657"/>
      <c r="D17" s="657"/>
      <c r="E17" s="657"/>
      <c r="F17" s="657"/>
      <c r="G17" s="657"/>
      <c r="H17" s="657"/>
      <c r="I17" s="657"/>
      <c r="J17" s="657"/>
      <c r="K17" s="657"/>
      <c r="L17" s="657"/>
      <c r="M17" s="657"/>
      <c r="N17" s="657"/>
      <c r="O17" s="657"/>
      <c r="P17" s="657"/>
      <c r="Q17" s="658"/>
      <c r="R17" s="659">
        <v>230009</v>
      </c>
      <c r="S17" s="660"/>
      <c r="T17" s="660"/>
      <c r="U17" s="660"/>
      <c r="V17" s="660"/>
      <c r="W17" s="660"/>
      <c r="X17" s="660"/>
      <c r="Y17" s="661"/>
      <c r="Z17" s="662">
        <v>0.5</v>
      </c>
      <c r="AA17" s="662"/>
      <c r="AB17" s="662"/>
      <c r="AC17" s="662"/>
      <c r="AD17" s="663">
        <v>230009</v>
      </c>
      <c r="AE17" s="663"/>
      <c r="AF17" s="663"/>
      <c r="AG17" s="663"/>
      <c r="AH17" s="663"/>
      <c r="AI17" s="663"/>
      <c r="AJ17" s="663"/>
      <c r="AK17" s="663"/>
      <c r="AL17" s="664">
        <v>0.9</v>
      </c>
      <c r="AM17" s="665"/>
      <c r="AN17" s="665"/>
      <c r="AO17" s="666"/>
      <c r="AP17" s="656" t="s">
        <v>268</v>
      </c>
      <c r="AQ17" s="657"/>
      <c r="AR17" s="657"/>
      <c r="AS17" s="657"/>
      <c r="AT17" s="657"/>
      <c r="AU17" s="657"/>
      <c r="AV17" s="657"/>
      <c r="AW17" s="657"/>
      <c r="AX17" s="657"/>
      <c r="AY17" s="657"/>
      <c r="AZ17" s="657"/>
      <c r="BA17" s="657"/>
      <c r="BB17" s="657"/>
      <c r="BC17" s="657"/>
      <c r="BD17" s="657"/>
      <c r="BE17" s="657"/>
      <c r="BF17" s="658"/>
      <c r="BG17" s="659" t="s">
        <v>179</v>
      </c>
      <c r="BH17" s="660"/>
      <c r="BI17" s="660"/>
      <c r="BJ17" s="660"/>
      <c r="BK17" s="660"/>
      <c r="BL17" s="660"/>
      <c r="BM17" s="660"/>
      <c r="BN17" s="661"/>
      <c r="BO17" s="662" t="s">
        <v>179</v>
      </c>
      <c r="BP17" s="662"/>
      <c r="BQ17" s="662"/>
      <c r="BR17" s="662"/>
      <c r="BS17" s="663" t="s">
        <v>246</v>
      </c>
      <c r="BT17" s="663"/>
      <c r="BU17" s="663"/>
      <c r="BV17" s="663"/>
      <c r="BW17" s="663"/>
      <c r="BX17" s="663"/>
      <c r="BY17" s="663"/>
      <c r="BZ17" s="663"/>
      <c r="CA17" s="663"/>
      <c r="CB17" s="667"/>
      <c r="CD17" s="656" t="s">
        <v>269</v>
      </c>
      <c r="CE17" s="657"/>
      <c r="CF17" s="657"/>
      <c r="CG17" s="657"/>
      <c r="CH17" s="657"/>
      <c r="CI17" s="657"/>
      <c r="CJ17" s="657"/>
      <c r="CK17" s="657"/>
      <c r="CL17" s="657"/>
      <c r="CM17" s="657"/>
      <c r="CN17" s="657"/>
      <c r="CO17" s="657"/>
      <c r="CP17" s="657"/>
      <c r="CQ17" s="658"/>
      <c r="CR17" s="659">
        <v>5781390</v>
      </c>
      <c r="CS17" s="660"/>
      <c r="CT17" s="660"/>
      <c r="CU17" s="660"/>
      <c r="CV17" s="660"/>
      <c r="CW17" s="660"/>
      <c r="CX17" s="660"/>
      <c r="CY17" s="661"/>
      <c r="CZ17" s="662">
        <v>12.6</v>
      </c>
      <c r="DA17" s="662"/>
      <c r="DB17" s="662"/>
      <c r="DC17" s="662"/>
      <c r="DD17" s="668" t="s">
        <v>179</v>
      </c>
      <c r="DE17" s="660"/>
      <c r="DF17" s="660"/>
      <c r="DG17" s="660"/>
      <c r="DH17" s="660"/>
      <c r="DI17" s="660"/>
      <c r="DJ17" s="660"/>
      <c r="DK17" s="660"/>
      <c r="DL17" s="660"/>
      <c r="DM17" s="660"/>
      <c r="DN17" s="660"/>
      <c r="DO17" s="660"/>
      <c r="DP17" s="661"/>
      <c r="DQ17" s="668">
        <v>5699890</v>
      </c>
      <c r="DR17" s="660"/>
      <c r="DS17" s="660"/>
      <c r="DT17" s="660"/>
      <c r="DU17" s="660"/>
      <c r="DV17" s="660"/>
      <c r="DW17" s="660"/>
      <c r="DX17" s="660"/>
      <c r="DY17" s="660"/>
      <c r="DZ17" s="660"/>
      <c r="EA17" s="660"/>
      <c r="EB17" s="660"/>
      <c r="EC17" s="669"/>
    </row>
    <row r="18" spans="2:133" ht="11.25" customHeight="1" x14ac:dyDescent="0.2">
      <c r="B18" s="656" t="s">
        <v>270</v>
      </c>
      <c r="C18" s="657"/>
      <c r="D18" s="657"/>
      <c r="E18" s="657"/>
      <c r="F18" s="657"/>
      <c r="G18" s="657"/>
      <c r="H18" s="657"/>
      <c r="I18" s="657"/>
      <c r="J18" s="657"/>
      <c r="K18" s="657"/>
      <c r="L18" s="657"/>
      <c r="M18" s="657"/>
      <c r="N18" s="657"/>
      <c r="O18" s="657"/>
      <c r="P18" s="657"/>
      <c r="Q18" s="658"/>
      <c r="R18" s="659">
        <v>92737</v>
      </c>
      <c r="S18" s="660"/>
      <c r="T18" s="660"/>
      <c r="U18" s="660"/>
      <c r="V18" s="660"/>
      <c r="W18" s="660"/>
      <c r="X18" s="660"/>
      <c r="Y18" s="661"/>
      <c r="Z18" s="662">
        <v>0.2</v>
      </c>
      <c r="AA18" s="662"/>
      <c r="AB18" s="662"/>
      <c r="AC18" s="662"/>
      <c r="AD18" s="663">
        <v>92737</v>
      </c>
      <c r="AE18" s="663"/>
      <c r="AF18" s="663"/>
      <c r="AG18" s="663"/>
      <c r="AH18" s="663"/>
      <c r="AI18" s="663"/>
      <c r="AJ18" s="663"/>
      <c r="AK18" s="663"/>
      <c r="AL18" s="664">
        <v>0.4</v>
      </c>
      <c r="AM18" s="665"/>
      <c r="AN18" s="665"/>
      <c r="AO18" s="666"/>
      <c r="AP18" s="656" t="s">
        <v>271</v>
      </c>
      <c r="AQ18" s="657"/>
      <c r="AR18" s="657"/>
      <c r="AS18" s="657"/>
      <c r="AT18" s="657"/>
      <c r="AU18" s="657"/>
      <c r="AV18" s="657"/>
      <c r="AW18" s="657"/>
      <c r="AX18" s="657"/>
      <c r="AY18" s="657"/>
      <c r="AZ18" s="657"/>
      <c r="BA18" s="657"/>
      <c r="BB18" s="657"/>
      <c r="BC18" s="657"/>
      <c r="BD18" s="657"/>
      <c r="BE18" s="657"/>
      <c r="BF18" s="658"/>
      <c r="BG18" s="659" t="s">
        <v>179</v>
      </c>
      <c r="BH18" s="660"/>
      <c r="BI18" s="660"/>
      <c r="BJ18" s="660"/>
      <c r="BK18" s="660"/>
      <c r="BL18" s="660"/>
      <c r="BM18" s="660"/>
      <c r="BN18" s="661"/>
      <c r="BO18" s="662" t="s">
        <v>179</v>
      </c>
      <c r="BP18" s="662"/>
      <c r="BQ18" s="662"/>
      <c r="BR18" s="662"/>
      <c r="BS18" s="663" t="s">
        <v>179</v>
      </c>
      <c r="BT18" s="663"/>
      <c r="BU18" s="663"/>
      <c r="BV18" s="663"/>
      <c r="BW18" s="663"/>
      <c r="BX18" s="663"/>
      <c r="BY18" s="663"/>
      <c r="BZ18" s="663"/>
      <c r="CA18" s="663"/>
      <c r="CB18" s="667"/>
      <c r="CD18" s="656" t="s">
        <v>272</v>
      </c>
      <c r="CE18" s="657"/>
      <c r="CF18" s="657"/>
      <c r="CG18" s="657"/>
      <c r="CH18" s="657"/>
      <c r="CI18" s="657"/>
      <c r="CJ18" s="657"/>
      <c r="CK18" s="657"/>
      <c r="CL18" s="657"/>
      <c r="CM18" s="657"/>
      <c r="CN18" s="657"/>
      <c r="CO18" s="657"/>
      <c r="CP18" s="657"/>
      <c r="CQ18" s="658"/>
      <c r="CR18" s="659" t="s">
        <v>179</v>
      </c>
      <c r="CS18" s="660"/>
      <c r="CT18" s="660"/>
      <c r="CU18" s="660"/>
      <c r="CV18" s="660"/>
      <c r="CW18" s="660"/>
      <c r="CX18" s="660"/>
      <c r="CY18" s="661"/>
      <c r="CZ18" s="662" t="s">
        <v>179</v>
      </c>
      <c r="DA18" s="662"/>
      <c r="DB18" s="662"/>
      <c r="DC18" s="662"/>
      <c r="DD18" s="668" t="s">
        <v>179</v>
      </c>
      <c r="DE18" s="660"/>
      <c r="DF18" s="660"/>
      <c r="DG18" s="660"/>
      <c r="DH18" s="660"/>
      <c r="DI18" s="660"/>
      <c r="DJ18" s="660"/>
      <c r="DK18" s="660"/>
      <c r="DL18" s="660"/>
      <c r="DM18" s="660"/>
      <c r="DN18" s="660"/>
      <c r="DO18" s="660"/>
      <c r="DP18" s="661"/>
      <c r="DQ18" s="668" t="s">
        <v>179</v>
      </c>
      <c r="DR18" s="660"/>
      <c r="DS18" s="660"/>
      <c r="DT18" s="660"/>
      <c r="DU18" s="660"/>
      <c r="DV18" s="660"/>
      <c r="DW18" s="660"/>
      <c r="DX18" s="660"/>
      <c r="DY18" s="660"/>
      <c r="DZ18" s="660"/>
      <c r="EA18" s="660"/>
      <c r="EB18" s="660"/>
      <c r="EC18" s="669"/>
    </row>
    <row r="19" spans="2:133" ht="11.25" customHeight="1" x14ac:dyDescent="0.2">
      <c r="B19" s="656" t="s">
        <v>273</v>
      </c>
      <c r="C19" s="657"/>
      <c r="D19" s="657"/>
      <c r="E19" s="657"/>
      <c r="F19" s="657"/>
      <c r="G19" s="657"/>
      <c r="H19" s="657"/>
      <c r="I19" s="657"/>
      <c r="J19" s="657"/>
      <c r="K19" s="657"/>
      <c r="L19" s="657"/>
      <c r="M19" s="657"/>
      <c r="N19" s="657"/>
      <c r="O19" s="657"/>
      <c r="P19" s="657"/>
      <c r="Q19" s="658"/>
      <c r="R19" s="659">
        <v>91850</v>
      </c>
      <c r="S19" s="660"/>
      <c r="T19" s="660"/>
      <c r="U19" s="660"/>
      <c r="V19" s="660"/>
      <c r="W19" s="660"/>
      <c r="X19" s="660"/>
      <c r="Y19" s="661"/>
      <c r="Z19" s="662">
        <v>0.2</v>
      </c>
      <c r="AA19" s="662"/>
      <c r="AB19" s="662"/>
      <c r="AC19" s="662"/>
      <c r="AD19" s="663">
        <v>91850</v>
      </c>
      <c r="AE19" s="663"/>
      <c r="AF19" s="663"/>
      <c r="AG19" s="663"/>
      <c r="AH19" s="663"/>
      <c r="AI19" s="663"/>
      <c r="AJ19" s="663"/>
      <c r="AK19" s="663"/>
      <c r="AL19" s="664">
        <v>0.4</v>
      </c>
      <c r="AM19" s="665"/>
      <c r="AN19" s="665"/>
      <c r="AO19" s="666"/>
      <c r="AP19" s="656" t="s">
        <v>274</v>
      </c>
      <c r="AQ19" s="657"/>
      <c r="AR19" s="657"/>
      <c r="AS19" s="657"/>
      <c r="AT19" s="657"/>
      <c r="AU19" s="657"/>
      <c r="AV19" s="657"/>
      <c r="AW19" s="657"/>
      <c r="AX19" s="657"/>
      <c r="AY19" s="657"/>
      <c r="AZ19" s="657"/>
      <c r="BA19" s="657"/>
      <c r="BB19" s="657"/>
      <c r="BC19" s="657"/>
      <c r="BD19" s="657"/>
      <c r="BE19" s="657"/>
      <c r="BF19" s="658"/>
      <c r="BG19" s="659">
        <v>259827</v>
      </c>
      <c r="BH19" s="660"/>
      <c r="BI19" s="660"/>
      <c r="BJ19" s="660"/>
      <c r="BK19" s="660"/>
      <c r="BL19" s="660"/>
      <c r="BM19" s="660"/>
      <c r="BN19" s="661"/>
      <c r="BO19" s="662">
        <v>2.2000000000000002</v>
      </c>
      <c r="BP19" s="662"/>
      <c r="BQ19" s="662"/>
      <c r="BR19" s="662"/>
      <c r="BS19" s="663" t="s">
        <v>179</v>
      </c>
      <c r="BT19" s="663"/>
      <c r="BU19" s="663"/>
      <c r="BV19" s="663"/>
      <c r="BW19" s="663"/>
      <c r="BX19" s="663"/>
      <c r="BY19" s="663"/>
      <c r="BZ19" s="663"/>
      <c r="CA19" s="663"/>
      <c r="CB19" s="667"/>
      <c r="CD19" s="656" t="s">
        <v>275</v>
      </c>
      <c r="CE19" s="657"/>
      <c r="CF19" s="657"/>
      <c r="CG19" s="657"/>
      <c r="CH19" s="657"/>
      <c r="CI19" s="657"/>
      <c r="CJ19" s="657"/>
      <c r="CK19" s="657"/>
      <c r="CL19" s="657"/>
      <c r="CM19" s="657"/>
      <c r="CN19" s="657"/>
      <c r="CO19" s="657"/>
      <c r="CP19" s="657"/>
      <c r="CQ19" s="658"/>
      <c r="CR19" s="659" t="s">
        <v>179</v>
      </c>
      <c r="CS19" s="660"/>
      <c r="CT19" s="660"/>
      <c r="CU19" s="660"/>
      <c r="CV19" s="660"/>
      <c r="CW19" s="660"/>
      <c r="CX19" s="660"/>
      <c r="CY19" s="661"/>
      <c r="CZ19" s="662" t="s">
        <v>179</v>
      </c>
      <c r="DA19" s="662"/>
      <c r="DB19" s="662"/>
      <c r="DC19" s="662"/>
      <c r="DD19" s="668" t="s">
        <v>179</v>
      </c>
      <c r="DE19" s="660"/>
      <c r="DF19" s="660"/>
      <c r="DG19" s="660"/>
      <c r="DH19" s="660"/>
      <c r="DI19" s="660"/>
      <c r="DJ19" s="660"/>
      <c r="DK19" s="660"/>
      <c r="DL19" s="660"/>
      <c r="DM19" s="660"/>
      <c r="DN19" s="660"/>
      <c r="DO19" s="660"/>
      <c r="DP19" s="661"/>
      <c r="DQ19" s="668" t="s">
        <v>246</v>
      </c>
      <c r="DR19" s="660"/>
      <c r="DS19" s="660"/>
      <c r="DT19" s="660"/>
      <c r="DU19" s="660"/>
      <c r="DV19" s="660"/>
      <c r="DW19" s="660"/>
      <c r="DX19" s="660"/>
      <c r="DY19" s="660"/>
      <c r="DZ19" s="660"/>
      <c r="EA19" s="660"/>
      <c r="EB19" s="660"/>
      <c r="EC19" s="669"/>
    </row>
    <row r="20" spans="2:133" ht="11.25" customHeight="1" x14ac:dyDescent="0.2">
      <c r="B20" s="672" t="s">
        <v>276</v>
      </c>
      <c r="C20" s="673"/>
      <c r="D20" s="673"/>
      <c r="E20" s="673"/>
      <c r="F20" s="673"/>
      <c r="G20" s="673"/>
      <c r="H20" s="673"/>
      <c r="I20" s="673"/>
      <c r="J20" s="673"/>
      <c r="K20" s="673"/>
      <c r="L20" s="673"/>
      <c r="M20" s="673"/>
      <c r="N20" s="673"/>
      <c r="O20" s="673"/>
      <c r="P20" s="673"/>
      <c r="Q20" s="674"/>
      <c r="R20" s="659">
        <v>887</v>
      </c>
      <c r="S20" s="660"/>
      <c r="T20" s="660"/>
      <c r="U20" s="660"/>
      <c r="V20" s="660"/>
      <c r="W20" s="660"/>
      <c r="X20" s="660"/>
      <c r="Y20" s="661"/>
      <c r="Z20" s="662">
        <v>0</v>
      </c>
      <c r="AA20" s="662"/>
      <c r="AB20" s="662"/>
      <c r="AC20" s="662"/>
      <c r="AD20" s="663">
        <v>887</v>
      </c>
      <c r="AE20" s="663"/>
      <c r="AF20" s="663"/>
      <c r="AG20" s="663"/>
      <c r="AH20" s="663"/>
      <c r="AI20" s="663"/>
      <c r="AJ20" s="663"/>
      <c r="AK20" s="663"/>
      <c r="AL20" s="664">
        <v>0</v>
      </c>
      <c r="AM20" s="665"/>
      <c r="AN20" s="665"/>
      <c r="AO20" s="666"/>
      <c r="AP20" s="656" t="s">
        <v>277</v>
      </c>
      <c r="AQ20" s="657"/>
      <c r="AR20" s="657"/>
      <c r="AS20" s="657"/>
      <c r="AT20" s="657"/>
      <c r="AU20" s="657"/>
      <c r="AV20" s="657"/>
      <c r="AW20" s="657"/>
      <c r="AX20" s="657"/>
      <c r="AY20" s="657"/>
      <c r="AZ20" s="657"/>
      <c r="BA20" s="657"/>
      <c r="BB20" s="657"/>
      <c r="BC20" s="657"/>
      <c r="BD20" s="657"/>
      <c r="BE20" s="657"/>
      <c r="BF20" s="658"/>
      <c r="BG20" s="659">
        <v>259827</v>
      </c>
      <c r="BH20" s="660"/>
      <c r="BI20" s="660"/>
      <c r="BJ20" s="660"/>
      <c r="BK20" s="660"/>
      <c r="BL20" s="660"/>
      <c r="BM20" s="660"/>
      <c r="BN20" s="661"/>
      <c r="BO20" s="662">
        <v>2.2000000000000002</v>
      </c>
      <c r="BP20" s="662"/>
      <c r="BQ20" s="662"/>
      <c r="BR20" s="662"/>
      <c r="BS20" s="663" t="s">
        <v>246</v>
      </c>
      <c r="BT20" s="663"/>
      <c r="BU20" s="663"/>
      <c r="BV20" s="663"/>
      <c r="BW20" s="663"/>
      <c r="BX20" s="663"/>
      <c r="BY20" s="663"/>
      <c r="BZ20" s="663"/>
      <c r="CA20" s="663"/>
      <c r="CB20" s="667"/>
      <c r="CD20" s="656" t="s">
        <v>278</v>
      </c>
      <c r="CE20" s="657"/>
      <c r="CF20" s="657"/>
      <c r="CG20" s="657"/>
      <c r="CH20" s="657"/>
      <c r="CI20" s="657"/>
      <c r="CJ20" s="657"/>
      <c r="CK20" s="657"/>
      <c r="CL20" s="657"/>
      <c r="CM20" s="657"/>
      <c r="CN20" s="657"/>
      <c r="CO20" s="657"/>
      <c r="CP20" s="657"/>
      <c r="CQ20" s="658"/>
      <c r="CR20" s="659">
        <v>45827537</v>
      </c>
      <c r="CS20" s="660"/>
      <c r="CT20" s="660"/>
      <c r="CU20" s="660"/>
      <c r="CV20" s="660"/>
      <c r="CW20" s="660"/>
      <c r="CX20" s="660"/>
      <c r="CY20" s="661"/>
      <c r="CZ20" s="662">
        <v>100</v>
      </c>
      <c r="DA20" s="662"/>
      <c r="DB20" s="662"/>
      <c r="DC20" s="662"/>
      <c r="DD20" s="668">
        <v>5951928</v>
      </c>
      <c r="DE20" s="660"/>
      <c r="DF20" s="660"/>
      <c r="DG20" s="660"/>
      <c r="DH20" s="660"/>
      <c r="DI20" s="660"/>
      <c r="DJ20" s="660"/>
      <c r="DK20" s="660"/>
      <c r="DL20" s="660"/>
      <c r="DM20" s="660"/>
      <c r="DN20" s="660"/>
      <c r="DO20" s="660"/>
      <c r="DP20" s="661"/>
      <c r="DQ20" s="668">
        <v>29093139</v>
      </c>
      <c r="DR20" s="660"/>
      <c r="DS20" s="660"/>
      <c r="DT20" s="660"/>
      <c r="DU20" s="660"/>
      <c r="DV20" s="660"/>
      <c r="DW20" s="660"/>
      <c r="DX20" s="660"/>
      <c r="DY20" s="660"/>
      <c r="DZ20" s="660"/>
      <c r="EA20" s="660"/>
      <c r="EB20" s="660"/>
      <c r="EC20" s="669"/>
    </row>
    <row r="21" spans="2:133" ht="11.25" customHeight="1" x14ac:dyDescent="0.2">
      <c r="B21" s="656" t="s">
        <v>279</v>
      </c>
      <c r="C21" s="657"/>
      <c r="D21" s="657"/>
      <c r="E21" s="657"/>
      <c r="F21" s="657"/>
      <c r="G21" s="657"/>
      <c r="H21" s="657"/>
      <c r="I21" s="657"/>
      <c r="J21" s="657"/>
      <c r="K21" s="657"/>
      <c r="L21" s="657"/>
      <c r="M21" s="657"/>
      <c r="N21" s="657"/>
      <c r="O21" s="657"/>
      <c r="P21" s="657"/>
      <c r="Q21" s="658"/>
      <c r="R21" s="659">
        <v>11746258</v>
      </c>
      <c r="S21" s="660"/>
      <c r="T21" s="660"/>
      <c r="U21" s="660"/>
      <c r="V21" s="660"/>
      <c r="W21" s="660"/>
      <c r="X21" s="660"/>
      <c r="Y21" s="661"/>
      <c r="Z21" s="662">
        <v>24.7</v>
      </c>
      <c r="AA21" s="662"/>
      <c r="AB21" s="662"/>
      <c r="AC21" s="662"/>
      <c r="AD21" s="663">
        <v>10290324</v>
      </c>
      <c r="AE21" s="663"/>
      <c r="AF21" s="663"/>
      <c r="AG21" s="663"/>
      <c r="AH21" s="663"/>
      <c r="AI21" s="663"/>
      <c r="AJ21" s="663"/>
      <c r="AK21" s="663"/>
      <c r="AL21" s="664">
        <v>40.4</v>
      </c>
      <c r="AM21" s="665"/>
      <c r="AN21" s="665"/>
      <c r="AO21" s="666"/>
      <c r="AP21" s="656" t="s">
        <v>280</v>
      </c>
      <c r="AQ21" s="675"/>
      <c r="AR21" s="675"/>
      <c r="AS21" s="675"/>
      <c r="AT21" s="675"/>
      <c r="AU21" s="675"/>
      <c r="AV21" s="675"/>
      <c r="AW21" s="675"/>
      <c r="AX21" s="675"/>
      <c r="AY21" s="675"/>
      <c r="AZ21" s="675"/>
      <c r="BA21" s="675"/>
      <c r="BB21" s="675"/>
      <c r="BC21" s="675"/>
      <c r="BD21" s="675"/>
      <c r="BE21" s="675"/>
      <c r="BF21" s="676"/>
      <c r="BG21" s="659">
        <v>7730</v>
      </c>
      <c r="BH21" s="660"/>
      <c r="BI21" s="660"/>
      <c r="BJ21" s="660"/>
      <c r="BK21" s="660"/>
      <c r="BL21" s="660"/>
      <c r="BM21" s="660"/>
      <c r="BN21" s="661"/>
      <c r="BO21" s="662">
        <v>0.1</v>
      </c>
      <c r="BP21" s="662"/>
      <c r="BQ21" s="662"/>
      <c r="BR21" s="662"/>
      <c r="BS21" s="663" t="s">
        <v>179</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281</v>
      </c>
      <c r="C22" s="657"/>
      <c r="D22" s="657"/>
      <c r="E22" s="657"/>
      <c r="F22" s="657"/>
      <c r="G22" s="657"/>
      <c r="H22" s="657"/>
      <c r="I22" s="657"/>
      <c r="J22" s="657"/>
      <c r="K22" s="657"/>
      <c r="L22" s="657"/>
      <c r="M22" s="657"/>
      <c r="N22" s="657"/>
      <c r="O22" s="657"/>
      <c r="P22" s="657"/>
      <c r="Q22" s="658"/>
      <c r="R22" s="659">
        <v>10290324</v>
      </c>
      <c r="S22" s="660"/>
      <c r="T22" s="660"/>
      <c r="U22" s="660"/>
      <c r="V22" s="660"/>
      <c r="W22" s="660"/>
      <c r="X22" s="660"/>
      <c r="Y22" s="661"/>
      <c r="Z22" s="662">
        <v>21.6</v>
      </c>
      <c r="AA22" s="662"/>
      <c r="AB22" s="662"/>
      <c r="AC22" s="662"/>
      <c r="AD22" s="663">
        <v>10290324</v>
      </c>
      <c r="AE22" s="663"/>
      <c r="AF22" s="663"/>
      <c r="AG22" s="663"/>
      <c r="AH22" s="663"/>
      <c r="AI22" s="663"/>
      <c r="AJ22" s="663"/>
      <c r="AK22" s="663"/>
      <c r="AL22" s="664">
        <v>40.4</v>
      </c>
      <c r="AM22" s="665"/>
      <c r="AN22" s="665"/>
      <c r="AO22" s="666"/>
      <c r="AP22" s="656" t="s">
        <v>282</v>
      </c>
      <c r="AQ22" s="675"/>
      <c r="AR22" s="675"/>
      <c r="AS22" s="675"/>
      <c r="AT22" s="675"/>
      <c r="AU22" s="675"/>
      <c r="AV22" s="675"/>
      <c r="AW22" s="675"/>
      <c r="AX22" s="675"/>
      <c r="AY22" s="675"/>
      <c r="AZ22" s="675"/>
      <c r="BA22" s="675"/>
      <c r="BB22" s="675"/>
      <c r="BC22" s="675"/>
      <c r="BD22" s="675"/>
      <c r="BE22" s="675"/>
      <c r="BF22" s="676"/>
      <c r="BG22" s="659" t="s">
        <v>246</v>
      </c>
      <c r="BH22" s="660"/>
      <c r="BI22" s="660"/>
      <c r="BJ22" s="660"/>
      <c r="BK22" s="660"/>
      <c r="BL22" s="660"/>
      <c r="BM22" s="660"/>
      <c r="BN22" s="661"/>
      <c r="BO22" s="662" t="s">
        <v>246</v>
      </c>
      <c r="BP22" s="662"/>
      <c r="BQ22" s="662"/>
      <c r="BR22" s="662"/>
      <c r="BS22" s="663" t="s">
        <v>179</v>
      </c>
      <c r="BT22" s="663"/>
      <c r="BU22" s="663"/>
      <c r="BV22" s="663"/>
      <c r="BW22" s="663"/>
      <c r="BX22" s="663"/>
      <c r="BY22" s="663"/>
      <c r="BZ22" s="663"/>
      <c r="CA22" s="663"/>
      <c r="CB22" s="667"/>
      <c r="CD22" s="641" t="s">
        <v>283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284</v>
      </c>
      <c r="C23" s="657"/>
      <c r="D23" s="657"/>
      <c r="E23" s="657"/>
      <c r="F23" s="657"/>
      <c r="G23" s="657"/>
      <c r="H23" s="657"/>
      <c r="I23" s="657"/>
      <c r="J23" s="657"/>
      <c r="K23" s="657"/>
      <c r="L23" s="657"/>
      <c r="M23" s="657"/>
      <c r="N23" s="657"/>
      <c r="O23" s="657"/>
      <c r="P23" s="657"/>
      <c r="Q23" s="658"/>
      <c r="R23" s="659">
        <v>1455934</v>
      </c>
      <c r="S23" s="660"/>
      <c r="T23" s="660"/>
      <c r="U23" s="660"/>
      <c r="V23" s="660"/>
      <c r="W23" s="660"/>
      <c r="X23" s="660"/>
      <c r="Y23" s="661"/>
      <c r="Z23" s="662">
        <v>3.1</v>
      </c>
      <c r="AA23" s="662"/>
      <c r="AB23" s="662"/>
      <c r="AC23" s="662"/>
      <c r="AD23" s="663" t="s">
        <v>179</v>
      </c>
      <c r="AE23" s="663"/>
      <c r="AF23" s="663"/>
      <c r="AG23" s="663"/>
      <c r="AH23" s="663"/>
      <c r="AI23" s="663"/>
      <c r="AJ23" s="663"/>
      <c r="AK23" s="663"/>
      <c r="AL23" s="664" t="s">
        <v>138</v>
      </c>
      <c r="AM23" s="665"/>
      <c r="AN23" s="665"/>
      <c r="AO23" s="666"/>
      <c r="AP23" s="656" t="s">
        <v>285</v>
      </c>
      <c r="AQ23" s="675"/>
      <c r="AR23" s="675"/>
      <c r="AS23" s="675"/>
      <c r="AT23" s="675"/>
      <c r="AU23" s="675"/>
      <c r="AV23" s="675"/>
      <c r="AW23" s="675"/>
      <c r="AX23" s="675"/>
      <c r="AY23" s="675"/>
      <c r="AZ23" s="675"/>
      <c r="BA23" s="675"/>
      <c r="BB23" s="675"/>
      <c r="BC23" s="675"/>
      <c r="BD23" s="675"/>
      <c r="BE23" s="675"/>
      <c r="BF23" s="676"/>
      <c r="BG23" s="659">
        <v>252097</v>
      </c>
      <c r="BH23" s="660"/>
      <c r="BI23" s="660"/>
      <c r="BJ23" s="660"/>
      <c r="BK23" s="660"/>
      <c r="BL23" s="660"/>
      <c r="BM23" s="660"/>
      <c r="BN23" s="661"/>
      <c r="BO23" s="662">
        <v>2.1</v>
      </c>
      <c r="BP23" s="662"/>
      <c r="BQ23" s="662"/>
      <c r="BR23" s="662"/>
      <c r="BS23" s="663" t="s">
        <v>138</v>
      </c>
      <c r="BT23" s="663"/>
      <c r="BU23" s="663"/>
      <c r="BV23" s="663"/>
      <c r="BW23" s="663"/>
      <c r="BX23" s="663"/>
      <c r="BY23" s="663"/>
      <c r="BZ23" s="663"/>
      <c r="CA23" s="663"/>
      <c r="CB23" s="667"/>
      <c r="CD23" s="641" t="s">
        <v>224</v>
      </c>
      <c r="CE23" s="642"/>
      <c r="CF23" s="642"/>
      <c r="CG23" s="642"/>
      <c r="CH23" s="642"/>
      <c r="CI23" s="642"/>
      <c r="CJ23" s="642"/>
      <c r="CK23" s="642"/>
      <c r="CL23" s="642"/>
      <c r="CM23" s="642"/>
      <c r="CN23" s="642"/>
      <c r="CO23" s="642"/>
      <c r="CP23" s="642"/>
      <c r="CQ23" s="643"/>
      <c r="CR23" s="641" t="s">
        <v>286</v>
      </c>
      <c r="CS23" s="642"/>
      <c r="CT23" s="642"/>
      <c r="CU23" s="642"/>
      <c r="CV23" s="642"/>
      <c r="CW23" s="642"/>
      <c r="CX23" s="642"/>
      <c r="CY23" s="643"/>
      <c r="CZ23" s="641" t="s">
        <v>287</v>
      </c>
      <c r="DA23" s="642"/>
      <c r="DB23" s="642"/>
      <c r="DC23" s="643"/>
      <c r="DD23" s="641" t="s">
        <v>288</v>
      </c>
      <c r="DE23" s="642"/>
      <c r="DF23" s="642"/>
      <c r="DG23" s="642"/>
      <c r="DH23" s="642"/>
      <c r="DI23" s="642"/>
      <c r="DJ23" s="642"/>
      <c r="DK23" s="643"/>
      <c r="DL23" s="686" t="s">
        <v>289</v>
      </c>
      <c r="DM23" s="687"/>
      <c r="DN23" s="687"/>
      <c r="DO23" s="687"/>
      <c r="DP23" s="687"/>
      <c r="DQ23" s="687"/>
      <c r="DR23" s="687"/>
      <c r="DS23" s="687"/>
      <c r="DT23" s="687"/>
      <c r="DU23" s="687"/>
      <c r="DV23" s="688"/>
      <c r="DW23" s="641" t="s">
        <v>290</v>
      </c>
      <c r="DX23" s="642"/>
      <c r="DY23" s="642"/>
      <c r="DZ23" s="642"/>
      <c r="EA23" s="642"/>
      <c r="EB23" s="642"/>
      <c r="EC23" s="643"/>
    </row>
    <row r="24" spans="2:133" ht="11.25" customHeight="1" x14ac:dyDescent="0.2">
      <c r="B24" s="656" t="s">
        <v>291</v>
      </c>
      <c r="C24" s="657"/>
      <c r="D24" s="657"/>
      <c r="E24" s="657"/>
      <c r="F24" s="657"/>
      <c r="G24" s="657"/>
      <c r="H24" s="657"/>
      <c r="I24" s="657"/>
      <c r="J24" s="657"/>
      <c r="K24" s="657"/>
      <c r="L24" s="657"/>
      <c r="M24" s="657"/>
      <c r="N24" s="657"/>
      <c r="O24" s="657"/>
      <c r="P24" s="657"/>
      <c r="Q24" s="658"/>
      <c r="R24" s="659" t="s">
        <v>246</v>
      </c>
      <c r="S24" s="660"/>
      <c r="T24" s="660"/>
      <c r="U24" s="660"/>
      <c r="V24" s="660"/>
      <c r="W24" s="660"/>
      <c r="X24" s="660"/>
      <c r="Y24" s="661"/>
      <c r="Z24" s="662" t="s">
        <v>179</v>
      </c>
      <c r="AA24" s="662"/>
      <c r="AB24" s="662"/>
      <c r="AC24" s="662"/>
      <c r="AD24" s="663" t="s">
        <v>138</v>
      </c>
      <c r="AE24" s="663"/>
      <c r="AF24" s="663"/>
      <c r="AG24" s="663"/>
      <c r="AH24" s="663"/>
      <c r="AI24" s="663"/>
      <c r="AJ24" s="663"/>
      <c r="AK24" s="663"/>
      <c r="AL24" s="664" t="s">
        <v>246</v>
      </c>
      <c r="AM24" s="665"/>
      <c r="AN24" s="665"/>
      <c r="AO24" s="666"/>
      <c r="AP24" s="656" t="s">
        <v>292</v>
      </c>
      <c r="AQ24" s="675"/>
      <c r="AR24" s="675"/>
      <c r="AS24" s="675"/>
      <c r="AT24" s="675"/>
      <c r="AU24" s="675"/>
      <c r="AV24" s="675"/>
      <c r="AW24" s="675"/>
      <c r="AX24" s="675"/>
      <c r="AY24" s="675"/>
      <c r="AZ24" s="675"/>
      <c r="BA24" s="675"/>
      <c r="BB24" s="675"/>
      <c r="BC24" s="675"/>
      <c r="BD24" s="675"/>
      <c r="BE24" s="675"/>
      <c r="BF24" s="676"/>
      <c r="BG24" s="659" t="s">
        <v>179</v>
      </c>
      <c r="BH24" s="660"/>
      <c r="BI24" s="660"/>
      <c r="BJ24" s="660"/>
      <c r="BK24" s="660"/>
      <c r="BL24" s="660"/>
      <c r="BM24" s="660"/>
      <c r="BN24" s="661"/>
      <c r="BO24" s="662" t="s">
        <v>179</v>
      </c>
      <c r="BP24" s="662"/>
      <c r="BQ24" s="662"/>
      <c r="BR24" s="662"/>
      <c r="BS24" s="663" t="s">
        <v>179</v>
      </c>
      <c r="BT24" s="663"/>
      <c r="BU24" s="663"/>
      <c r="BV24" s="663"/>
      <c r="BW24" s="663"/>
      <c r="BX24" s="663"/>
      <c r="BY24" s="663"/>
      <c r="BZ24" s="663"/>
      <c r="CA24" s="663"/>
      <c r="CB24" s="667"/>
      <c r="CD24" s="645" t="s">
        <v>293</v>
      </c>
      <c r="CE24" s="646"/>
      <c r="CF24" s="646"/>
      <c r="CG24" s="646"/>
      <c r="CH24" s="646"/>
      <c r="CI24" s="646"/>
      <c r="CJ24" s="646"/>
      <c r="CK24" s="646"/>
      <c r="CL24" s="646"/>
      <c r="CM24" s="646"/>
      <c r="CN24" s="646"/>
      <c r="CO24" s="646"/>
      <c r="CP24" s="646"/>
      <c r="CQ24" s="647"/>
      <c r="CR24" s="648">
        <v>22923696</v>
      </c>
      <c r="CS24" s="649"/>
      <c r="CT24" s="649"/>
      <c r="CU24" s="649"/>
      <c r="CV24" s="649"/>
      <c r="CW24" s="649"/>
      <c r="CX24" s="649"/>
      <c r="CY24" s="650"/>
      <c r="CZ24" s="653">
        <v>50</v>
      </c>
      <c r="DA24" s="654"/>
      <c r="DB24" s="654"/>
      <c r="DC24" s="670"/>
      <c r="DD24" s="694">
        <v>15475474</v>
      </c>
      <c r="DE24" s="649"/>
      <c r="DF24" s="649"/>
      <c r="DG24" s="649"/>
      <c r="DH24" s="649"/>
      <c r="DI24" s="649"/>
      <c r="DJ24" s="649"/>
      <c r="DK24" s="650"/>
      <c r="DL24" s="694">
        <v>13904239</v>
      </c>
      <c r="DM24" s="649"/>
      <c r="DN24" s="649"/>
      <c r="DO24" s="649"/>
      <c r="DP24" s="649"/>
      <c r="DQ24" s="649"/>
      <c r="DR24" s="649"/>
      <c r="DS24" s="649"/>
      <c r="DT24" s="649"/>
      <c r="DU24" s="649"/>
      <c r="DV24" s="650"/>
      <c r="DW24" s="653">
        <v>53.8</v>
      </c>
      <c r="DX24" s="654"/>
      <c r="DY24" s="654"/>
      <c r="DZ24" s="654"/>
      <c r="EA24" s="654"/>
      <c r="EB24" s="654"/>
      <c r="EC24" s="655"/>
    </row>
    <row r="25" spans="2:133" ht="11.25" customHeight="1" x14ac:dyDescent="0.2">
      <c r="B25" s="656" t="s">
        <v>294</v>
      </c>
      <c r="C25" s="657"/>
      <c r="D25" s="657"/>
      <c r="E25" s="657"/>
      <c r="F25" s="657"/>
      <c r="G25" s="657"/>
      <c r="H25" s="657"/>
      <c r="I25" s="657"/>
      <c r="J25" s="657"/>
      <c r="K25" s="657"/>
      <c r="L25" s="657"/>
      <c r="M25" s="657"/>
      <c r="N25" s="657"/>
      <c r="O25" s="657"/>
      <c r="P25" s="657"/>
      <c r="Q25" s="658"/>
      <c r="R25" s="659">
        <v>26657880</v>
      </c>
      <c r="S25" s="660"/>
      <c r="T25" s="660"/>
      <c r="U25" s="660"/>
      <c r="V25" s="660"/>
      <c r="W25" s="660"/>
      <c r="X25" s="660"/>
      <c r="Y25" s="661"/>
      <c r="Z25" s="662">
        <v>56</v>
      </c>
      <c r="AA25" s="662"/>
      <c r="AB25" s="662"/>
      <c r="AC25" s="662"/>
      <c r="AD25" s="663">
        <v>24949849</v>
      </c>
      <c r="AE25" s="663"/>
      <c r="AF25" s="663"/>
      <c r="AG25" s="663"/>
      <c r="AH25" s="663"/>
      <c r="AI25" s="663"/>
      <c r="AJ25" s="663"/>
      <c r="AK25" s="663"/>
      <c r="AL25" s="664">
        <v>98</v>
      </c>
      <c r="AM25" s="665"/>
      <c r="AN25" s="665"/>
      <c r="AO25" s="666"/>
      <c r="AP25" s="656" t="s">
        <v>295</v>
      </c>
      <c r="AQ25" s="675"/>
      <c r="AR25" s="675"/>
      <c r="AS25" s="675"/>
      <c r="AT25" s="675"/>
      <c r="AU25" s="675"/>
      <c r="AV25" s="675"/>
      <c r="AW25" s="675"/>
      <c r="AX25" s="675"/>
      <c r="AY25" s="675"/>
      <c r="AZ25" s="675"/>
      <c r="BA25" s="675"/>
      <c r="BB25" s="675"/>
      <c r="BC25" s="675"/>
      <c r="BD25" s="675"/>
      <c r="BE25" s="675"/>
      <c r="BF25" s="676"/>
      <c r="BG25" s="659" t="s">
        <v>179</v>
      </c>
      <c r="BH25" s="660"/>
      <c r="BI25" s="660"/>
      <c r="BJ25" s="660"/>
      <c r="BK25" s="660"/>
      <c r="BL25" s="660"/>
      <c r="BM25" s="660"/>
      <c r="BN25" s="661"/>
      <c r="BO25" s="662" t="s">
        <v>179</v>
      </c>
      <c r="BP25" s="662"/>
      <c r="BQ25" s="662"/>
      <c r="BR25" s="662"/>
      <c r="BS25" s="663" t="s">
        <v>179</v>
      </c>
      <c r="BT25" s="663"/>
      <c r="BU25" s="663"/>
      <c r="BV25" s="663"/>
      <c r="BW25" s="663"/>
      <c r="BX25" s="663"/>
      <c r="BY25" s="663"/>
      <c r="BZ25" s="663"/>
      <c r="CA25" s="663"/>
      <c r="CB25" s="667"/>
      <c r="CD25" s="656" t="s">
        <v>296</v>
      </c>
      <c r="CE25" s="657"/>
      <c r="CF25" s="657"/>
      <c r="CG25" s="657"/>
      <c r="CH25" s="657"/>
      <c r="CI25" s="657"/>
      <c r="CJ25" s="657"/>
      <c r="CK25" s="657"/>
      <c r="CL25" s="657"/>
      <c r="CM25" s="657"/>
      <c r="CN25" s="657"/>
      <c r="CO25" s="657"/>
      <c r="CP25" s="657"/>
      <c r="CQ25" s="658"/>
      <c r="CR25" s="659">
        <v>7491747</v>
      </c>
      <c r="CS25" s="691"/>
      <c r="CT25" s="691"/>
      <c r="CU25" s="691"/>
      <c r="CV25" s="691"/>
      <c r="CW25" s="691"/>
      <c r="CX25" s="691"/>
      <c r="CY25" s="692"/>
      <c r="CZ25" s="664">
        <v>16.3</v>
      </c>
      <c r="DA25" s="689"/>
      <c r="DB25" s="689"/>
      <c r="DC25" s="693"/>
      <c r="DD25" s="668">
        <v>6711566</v>
      </c>
      <c r="DE25" s="691"/>
      <c r="DF25" s="691"/>
      <c r="DG25" s="691"/>
      <c r="DH25" s="691"/>
      <c r="DI25" s="691"/>
      <c r="DJ25" s="691"/>
      <c r="DK25" s="692"/>
      <c r="DL25" s="668">
        <v>6374375</v>
      </c>
      <c r="DM25" s="691"/>
      <c r="DN25" s="691"/>
      <c r="DO25" s="691"/>
      <c r="DP25" s="691"/>
      <c r="DQ25" s="691"/>
      <c r="DR25" s="691"/>
      <c r="DS25" s="691"/>
      <c r="DT25" s="691"/>
      <c r="DU25" s="691"/>
      <c r="DV25" s="692"/>
      <c r="DW25" s="664">
        <v>24.7</v>
      </c>
      <c r="DX25" s="689"/>
      <c r="DY25" s="689"/>
      <c r="DZ25" s="689"/>
      <c r="EA25" s="689"/>
      <c r="EB25" s="689"/>
      <c r="EC25" s="690"/>
    </row>
    <row r="26" spans="2:133" ht="11.25" customHeight="1" x14ac:dyDescent="0.2">
      <c r="B26" s="656" t="s">
        <v>297</v>
      </c>
      <c r="C26" s="657"/>
      <c r="D26" s="657"/>
      <c r="E26" s="657"/>
      <c r="F26" s="657"/>
      <c r="G26" s="657"/>
      <c r="H26" s="657"/>
      <c r="I26" s="657"/>
      <c r="J26" s="657"/>
      <c r="K26" s="657"/>
      <c r="L26" s="657"/>
      <c r="M26" s="657"/>
      <c r="N26" s="657"/>
      <c r="O26" s="657"/>
      <c r="P26" s="657"/>
      <c r="Q26" s="658"/>
      <c r="R26" s="659">
        <v>8881</v>
      </c>
      <c r="S26" s="660"/>
      <c r="T26" s="660"/>
      <c r="U26" s="660"/>
      <c r="V26" s="660"/>
      <c r="W26" s="660"/>
      <c r="X26" s="660"/>
      <c r="Y26" s="661"/>
      <c r="Z26" s="662">
        <v>0</v>
      </c>
      <c r="AA26" s="662"/>
      <c r="AB26" s="662"/>
      <c r="AC26" s="662"/>
      <c r="AD26" s="663">
        <v>8881</v>
      </c>
      <c r="AE26" s="663"/>
      <c r="AF26" s="663"/>
      <c r="AG26" s="663"/>
      <c r="AH26" s="663"/>
      <c r="AI26" s="663"/>
      <c r="AJ26" s="663"/>
      <c r="AK26" s="663"/>
      <c r="AL26" s="664">
        <v>0</v>
      </c>
      <c r="AM26" s="665"/>
      <c r="AN26" s="665"/>
      <c r="AO26" s="666"/>
      <c r="AP26" s="656" t="s">
        <v>298</v>
      </c>
      <c r="AQ26" s="675"/>
      <c r="AR26" s="675"/>
      <c r="AS26" s="675"/>
      <c r="AT26" s="675"/>
      <c r="AU26" s="675"/>
      <c r="AV26" s="675"/>
      <c r="AW26" s="675"/>
      <c r="AX26" s="675"/>
      <c r="AY26" s="675"/>
      <c r="AZ26" s="675"/>
      <c r="BA26" s="675"/>
      <c r="BB26" s="675"/>
      <c r="BC26" s="675"/>
      <c r="BD26" s="675"/>
      <c r="BE26" s="675"/>
      <c r="BF26" s="676"/>
      <c r="BG26" s="659" t="s">
        <v>179</v>
      </c>
      <c r="BH26" s="660"/>
      <c r="BI26" s="660"/>
      <c r="BJ26" s="660"/>
      <c r="BK26" s="660"/>
      <c r="BL26" s="660"/>
      <c r="BM26" s="660"/>
      <c r="BN26" s="661"/>
      <c r="BO26" s="662" t="s">
        <v>179</v>
      </c>
      <c r="BP26" s="662"/>
      <c r="BQ26" s="662"/>
      <c r="BR26" s="662"/>
      <c r="BS26" s="663" t="s">
        <v>246</v>
      </c>
      <c r="BT26" s="663"/>
      <c r="BU26" s="663"/>
      <c r="BV26" s="663"/>
      <c r="BW26" s="663"/>
      <c r="BX26" s="663"/>
      <c r="BY26" s="663"/>
      <c r="BZ26" s="663"/>
      <c r="CA26" s="663"/>
      <c r="CB26" s="667"/>
      <c r="CD26" s="656" t="s">
        <v>299</v>
      </c>
      <c r="CE26" s="657"/>
      <c r="CF26" s="657"/>
      <c r="CG26" s="657"/>
      <c r="CH26" s="657"/>
      <c r="CI26" s="657"/>
      <c r="CJ26" s="657"/>
      <c r="CK26" s="657"/>
      <c r="CL26" s="657"/>
      <c r="CM26" s="657"/>
      <c r="CN26" s="657"/>
      <c r="CO26" s="657"/>
      <c r="CP26" s="657"/>
      <c r="CQ26" s="658"/>
      <c r="CR26" s="659">
        <v>3965487</v>
      </c>
      <c r="CS26" s="660"/>
      <c r="CT26" s="660"/>
      <c r="CU26" s="660"/>
      <c r="CV26" s="660"/>
      <c r="CW26" s="660"/>
      <c r="CX26" s="660"/>
      <c r="CY26" s="661"/>
      <c r="CZ26" s="664">
        <v>8.6999999999999993</v>
      </c>
      <c r="DA26" s="689"/>
      <c r="DB26" s="689"/>
      <c r="DC26" s="693"/>
      <c r="DD26" s="668">
        <v>3659278</v>
      </c>
      <c r="DE26" s="660"/>
      <c r="DF26" s="660"/>
      <c r="DG26" s="660"/>
      <c r="DH26" s="660"/>
      <c r="DI26" s="660"/>
      <c r="DJ26" s="660"/>
      <c r="DK26" s="661"/>
      <c r="DL26" s="668" t="s">
        <v>138</v>
      </c>
      <c r="DM26" s="660"/>
      <c r="DN26" s="660"/>
      <c r="DO26" s="660"/>
      <c r="DP26" s="660"/>
      <c r="DQ26" s="660"/>
      <c r="DR26" s="660"/>
      <c r="DS26" s="660"/>
      <c r="DT26" s="660"/>
      <c r="DU26" s="660"/>
      <c r="DV26" s="661"/>
      <c r="DW26" s="664" t="s">
        <v>179</v>
      </c>
      <c r="DX26" s="689"/>
      <c r="DY26" s="689"/>
      <c r="DZ26" s="689"/>
      <c r="EA26" s="689"/>
      <c r="EB26" s="689"/>
      <c r="EC26" s="690"/>
    </row>
    <row r="27" spans="2:133" ht="11.25" customHeight="1" x14ac:dyDescent="0.2">
      <c r="B27" s="656" t="s">
        <v>300</v>
      </c>
      <c r="C27" s="657"/>
      <c r="D27" s="657"/>
      <c r="E27" s="657"/>
      <c r="F27" s="657"/>
      <c r="G27" s="657"/>
      <c r="H27" s="657"/>
      <c r="I27" s="657"/>
      <c r="J27" s="657"/>
      <c r="K27" s="657"/>
      <c r="L27" s="657"/>
      <c r="M27" s="657"/>
      <c r="N27" s="657"/>
      <c r="O27" s="657"/>
      <c r="P27" s="657"/>
      <c r="Q27" s="658"/>
      <c r="R27" s="659">
        <v>941579</v>
      </c>
      <c r="S27" s="660"/>
      <c r="T27" s="660"/>
      <c r="U27" s="660"/>
      <c r="V27" s="660"/>
      <c r="W27" s="660"/>
      <c r="X27" s="660"/>
      <c r="Y27" s="661"/>
      <c r="Z27" s="662">
        <v>2</v>
      </c>
      <c r="AA27" s="662"/>
      <c r="AB27" s="662"/>
      <c r="AC27" s="662"/>
      <c r="AD27" s="663" t="s">
        <v>138</v>
      </c>
      <c r="AE27" s="663"/>
      <c r="AF27" s="663"/>
      <c r="AG27" s="663"/>
      <c r="AH27" s="663"/>
      <c r="AI27" s="663"/>
      <c r="AJ27" s="663"/>
      <c r="AK27" s="663"/>
      <c r="AL27" s="664" t="s">
        <v>179</v>
      </c>
      <c r="AM27" s="665"/>
      <c r="AN27" s="665"/>
      <c r="AO27" s="666"/>
      <c r="AP27" s="656" t="s">
        <v>301</v>
      </c>
      <c r="AQ27" s="657"/>
      <c r="AR27" s="657"/>
      <c r="AS27" s="657"/>
      <c r="AT27" s="657"/>
      <c r="AU27" s="657"/>
      <c r="AV27" s="657"/>
      <c r="AW27" s="657"/>
      <c r="AX27" s="657"/>
      <c r="AY27" s="657"/>
      <c r="AZ27" s="657"/>
      <c r="BA27" s="657"/>
      <c r="BB27" s="657"/>
      <c r="BC27" s="657"/>
      <c r="BD27" s="657"/>
      <c r="BE27" s="657"/>
      <c r="BF27" s="658"/>
      <c r="BG27" s="659">
        <v>11949915</v>
      </c>
      <c r="BH27" s="660"/>
      <c r="BI27" s="660"/>
      <c r="BJ27" s="660"/>
      <c r="BK27" s="660"/>
      <c r="BL27" s="660"/>
      <c r="BM27" s="660"/>
      <c r="BN27" s="661"/>
      <c r="BO27" s="662">
        <v>100</v>
      </c>
      <c r="BP27" s="662"/>
      <c r="BQ27" s="662"/>
      <c r="BR27" s="662"/>
      <c r="BS27" s="663">
        <v>685896</v>
      </c>
      <c r="BT27" s="663"/>
      <c r="BU27" s="663"/>
      <c r="BV27" s="663"/>
      <c r="BW27" s="663"/>
      <c r="BX27" s="663"/>
      <c r="BY27" s="663"/>
      <c r="BZ27" s="663"/>
      <c r="CA27" s="663"/>
      <c r="CB27" s="667"/>
      <c r="CD27" s="656" t="s">
        <v>302</v>
      </c>
      <c r="CE27" s="657"/>
      <c r="CF27" s="657"/>
      <c r="CG27" s="657"/>
      <c r="CH27" s="657"/>
      <c r="CI27" s="657"/>
      <c r="CJ27" s="657"/>
      <c r="CK27" s="657"/>
      <c r="CL27" s="657"/>
      <c r="CM27" s="657"/>
      <c r="CN27" s="657"/>
      <c r="CO27" s="657"/>
      <c r="CP27" s="657"/>
      <c r="CQ27" s="658"/>
      <c r="CR27" s="659">
        <v>9651922</v>
      </c>
      <c r="CS27" s="691"/>
      <c r="CT27" s="691"/>
      <c r="CU27" s="691"/>
      <c r="CV27" s="691"/>
      <c r="CW27" s="691"/>
      <c r="CX27" s="691"/>
      <c r="CY27" s="692"/>
      <c r="CZ27" s="664">
        <v>21.1</v>
      </c>
      <c r="DA27" s="689"/>
      <c r="DB27" s="689"/>
      <c r="DC27" s="693"/>
      <c r="DD27" s="668">
        <v>3065381</v>
      </c>
      <c r="DE27" s="691"/>
      <c r="DF27" s="691"/>
      <c r="DG27" s="691"/>
      <c r="DH27" s="691"/>
      <c r="DI27" s="691"/>
      <c r="DJ27" s="691"/>
      <c r="DK27" s="692"/>
      <c r="DL27" s="668">
        <v>2441862</v>
      </c>
      <c r="DM27" s="691"/>
      <c r="DN27" s="691"/>
      <c r="DO27" s="691"/>
      <c r="DP27" s="691"/>
      <c r="DQ27" s="691"/>
      <c r="DR27" s="691"/>
      <c r="DS27" s="691"/>
      <c r="DT27" s="691"/>
      <c r="DU27" s="691"/>
      <c r="DV27" s="692"/>
      <c r="DW27" s="664">
        <v>9.4</v>
      </c>
      <c r="DX27" s="689"/>
      <c r="DY27" s="689"/>
      <c r="DZ27" s="689"/>
      <c r="EA27" s="689"/>
      <c r="EB27" s="689"/>
      <c r="EC27" s="690"/>
    </row>
    <row r="28" spans="2:133" ht="11.25" customHeight="1" x14ac:dyDescent="0.2">
      <c r="B28" s="656" t="s">
        <v>303</v>
      </c>
      <c r="C28" s="657"/>
      <c r="D28" s="657"/>
      <c r="E28" s="657"/>
      <c r="F28" s="657"/>
      <c r="G28" s="657"/>
      <c r="H28" s="657"/>
      <c r="I28" s="657"/>
      <c r="J28" s="657"/>
      <c r="K28" s="657"/>
      <c r="L28" s="657"/>
      <c r="M28" s="657"/>
      <c r="N28" s="657"/>
      <c r="O28" s="657"/>
      <c r="P28" s="657"/>
      <c r="Q28" s="658"/>
      <c r="R28" s="659">
        <v>594655</v>
      </c>
      <c r="S28" s="660"/>
      <c r="T28" s="660"/>
      <c r="U28" s="660"/>
      <c r="V28" s="660"/>
      <c r="W28" s="660"/>
      <c r="X28" s="660"/>
      <c r="Y28" s="661"/>
      <c r="Z28" s="662">
        <v>1.3</v>
      </c>
      <c r="AA28" s="662"/>
      <c r="AB28" s="662"/>
      <c r="AC28" s="662"/>
      <c r="AD28" s="663">
        <v>220160</v>
      </c>
      <c r="AE28" s="663"/>
      <c r="AF28" s="663"/>
      <c r="AG28" s="663"/>
      <c r="AH28" s="663"/>
      <c r="AI28" s="663"/>
      <c r="AJ28" s="663"/>
      <c r="AK28" s="663"/>
      <c r="AL28" s="664">
        <v>0.9</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304</v>
      </c>
      <c r="CE28" s="657"/>
      <c r="CF28" s="657"/>
      <c r="CG28" s="657"/>
      <c r="CH28" s="657"/>
      <c r="CI28" s="657"/>
      <c r="CJ28" s="657"/>
      <c r="CK28" s="657"/>
      <c r="CL28" s="657"/>
      <c r="CM28" s="657"/>
      <c r="CN28" s="657"/>
      <c r="CO28" s="657"/>
      <c r="CP28" s="657"/>
      <c r="CQ28" s="658"/>
      <c r="CR28" s="659">
        <v>5780027</v>
      </c>
      <c r="CS28" s="660"/>
      <c r="CT28" s="660"/>
      <c r="CU28" s="660"/>
      <c r="CV28" s="660"/>
      <c r="CW28" s="660"/>
      <c r="CX28" s="660"/>
      <c r="CY28" s="661"/>
      <c r="CZ28" s="664">
        <v>12.6</v>
      </c>
      <c r="DA28" s="689"/>
      <c r="DB28" s="689"/>
      <c r="DC28" s="693"/>
      <c r="DD28" s="668">
        <v>5698527</v>
      </c>
      <c r="DE28" s="660"/>
      <c r="DF28" s="660"/>
      <c r="DG28" s="660"/>
      <c r="DH28" s="660"/>
      <c r="DI28" s="660"/>
      <c r="DJ28" s="660"/>
      <c r="DK28" s="661"/>
      <c r="DL28" s="668">
        <v>5088002</v>
      </c>
      <c r="DM28" s="660"/>
      <c r="DN28" s="660"/>
      <c r="DO28" s="660"/>
      <c r="DP28" s="660"/>
      <c r="DQ28" s="660"/>
      <c r="DR28" s="660"/>
      <c r="DS28" s="660"/>
      <c r="DT28" s="660"/>
      <c r="DU28" s="660"/>
      <c r="DV28" s="661"/>
      <c r="DW28" s="664">
        <v>19.7</v>
      </c>
      <c r="DX28" s="689"/>
      <c r="DY28" s="689"/>
      <c r="DZ28" s="689"/>
      <c r="EA28" s="689"/>
      <c r="EB28" s="689"/>
      <c r="EC28" s="690"/>
    </row>
    <row r="29" spans="2:133" ht="11.25" customHeight="1" x14ac:dyDescent="0.2">
      <c r="B29" s="656" t="s">
        <v>305</v>
      </c>
      <c r="C29" s="657"/>
      <c r="D29" s="657"/>
      <c r="E29" s="657"/>
      <c r="F29" s="657"/>
      <c r="G29" s="657"/>
      <c r="H29" s="657"/>
      <c r="I29" s="657"/>
      <c r="J29" s="657"/>
      <c r="K29" s="657"/>
      <c r="L29" s="657"/>
      <c r="M29" s="657"/>
      <c r="N29" s="657"/>
      <c r="O29" s="657"/>
      <c r="P29" s="657"/>
      <c r="Q29" s="658"/>
      <c r="R29" s="659">
        <v>576284</v>
      </c>
      <c r="S29" s="660"/>
      <c r="T29" s="660"/>
      <c r="U29" s="660"/>
      <c r="V29" s="660"/>
      <c r="W29" s="660"/>
      <c r="X29" s="660"/>
      <c r="Y29" s="661"/>
      <c r="Z29" s="662">
        <v>1.2</v>
      </c>
      <c r="AA29" s="662"/>
      <c r="AB29" s="662"/>
      <c r="AC29" s="662"/>
      <c r="AD29" s="663" t="s">
        <v>138</v>
      </c>
      <c r="AE29" s="663"/>
      <c r="AF29" s="663"/>
      <c r="AG29" s="663"/>
      <c r="AH29" s="663"/>
      <c r="AI29" s="663"/>
      <c r="AJ29" s="663"/>
      <c r="AK29" s="663"/>
      <c r="AL29" s="664" t="s">
        <v>138</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306</v>
      </c>
      <c r="CE29" s="696"/>
      <c r="CF29" s="656" t="s">
        <v>72</v>
      </c>
      <c r="CG29" s="657"/>
      <c r="CH29" s="657"/>
      <c r="CI29" s="657"/>
      <c r="CJ29" s="657"/>
      <c r="CK29" s="657"/>
      <c r="CL29" s="657"/>
      <c r="CM29" s="657"/>
      <c r="CN29" s="657"/>
      <c r="CO29" s="657"/>
      <c r="CP29" s="657"/>
      <c r="CQ29" s="658"/>
      <c r="CR29" s="659">
        <v>5780027</v>
      </c>
      <c r="CS29" s="691"/>
      <c r="CT29" s="691"/>
      <c r="CU29" s="691"/>
      <c r="CV29" s="691"/>
      <c r="CW29" s="691"/>
      <c r="CX29" s="691"/>
      <c r="CY29" s="692"/>
      <c r="CZ29" s="664">
        <v>12.6</v>
      </c>
      <c r="DA29" s="689"/>
      <c r="DB29" s="689"/>
      <c r="DC29" s="693"/>
      <c r="DD29" s="668">
        <v>5698527</v>
      </c>
      <c r="DE29" s="691"/>
      <c r="DF29" s="691"/>
      <c r="DG29" s="691"/>
      <c r="DH29" s="691"/>
      <c r="DI29" s="691"/>
      <c r="DJ29" s="691"/>
      <c r="DK29" s="692"/>
      <c r="DL29" s="668">
        <v>5088002</v>
      </c>
      <c r="DM29" s="691"/>
      <c r="DN29" s="691"/>
      <c r="DO29" s="691"/>
      <c r="DP29" s="691"/>
      <c r="DQ29" s="691"/>
      <c r="DR29" s="691"/>
      <c r="DS29" s="691"/>
      <c r="DT29" s="691"/>
      <c r="DU29" s="691"/>
      <c r="DV29" s="692"/>
      <c r="DW29" s="664">
        <v>19.7</v>
      </c>
      <c r="DX29" s="689"/>
      <c r="DY29" s="689"/>
      <c r="DZ29" s="689"/>
      <c r="EA29" s="689"/>
      <c r="EB29" s="689"/>
      <c r="EC29" s="690"/>
    </row>
    <row r="30" spans="2:133" ht="11.25" customHeight="1" x14ac:dyDescent="0.2">
      <c r="B30" s="656" t="s">
        <v>307</v>
      </c>
      <c r="C30" s="657"/>
      <c r="D30" s="657"/>
      <c r="E30" s="657"/>
      <c r="F30" s="657"/>
      <c r="G30" s="657"/>
      <c r="H30" s="657"/>
      <c r="I30" s="657"/>
      <c r="J30" s="657"/>
      <c r="K30" s="657"/>
      <c r="L30" s="657"/>
      <c r="M30" s="657"/>
      <c r="N30" s="657"/>
      <c r="O30" s="657"/>
      <c r="P30" s="657"/>
      <c r="Q30" s="658"/>
      <c r="R30" s="659">
        <v>8277998</v>
      </c>
      <c r="S30" s="660"/>
      <c r="T30" s="660"/>
      <c r="U30" s="660"/>
      <c r="V30" s="660"/>
      <c r="W30" s="660"/>
      <c r="X30" s="660"/>
      <c r="Y30" s="661"/>
      <c r="Z30" s="662">
        <v>17.399999999999999</v>
      </c>
      <c r="AA30" s="662"/>
      <c r="AB30" s="662"/>
      <c r="AC30" s="662"/>
      <c r="AD30" s="663" t="s">
        <v>179</v>
      </c>
      <c r="AE30" s="663"/>
      <c r="AF30" s="663"/>
      <c r="AG30" s="663"/>
      <c r="AH30" s="663"/>
      <c r="AI30" s="663"/>
      <c r="AJ30" s="663"/>
      <c r="AK30" s="663"/>
      <c r="AL30" s="664" t="s">
        <v>246</v>
      </c>
      <c r="AM30" s="665"/>
      <c r="AN30" s="665"/>
      <c r="AO30" s="666"/>
      <c r="AP30" s="641" t="s">
        <v>224</v>
      </c>
      <c r="AQ30" s="642"/>
      <c r="AR30" s="642"/>
      <c r="AS30" s="642"/>
      <c r="AT30" s="642"/>
      <c r="AU30" s="642"/>
      <c r="AV30" s="642"/>
      <c r="AW30" s="642"/>
      <c r="AX30" s="642"/>
      <c r="AY30" s="642"/>
      <c r="AZ30" s="642"/>
      <c r="BA30" s="642"/>
      <c r="BB30" s="642"/>
      <c r="BC30" s="642"/>
      <c r="BD30" s="642"/>
      <c r="BE30" s="642"/>
      <c r="BF30" s="643"/>
      <c r="BG30" s="641" t="s">
        <v>308</v>
      </c>
      <c r="BH30" s="701"/>
      <c r="BI30" s="701"/>
      <c r="BJ30" s="701"/>
      <c r="BK30" s="701"/>
      <c r="BL30" s="701"/>
      <c r="BM30" s="701"/>
      <c r="BN30" s="701"/>
      <c r="BO30" s="701"/>
      <c r="BP30" s="701"/>
      <c r="BQ30" s="702"/>
      <c r="BR30" s="641" t="s">
        <v>309</v>
      </c>
      <c r="BS30" s="701"/>
      <c r="BT30" s="701"/>
      <c r="BU30" s="701"/>
      <c r="BV30" s="701"/>
      <c r="BW30" s="701"/>
      <c r="BX30" s="701"/>
      <c r="BY30" s="701"/>
      <c r="BZ30" s="701"/>
      <c r="CA30" s="701"/>
      <c r="CB30" s="702"/>
      <c r="CD30" s="697"/>
      <c r="CE30" s="698"/>
      <c r="CF30" s="656" t="s">
        <v>310</v>
      </c>
      <c r="CG30" s="657"/>
      <c r="CH30" s="657"/>
      <c r="CI30" s="657"/>
      <c r="CJ30" s="657"/>
      <c r="CK30" s="657"/>
      <c r="CL30" s="657"/>
      <c r="CM30" s="657"/>
      <c r="CN30" s="657"/>
      <c r="CO30" s="657"/>
      <c r="CP30" s="657"/>
      <c r="CQ30" s="658"/>
      <c r="CR30" s="659">
        <v>5595547</v>
      </c>
      <c r="CS30" s="660"/>
      <c r="CT30" s="660"/>
      <c r="CU30" s="660"/>
      <c r="CV30" s="660"/>
      <c r="CW30" s="660"/>
      <c r="CX30" s="660"/>
      <c r="CY30" s="661"/>
      <c r="CZ30" s="664">
        <v>12.2</v>
      </c>
      <c r="DA30" s="689"/>
      <c r="DB30" s="689"/>
      <c r="DC30" s="693"/>
      <c r="DD30" s="668">
        <v>5514047</v>
      </c>
      <c r="DE30" s="660"/>
      <c r="DF30" s="660"/>
      <c r="DG30" s="660"/>
      <c r="DH30" s="660"/>
      <c r="DI30" s="660"/>
      <c r="DJ30" s="660"/>
      <c r="DK30" s="661"/>
      <c r="DL30" s="668">
        <v>4904057</v>
      </c>
      <c r="DM30" s="660"/>
      <c r="DN30" s="660"/>
      <c r="DO30" s="660"/>
      <c r="DP30" s="660"/>
      <c r="DQ30" s="660"/>
      <c r="DR30" s="660"/>
      <c r="DS30" s="660"/>
      <c r="DT30" s="660"/>
      <c r="DU30" s="660"/>
      <c r="DV30" s="661"/>
      <c r="DW30" s="664">
        <v>19</v>
      </c>
      <c r="DX30" s="689"/>
      <c r="DY30" s="689"/>
      <c r="DZ30" s="689"/>
      <c r="EA30" s="689"/>
      <c r="EB30" s="689"/>
      <c r="EC30" s="690"/>
    </row>
    <row r="31" spans="2:133" ht="11.25" customHeight="1" x14ac:dyDescent="0.2">
      <c r="B31" s="672" t="s">
        <v>311</v>
      </c>
      <c r="C31" s="673"/>
      <c r="D31" s="673"/>
      <c r="E31" s="673"/>
      <c r="F31" s="673"/>
      <c r="G31" s="673"/>
      <c r="H31" s="673"/>
      <c r="I31" s="673"/>
      <c r="J31" s="673"/>
      <c r="K31" s="673"/>
      <c r="L31" s="673"/>
      <c r="M31" s="673"/>
      <c r="N31" s="673"/>
      <c r="O31" s="673"/>
      <c r="P31" s="673"/>
      <c r="Q31" s="674"/>
      <c r="R31" s="659">
        <v>25591</v>
      </c>
      <c r="S31" s="660"/>
      <c r="T31" s="660"/>
      <c r="U31" s="660"/>
      <c r="V31" s="660"/>
      <c r="W31" s="660"/>
      <c r="X31" s="660"/>
      <c r="Y31" s="661"/>
      <c r="Z31" s="662">
        <v>0.1</v>
      </c>
      <c r="AA31" s="662"/>
      <c r="AB31" s="662"/>
      <c r="AC31" s="662"/>
      <c r="AD31" s="663">
        <v>25591</v>
      </c>
      <c r="AE31" s="663"/>
      <c r="AF31" s="663"/>
      <c r="AG31" s="663"/>
      <c r="AH31" s="663"/>
      <c r="AI31" s="663"/>
      <c r="AJ31" s="663"/>
      <c r="AK31" s="663"/>
      <c r="AL31" s="664">
        <v>0.1</v>
      </c>
      <c r="AM31" s="665"/>
      <c r="AN31" s="665"/>
      <c r="AO31" s="666"/>
      <c r="AP31" s="705" t="s">
        <v>312</v>
      </c>
      <c r="AQ31" s="706"/>
      <c r="AR31" s="706"/>
      <c r="AS31" s="706"/>
      <c r="AT31" s="711" t="s">
        <v>313</v>
      </c>
      <c r="AU31" s="218"/>
      <c r="AV31" s="218"/>
      <c r="AW31" s="218"/>
      <c r="AX31" s="645" t="s">
        <v>188</v>
      </c>
      <c r="AY31" s="646"/>
      <c r="AZ31" s="646"/>
      <c r="BA31" s="646"/>
      <c r="BB31" s="646"/>
      <c r="BC31" s="646"/>
      <c r="BD31" s="646"/>
      <c r="BE31" s="646"/>
      <c r="BF31" s="647"/>
      <c r="BG31" s="715">
        <v>99.5</v>
      </c>
      <c r="BH31" s="703"/>
      <c r="BI31" s="703"/>
      <c r="BJ31" s="703"/>
      <c r="BK31" s="703"/>
      <c r="BL31" s="703"/>
      <c r="BM31" s="654">
        <v>98.8</v>
      </c>
      <c r="BN31" s="703"/>
      <c r="BO31" s="703"/>
      <c r="BP31" s="703"/>
      <c r="BQ31" s="704"/>
      <c r="BR31" s="715">
        <v>99.5</v>
      </c>
      <c r="BS31" s="703"/>
      <c r="BT31" s="703"/>
      <c r="BU31" s="703"/>
      <c r="BV31" s="703"/>
      <c r="BW31" s="703"/>
      <c r="BX31" s="654">
        <v>98.5</v>
      </c>
      <c r="BY31" s="703"/>
      <c r="BZ31" s="703"/>
      <c r="CA31" s="703"/>
      <c r="CB31" s="704"/>
      <c r="CD31" s="697"/>
      <c r="CE31" s="698"/>
      <c r="CF31" s="656" t="s">
        <v>314</v>
      </c>
      <c r="CG31" s="657"/>
      <c r="CH31" s="657"/>
      <c r="CI31" s="657"/>
      <c r="CJ31" s="657"/>
      <c r="CK31" s="657"/>
      <c r="CL31" s="657"/>
      <c r="CM31" s="657"/>
      <c r="CN31" s="657"/>
      <c r="CO31" s="657"/>
      <c r="CP31" s="657"/>
      <c r="CQ31" s="658"/>
      <c r="CR31" s="659">
        <v>184480</v>
      </c>
      <c r="CS31" s="691"/>
      <c r="CT31" s="691"/>
      <c r="CU31" s="691"/>
      <c r="CV31" s="691"/>
      <c r="CW31" s="691"/>
      <c r="CX31" s="691"/>
      <c r="CY31" s="692"/>
      <c r="CZ31" s="664">
        <v>0.4</v>
      </c>
      <c r="DA31" s="689"/>
      <c r="DB31" s="689"/>
      <c r="DC31" s="693"/>
      <c r="DD31" s="668">
        <v>184480</v>
      </c>
      <c r="DE31" s="691"/>
      <c r="DF31" s="691"/>
      <c r="DG31" s="691"/>
      <c r="DH31" s="691"/>
      <c r="DI31" s="691"/>
      <c r="DJ31" s="691"/>
      <c r="DK31" s="692"/>
      <c r="DL31" s="668">
        <v>183945</v>
      </c>
      <c r="DM31" s="691"/>
      <c r="DN31" s="691"/>
      <c r="DO31" s="691"/>
      <c r="DP31" s="691"/>
      <c r="DQ31" s="691"/>
      <c r="DR31" s="691"/>
      <c r="DS31" s="691"/>
      <c r="DT31" s="691"/>
      <c r="DU31" s="691"/>
      <c r="DV31" s="692"/>
      <c r="DW31" s="664">
        <v>0.7</v>
      </c>
      <c r="DX31" s="689"/>
      <c r="DY31" s="689"/>
      <c r="DZ31" s="689"/>
      <c r="EA31" s="689"/>
      <c r="EB31" s="689"/>
      <c r="EC31" s="690"/>
    </row>
    <row r="32" spans="2:133" ht="11.25" customHeight="1" x14ac:dyDescent="0.2">
      <c r="B32" s="656" t="s">
        <v>315</v>
      </c>
      <c r="C32" s="657"/>
      <c r="D32" s="657"/>
      <c r="E32" s="657"/>
      <c r="F32" s="657"/>
      <c r="G32" s="657"/>
      <c r="H32" s="657"/>
      <c r="I32" s="657"/>
      <c r="J32" s="657"/>
      <c r="K32" s="657"/>
      <c r="L32" s="657"/>
      <c r="M32" s="657"/>
      <c r="N32" s="657"/>
      <c r="O32" s="657"/>
      <c r="P32" s="657"/>
      <c r="Q32" s="658"/>
      <c r="R32" s="659">
        <v>3068901</v>
      </c>
      <c r="S32" s="660"/>
      <c r="T32" s="660"/>
      <c r="U32" s="660"/>
      <c r="V32" s="660"/>
      <c r="W32" s="660"/>
      <c r="X32" s="660"/>
      <c r="Y32" s="661"/>
      <c r="Z32" s="662">
        <v>6.5</v>
      </c>
      <c r="AA32" s="662"/>
      <c r="AB32" s="662"/>
      <c r="AC32" s="662"/>
      <c r="AD32" s="663" t="s">
        <v>246</v>
      </c>
      <c r="AE32" s="663"/>
      <c r="AF32" s="663"/>
      <c r="AG32" s="663"/>
      <c r="AH32" s="663"/>
      <c r="AI32" s="663"/>
      <c r="AJ32" s="663"/>
      <c r="AK32" s="663"/>
      <c r="AL32" s="664" t="s">
        <v>138</v>
      </c>
      <c r="AM32" s="665"/>
      <c r="AN32" s="665"/>
      <c r="AO32" s="666"/>
      <c r="AP32" s="707"/>
      <c r="AQ32" s="708"/>
      <c r="AR32" s="708"/>
      <c r="AS32" s="708"/>
      <c r="AT32" s="712"/>
      <c r="AU32" s="214" t="s">
        <v>316</v>
      </c>
      <c r="AX32" s="656" t="s">
        <v>317</v>
      </c>
      <c r="AY32" s="657"/>
      <c r="AZ32" s="657"/>
      <c r="BA32" s="657"/>
      <c r="BB32" s="657"/>
      <c r="BC32" s="657"/>
      <c r="BD32" s="657"/>
      <c r="BE32" s="657"/>
      <c r="BF32" s="658"/>
      <c r="BG32" s="716">
        <v>99.4</v>
      </c>
      <c r="BH32" s="691"/>
      <c r="BI32" s="691"/>
      <c r="BJ32" s="691"/>
      <c r="BK32" s="691"/>
      <c r="BL32" s="691"/>
      <c r="BM32" s="665">
        <v>98.6</v>
      </c>
      <c r="BN32" s="691"/>
      <c r="BO32" s="691"/>
      <c r="BP32" s="691"/>
      <c r="BQ32" s="714"/>
      <c r="BR32" s="716">
        <v>99.5</v>
      </c>
      <c r="BS32" s="691"/>
      <c r="BT32" s="691"/>
      <c r="BU32" s="691"/>
      <c r="BV32" s="691"/>
      <c r="BW32" s="691"/>
      <c r="BX32" s="665">
        <v>98.4</v>
      </c>
      <c r="BY32" s="691"/>
      <c r="BZ32" s="691"/>
      <c r="CA32" s="691"/>
      <c r="CB32" s="714"/>
      <c r="CD32" s="699"/>
      <c r="CE32" s="700"/>
      <c r="CF32" s="656" t="s">
        <v>318</v>
      </c>
      <c r="CG32" s="657"/>
      <c r="CH32" s="657"/>
      <c r="CI32" s="657"/>
      <c r="CJ32" s="657"/>
      <c r="CK32" s="657"/>
      <c r="CL32" s="657"/>
      <c r="CM32" s="657"/>
      <c r="CN32" s="657"/>
      <c r="CO32" s="657"/>
      <c r="CP32" s="657"/>
      <c r="CQ32" s="658"/>
      <c r="CR32" s="659" t="s">
        <v>179</v>
      </c>
      <c r="CS32" s="660"/>
      <c r="CT32" s="660"/>
      <c r="CU32" s="660"/>
      <c r="CV32" s="660"/>
      <c r="CW32" s="660"/>
      <c r="CX32" s="660"/>
      <c r="CY32" s="661"/>
      <c r="CZ32" s="664" t="s">
        <v>179</v>
      </c>
      <c r="DA32" s="689"/>
      <c r="DB32" s="689"/>
      <c r="DC32" s="693"/>
      <c r="DD32" s="668" t="s">
        <v>138</v>
      </c>
      <c r="DE32" s="660"/>
      <c r="DF32" s="660"/>
      <c r="DG32" s="660"/>
      <c r="DH32" s="660"/>
      <c r="DI32" s="660"/>
      <c r="DJ32" s="660"/>
      <c r="DK32" s="661"/>
      <c r="DL32" s="668" t="s">
        <v>138</v>
      </c>
      <c r="DM32" s="660"/>
      <c r="DN32" s="660"/>
      <c r="DO32" s="660"/>
      <c r="DP32" s="660"/>
      <c r="DQ32" s="660"/>
      <c r="DR32" s="660"/>
      <c r="DS32" s="660"/>
      <c r="DT32" s="660"/>
      <c r="DU32" s="660"/>
      <c r="DV32" s="661"/>
      <c r="DW32" s="664" t="s">
        <v>246</v>
      </c>
      <c r="DX32" s="689"/>
      <c r="DY32" s="689"/>
      <c r="DZ32" s="689"/>
      <c r="EA32" s="689"/>
      <c r="EB32" s="689"/>
      <c r="EC32" s="690"/>
    </row>
    <row r="33" spans="2:133" ht="11.25" customHeight="1" x14ac:dyDescent="0.2">
      <c r="B33" s="656" t="s">
        <v>319</v>
      </c>
      <c r="C33" s="657"/>
      <c r="D33" s="657"/>
      <c r="E33" s="657"/>
      <c r="F33" s="657"/>
      <c r="G33" s="657"/>
      <c r="H33" s="657"/>
      <c r="I33" s="657"/>
      <c r="J33" s="657"/>
      <c r="K33" s="657"/>
      <c r="L33" s="657"/>
      <c r="M33" s="657"/>
      <c r="N33" s="657"/>
      <c r="O33" s="657"/>
      <c r="P33" s="657"/>
      <c r="Q33" s="658"/>
      <c r="R33" s="659">
        <v>370322</v>
      </c>
      <c r="S33" s="660"/>
      <c r="T33" s="660"/>
      <c r="U33" s="660"/>
      <c r="V33" s="660"/>
      <c r="W33" s="660"/>
      <c r="X33" s="660"/>
      <c r="Y33" s="661"/>
      <c r="Z33" s="662">
        <v>0.8</v>
      </c>
      <c r="AA33" s="662"/>
      <c r="AB33" s="662"/>
      <c r="AC33" s="662"/>
      <c r="AD33" s="663">
        <v>239530</v>
      </c>
      <c r="AE33" s="663"/>
      <c r="AF33" s="663"/>
      <c r="AG33" s="663"/>
      <c r="AH33" s="663"/>
      <c r="AI33" s="663"/>
      <c r="AJ33" s="663"/>
      <c r="AK33" s="663"/>
      <c r="AL33" s="664">
        <v>0.9</v>
      </c>
      <c r="AM33" s="665"/>
      <c r="AN33" s="665"/>
      <c r="AO33" s="666"/>
      <c r="AP33" s="709"/>
      <c r="AQ33" s="710"/>
      <c r="AR33" s="710"/>
      <c r="AS33" s="710"/>
      <c r="AT33" s="713"/>
      <c r="AU33" s="219"/>
      <c r="AV33" s="219"/>
      <c r="AW33" s="219"/>
      <c r="AX33" s="680" t="s">
        <v>320</v>
      </c>
      <c r="AY33" s="681"/>
      <c r="AZ33" s="681"/>
      <c r="BA33" s="681"/>
      <c r="BB33" s="681"/>
      <c r="BC33" s="681"/>
      <c r="BD33" s="681"/>
      <c r="BE33" s="681"/>
      <c r="BF33" s="682"/>
      <c r="BG33" s="717">
        <v>99.6</v>
      </c>
      <c r="BH33" s="718"/>
      <c r="BI33" s="718"/>
      <c r="BJ33" s="718"/>
      <c r="BK33" s="718"/>
      <c r="BL33" s="718"/>
      <c r="BM33" s="719">
        <v>99</v>
      </c>
      <c r="BN33" s="718"/>
      <c r="BO33" s="718"/>
      <c r="BP33" s="718"/>
      <c r="BQ33" s="720"/>
      <c r="BR33" s="717">
        <v>99.5</v>
      </c>
      <c r="BS33" s="718"/>
      <c r="BT33" s="718"/>
      <c r="BU33" s="718"/>
      <c r="BV33" s="718"/>
      <c r="BW33" s="718"/>
      <c r="BX33" s="719">
        <v>98.7</v>
      </c>
      <c r="BY33" s="718"/>
      <c r="BZ33" s="718"/>
      <c r="CA33" s="718"/>
      <c r="CB33" s="720"/>
      <c r="CD33" s="656" t="s">
        <v>321</v>
      </c>
      <c r="CE33" s="657"/>
      <c r="CF33" s="657"/>
      <c r="CG33" s="657"/>
      <c r="CH33" s="657"/>
      <c r="CI33" s="657"/>
      <c r="CJ33" s="657"/>
      <c r="CK33" s="657"/>
      <c r="CL33" s="657"/>
      <c r="CM33" s="657"/>
      <c r="CN33" s="657"/>
      <c r="CO33" s="657"/>
      <c r="CP33" s="657"/>
      <c r="CQ33" s="658"/>
      <c r="CR33" s="659">
        <v>16857483</v>
      </c>
      <c r="CS33" s="691"/>
      <c r="CT33" s="691"/>
      <c r="CU33" s="691"/>
      <c r="CV33" s="691"/>
      <c r="CW33" s="691"/>
      <c r="CX33" s="691"/>
      <c r="CY33" s="692"/>
      <c r="CZ33" s="664">
        <v>36.799999999999997</v>
      </c>
      <c r="DA33" s="689"/>
      <c r="DB33" s="689"/>
      <c r="DC33" s="693"/>
      <c r="DD33" s="668">
        <v>12644048</v>
      </c>
      <c r="DE33" s="691"/>
      <c r="DF33" s="691"/>
      <c r="DG33" s="691"/>
      <c r="DH33" s="691"/>
      <c r="DI33" s="691"/>
      <c r="DJ33" s="691"/>
      <c r="DK33" s="692"/>
      <c r="DL33" s="668">
        <v>10100107</v>
      </c>
      <c r="DM33" s="691"/>
      <c r="DN33" s="691"/>
      <c r="DO33" s="691"/>
      <c r="DP33" s="691"/>
      <c r="DQ33" s="691"/>
      <c r="DR33" s="691"/>
      <c r="DS33" s="691"/>
      <c r="DT33" s="691"/>
      <c r="DU33" s="691"/>
      <c r="DV33" s="692"/>
      <c r="DW33" s="664">
        <v>39.1</v>
      </c>
      <c r="DX33" s="689"/>
      <c r="DY33" s="689"/>
      <c r="DZ33" s="689"/>
      <c r="EA33" s="689"/>
      <c r="EB33" s="689"/>
      <c r="EC33" s="690"/>
    </row>
    <row r="34" spans="2:133" ht="11.25" customHeight="1" x14ac:dyDescent="0.2">
      <c r="B34" s="656" t="s">
        <v>322</v>
      </c>
      <c r="C34" s="657"/>
      <c r="D34" s="657"/>
      <c r="E34" s="657"/>
      <c r="F34" s="657"/>
      <c r="G34" s="657"/>
      <c r="H34" s="657"/>
      <c r="I34" s="657"/>
      <c r="J34" s="657"/>
      <c r="K34" s="657"/>
      <c r="L34" s="657"/>
      <c r="M34" s="657"/>
      <c r="N34" s="657"/>
      <c r="O34" s="657"/>
      <c r="P34" s="657"/>
      <c r="Q34" s="658"/>
      <c r="R34" s="659">
        <v>388388</v>
      </c>
      <c r="S34" s="660"/>
      <c r="T34" s="660"/>
      <c r="U34" s="660"/>
      <c r="V34" s="660"/>
      <c r="W34" s="660"/>
      <c r="X34" s="660"/>
      <c r="Y34" s="661"/>
      <c r="Z34" s="662">
        <v>0.8</v>
      </c>
      <c r="AA34" s="662"/>
      <c r="AB34" s="662"/>
      <c r="AC34" s="662"/>
      <c r="AD34" s="663" t="s">
        <v>179</v>
      </c>
      <c r="AE34" s="663"/>
      <c r="AF34" s="663"/>
      <c r="AG34" s="663"/>
      <c r="AH34" s="663"/>
      <c r="AI34" s="663"/>
      <c r="AJ34" s="663"/>
      <c r="AK34" s="663"/>
      <c r="AL34" s="664" t="s">
        <v>246</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323</v>
      </c>
      <c r="CE34" s="657"/>
      <c r="CF34" s="657"/>
      <c r="CG34" s="657"/>
      <c r="CH34" s="657"/>
      <c r="CI34" s="657"/>
      <c r="CJ34" s="657"/>
      <c r="CK34" s="657"/>
      <c r="CL34" s="657"/>
      <c r="CM34" s="657"/>
      <c r="CN34" s="657"/>
      <c r="CO34" s="657"/>
      <c r="CP34" s="657"/>
      <c r="CQ34" s="658"/>
      <c r="CR34" s="659">
        <v>5611501</v>
      </c>
      <c r="CS34" s="660"/>
      <c r="CT34" s="660"/>
      <c r="CU34" s="660"/>
      <c r="CV34" s="660"/>
      <c r="CW34" s="660"/>
      <c r="CX34" s="660"/>
      <c r="CY34" s="661"/>
      <c r="CZ34" s="664">
        <v>12.2</v>
      </c>
      <c r="DA34" s="689"/>
      <c r="DB34" s="689"/>
      <c r="DC34" s="693"/>
      <c r="DD34" s="668">
        <v>3821236</v>
      </c>
      <c r="DE34" s="660"/>
      <c r="DF34" s="660"/>
      <c r="DG34" s="660"/>
      <c r="DH34" s="660"/>
      <c r="DI34" s="660"/>
      <c r="DJ34" s="660"/>
      <c r="DK34" s="661"/>
      <c r="DL34" s="668">
        <v>3095578</v>
      </c>
      <c r="DM34" s="660"/>
      <c r="DN34" s="660"/>
      <c r="DO34" s="660"/>
      <c r="DP34" s="660"/>
      <c r="DQ34" s="660"/>
      <c r="DR34" s="660"/>
      <c r="DS34" s="660"/>
      <c r="DT34" s="660"/>
      <c r="DU34" s="660"/>
      <c r="DV34" s="661"/>
      <c r="DW34" s="664">
        <v>12</v>
      </c>
      <c r="DX34" s="689"/>
      <c r="DY34" s="689"/>
      <c r="DZ34" s="689"/>
      <c r="EA34" s="689"/>
      <c r="EB34" s="689"/>
      <c r="EC34" s="690"/>
    </row>
    <row r="35" spans="2:133" ht="11.25" customHeight="1" x14ac:dyDescent="0.2">
      <c r="B35" s="656" t="s">
        <v>324</v>
      </c>
      <c r="C35" s="657"/>
      <c r="D35" s="657"/>
      <c r="E35" s="657"/>
      <c r="F35" s="657"/>
      <c r="G35" s="657"/>
      <c r="H35" s="657"/>
      <c r="I35" s="657"/>
      <c r="J35" s="657"/>
      <c r="K35" s="657"/>
      <c r="L35" s="657"/>
      <c r="M35" s="657"/>
      <c r="N35" s="657"/>
      <c r="O35" s="657"/>
      <c r="P35" s="657"/>
      <c r="Q35" s="658"/>
      <c r="R35" s="659">
        <v>1973165</v>
      </c>
      <c r="S35" s="660"/>
      <c r="T35" s="660"/>
      <c r="U35" s="660"/>
      <c r="V35" s="660"/>
      <c r="W35" s="660"/>
      <c r="X35" s="660"/>
      <c r="Y35" s="661"/>
      <c r="Z35" s="662">
        <v>4.0999999999999996</v>
      </c>
      <c r="AA35" s="662"/>
      <c r="AB35" s="662"/>
      <c r="AC35" s="662"/>
      <c r="AD35" s="663" t="s">
        <v>179</v>
      </c>
      <c r="AE35" s="663"/>
      <c r="AF35" s="663"/>
      <c r="AG35" s="663"/>
      <c r="AH35" s="663"/>
      <c r="AI35" s="663"/>
      <c r="AJ35" s="663"/>
      <c r="AK35" s="663"/>
      <c r="AL35" s="664" t="s">
        <v>179</v>
      </c>
      <c r="AM35" s="665"/>
      <c r="AN35" s="665"/>
      <c r="AO35" s="666"/>
      <c r="AP35" s="222"/>
      <c r="AQ35" s="641" t="s">
        <v>325</v>
      </c>
      <c r="AR35" s="642"/>
      <c r="AS35" s="642"/>
      <c r="AT35" s="642"/>
      <c r="AU35" s="642"/>
      <c r="AV35" s="642"/>
      <c r="AW35" s="642"/>
      <c r="AX35" s="642"/>
      <c r="AY35" s="642"/>
      <c r="AZ35" s="642"/>
      <c r="BA35" s="642"/>
      <c r="BB35" s="642"/>
      <c r="BC35" s="642"/>
      <c r="BD35" s="642"/>
      <c r="BE35" s="642"/>
      <c r="BF35" s="643"/>
      <c r="BG35" s="641" t="s">
        <v>326</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327</v>
      </c>
      <c r="CE35" s="657"/>
      <c r="CF35" s="657"/>
      <c r="CG35" s="657"/>
      <c r="CH35" s="657"/>
      <c r="CI35" s="657"/>
      <c r="CJ35" s="657"/>
      <c r="CK35" s="657"/>
      <c r="CL35" s="657"/>
      <c r="CM35" s="657"/>
      <c r="CN35" s="657"/>
      <c r="CO35" s="657"/>
      <c r="CP35" s="657"/>
      <c r="CQ35" s="658"/>
      <c r="CR35" s="659">
        <v>318509</v>
      </c>
      <c r="CS35" s="691"/>
      <c r="CT35" s="691"/>
      <c r="CU35" s="691"/>
      <c r="CV35" s="691"/>
      <c r="CW35" s="691"/>
      <c r="CX35" s="691"/>
      <c r="CY35" s="692"/>
      <c r="CZ35" s="664">
        <v>0.7</v>
      </c>
      <c r="DA35" s="689"/>
      <c r="DB35" s="689"/>
      <c r="DC35" s="693"/>
      <c r="DD35" s="668">
        <v>255270</v>
      </c>
      <c r="DE35" s="691"/>
      <c r="DF35" s="691"/>
      <c r="DG35" s="691"/>
      <c r="DH35" s="691"/>
      <c r="DI35" s="691"/>
      <c r="DJ35" s="691"/>
      <c r="DK35" s="692"/>
      <c r="DL35" s="668">
        <v>233391</v>
      </c>
      <c r="DM35" s="691"/>
      <c r="DN35" s="691"/>
      <c r="DO35" s="691"/>
      <c r="DP35" s="691"/>
      <c r="DQ35" s="691"/>
      <c r="DR35" s="691"/>
      <c r="DS35" s="691"/>
      <c r="DT35" s="691"/>
      <c r="DU35" s="691"/>
      <c r="DV35" s="692"/>
      <c r="DW35" s="664">
        <v>0.9</v>
      </c>
      <c r="DX35" s="689"/>
      <c r="DY35" s="689"/>
      <c r="DZ35" s="689"/>
      <c r="EA35" s="689"/>
      <c r="EB35" s="689"/>
      <c r="EC35" s="690"/>
    </row>
    <row r="36" spans="2:133" ht="11.25" customHeight="1" x14ac:dyDescent="0.2">
      <c r="B36" s="656" t="s">
        <v>328</v>
      </c>
      <c r="C36" s="657"/>
      <c r="D36" s="657"/>
      <c r="E36" s="657"/>
      <c r="F36" s="657"/>
      <c r="G36" s="657"/>
      <c r="H36" s="657"/>
      <c r="I36" s="657"/>
      <c r="J36" s="657"/>
      <c r="K36" s="657"/>
      <c r="L36" s="657"/>
      <c r="M36" s="657"/>
      <c r="N36" s="657"/>
      <c r="O36" s="657"/>
      <c r="P36" s="657"/>
      <c r="Q36" s="658"/>
      <c r="R36" s="659">
        <v>1064616</v>
      </c>
      <c r="S36" s="660"/>
      <c r="T36" s="660"/>
      <c r="U36" s="660"/>
      <c r="V36" s="660"/>
      <c r="W36" s="660"/>
      <c r="X36" s="660"/>
      <c r="Y36" s="661"/>
      <c r="Z36" s="662">
        <v>2.2000000000000002</v>
      </c>
      <c r="AA36" s="662"/>
      <c r="AB36" s="662"/>
      <c r="AC36" s="662"/>
      <c r="AD36" s="663" t="s">
        <v>246</v>
      </c>
      <c r="AE36" s="663"/>
      <c r="AF36" s="663"/>
      <c r="AG36" s="663"/>
      <c r="AH36" s="663"/>
      <c r="AI36" s="663"/>
      <c r="AJ36" s="663"/>
      <c r="AK36" s="663"/>
      <c r="AL36" s="664" t="s">
        <v>246</v>
      </c>
      <c r="AM36" s="665"/>
      <c r="AN36" s="665"/>
      <c r="AO36" s="666"/>
      <c r="AP36" s="222"/>
      <c r="AQ36" s="725" t="s">
        <v>329</v>
      </c>
      <c r="AR36" s="726"/>
      <c r="AS36" s="726"/>
      <c r="AT36" s="726"/>
      <c r="AU36" s="726"/>
      <c r="AV36" s="726"/>
      <c r="AW36" s="726"/>
      <c r="AX36" s="726"/>
      <c r="AY36" s="727"/>
      <c r="AZ36" s="648">
        <v>6432985</v>
      </c>
      <c r="BA36" s="649"/>
      <c r="BB36" s="649"/>
      <c r="BC36" s="649"/>
      <c r="BD36" s="649"/>
      <c r="BE36" s="649"/>
      <c r="BF36" s="721"/>
      <c r="BG36" s="645" t="s">
        <v>330</v>
      </c>
      <c r="BH36" s="646"/>
      <c r="BI36" s="646"/>
      <c r="BJ36" s="646"/>
      <c r="BK36" s="646"/>
      <c r="BL36" s="646"/>
      <c r="BM36" s="646"/>
      <c r="BN36" s="646"/>
      <c r="BO36" s="646"/>
      <c r="BP36" s="646"/>
      <c r="BQ36" s="646"/>
      <c r="BR36" s="646"/>
      <c r="BS36" s="646"/>
      <c r="BT36" s="646"/>
      <c r="BU36" s="647"/>
      <c r="BV36" s="648">
        <v>145883</v>
      </c>
      <c r="BW36" s="649"/>
      <c r="BX36" s="649"/>
      <c r="BY36" s="649"/>
      <c r="BZ36" s="649"/>
      <c r="CA36" s="649"/>
      <c r="CB36" s="721"/>
      <c r="CD36" s="656" t="s">
        <v>331</v>
      </c>
      <c r="CE36" s="657"/>
      <c r="CF36" s="657"/>
      <c r="CG36" s="657"/>
      <c r="CH36" s="657"/>
      <c r="CI36" s="657"/>
      <c r="CJ36" s="657"/>
      <c r="CK36" s="657"/>
      <c r="CL36" s="657"/>
      <c r="CM36" s="657"/>
      <c r="CN36" s="657"/>
      <c r="CO36" s="657"/>
      <c r="CP36" s="657"/>
      <c r="CQ36" s="658"/>
      <c r="CR36" s="659">
        <v>6065969</v>
      </c>
      <c r="CS36" s="660"/>
      <c r="CT36" s="660"/>
      <c r="CU36" s="660"/>
      <c r="CV36" s="660"/>
      <c r="CW36" s="660"/>
      <c r="CX36" s="660"/>
      <c r="CY36" s="661"/>
      <c r="CZ36" s="664">
        <v>13.2</v>
      </c>
      <c r="DA36" s="689"/>
      <c r="DB36" s="689"/>
      <c r="DC36" s="693"/>
      <c r="DD36" s="668">
        <v>4937335</v>
      </c>
      <c r="DE36" s="660"/>
      <c r="DF36" s="660"/>
      <c r="DG36" s="660"/>
      <c r="DH36" s="660"/>
      <c r="DI36" s="660"/>
      <c r="DJ36" s="660"/>
      <c r="DK36" s="661"/>
      <c r="DL36" s="668">
        <v>3611257</v>
      </c>
      <c r="DM36" s="660"/>
      <c r="DN36" s="660"/>
      <c r="DO36" s="660"/>
      <c r="DP36" s="660"/>
      <c r="DQ36" s="660"/>
      <c r="DR36" s="660"/>
      <c r="DS36" s="660"/>
      <c r="DT36" s="660"/>
      <c r="DU36" s="660"/>
      <c r="DV36" s="661"/>
      <c r="DW36" s="664">
        <v>14</v>
      </c>
      <c r="DX36" s="689"/>
      <c r="DY36" s="689"/>
      <c r="DZ36" s="689"/>
      <c r="EA36" s="689"/>
      <c r="EB36" s="689"/>
      <c r="EC36" s="690"/>
    </row>
    <row r="37" spans="2:133" ht="11.25" customHeight="1" x14ac:dyDescent="0.2">
      <c r="B37" s="656" t="s">
        <v>332</v>
      </c>
      <c r="C37" s="657"/>
      <c r="D37" s="657"/>
      <c r="E37" s="657"/>
      <c r="F37" s="657"/>
      <c r="G37" s="657"/>
      <c r="H37" s="657"/>
      <c r="I37" s="657"/>
      <c r="J37" s="657"/>
      <c r="K37" s="657"/>
      <c r="L37" s="657"/>
      <c r="M37" s="657"/>
      <c r="N37" s="657"/>
      <c r="O37" s="657"/>
      <c r="P37" s="657"/>
      <c r="Q37" s="658"/>
      <c r="R37" s="659">
        <v>326932</v>
      </c>
      <c r="S37" s="660"/>
      <c r="T37" s="660"/>
      <c r="U37" s="660"/>
      <c r="V37" s="660"/>
      <c r="W37" s="660"/>
      <c r="X37" s="660"/>
      <c r="Y37" s="661"/>
      <c r="Z37" s="662">
        <v>0.7</v>
      </c>
      <c r="AA37" s="662"/>
      <c r="AB37" s="662"/>
      <c r="AC37" s="662"/>
      <c r="AD37" s="663">
        <v>4194</v>
      </c>
      <c r="AE37" s="663"/>
      <c r="AF37" s="663"/>
      <c r="AG37" s="663"/>
      <c r="AH37" s="663"/>
      <c r="AI37" s="663"/>
      <c r="AJ37" s="663"/>
      <c r="AK37" s="663"/>
      <c r="AL37" s="664">
        <v>0</v>
      </c>
      <c r="AM37" s="665"/>
      <c r="AN37" s="665"/>
      <c r="AO37" s="666"/>
      <c r="AQ37" s="722" t="s">
        <v>333</v>
      </c>
      <c r="AR37" s="723"/>
      <c r="AS37" s="723"/>
      <c r="AT37" s="723"/>
      <c r="AU37" s="723"/>
      <c r="AV37" s="723"/>
      <c r="AW37" s="723"/>
      <c r="AX37" s="723"/>
      <c r="AY37" s="724"/>
      <c r="AZ37" s="659">
        <v>1537214</v>
      </c>
      <c r="BA37" s="660"/>
      <c r="BB37" s="660"/>
      <c r="BC37" s="660"/>
      <c r="BD37" s="691"/>
      <c r="BE37" s="691"/>
      <c r="BF37" s="714"/>
      <c r="BG37" s="656" t="s">
        <v>334</v>
      </c>
      <c r="BH37" s="657"/>
      <c r="BI37" s="657"/>
      <c r="BJ37" s="657"/>
      <c r="BK37" s="657"/>
      <c r="BL37" s="657"/>
      <c r="BM37" s="657"/>
      <c r="BN37" s="657"/>
      <c r="BO37" s="657"/>
      <c r="BP37" s="657"/>
      <c r="BQ37" s="657"/>
      <c r="BR37" s="657"/>
      <c r="BS37" s="657"/>
      <c r="BT37" s="657"/>
      <c r="BU37" s="658"/>
      <c r="BV37" s="659">
        <v>60073</v>
      </c>
      <c r="BW37" s="660"/>
      <c r="BX37" s="660"/>
      <c r="BY37" s="660"/>
      <c r="BZ37" s="660"/>
      <c r="CA37" s="660"/>
      <c r="CB37" s="669"/>
      <c r="CD37" s="656" t="s">
        <v>335</v>
      </c>
      <c r="CE37" s="657"/>
      <c r="CF37" s="657"/>
      <c r="CG37" s="657"/>
      <c r="CH37" s="657"/>
      <c r="CI37" s="657"/>
      <c r="CJ37" s="657"/>
      <c r="CK37" s="657"/>
      <c r="CL37" s="657"/>
      <c r="CM37" s="657"/>
      <c r="CN37" s="657"/>
      <c r="CO37" s="657"/>
      <c r="CP37" s="657"/>
      <c r="CQ37" s="658"/>
      <c r="CR37" s="659">
        <v>91757</v>
      </c>
      <c r="CS37" s="691"/>
      <c r="CT37" s="691"/>
      <c r="CU37" s="691"/>
      <c r="CV37" s="691"/>
      <c r="CW37" s="691"/>
      <c r="CX37" s="691"/>
      <c r="CY37" s="692"/>
      <c r="CZ37" s="664">
        <v>0.2</v>
      </c>
      <c r="DA37" s="689"/>
      <c r="DB37" s="689"/>
      <c r="DC37" s="693"/>
      <c r="DD37" s="668">
        <v>91757</v>
      </c>
      <c r="DE37" s="691"/>
      <c r="DF37" s="691"/>
      <c r="DG37" s="691"/>
      <c r="DH37" s="691"/>
      <c r="DI37" s="691"/>
      <c r="DJ37" s="691"/>
      <c r="DK37" s="692"/>
      <c r="DL37" s="668">
        <v>91757</v>
      </c>
      <c r="DM37" s="691"/>
      <c r="DN37" s="691"/>
      <c r="DO37" s="691"/>
      <c r="DP37" s="691"/>
      <c r="DQ37" s="691"/>
      <c r="DR37" s="691"/>
      <c r="DS37" s="691"/>
      <c r="DT37" s="691"/>
      <c r="DU37" s="691"/>
      <c r="DV37" s="692"/>
      <c r="DW37" s="664">
        <v>0.4</v>
      </c>
      <c r="DX37" s="689"/>
      <c r="DY37" s="689"/>
      <c r="DZ37" s="689"/>
      <c r="EA37" s="689"/>
      <c r="EB37" s="689"/>
      <c r="EC37" s="690"/>
    </row>
    <row r="38" spans="2:133" ht="11.25" customHeight="1" x14ac:dyDescent="0.2">
      <c r="B38" s="656" t="s">
        <v>336</v>
      </c>
      <c r="C38" s="657"/>
      <c r="D38" s="657"/>
      <c r="E38" s="657"/>
      <c r="F38" s="657"/>
      <c r="G38" s="657"/>
      <c r="H38" s="657"/>
      <c r="I38" s="657"/>
      <c r="J38" s="657"/>
      <c r="K38" s="657"/>
      <c r="L38" s="657"/>
      <c r="M38" s="657"/>
      <c r="N38" s="657"/>
      <c r="O38" s="657"/>
      <c r="P38" s="657"/>
      <c r="Q38" s="658"/>
      <c r="R38" s="659">
        <v>3295463</v>
      </c>
      <c r="S38" s="660"/>
      <c r="T38" s="660"/>
      <c r="U38" s="660"/>
      <c r="V38" s="660"/>
      <c r="W38" s="660"/>
      <c r="X38" s="660"/>
      <c r="Y38" s="661"/>
      <c r="Z38" s="662">
        <v>6.9</v>
      </c>
      <c r="AA38" s="662"/>
      <c r="AB38" s="662"/>
      <c r="AC38" s="662"/>
      <c r="AD38" s="663" t="s">
        <v>246</v>
      </c>
      <c r="AE38" s="663"/>
      <c r="AF38" s="663"/>
      <c r="AG38" s="663"/>
      <c r="AH38" s="663"/>
      <c r="AI38" s="663"/>
      <c r="AJ38" s="663"/>
      <c r="AK38" s="663"/>
      <c r="AL38" s="664" t="s">
        <v>179</v>
      </c>
      <c r="AM38" s="665"/>
      <c r="AN38" s="665"/>
      <c r="AO38" s="666"/>
      <c r="AQ38" s="722" t="s">
        <v>337</v>
      </c>
      <c r="AR38" s="723"/>
      <c r="AS38" s="723"/>
      <c r="AT38" s="723"/>
      <c r="AU38" s="723"/>
      <c r="AV38" s="723"/>
      <c r="AW38" s="723"/>
      <c r="AX38" s="723"/>
      <c r="AY38" s="724"/>
      <c r="AZ38" s="659">
        <v>1371617</v>
      </c>
      <c r="BA38" s="660"/>
      <c r="BB38" s="660"/>
      <c r="BC38" s="660"/>
      <c r="BD38" s="691"/>
      <c r="BE38" s="691"/>
      <c r="BF38" s="714"/>
      <c r="BG38" s="656" t="s">
        <v>338</v>
      </c>
      <c r="BH38" s="657"/>
      <c r="BI38" s="657"/>
      <c r="BJ38" s="657"/>
      <c r="BK38" s="657"/>
      <c r="BL38" s="657"/>
      <c r="BM38" s="657"/>
      <c r="BN38" s="657"/>
      <c r="BO38" s="657"/>
      <c r="BP38" s="657"/>
      <c r="BQ38" s="657"/>
      <c r="BR38" s="657"/>
      <c r="BS38" s="657"/>
      <c r="BT38" s="657"/>
      <c r="BU38" s="658"/>
      <c r="BV38" s="659">
        <v>8843</v>
      </c>
      <c r="BW38" s="660"/>
      <c r="BX38" s="660"/>
      <c r="BY38" s="660"/>
      <c r="BZ38" s="660"/>
      <c r="CA38" s="660"/>
      <c r="CB38" s="669"/>
      <c r="CD38" s="656" t="s">
        <v>339</v>
      </c>
      <c r="CE38" s="657"/>
      <c r="CF38" s="657"/>
      <c r="CG38" s="657"/>
      <c r="CH38" s="657"/>
      <c r="CI38" s="657"/>
      <c r="CJ38" s="657"/>
      <c r="CK38" s="657"/>
      <c r="CL38" s="657"/>
      <c r="CM38" s="657"/>
      <c r="CN38" s="657"/>
      <c r="CO38" s="657"/>
      <c r="CP38" s="657"/>
      <c r="CQ38" s="658"/>
      <c r="CR38" s="659">
        <v>3706438</v>
      </c>
      <c r="CS38" s="660"/>
      <c r="CT38" s="660"/>
      <c r="CU38" s="660"/>
      <c r="CV38" s="660"/>
      <c r="CW38" s="660"/>
      <c r="CX38" s="660"/>
      <c r="CY38" s="661"/>
      <c r="CZ38" s="664">
        <v>8.1</v>
      </c>
      <c r="DA38" s="689"/>
      <c r="DB38" s="689"/>
      <c r="DC38" s="693"/>
      <c r="DD38" s="668">
        <v>3137530</v>
      </c>
      <c r="DE38" s="660"/>
      <c r="DF38" s="660"/>
      <c r="DG38" s="660"/>
      <c r="DH38" s="660"/>
      <c r="DI38" s="660"/>
      <c r="DJ38" s="660"/>
      <c r="DK38" s="661"/>
      <c r="DL38" s="668">
        <v>2943451</v>
      </c>
      <c r="DM38" s="660"/>
      <c r="DN38" s="660"/>
      <c r="DO38" s="660"/>
      <c r="DP38" s="660"/>
      <c r="DQ38" s="660"/>
      <c r="DR38" s="660"/>
      <c r="DS38" s="660"/>
      <c r="DT38" s="660"/>
      <c r="DU38" s="660"/>
      <c r="DV38" s="661"/>
      <c r="DW38" s="664">
        <v>11.4</v>
      </c>
      <c r="DX38" s="689"/>
      <c r="DY38" s="689"/>
      <c r="DZ38" s="689"/>
      <c r="EA38" s="689"/>
      <c r="EB38" s="689"/>
      <c r="EC38" s="690"/>
    </row>
    <row r="39" spans="2:133" ht="11.25" customHeight="1" x14ac:dyDescent="0.2">
      <c r="B39" s="656" t="s">
        <v>340</v>
      </c>
      <c r="C39" s="657"/>
      <c r="D39" s="657"/>
      <c r="E39" s="657"/>
      <c r="F39" s="657"/>
      <c r="G39" s="657"/>
      <c r="H39" s="657"/>
      <c r="I39" s="657"/>
      <c r="J39" s="657"/>
      <c r="K39" s="657"/>
      <c r="L39" s="657"/>
      <c r="M39" s="657"/>
      <c r="N39" s="657"/>
      <c r="O39" s="657"/>
      <c r="P39" s="657"/>
      <c r="Q39" s="658"/>
      <c r="R39" s="659" t="s">
        <v>179</v>
      </c>
      <c r="S39" s="660"/>
      <c r="T39" s="660"/>
      <c r="U39" s="660"/>
      <c r="V39" s="660"/>
      <c r="W39" s="660"/>
      <c r="X39" s="660"/>
      <c r="Y39" s="661"/>
      <c r="Z39" s="662" t="s">
        <v>179</v>
      </c>
      <c r="AA39" s="662"/>
      <c r="AB39" s="662"/>
      <c r="AC39" s="662"/>
      <c r="AD39" s="663" t="s">
        <v>179</v>
      </c>
      <c r="AE39" s="663"/>
      <c r="AF39" s="663"/>
      <c r="AG39" s="663"/>
      <c r="AH39" s="663"/>
      <c r="AI39" s="663"/>
      <c r="AJ39" s="663"/>
      <c r="AK39" s="663"/>
      <c r="AL39" s="664" t="s">
        <v>246</v>
      </c>
      <c r="AM39" s="665"/>
      <c r="AN39" s="665"/>
      <c r="AO39" s="666"/>
      <c r="AQ39" s="722" t="s">
        <v>341</v>
      </c>
      <c r="AR39" s="723"/>
      <c r="AS39" s="723"/>
      <c r="AT39" s="723"/>
      <c r="AU39" s="723"/>
      <c r="AV39" s="723"/>
      <c r="AW39" s="723"/>
      <c r="AX39" s="723"/>
      <c r="AY39" s="724"/>
      <c r="AZ39" s="659">
        <v>400175</v>
      </c>
      <c r="BA39" s="660"/>
      <c r="BB39" s="660"/>
      <c r="BC39" s="660"/>
      <c r="BD39" s="691"/>
      <c r="BE39" s="691"/>
      <c r="BF39" s="714"/>
      <c r="BG39" s="656" t="s">
        <v>342</v>
      </c>
      <c r="BH39" s="657"/>
      <c r="BI39" s="657"/>
      <c r="BJ39" s="657"/>
      <c r="BK39" s="657"/>
      <c r="BL39" s="657"/>
      <c r="BM39" s="657"/>
      <c r="BN39" s="657"/>
      <c r="BO39" s="657"/>
      <c r="BP39" s="657"/>
      <c r="BQ39" s="657"/>
      <c r="BR39" s="657"/>
      <c r="BS39" s="657"/>
      <c r="BT39" s="657"/>
      <c r="BU39" s="658"/>
      <c r="BV39" s="659">
        <v>12750</v>
      </c>
      <c r="BW39" s="660"/>
      <c r="BX39" s="660"/>
      <c r="BY39" s="660"/>
      <c r="BZ39" s="660"/>
      <c r="CA39" s="660"/>
      <c r="CB39" s="669"/>
      <c r="CD39" s="656" t="s">
        <v>343</v>
      </c>
      <c r="CE39" s="657"/>
      <c r="CF39" s="657"/>
      <c r="CG39" s="657"/>
      <c r="CH39" s="657"/>
      <c r="CI39" s="657"/>
      <c r="CJ39" s="657"/>
      <c r="CK39" s="657"/>
      <c r="CL39" s="657"/>
      <c r="CM39" s="657"/>
      <c r="CN39" s="657"/>
      <c r="CO39" s="657"/>
      <c r="CP39" s="657"/>
      <c r="CQ39" s="658"/>
      <c r="CR39" s="659">
        <v>918855</v>
      </c>
      <c r="CS39" s="691"/>
      <c r="CT39" s="691"/>
      <c r="CU39" s="691"/>
      <c r="CV39" s="691"/>
      <c r="CW39" s="691"/>
      <c r="CX39" s="691"/>
      <c r="CY39" s="692"/>
      <c r="CZ39" s="664">
        <v>2</v>
      </c>
      <c r="DA39" s="689"/>
      <c r="DB39" s="689"/>
      <c r="DC39" s="693"/>
      <c r="DD39" s="668">
        <v>257366</v>
      </c>
      <c r="DE39" s="691"/>
      <c r="DF39" s="691"/>
      <c r="DG39" s="691"/>
      <c r="DH39" s="691"/>
      <c r="DI39" s="691"/>
      <c r="DJ39" s="691"/>
      <c r="DK39" s="692"/>
      <c r="DL39" s="668" t="s">
        <v>246</v>
      </c>
      <c r="DM39" s="691"/>
      <c r="DN39" s="691"/>
      <c r="DO39" s="691"/>
      <c r="DP39" s="691"/>
      <c r="DQ39" s="691"/>
      <c r="DR39" s="691"/>
      <c r="DS39" s="691"/>
      <c r="DT39" s="691"/>
      <c r="DU39" s="691"/>
      <c r="DV39" s="692"/>
      <c r="DW39" s="664" t="s">
        <v>179</v>
      </c>
      <c r="DX39" s="689"/>
      <c r="DY39" s="689"/>
      <c r="DZ39" s="689"/>
      <c r="EA39" s="689"/>
      <c r="EB39" s="689"/>
      <c r="EC39" s="690"/>
    </row>
    <row r="40" spans="2:133" ht="11.25" customHeight="1" x14ac:dyDescent="0.2">
      <c r="B40" s="656" t="s">
        <v>344</v>
      </c>
      <c r="C40" s="657"/>
      <c r="D40" s="657"/>
      <c r="E40" s="657"/>
      <c r="F40" s="657"/>
      <c r="G40" s="657"/>
      <c r="H40" s="657"/>
      <c r="I40" s="657"/>
      <c r="J40" s="657"/>
      <c r="K40" s="657"/>
      <c r="L40" s="657"/>
      <c r="M40" s="657"/>
      <c r="N40" s="657"/>
      <c r="O40" s="657"/>
      <c r="P40" s="657"/>
      <c r="Q40" s="658"/>
      <c r="R40" s="659">
        <v>406063</v>
      </c>
      <c r="S40" s="660"/>
      <c r="T40" s="660"/>
      <c r="U40" s="660"/>
      <c r="V40" s="660"/>
      <c r="W40" s="660"/>
      <c r="X40" s="660"/>
      <c r="Y40" s="661"/>
      <c r="Z40" s="662">
        <v>0.9</v>
      </c>
      <c r="AA40" s="662"/>
      <c r="AB40" s="662"/>
      <c r="AC40" s="662"/>
      <c r="AD40" s="663" t="s">
        <v>246</v>
      </c>
      <c r="AE40" s="663"/>
      <c r="AF40" s="663"/>
      <c r="AG40" s="663"/>
      <c r="AH40" s="663"/>
      <c r="AI40" s="663"/>
      <c r="AJ40" s="663"/>
      <c r="AK40" s="663"/>
      <c r="AL40" s="664" t="s">
        <v>246</v>
      </c>
      <c r="AM40" s="665"/>
      <c r="AN40" s="665"/>
      <c r="AO40" s="666"/>
      <c r="AQ40" s="722" t="s">
        <v>345</v>
      </c>
      <c r="AR40" s="723"/>
      <c r="AS40" s="723"/>
      <c r="AT40" s="723"/>
      <c r="AU40" s="723"/>
      <c r="AV40" s="723"/>
      <c r="AW40" s="723"/>
      <c r="AX40" s="723"/>
      <c r="AY40" s="724"/>
      <c r="AZ40" s="659">
        <v>16508</v>
      </c>
      <c r="BA40" s="660"/>
      <c r="BB40" s="660"/>
      <c r="BC40" s="660"/>
      <c r="BD40" s="691"/>
      <c r="BE40" s="691"/>
      <c r="BF40" s="714"/>
      <c r="BG40" s="707" t="s">
        <v>346</v>
      </c>
      <c r="BH40" s="708"/>
      <c r="BI40" s="708"/>
      <c r="BJ40" s="708"/>
      <c r="BK40" s="708"/>
      <c r="BL40" s="223"/>
      <c r="BM40" s="657" t="s">
        <v>347</v>
      </c>
      <c r="BN40" s="657"/>
      <c r="BO40" s="657"/>
      <c r="BP40" s="657"/>
      <c r="BQ40" s="657"/>
      <c r="BR40" s="657"/>
      <c r="BS40" s="657"/>
      <c r="BT40" s="657"/>
      <c r="BU40" s="658"/>
      <c r="BV40" s="659">
        <v>98</v>
      </c>
      <c r="BW40" s="660"/>
      <c r="BX40" s="660"/>
      <c r="BY40" s="660"/>
      <c r="BZ40" s="660"/>
      <c r="CA40" s="660"/>
      <c r="CB40" s="669"/>
      <c r="CD40" s="656" t="s">
        <v>348</v>
      </c>
      <c r="CE40" s="657"/>
      <c r="CF40" s="657"/>
      <c r="CG40" s="657"/>
      <c r="CH40" s="657"/>
      <c r="CI40" s="657"/>
      <c r="CJ40" s="657"/>
      <c r="CK40" s="657"/>
      <c r="CL40" s="657"/>
      <c r="CM40" s="657"/>
      <c r="CN40" s="657"/>
      <c r="CO40" s="657"/>
      <c r="CP40" s="657"/>
      <c r="CQ40" s="658"/>
      <c r="CR40" s="659">
        <v>236211</v>
      </c>
      <c r="CS40" s="660"/>
      <c r="CT40" s="660"/>
      <c r="CU40" s="660"/>
      <c r="CV40" s="660"/>
      <c r="CW40" s="660"/>
      <c r="CX40" s="660"/>
      <c r="CY40" s="661"/>
      <c r="CZ40" s="664">
        <v>0.5</v>
      </c>
      <c r="DA40" s="689"/>
      <c r="DB40" s="689"/>
      <c r="DC40" s="693"/>
      <c r="DD40" s="668">
        <v>235311</v>
      </c>
      <c r="DE40" s="660"/>
      <c r="DF40" s="660"/>
      <c r="DG40" s="660"/>
      <c r="DH40" s="660"/>
      <c r="DI40" s="660"/>
      <c r="DJ40" s="660"/>
      <c r="DK40" s="661"/>
      <c r="DL40" s="668">
        <v>216430</v>
      </c>
      <c r="DM40" s="660"/>
      <c r="DN40" s="660"/>
      <c r="DO40" s="660"/>
      <c r="DP40" s="660"/>
      <c r="DQ40" s="660"/>
      <c r="DR40" s="660"/>
      <c r="DS40" s="660"/>
      <c r="DT40" s="660"/>
      <c r="DU40" s="660"/>
      <c r="DV40" s="661"/>
      <c r="DW40" s="664">
        <v>0.8</v>
      </c>
      <c r="DX40" s="689"/>
      <c r="DY40" s="689"/>
      <c r="DZ40" s="689"/>
      <c r="EA40" s="689"/>
      <c r="EB40" s="689"/>
      <c r="EC40" s="690"/>
    </row>
    <row r="41" spans="2:133" ht="11.25" customHeight="1" x14ac:dyDescent="0.2">
      <c r="B41" s="680" t="s">
        <v>349</v>
      </c>
      <c r="C41" s="681"/>
      <c r="D41" s="681"/>
      <c r="E41" s="681"/>
      <c r="F41" s="681"/>
      <c r="G41" s="681"/>
      <c r="H41" s="681"/>
      <c r="I41" s="681"/>
      <c r="J41" s="681"/>
      <c r="K41" s="681"/>
      <c r="L41" s="681"/>
      <c r="M41" s="681"/>
      <c r="N41" s="681"/>
      <c r="O41" s="681"/>
      <c r="P41" s="681"/>
      <c r="Q41" s="682"/>
      <c r="R41" s="731">
        <v>47570655</v>
      </c>
      <c r="S41" s="732"/>
      <c r="T41" s="732"/>
      <c r="U41" s="732"/>
      <c r="V41" s="732"/>
      <c r="W41" s="732"/>
      <c r="X41" s="732"/>
      <c r="Y41" s="736"/>
      <c r="Z41" s="737">
        <v>100</v>
      </c>
      <c r="AA41" s="737"/>
      <c r="AB41" s="737"/>
      <c r="AC41" s="737"/>
      <c r="AD41" s="738">
        <v>25448205</v>
      </c>
      <c r="AE41" s="738"/>
      <c r="AF41" s="738"/>
      <c r="AG41" s="738"/>
      <c r="AH41" s="738"/>
      <c r="AI41" s="738"/>
      <c r="AJ41" s="738"/>
      <c r="AK41" s="738"/>
      <c r="AL41" s="739">
        <v>100</v>
      </c>
      <c r="AM41" s="719"/>
      <c r="AN41" s="719"/>
      <c r="AO41" s="740"/>
      <c r="AQ41" s="722" t="s">
        <v>350</v>
      </c>
      <c r="AR41" s="723"/>
      <c r="AS41" s="723"/>
      <c r="AT41" s="723"/>
      <c r="AU41" s="723"/>
      <c r="AV41" s="723"/>
      <c r="AW41" s="723"/>
      <c r="AX41" s="723"/>
      <c r="AY41" s="724"/>
      <c r="AZ41" s="659">
        <v>599949</v>
      </c>
      <c r="BA41" s="660"/>
      <c r="BB41" s="660"/>
      <c r="BC41" s="660"/>
      <c r="BD41" s="691"/>
      <c r="BE41" s="691"/>
      <c r="BF41" s="714"/>
      <c r="BG41" s="707"/>
      <c r="BH41" s="708"/>
      <c r="BI41" s="708"/>
      <c r="BJ41" s="708"/>
      <c r="BK41" s="708"/>
      <c r="BL41" s="223"/>
      <c r="BM41" s="657" t="s">
        <v>351</v>
      </c>
      <c r="BN41" s="657"/>
      <c r="BO41" s="657"/>
      <c r="BP41" s="657"/>
      <c r="BQ41" s="657"/>
      <c r="BR41" s="657"/>
      <c r="BS41" s="657"/>
      <c r="BT41" s="657"/>
      <c r="BU41" s="658"/>
      <c r="BV41" s="659" t="s">
        <v>179</v>
      </c>
      <c r="BW41" s="660"/>
      <c r="BX41" s="660"/>
      <c r="BY41" s="660"/>
      <c r="BZ41" s="660"/>
      <c r="CA41" s="660"/>
      <c r="CB41" s="669"/>
      <c r="CD41" s="656" t="s">
        <v>352</v>
      </c>
      <c r="CE41" s="657"/>
      <c r="CF41" s="657"/>
      <c r="CG41" s="657"/>
      <c r="CH41" s="657"/>
      <c r="CI41" s="657"/>
      <c r="CJ41" s="657"/>
      <c r="CK41" s="657"/>
      <c r="CL41" s="657"/>
      <c r="CM41" s="657"/>
      <c r="CN41" s="657"/>
      <c r="CO41" s="657"/>
      <c r="CP41" s="657"/>
      <c r="CQ41" s="658"/>
      <c r="CR41" s="659" t="s">
        <v>138</v>
      </c>
      <c r="CS41" s="691"/>
      <c r="CT41" s="691"/>
      <c r="CU41" s="691"/>
      <c r="CV41" s="691"/>
      <c r="CW41" s="691"/>
      <c r="CX41" s="691"/>
      <c r="CY41" s="692"/>
      <c r="CZ41" s="664" t="s">
        <v>179</v>
      </c>
      <c r="DA41" s="689"/>
      <c r="DB41" s="689"/>
      <c r="DC41" s="693"/>
      <c r="DD41" s="668" t="s">
        <v>246</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353</v>
      </c>
      <c r="AR42" s="729"/>
      <c r="AS42" s="729"/>
      <c r="AT42" s="729"/>
      <c r="AU42" s="729"/>
      <c r="AV42" s="729"/>
      <c r="AW42" s="729"/>
      <c r="AX42" s="729"/>
      <c r="AY42" s="730"/>
      <c r="AZ42" s="731">
        <v>2507522</v>
      </c>
      <c r="BA42" s="732"/>
      <c r="BB42" s="732"/>
      <c r="BC42" s="732"/>
      <c r="BD42" s="718"/>
      <c r="BE42" s="718"/>
      <c r="BF42" s="720"/>
      <c r="BG42" s="709"/>
      <c r="BH42" s="710"/>
      <c r="BI42" s="710"/>
      <c r="BJ42" s="710"/>
      <c r="BK42" s="710"/>
      <c r="BL42" s="224"/>
      <c r="BM42" s="681" t="s">
        <v>354</v>
      </c>
      <c r="BN42" s="681"/>
      <c r="BO42" s="681"/>
      <c r="BP42" s="681"/>
      <c r="BQ42" s="681"/>
      <c r="BR42" s="681"/>
      <c r="BS42" s="681"/>
      <c r="BT42" s="681"/>
      <c r="BU42" s="682"/>
      <c r="BV42" s="731">
        <v>415</v>
      </c>
      <c r="BW42" s="732"/>
      <c r="BX42" s="732"/>
      <c r="BY42" s="732"/>
      <c r="BZ42" s="732"/>
      <c r="CA42" s="732"/>
      <c r="CB42" s="741"/>
      <c r="CD42" s="656" t="s">
        <v>355</v>
      </c>
      <c r="CE42" s="657"/>
      <c r="CF42" s="657"/>
      <c r="CG42" s="657"/>
      <c r="CH42" s="657"/>
      <c r="CI42" s="657"/>
      <c r="CJ42" s="657"/>
      <c r="CK42" s="657"/>
      <c r="CL42" s="657"/>
      <c r="CM42" s="657"/>
      <c r="CN42" s="657"/>
      <c r="CO42" s="657"/>
      <c r="CP42" s="657"/>
      <c r="CQ42" s="658"/>
      <c r="CR42" s="659">
        <v>6046358</v>
      </c>
      <c r="CS42" s="691"/>
      <c r="CT42" s="691"/>
      <c r="CU42" s="691"/>
      <c r="CV42" s="691"/>
      <c r="CW42" s="691"/>
      <c r="CX42" s="691"/>
      <c r="CY42" s="692"/>
      <c r="CZ42" s="664">
        <v>13.2</v>
      </c>
      <c r="DA42" s="689"/>
      <c r="DB42" s="689"/>
      <c r="DC42" s="693"/>
      <c r="DD42" s="668">
        <v>973617</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356</v>
      </c>
      <c r="CD43" s="656" t="s">
        <v>357</v>
      </c>
      <c r="CE43" s="657"/>
      <c r="CF43" s="657"/>
      <c r="CG43" s="657"/>
      <c r="CH43" s="657"/>
      <c r="CI43" s="657"/>
      <c r="CJ43" s="657"/>
      <c r="CK43" s="657"/>
      <c r="CL43" s="657"/>
      <c r="CM43" s="657"/>
      <c r="CN43" s="657"/>
      <c r="CO43" s="657"/>
      <c r="CP43" s="657"/>
      <c r="CQ43" s="658"/>
      <c r="CR43" s="659">
        <v>367902</v>
      </c>
      <c r="CS43" s="691"/>
      <c r="CT43" s="691"/>
      <c r="CU43" s="691"/>
      <c r="CV43" s="691"/>
      <c r="CW43" s="691"/>
      <c r="CX43" s="691"/>
      <c r="CY43" s="692"/>
      <c r="CZ43" s="664">
        <v>0.8</v>
      </c>
      <c r="DA43" s="689"/>
      <c r="DB43" s="689"/>
      <c r="DC43" s="693"/>
      <c r="DD43" s="668">
        <v>360325</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358</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306</v>
      </c>
      <c r="CE44" s="696"/>
      <c r="CF44" s="656" t="s">
        <v>359</v>
      </c>
      <c r="CG44" s="657"/>
      <c r="CH44" s="657"/>
      <c r="CI44" s="657"/>
      <c r="CJ44" s="657"/>
      <c r="CK44" s="657"/>
      <c r="CL44" s="657"/>
      <c r="CM44" s="657"/>
      <c r="CN44" s="657"/>
      <c r="CO44" s="657"/>
      <c r="CP44" s="657"/>
      <c r="CQ44" s="658"/>
      <c r="CR44" s="659">
        <v>5951928</v>
      </c>
      <c r="CS44" s="660"/>
      <c r="CT44" s="660"/>
      <c r="CU44" s="660"/>
      <c r="CV44" s="660"/>
      <c r="CW44" s="660"/>
      <c r="CX44" s="660"/>
      <c r="CY44" s="661"/>
      <c r="CZ44" s="664">
        <v>13</v>
      </c>
      <c r="DA44" s="665"/>
      <c r="DB44" s="665"/>
      <c r="DC44" s="671"/>
      <c r="DD44" s="668">
        <v>961322</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360</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361</v>
      </c>
      <c r="CG45" s="657"/>
      <c r="CH45" s="657"/>
      <c r="CI45" s="657"/>
      <c r="CJ45" s="657"/>
      <c r="CK45" s="657"/>
      <c r="CL45" s="657"/>
      <c r="CM45" s="657"/>
      <c r="CN45" s="657"/>
      <c r="CO45" s="657"/>
      <c r="CP45" s="657"/>
      <c r="CQ45" s="658"/>
      <c r="CR45" s="659">
        <v>2435571</v>
      </c>
      <c r="CS45" s="691"/>
      <c r="CT45" s="691"/>
      <c r="CU45" s="691"/>
      <c r="CV45" s="691"/>
      <c r="CW45" s="691"/>
      <c r="CX45" s="691"/>
      <c r="CY45" s="692"/>
      <c r="CZ45" s="664">
        <v>5.3</v>
      </c>
      <c r="DA45" s="689"/>
      <c r="DB45" s="689"/>
      <c r="DC45" s="693"/>
      <c r="DD45" s="668">
        <v>47006</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362</v>
      </c>
      <c r="CG46" s="657"/>
      <c r="CH46" s="657"/>
      <c r="CI46" s="657"/>
      <c r="CJ46" s="657"/>
      <c r="CK46" s="657"/>
      <c r="CL46" s="657"/>
      <c r="CM46" s="657"/>
      <c r="CN46" s="657"/>
      <c r="CO46" s="657"/>
      <c r="CP46" s="657"/>
      <c r="CQ46" s="658"/>
      <c r="CR46" s="659">
        <v>3475558</v>
      </c>
      <c r="CS46" s="660"/>
      <c r="CT46" s="660"/>
      <c r="CU46" s="660"/>
      <c r="CV46" s="660"/>
      <c r="CW46" s="660"/>
      <c r="CX46" s="660"/>
      <c r="CY46" s="661"/>
      <c r="CZ46" s="664">
        <v>7.6</v>
      </c>
      <c r="DA46" s="665"/>
      <c r="DB46" s="665"/>
      <c r="DC46" s="671"/>
      <c r="DD46" s="668">
        <v>910091</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363</v>
      </c>
      <c r="CG47" s="657"/>
      <c r="CH47" s="657"/>
      <c r="CI47" s="657"/>
      <c r="CJ47" s="657"/>
      <c r="CK47" s="657"/>
      <c r="CL47" s="657"/>
      <c r="CM47" s="657"/>
      <c r="CN47" s="657"/>
      <c r="CO47" s="657"/>
      <c r="CP47" s="657"/>
      <c r="CQ47" s="658"/>
      <c r="CR47" s="659">
        <v>94430</v>
      </c>
      <c r="CS47" s="691"/>
      <c r="CT47" s="691"/>
      <c r="CU47" s="691"/>
      <c r="CV47" s="691"/>
      <c r="CW47" s="691"/>
      <c r="CX47" s="691"/>
      <c r="CY47" s="692"/>
      <c r="CZ47" s="664">
        <v>0.2</v>
      </c>
      <c r="DA47" s="689"/>
      <c r="DB47" s="689"/>
      <c r="DC47" s="693"/>
      <c r="DD47" s="668">
        <v>12295</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1" x14ac:dyDescent="0.2">
      <c r="B48" s="225"/>
      <c r="CD48" s="699"/>
      <c r="CE48" s="700"/>
      <c r="CF48" s="656" t="s">
        <v>364</v>
      </c>
      <c r="CG48" s="657"/>
      <c r="CH48" s="657"/>
      <c r="CI48" s="657"/>
      <c r="CJ48" s="657"/>
      <c r="CK48" s="657"/>
      <c r="CL48" s="657"/>
      <c r="CM48" s="657"/>
      <c r="CN48" s="657"/>
      <c r="CO48" s="657"/>
      <c r="CP48" s="657"/>
      <c r="CQ48" s="658"/>
      <c r="CR48" s="659" t="s">
        <v>138</v>
      </c>
      <c r="CS48" s="660"/>
      <c r="CT48" s="660"/>
      <c r="CU48" s="660"/>
      <c r="CV48" s="660"/>
      <c r="CW48" s="660"/>
      <c r="CX48" s="660"/>
      <c r="CY48" s="661"/>
      <c r="CZ48" s="664" t="s">
        <v>138</v>
      </c>
      <c r="DA48" s="665"/>
      <c r="DB48" s="665"/>
      <c r="DC48" s="671"/>
      <c r="DD48" s="668" t="s">
        <v>246</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365</v>
      </c>
      <c r="CE49" s="681"/>
      <c r="CF49" s="681"/>
      <c r="CG49" s="681"/>
      <c r="CH49" s="681"/>
      <c r="CI49" s="681"/>
      <c r="CJ49" s="681"/>
      <c r="CK49" s="681"/>
      <c r="CL49" s="681"/>
      <c r="CM49" s="681"/>
      <c r="CN49" s="681"/>
      <c r="CO49" s="681"/>
      <c r="CP49" s="681"/>
      <c r="CQ49" s="682"/>
      <c r="CR49" s="731">
        <v>45827537</v>
      </c>
      <c r="CS49" s="718"/>
      <c r="CT49" s="718"/>
      <c r="CU49" s="718"/>
      <c r="CV49" s="718"/>
      <c r="CW49" s="718"/>
      <c r="CX49" s="718"/>
      <c r="CY49" s="747"/>
      <c r="CZ49" s="739">
        <v>100</v>
      </c>
      <c r="DA49" s="748"/>
      <c r="DB49" s="748"/>
      <c r="DC49" s="749"/>
      <c r="DD49" s="750">
        <v>29093139</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twTLB4w1Fi3NuFCH7Lny7WBnOHSFu7kluwwwHOeaL6pMAvWiiLtW5BYRdgtovZn/JakbibR/VBVeDEg7l5YujA==" saltValue="ZB4JuRB56xOoSoxbjN63T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2"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366</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367</v>
      </c>
      <c r="DK2" s="759"/>
      <c r="DL2" s="759"/>
      <c r="DM2" s="759"/>
      <c r="DN2" s="759"/>
      <c r="DO2" s="760"/>
      <c r="DP2" s="228"/>
      <c r="DQ2" s="758" t="s">
        <v>368</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369</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370</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371</v>
      </c>
      <c r="B5" s="764"/>
      <c r="C5" s="764"/>
      <c r="D5" s="764"/>
      <c r="E5" s="764"/>
      <c r="F5" s="764"/>
      <c r="G5" s="764"/>
      <c r="H5" s="764"/>
      <c r="I5" s="764"/>
      <c r="J5" s="764"/>
      <c r="K5" s="764"/>
      <c r="L5" s="764"/>
      <c r="M5" s="764"/>
      <c r="N5" s="764"/>
      <c r="O5" s="764"/>
      <c r="P5" s="765"/>
      <c r="Q5" s="769" t="s">
        <v>372</v>
      </c>
      <c r="R5" s="770"/>
      <c r="S5" s="770"/>
      <c r="T5" s="770"/>
      <c r="U5" s="771"/>
      <c r="V5" s="769" t="s">
        <v>373</v>
      </c>
      <c r="W5" s="770"/>
      <c r="X5" s="770"/>
      <c r="Y5" s="770"/>
      <c r="Z5" s="771"/>
      <c r="AA5" s="769" t="s">
        <v>374</v>
      </c>
      <c r="AB5" s="770"/>
      <c r="AC5" s="770"/>
      <c r="AD5" s="770"/>
      <c r="AE5" s="770"/>
      <c r="AF5" s="775" t="s">
        <v>375</v>
      </c>
      <c r="AG5" s="770"/>
      <c r="AH5" s="770"/>
      <c r="AI5" s="770"/>
      <c r="AJ5" s="776"/>
      <c r="AK5" s="770" t="s">
        <v>376</v>
      </c>
      <c r="AL5" s="770"/>
      <c r="AM5" s="770"/>
      <c r="AN5" s="770"/>
      <c r="AO5" s="771"/>
      <c r="AP5" s="769" t="s">
        <v>377</v>
      </c>
      <c r="AQ5" s="770"/>
      <c r="AR5" s="770"/>
      <c r="AS5" s="770"/>
      <c r="AT5" s="771"/>
      <c r="AU5" s="769" t="s">
        <v>378</v>
      </c>
      <c r="AV5" s="770"/>
      <c r="AW5" s="770"/>
      <c r="AX5" s="770"/>
      <c r="AY5" s="776"/>
      <c r="AZ5" s="232"/>
      <c r="BA5" s="232"/>
      <c r="BB5" s="232"/>
      <c r="BC5" s="232"/>
      <c r="BD5" s="232"/>
      <c r="BE5" s="233"/>
      <c r="BF5" s="233"/>
      <c r="BG5" s="233"/>
      <c r="BH5" s="233"/>
      <c r="BI5" s="233"/>
      <c r="BJ5" s="233"/>
      <c r="BK5" s="233"/>
      <c r="BL5" s="233"/>
      <c r="BM5" s="233"/>
      <c r="BN5" s="233"/>
      <c r="BO5" s="233"/>
      <c r="BP5" s="233"/>
      <c r="BQ5" s="763" t="s">
        <v>379</v>
      </c>
      <c r="BR5" s="764"/>
      <c r="BS5" s="764"/>
      <c r="BT5" s="764"/>
      <c r="BU5" s="764"/>
      <c r="BV5" s="764"/>
      <c r="BW5" s="764"/>
      <c r="BX5" s="764"/>
      <c r="BY5" s="764"/>
      <c r="BZ5" s="764"/>
      <c r="CA5" s="764"/>
      <c r="CB5" s="764"/>
      <c r="CC5" s="764"/>
      <c r="CD5" s="764"/>
      <c r="CE5" s="764"/>
      <c r="CF5" s="764"/>
      <c r="CG5" s="765"/>
      <c r="CH5" s="769" t="s">
        <v>380</v>
      </c>
      <c r="CI5" s="770"/>
      <c r="CJ5" s="770"/>
      <c r="CK5" s="770"/>
      <c r="CL5" s="771"/>
      <c r="CM5" s="769" t="s">
        <v>381</v>
      </c>
      <c r="CN5" s="770"/>
      <c r="CO5" s="770"/>
      <c r="CP5" s="770"/>
      <c r="CQ5" s="771"/>
      <c r="CR5" s="769" t="s">
        <v>382</v>
      </c>
      <c r="CS5" s="770"/>
      <c r="CT5" s="770"/>
      <c r="CU5" s="770"/>
      <c r="CV5" s="771"/>
      <c r="CW5" s="769" t="s">
        <v>383</v>
      </c>
      <c r="CX5" s="770"/>
      <c r="CY5" s="770"/>
      <c r="CZ5" s="770"/>
      <c r="DA5" s="771"/>
      <c r="DB5" s="769" t="s">
        <v>384</v>
      </c>
      <c r="DC5" s="770"/>
      <c r="DD5" s="770"/>
      <c r="DE5" s="770"/>
      <c r="DF5" s="771"/>
      <c r="DG5" s="804" t="s">
        <v>385</v>
      </c>
      <c r="DH5" s="805"/>
      <c r="DI5" s="805"/>
      <c r="DJ5" s="805"/>
      <c r="DK5" s="806"/>
      <c r="DL5" s="804" t="s">
        <v>386</v>
      </c>
      <c r="DM5" s="805"/>
      <c r="DN5" s="805"/>
      <c r="DO5" s="805"/>
      <c r="DP5" s="806"/>
      <c r="DQ5" s="769" t="s">
        <v>387</v>
      </c>
      <c r="DR5" s="770"/>
      <c r="DS5" s="770"/>
      <c r="DT5" s="770"/>
      <c r="DU5" s="771"/>
      <c r="DV5" s="769" t="s">
        <v>378</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7"/>
      <c r="DH6" s="808"/>
      <c r="DI6" s="808"/>
      <c r="DJ6" s="808"/>
      <c r="DK6" s="809"/>
      <c r="DL6" s="807"/>
      <c r="DM6" s="808"/>
      <c r="DN6" s="808"/>
      <c r="DO6" s="808"/>
      <c r="DP6" s="809"/>
      <c r="DQ6" s="772"/>
      <c r="DR6" s="773"/>
      <c r="DS6" s="773"/>
      <c r="DT6" s="773"/>
      <c r="DU6" s="774"/>
      <c r="DV6" s="772"/>
      <c r="DW6" s="773"/>
      <c r="DX6" s="773"/>
      <c r="DY6" s="773"/>
      <c r="DZ6" s="778"/>
      <c r="EA6" s="234"/>
    </row>
    <row r="7" spans="1:131" s="235" customFormat="1" ht="26.25" customHeight="1" thickTop="1" x14ac:dyDescent="0.2">
      <c r="A7" s="236">
        <v>1</v>
      </c>
      <c r="B7" s="788" t="s">
        <v>388</v>
      </c>
      <c r="C7" s="789"/>
      <c r="D7" s="789"/>
      <c r="E7" s="789"/>
      <c r="F7" s="789"/>
      <c r="G7" s="789"/>
      <c r="H7" s="789"/>
      <c r="I7" s="789"/>
      <c r="J7" s="789"/>
      <c r="K7" s="789"/>
      <c r="L7" s="789"/>
      <c r="M7" s="789"/>
      <c r="N7" s="789"/>
      <c r="O7" s="789"/>
      <c r="P7" s="790"/>
      <c r="Q7" s="791">
        <v>47548</v>
      </c>
      <c r="R7" s="792"/>
      <c r="S7" s="792"/>
      <c r="T7" s="792"/>
      <c r="U7" s="792"/>
      <c r="V7" s="792">
        <v>45805</v>
      </c>
      <c r="W7" s="792"/>
      <c r="X7" s="792"/>
      <c r="Y7" s="792"/>
      <c r="Z7" s="792"/>
      <c r="AA7" s="792">
        <v>1743</v>
      </c>
      <c r="AB7" s="792"/>
      <c r="AC7" s="792"/>
      <c r="AD7" s="792"/>
      <c r="AE7" s="793"/>
      <c r="AF7" s="794">
        <v>1137</v>
      </c>
      <c r="AG7" s="795"/>
      <c r="AH7" s="795"/>
      <c r="AI7" s="795"/>
      <c r="AJ7" s="796"/>
      <c r="AK7" s="797">
        <v>1973</v>
      </c>
      <c r="AL7" s="798"/>
      <c r="AM7" s="798"/>
      <c r="AN7" s="798"/>
      <c r="AO7" s="798"/>
      <c r="AP7" s="798">
        <v>45001</v>
      </c>
      <c r="AQ7" s="798"/>
      <c r="AR7" s="798"/>
      <c r="AS7" s="798"/>
      <c r="AT7" s="798"/>
      <c r="AU7" s="799"/>
      <c r="AV7" s="799"/>
      <c r="AW7" s="799"/>
      <c r="AX7" s="799"/>
      <c r="AY7" s="800"/>
      <c r="AZ7" s="232"/>
      <c r="BA7" s="232"/>
      <c r="BB7" s="232"/>
      <c r="BC7" s="232"/>
      <c r="BD7" s="232"/>
      <c r="BE7" s="233"/>
      <c r="BF7" s="233"/>
      <c r="BG7" s="233"/>
      <c r="BH7" s="233"/>
      <c r="BI7" s="233"/>
      <c r="BJ7" s="233"/>
      <c r="BK7" s="233"/>
      <c r="BL7" s="233"/>
      <c r="BM7" s="233"/>
      <c r="BN7" s="233"/>
      <c r="BO7" s="233"/>
      <c r="BP7" s="233"/>
      <c r="BQ7" s="236">
        <v>1</v>
      </c>
      <c r="BR7" s="237"/>
      <c r="BS7" s="801" t="s">
        <v>599</v>
      </c>
      <c r="BT7" s="802"/>
      <c r="BU7" s="802"/>
      <c r="BV7" s="802"/>
      <c r="BW7" s="802"/>
      <c r="BX7" s="802"/>
      <c r="BY7" s="802"/>
      <c r="BZ7" s="802"/>
      <c r="CA7" s="802"/>
      <c r="CB7" s="802"/>
      <c r="CC7" s="802"/>
      <c r="CD7" s="802"/>
      <c r="CE7" s="802"/>
      <c r="CF7" s="802"/>
      <c r="CG7" s="803"/>
      <c r="CH7" s="785">
        <v>2</v>
      </c>
      <c r="CI7" s="786"/>
      <c r="CJ7" s="786"/>
      <c r="CK7" s="786"/>
      <c r="CL7" s="787"/>
      <c r="CM7" s="785">
        <v>28</v>
      </c>
      <c r="CN7" s="786"/>
      <c r="CO7" s="786"/>
      <c r="CP7" s="786"/>
      <c r="CQ7" s="787"/>
      <c r="CR7" s="785">
        <v>15</v>
      </c>
      <c r="CS7" s="786"/>
      <c r="CT7" s="786"/>
      <c r="CU7" s="786"/>
      <c r="CV7" s="787"/>
      <c r="CW7" s="785">
        <v>8</v>
      </c>
      <c r="CX7" s="786"/>
      <c r="CY7" s="786"/>
      <c r="CZ7" s="786"/>
      <c r="DA7" s="787"/>
      <c r="DB7" s="785" t="s">
        <v>607</v>
      </c>
      <c r="DC7" s="786"/>
      <c r="DD7" s="786"/>
      <c r="DE7" s="786"/>
      <c r="DF7" s="787"/>
      <c r="DG7" s="779" t="s">
        <v>592</v>
      </c>
      <c r="DH7" s="780"/>
      <c r="DI7" s="780"/>
      <c r="DJ7" s="780"/>
      <c r="DK7" s="781"/>
      <c r="DL7" s="779" t="s">
        <v>592</v>
      </c>
      <c r="DM7" s="780"/>
      <c r="DN7" s="780"/>
      <c r="DO7" s="780"/>
      <c r="DP7" s="781"/>
      <c r="DQ7" s="779" t="s">
        <v>592</v>
      </c>
      <c r="DR7" s="780"/>
      <c r="DS7" s="780"/>
      <c r="DT7" s="780"/>
      <c r="DU7" s="781"/>
      <c r="DV7" s="782"/>
      <c r="DW7" s="783"/>
      <c r="DX7" s="783"/>
      <c r="DY7" s="783"/>
      <c r="DZ7" s="784"/>
      <c r="EA7" s="234"/>
    </row>
    <row r="8" spans="1:131" s="235" customFormat="1" ht="26.25" customHeight="1" x14ac:dyDescent="0.2">
      <c r="A8" s="238">
        <v>2</v>
      </c>
      <c r="B8" s="820" t="s">
        <v>389</v>
      </c>
      <c r="C8" s="821"/>
      <c r="D8" s="821"/>
      <c r="E8" s="821"/>
      <c r="F8" s="821"/>
      <c r="G8" s="821"/>
      <c r="H8" s="821"/>
      <c r="I8" s="821"/>
      <c r="J8" s="821"/>
      <c r="K8" s="821"/>
      <c r="L8" s="821"/>
      <c r="M8" s="821"/>
      <c r="N8" s="821"/>
      <c r="O8" s="821"/>
      <c r="P8" s="822"/>
      <c r="Q8" s="823">
        <v>37</v>
      </c>
      <c r="R8" s="824"/>
      <c r="S8" s="824"/>
      <c r="T8" s="824"/>
      <c r="U8" s="824"/>
      <c r="V8" s="824">
        <v>37</v>
      </c>
      <c r="W8" s="824"/>
      <c r="X8" s="824"/>
      <c r="Y8" s="824"/>
      <c r="Z8" s="824"/>
      <c r="AA8" s="824" t="s">
        <v>592</v>
      </c>
      <c r="AB8" s="824"/>
      <c r="AC8" s="824"/>
      <c r="AD8" s="824"/>
      <c r="AE8" s="825"/>
      <c r="AF8" s="826" t="s">
        <v>390</v>
      </c>
      <c r="AG8" s="827"/>
      <c r="AH8" s="827"/>
      <c r="AI8" s="827"/>
      <c r="AJ8" s="828"/>
      <c r="AK8" s="810">
        <v>-14</v>
      </c>
      <c r="AL8" s="811"/>
      <c r="AM8" s="811"/>
      <c r="AN8" s="811"/>
      <c r="AO8" s="811"/>
      <c r="AP8" s="811" t="s">
        <v>592</v>
      </c>
      <c r="AQ8" s="811"/>
      <c r="AR8" s="811"/>
      <c r="AS8" s="811"/>
      <c r="AT8" s="811"/>
      <c r="AU8" s="812"/>
      <c r="AV8" s="812"/>
      <c r="AW8" s="812"/>
      <c r="AX8" s="812"/>
      <c r="AY8" s="813"/>
      <c r="AZ8" s="232"/>
      <c r="BA8" s="232"/>
      <c r="BB8" s="232"/>
      <c r="BC8" s="232"/>
      <c r="BD8" s="232"/>
      <c r="BE8" s="233"/>
      <c r="BF8" s="233"/>
      <c r="BG8" s="233"/>
      <c r="BH8" s="233"/>
      <c r="BI8" s="233"/>
      <c r="BJ8" s="233"/>
      <c r="BK8" s="233"/>
      <c r="BL8" s="233"/>
      <c r="BM8" s="233"/>
      <c r="BN8" s="233"/>
      <c r="BO8" s="233"/>
      <c r="BP8" s="233"/>
      <c r="BQ8" s="238">
        <v>2</v>
      </c>
      <c r="BR8" s="239"/>
      <c r="BS8" s="814" t="s">
        <v>600</v>
      </c>
      <c r="BT8" s="815"/>
      <c r="BU8" s="815"/>
      <c r="BV8" s="815"/>
      <c r="BW8" s="815"/>
      <c r="BX8" s="815"/>
      <c r="BY8" s="815"/>
      <c r="BZ8" s="815"/>
      <c r="CA8" s="815"/>
      <c r="CB8" s="815"/>
      <c r="CC8" s="815"/>
      <c r="CD8" s="815"/>
      <c r="CE8" s="815"/>
      <c r="CF8" s="815"/>
      <c r="CG8" s="816"/>
      <c r="CH8" s="779">
        <v>0</v>
      </c>
      <c r="CI8" s="780"/>
      <c r="CJ8" s="780"/>
      <c r="CK8" s="780"/>
      <c r="CL8" s="781"/>
      <c r="CM8" s="779">
        <v>132</v>
      </c>
      <c r="CN8" s="780"/>
      <c r="CO8" s="780"/>
      <c r="CP8" s="780"/>
      <c r="CQ8" s="781"/>
      <c r="CR8" s="779">
        <v>62</v>
      </c>
      <c r="CS8" s="780"/>
      <c r="CT8" s="780"/>
      <c r="CU8" s="780"/>
      <c r="CV8" s="781"/>
      <c r="CW8" s="779" t="s">
        <v>607</v>
      </c>
      <c r="CX8" s="780"/>
      <c r="CY8" s="780"/>
      <c r="CZ8" s="780"/>
      <c r="DA8" s="781"/>
      <c r="DB8" s="779" t="s">
        <v>607</v>
      </c>
      <c r="DC8" s="780"/>
      <c r="DD8" s="780"/>
      <c r="DE8" s="780"/>
      <c r="DF8" s="781"/>
      <c r="DG8" s="779" t="s">
        <v>592</v>
      </c>
      <c r="DH8" s="780"/>
      <c r="DI8" s="780"/>
      <c r="DJ8" s="780"/>
      <c r="DK8" s="781"/>
      <c r="DL8" s="779" t="s">
        <v>592</v>
      </c>
      <c r="DM8" s="780"/>
      <c r="DN8" s="780"/>
      <c r="DO8" s="780"/>
      <c r="DP8" s="781"/>
      <c r="DQ8" s="779" t="s">
        <v>592</v>
      </c>
      <c r="DR8" s="780"/>
      <c r="DS8" s="780"/>
      <c r="DT8" s="780"/>
      <c r="DU8" s="781"/>
      <c r="DV8" s="817"/>
      <c r="DW8" s="818"/>
      <c r="DX8" s="818"/>
      <c r="DY8" s="818"/>
      <c r="DZ8" s="819"/>
      <c r="EA8" s="234"/>
    </row>
    <row r="9" spans="1:131" s="235" customFormat="1" ht="26.25" customHeight="1" x14ac:dyDescent="0.2">
      <c r="A9" s="238">
        <v>3</v>
      </c>
      <c r="B9" s="820"/>
      <c r="C9" s="821"/>
      <c r="D9" s="821"/>
      <c r="E9" s="821"/>
      <c r="F9" s="821"/>
      <c r="G9" s="821"/>
      <c r="H9" s="821"/>
      <c r="I9" s="821"/>
      <c r="J9" s="821"/>
      <c r="K9" s="821"/>
      <c r="L9" s="821"/>
      <c r="M9" s="821"/>
      <c r="N9" s="821"/>
      <c r="O9" s="821"/>
      <c r="P9" s="822"/>
      <c r="Q9" s="823"/>
      <c r="R9" s="824"/>
      <c r="S9" s="824"/>
      <c r="T9" s="824"/>
      <c r="U9" s="824"/>
      <c r="V9" s="824"/>
      <c r="W9" s="824"/>
      <c r="X9" s="824"/>
      <c r="Y9" s="824"/>
      <c r="Z9" s="824"/>
      <c r="AA9" s="824"/>
      <c r="AB9" s="824"/>
      <c r="AC9" s="824"/>
      <c r="AD9" s="824"/>
      <c r="AE9" s="825"/>
      <c r="AF9" s="826"/>
      <c r="AG9" s="827"/>
      <c r="AH9" s="827"/>
      <c r="AI9" s="827"/>
      <c r="AJ9" s="828"/>
      <c r="AK9" s="810"/>
      <c r="AL9" s="811"/>
      <c r="AM9" s="811"/>
      <c r="AN9" s="811"/>
      <c r="AO9" s="811"/>
      <c r="AP9" s="811"/>
      <c r="AQ9" s="811"/>
      <c r="AR9" s="811"/>
      <c r="AS9" s="811"/>
      <c r="AT9" s="811"/>
      <c r="AU9" s="812"/>
      <c r="AV9" s="812"/>
      <c r="AW9" s="812"/>
      <c r="AX9" s="812"/>
      <c r="AY9" s="813"/>
      <c r="AZ9" s="232"/>
      <c r="BA9" s="232"/>
      <c r="BB9" s="232"/>
      <c r="BC9" s="232"/>
      <c r="BD9" s="232"/>
      <c r="BE9" s="233"/>
      <c r="BF9" s="233"/>
      <c r="BG9" s="233"/>
      <c r="BH9" s="233"/>
      <c r="BI9" s="233"/>
      <c r="BJ9" s="233"/>
      <c r="BK9" s="233"/>
      <c r="BL9" s="233"/>
      <c r="BM9" s="233"/>
      <c r="BN9" s="233"/>
      <c r="BO9" s="233"/>
      <c r="BP9" s="233"/>
      <c r="BQ9" s="238">
        <v>3</v>
      </c>
      <c r="BR9" s="239"/>
      <c r="BS9" s="814" t="s">
        <v>601</v>
      </c>
      <c r="BT9" s="815"/>
      <c r="BU9" s="815"/>
      <c r="BV9" s="815"/>
      <c r="BW9" s="815"/>
      <c r="BX9" s="815"/>
      <c r="BY9" s="815"/>
      <c r="BZ9" s="815"/>
      <c r="CA9" s="815"/>
      <c r="CB9" s="815"/>
      <c r="CC9" s="815"/>
      <c r="CD9" s="815"/>
      <c r="CE9" s="815"/>
      <c r="CF9" s="815"/>
      <c r="CG9" s="816"/>
      <c r="CH9" s="779">
        <v>0</v>
      </c>
      <c r="CI9" s="780"/>
      <c r="CJ9" s="780"/>
      <c r="CK9" s="780"/>
      <c r="CL9" s="781"/>
      <c r="CM9" s="779">
        <v>26</v>
      </c>
      <c r="CN9" s="780"/>
      <c r="CO9" s="780"/>
      <c r="CP9" s="780"/>
      <c r="CQ9" s="781"/>
      <c r="CR9" s="779">
        <v>15</v>
      </c>
      <c r="CS9" s="780"/>
      <c r="CT9" s="780"/>
      <c r="CU9" s="780"/>
      <c r="CV9" s="781"/>
      <c r="CW9" s="779">
        <v>2</v>
      </c>
      <c r="CX9" s="780"/>
      <c r="CY9" s="780"/>
      <c r="CZ9" s="780"/>
      <c r="DA9" s="781"/>
      <c r="DB9" s="779" t="s">
        <v>607</v>
      </c>
      <c r="DC9" s="780"/>
      <c r="DD9" s="780"/>
      <c r="DE9" s="780"/>
      <c r="DF9" s="781"/>
      <c r="DG9" s="779" t="s">
        <v>592</v>
      </c>
      <c r="DH9" s="780"/>
      <c r="DI9" s="780"/>
      <c r="DJ9" s="780"/>
      <c r="DK9" s="781"/>
      <c r="DL9" s="779" t="s">
        <v>592</v>
      </c>
      <c r="DM9" s="780"/>
      <c r="DN9" s="780"/>
      <c r="DO9" s="780"/>
      <c r="DP9" s="781"/>
      <c r="DQ9" s="779" t="s">
        <v>592</v>
      </c>
      <c r="DR9" s="780"/>
      <c r="DS9" s="780"/>
      <c r="DT9" s="780"/>
      <c r="DU9" s="781"/>
      <c r="DV9" s="817"/>
      <c r="DW9" s="818"/>
      <c r="DX9" s="818"/>
      <c r="DY9" s="818"/>
      <c r="DZ9" s="819"/>
      <c r="EA9" s="234"/>
    </row>
    <row r="10" spans="1:131" s="235" customFormat="1" ht="26.25" customHeight="1" x14ac:dyDescent="0.2">
      <c r="A10" s="238">
        <v>4</v>
      </c>
      <c r="B10" s="820"/>
      <c r="C10" s="821"/>
      <c r="D10" s="821"/>
      <c r="E10" s="821"/>
      <c r="F10" s="821"/>
      <c r="G10" s="821"/>
      <c r="H10" s="821"/>
      <c r="I10" s="821"/>
      <c r="J10" s="821"/>
      <c r="K10" s="821"/>
      <c r="L10" s="821"/>
      <c r="M10" s="821"/>
      <c r="N10" s="821"/>
      <c r="O10" s="821"/>
      <c r="P10" s="822"/>
      <c r="Q10" s="823"/>
      <c r="R10" s="824"/>
      <c r="S10" s="824"/>
      <c r="T10" s="824"/>
      <c r="U10" s="824"/>
      <c r="V10" s="824"/>
      <c r="W10" s="824"/>
      <c r="X10" s="824"/>
      <c r="Y10" s="824"/>
      <c r="Z10" s="824"/>
      <c r="AA10" s="824"/>
      <c r="AB10" s="824"/>
      <c r="AC10" s="824"/>
      <c r="AD10" s="824"/>
      <c r="AE10" s="825"/>
      <c r="AF10" s="826"/>
      <c r="AG10" s="827"/>
      <c r="AH10" s="827"/>
      <c r="AI10" s="827"/>
      <c r="AJ10" s="828"/>
      <c r="AK10" s="810"/>
      <c r="AL10" s="811"/>
      <c r="AM10" s="811"/>
      <c r="AN10" s="811"/>
      <c r="AO10" s="811"/>
      <c r="AP10" s="811"/>
      <c r="AQ10" s="811"/>
      <c r="AR10" s="811"/>
      <c r="AS10" s="811"/>
      <c r="AT10" s="811"/>
      <c r="AU10" s="812"/>
      <c r="AV10" s="812"/>
      <c r="AW10" s="812"/>
      <c r="AX10" s="812"/>
      <c r="AY10" s="813"/>
      <c r="AZ10" s="232"/>
      <c r="BA10" s="232"/>
      <c r="BB10" s="232"/>
      <c r="BC10" s="232"/>
      <c r="BD10" s="232"/>
      <c r="BE10" s="233"/>
      <c r="BF10" s="233"/>
      <c r="BG10" s="233"/>
      <c r="BH10" s="233"/>
      <c r="BI10" s="233"/>
      <c r="BJ10" s="233"/>
      <c r="BK10" s="233"/>
      <c r="BL10" s="233"/>
      <c r="BM10" s="233"/>
      <c r="BN10" s="233"/>
      <c r="BO10" s="233"/>
      <c r="BP10" s="233"/>
      <c r="BQ10" s="238">
        <v>4</v>
      </c>
      <c r="BR10" s="239"/>
      <c r="BS10" s="814" t="s">
        <v>602</v>
      </c>
      <c r="BT10" s="815"/>
      <c r="BU10" s="815"/>
      <c r="BV10" s="815"/>
      <c r="BW10" s="815"/>
      <c r="BX10" s="815"/>
      <c r="BY10" s="815"/>
      <c r="BZ10" s="815"/>
      <c r="CA10" s="815"/>
      <c r="CB10" s="815"/>
      <c r="CC10" s="815"/>
      <c r="CD10" s="815"/>
      <c r="CE10" s="815"/>
      <c r="CF10" s="815"/>
      <c r="CG10" s="816"/>
      <c r="CH10" s="779">
        <v>1</v>
      </c>
      <c r="CI10" s="780"/>
      <c r="CJ10" s="780"/>
      <c r="CK10" s="780"/>
      <c r="CL10" s="781"/>
      <c r="CM10" s="779">
        <v>109</v>
      </c>
      <c r="CN10" s="780"/>
      <c r="CO10" s="780"/>
      <c r="CP10" s="780"/>
      <c r="CQ10" s="781"/>
      <c r="CR10" s="779">
        <v>4</v>
      </c>
      <c r="CS10" s="780"/>
      <c r="CT10" s="780"/>
      <c r="CU10" s="780"/>
      <c r="CV10" s="781"/>
      <c r="CW10" s="779">
        <v>2</v>
      </c>
      <c r="CX10" s="780"/>
      <c r="CY10" s="780"/>
      <c r="CZ10" s="780"/>
      <c r="DA10" s="781"/>
      <c r="DB10" s="779">
        <v>17</v>
      </c>
      <c r="DC10" s="780"/>
      <c r="DD10" s="780"/>
      <c r="DE10" s="780"/>
      <c r="DF10" s="781"/>
      <c r="DG10" s="779" t="s">
        <v>592</v>
      </c>
      <c r="DH10" s="780"/>
      <c r="DI10" s="780"/>
      <c r="DJ10" s="780"/>
      <c r="DK10" s="781"/>
      <c r="DL10" s="779" t="s">
        <v>592</v>
      </c>
      <c r="DM10" s="780"/>
      <c r="DN10" s="780"/>
      <c r="DO10" s="780"/>
      <c r="DP10" s="781"/>
      <c r="DQ10" s="779" t="s">
        <v>592</v>
      </c>
      <c r="DR10" s="780"/>
      <c r="DS10" s="780"/>
      <c r="DT10" s="780"/>
      <c r="DU10" s="781"/>
      <c r="DV10" s="817"/>
      <c r="DW10" s="818"/>
      <c r="DX10" s="818"/>
      <c r="DY10" s="818"/>
      <c r="DZ10" s="819"/>
      <c r="EA10" s="234"/>
    </row>
    <row r="11" spans="1:131" s="235" customFormat="1" ht="26.25" customHeight="1" x14ac:dyDescent="0.2">
      <c r="A11" s="238">
        <v>5</v>
      </c>
      <c r="B11" s="820"/>
      <c r="C11" s="821"/>
      <c r="D11" s="821"/>
      <c r="E11" s="821"/>
      <c r="F11" s="821"/>
      <c r="G11" s="821"/>
      <c r="H11" s="821"/>
      <c r="I11" s="821"/>
      <c r="J11" s="821"/>
      <c r="K11" s="821"/>
      <c r="L11" s="821"/>
      <c r="M11" s="821"/>
      <c r="N11" s="821"/>
      <c r="O11" s="821"/>
      <c r="P11" s="822"/>
      <c r="Q11" s="823"/>
      <c r="R11" s="824"/>
      <c r="S11" s="824"/>
      <c r="T11" s="824"/>
      <c r="U11" s="824"/>
      <c r="V11" s="824"/>
      <c r="W11" s="824"/>
      <c r="X11" s="824"/>
      <c r="Y11" s="824"/>
      <c r="Z11" s="824"/>
      <c r="AA11" s="824"/>
      <c r="AB11" s="824"/>
      <c r="AC11" s="824"/>
      <c r="AD11" s="824"/>
      <c r="AE11" s="825"/>
      <c r="AF11" s="826"/>
      <c r="AG11" s="827"/>
      <c r="AH11" s="827"/>
      <c r="AI11" s="827"/>
      <c r="AJ11" s="828"/>
      <c r="AK11" s="810"/>
      <c r="AL11" s="811"/>
      <c r="AM11" s="811"/>
      <c r="AN11" s="811"/>
      <c r="AO11" s="811"/>
      <c r="AP11" s="811"/>
      <c r="AQ11" s="811"/>
      <c r="AR11" s="811"/>
      <c r="AS11" s="811"/>
      <c r="AT11" s="811"/>
      <c r="AU11" s="812"/>
      <c r="AV11" s="812"/>
      <c r="AW11" s="812"/>
      <c r="AX11" s="812"/>
      <c r="AY11" s="813"/>
      <c r="AZ11" s="232"/>
      <c r="BA11" s="232"/>
      <c r="BB11" s="232"/>
      <c r="BC11" s="232"/>
      <c r="BD11" s="232"/>
      <c r="BE11" s="233"/>
      <c r="BF11" s="233"/>
      <c r="BG11" s="233"/>
      <c r="BH11" s="233"/>
      <c r="BI11" s="233"/>
      <c r="BJ11" s="233"/>
      <c r="BK11" s="233"/>
      <c r="BL11" s="233"/>
      <c r="BM11" s="233"/>
      <c r="BN11" s="233"/>
      <c r="BO11" s="233"/>
      <c r="BP11" s="233"/>
      <c r="BQ11" s="238">
        <v>5</v>
      </c>
      <c r="BR11" s="239"/>
      <c r="BS11" s="814" t="s">
        <v>603</v>
      </c>
      <c r="BT11" s="815"/>
      <c r="BU11" s="815"/>
      <c r="BV11" s="815"/>
      <c r="BW11" s="815"/>
      <c r="BX11" s="815"/>
      <c r="BY11" s="815"/>
      <c r="BZ11" s="815"/>
      <c r="CA11" s="815"/>
      <c r="CB11" s="815"/>
      <c r="CC11" s="815"/>
      <c r="CD11" s="815"/>
      <c r="CE11" s="815"/>
      <c r="CF11" s="815"/>
      <c r="CG11" s="816"/>
      <c r="CH11" s="779">
        <v>38</v>
      </c>
      <c r="CI11" s="780"/>
      <c r="CJ11" s="780"/>
      <c r="CK11" s="780"/>
      <c r="CL11" s="781"/>
      <c r="CM11" s="779">
        <v>285</v>
      </c>
      <c r="CN11" s="780"/>
      <c r="CO11" s="780"/>
      <c r="CP11" s="780"/>
      <c r="CQ11" s="781"/>
      <c r="CR11" s="779">
        <v>5</v>
      </c>
      <c r="CS11" s="780"/>
      <c r="CT11" s="780"/>
      <c r="CU11" s="780"/>
      <c r="CV11" s="781"/>
      <c r="CW11" s="779" t="s">
        <v>529</v>
      </c>
      <c r="CX11" s="780"/>
      <c r="CY11" s="780"/>
      <c r="CZ11" s="780"/>
      <c r="DA11" s="781"/>
      <c r="DB11" s="779" t="s">
        <v>607</v>
      </c>
      <c r="DC11" s="780"/>
      <c r="DD11" s="780"/>
      <c r="DE11" s="780"/>
      <c r="DF11" s="781"/>
      <c r="DG11" s="779" t="s">
        <v>592</v>
      </c>
      <c r="DH11" s="780"/>
      <c r="DI11" s="780"/>
      <c r="DJ11" s="780"/>
      <c r="DK11" s="781"/>
      <c r="DL11" s="779" t="s">
        <v>592</v>
      </c>
      <c r="DM11" s="780"/>
      <c r="DN11" s="780"/>
      <c r="DO11" s="780"/>
      <c r="DP11" s="781"/>
      <c r="DQ11" s="779" t="s">
        <v>592</v>
      </c>
      <c r="DR11" s="780"/>
      <c r="DS11" s="780"/>
      <c r="DT11" s="780"/>
      <c r="DU11" s="781"/>
      <c r="DV11" s="817"/>
      <c r="DW11" s="818"/>
      <c r="DX11" s="818"/>
      <c r="DY11" s="818"/>
      <c r="DZ11" s="819"/>
      <c r="EA11" s="234"/>
    </row>
    <row r="12" spans="1:131" s="235" customFormat="1" ht="26.25" customHeight="1" x14ac:dyDescent="0.2">
      <c r="A12" s="238">
        <v>6</v>
      </c>
      <c r="B12" s="820"/>
      <c r="C12" s="821"/>
      <c r="D12" s="821"/>
      <c r="E12" s="821"/>
      <c r="F12" s="821"/>
      <c r="G12" s="821"/>
      <c r="H12" s="821"/>
      <c r="I12" s="821"/>
      <c r="J12" s="821"/>
      <c r="K12" s="821"/>
      <c r="L12" s="821"/>
      <c r="M12" s="821"/>
      <c r="N12" s="821"/>
      <c r="O12" s="821"/>
      <c r="P12" s="822"/>
      <c r="Q12" s="823"/>
      <c r="R12" s="824"/>
      <c r="S12" s="824"/>
      <c r="T12" s="824"/>
      <c r="U12" s="824"/>
      <c r="V12" s="824"/>
      <c r="W12" s="824"/>
      <c r="X12" s="824"/>
      <c r="Y12" s="824"/>
      <c r="Z12" s="824"/>
      <c r="AA12" s="824"/>
      <c r="AB12" s="824"/>
      <c r="AC12" s="824"/>
      <c r="AD12" s="824"/>
      <c r="AE12" s="825"/>
      <c r="AF12" s="826"/>
      <c r="AG12" s="827"/>
      <c r="AH12" s="827"/>
      <c r="AI12" s="827"/>
      <c r="AJ12" s="828"/>
      <c r="AK12" s="810"/>
      <c r="AL12" s="811"/>
      <c r="AM12" s="811"/>
      <c r="AN12" s="811"/>
      <c r="AO12" s="811"/>
      <c r="AP12" s="811"/>
      <c r="AQ12" s="811"/>
      <c r="AR12" s="811"/>
      <c r="AS12" s="811"/>
      <c r="AT12" s="811"/>
      <c r="AU12" s="812"/>
      <c r="AV12" s="812"/>
      <c r="AW12" s="812"/>
      <c r="AX12" s="812"/>
      <c r="AY12" s="813"/>
      <c r="AZ12" s="232"/>
      <c r="BA12" s="232"/>
      <c r="BB12" s="232"/>
      <c r="BC12" s="232"/>
      <c r="BD12" s="232"/>
      <c r="BE12" s="233"/>
      <c r="BF12" s="233"/>
      <c r="BG12" s="233"/>
      <c r="BH12" s="233"/>
      <c r="BI12" s="233"/>
      <c r="BJ12" s="233"/>
      <c r="BK12" s="233"/>
      <c r="BL12" s="233"/>
      <c r="BM12" s="233"/>
      <c r="BN12" s="233"/>
      <c r="BO12" s="233"/>
      <c r="BP12" s="233"/>
      <c r="BQ12" s="238">
        <v>6</v>
      </c>
      <c r="BR12" s="239"/>
      <c r="BS12" s="814" t="s">
        <v>604</v>
      </c>
      <c r="BT12" s="815"/>
      <c r="BU12" s="815"/>
      <c r="BV12" s="815"/>
      <c r="BW12" s="815"/>
      <c r="BX12" s="815"/>
      <c r="BY12" s="815"/>
      <c r="BZ12" s="815"/>
      <c r="CA12" s="815"/>
      <c r="CB12" s="815"/>
      <c r="CC12" s="815"/>
      <c r="CD12" s="815"/>
      <c r="CE12" s="815"/>
      <c r="CF12" s="815"/>
      <c r="CG12" s="816"/>
      <c r="CH12" s="779">
        <v>-13</v>
      </c>
      <c r="CI12" s="780"/>
      <c r="CJ12" s="780"/>
      <c r="CK12" s="780"/>
      <c r="CL12" s="781"/>
      <c r="CM12" s="779">
        <v>3</v>
      </c>
      <c r="CN12" s="780"/>
      <c r="CO12" s="780"/>
      <c r="CP12" s="780"/>
      <c r="CQ12" s="781"/>
      <c r="CR12" s="779">
        <v>29</v>
      </c>
      <c r="CS12" s="780"/>
      <c r="CT12" s="780"/>
      <c r="CU12" s="780"/>
      <c r="CV12" s="781"/>
      <c r="CW12" s="779" t="s">
        <v>607</v>
      </c>
      <c r="CX12" s="780"/>
      <c r="CY12" s="780"/>
      <c r="CZ12" s="780"/>
      <c r="DA12" s="781"/>
      <c r="DB12" s="779" t="s">
        <v>607</v>
      </c>
      <c r="DC12" s="780"/>
      <c r="DD12" s="780"/>
      <c r="DE12" s="780"/>
      <c r="DF12" s="781"/>
      <c r="DG12" s="779" t="s">
        <v>592</v>
      </c>
      <c r="DH12" s="780"/>
      <c r="DI12" s="780"/>
      <c r="DJ12" s="780"/>
      <c r="DK12" s="781"/>
      <c r="DL12" s="779" t="s">
        <v>592</v>
      </c>
      <c r="DM12" s="780"/>
      <c r="DN12" s="780"/>
      <c r="DO12" s="780"/>
      <c r="DP12" s="781"/>
      <c r="DQ12" s="779" t="s">
        <v>592</v>
      </c>
      <c r="DR12" s="780"/>
      <c r="DS12" s="780"/>
      <c r="DT12" s="780"/>
      <c r="DU12" s="781"/>
      <c r="DV12" s="817"/>
      <c r="DW12" s="818"/>
      <c r="DX12" s="818"/>
      <c r="DY12" s="818"/>
      <c r="DZ12" s="819"/>
      <c r="EA12" s="234"/>
    </row>
    <row r="13" spans="1:131" s="235" customFormat="1" ht="26.25" customHeight="1" x14ac:dyDescent="0.2">
      <c r="A13" s="238">
        <v>7</v>
      </c>
      <c r="B13" s="820"/>
      <c r="C13" s="821"/>
      <c r="D13" s="821"/>
      <c r="E13" s="821"/>
      <c r="F13" s="821"/>
      <c r="G13" s="821"/>
      <c r="H13" s="821"/>
      <c r="I13" s="821"/>
      <c r="J13" s="821"/>
      <c r="K13" s="821"/>
      <c r="L13" s="821"/>
      <c r="M13" s="821"/>
      <c r="N13" s="821"/>
      <c r="O13" s="821"/>
      <c r="P13" s="822"/>
      <c r="Q13" s="823"/>
      <c r="R13" s="824"/>
      <c r="S13" s="824"/>
      <c r="T13" s="824"/>
      <c r="U13" s="824"/>
      <c r="V13" s="824"/>
      <c r="W13" s="824"/>
      <c r="X13" s="824"/>
      <c r="Y13" s="824"/>
      <c r="Z13" s="824"/>
      <c r="AA13" s="824"/>
      <c r="AB13" s="824"/>
      <c r="AC13" s="824"/>
      <c r="AD13" s="824"/>
      <c r="AE13" s="825"/>
      <c r="AF13" s="826"/>
      <c r="AG13" s="827"/>
      <c r="AH13" s="827"/>
      <c r="AI13" s="827"/>
      <c r="AJ13" s="828"/>
      <c r="AK13" s="810"/>
      <c r="AL13" s="811"/>
      <c r="AM13" s="811"/>
      <c r="AN13" s="811"/>
      <c r="AO13" s="811"/>
      <c r="AP13" s="811"/>
      <c r="AQ13" s="811"/>
      <c r="AR13" s="811"/>
      <c r="AS13" s="811"/>
      <c r="AT13" s="811"/>
      <c r="AU13" s="812"/>
      <c r="AV13" s="812"/>
      <c r="AW13" s="812"/>
      <c r="AX13" s="812"/>
      <c r="AY13" s="813"/>
      <c r="AZ13" s="232"/>
      <c r="BA13" s="232"/>
      <c r="BB13" s="232"/>
      <c r="BC13" s="232"/>
      <c r="BD13" s="232"/>
      <c r="BE13" s="233"/>
      <c r="BF13" s="233"/>
      <c r="BG13" s="233"/>
      <c r="BH13" s="233"/>
      <c r="BI13" s="233"/>
      <c r="BJ13" s="233"/>
      <c r="BK13" s="233"/>
      <c r="BL13" s="233"/>
      <c r="BM13" s="233"/>
      <c r="BN13" s="233"/>
      <c r="BO13" s="233"/>
      <c r="BP13" s="233"/>
      <c r="BQ13" s="238">
        <v>7</v>
      </c>
      <c r="BR13" s="239"/>
      <c r="BS13" s="814" t="s">
        <v>605</v>
      </c>
      <c r="BT13" s="815"/>
      <c r="BU13" s="815"/>
      <c r="BV13" s="815"/>
      <c r="BW13" s="815"/>
      <c r="BX13" s="815"/>
      <c r="BY13" s="815"/>
      <c r="BZ13" s="815"/>
      <c r="CA13" s="815"/>
      <c r="CB13" s="815"/>
      <c r="CC13" s="815"/>
      <c r="CD13" s="815"/>
      <c r="CE13" s="815"/>
      <c r="CF13" s="815"/>
      <c r="CG13" s="816"/>
      <c r="CH13" s="779">
        <v>1</v>
      </c>
      <c r="CI13" s="780"/>
      <c r="CJ13" s="780"/>
      <c r="CK13" s="780"/>
      <c r="CL13" s="781"/>
      <c r="CM13" s="779">
        <v>26</v>
      </c>
      <c r="CN13" s="780"/>
      <c r="CO13" s="780"/>
      <c r="CP13" s="780"/>
      <c r="CQ13" s="781"/>
      <c r="CR13" s="779">
        <v>10</v>
      </c>
      <c r="CS13" s="780"/>
      <c r="CT13" s="780"/>
      <c r="CU13" s="780"/>
      <c r="CV13" s="781"/>
      <c r="CW13" s="779" t="s">
        <v>607</v>
      </c>
      <c r="CX13" s="780"/>
      <c r="CY13" s="780"/>
      <c r="CZ13" s="780"/>
      <c r="DA13" s="781"/>
      <c r="DB13" s="779" t="s">
        <v>607</v>
      </c>
      <c r="DC13" s="780"/>
      <c r="DD13" s="780"/>
      <c r="DE13" s="780"/>
      <c r="DF13" s="781"/>
      <c r="DG13" s="779" t="s">
        <v>592</v>
      </c>
      <c r="DH13" s="780"/>
      <c r="DI13" s="780"/>
      <c r="DJ13" s="780"/>
      <c r="DK13" s="781"/>
      <c r="DL13" s="779" t="s">
        <v>592</v>
      </c>
      <c r="DM13" s="780"/>
      <c r="DN13" s="780"/>
      <c r="DO13" s="780"/>
      <c r="DP13" s="781"/>
      <c r="DQ13" s="779" t="s">
        <v>592</v>
      </c>
      <c r="DR13" s="780"/>
      <c r="DS13" s="780"/>
      <c r="DT13" s="780"/>
      <c r="DU13" s="781"/>
      <c r="DV13" s="817"/>
      <c r="DW13" s="818"/>
      <c r="DX13" s="818"/>
      <c r="DY13" s="818"/>
      <c r="DZ13" s="819"/>
      <c r="EA13" s="234"/>
    </row>
    <row r="14" spans="1:131" s="235" customFormat="1" ht="26.25" customHeight="1" x14ac:dyDescent="0.2">
      <c r="A14" s="238">
        <v>8</v>
      </c>
      <c r="B14" s="820"/>
      <c r="C14" s="821"/>
      <c r="D14" s="821"/>
      <c r="E14" s="821"/>
      <c r="F14" s="821"/>
      <c r="G14" s="821"/>
      <c r="H14" s="821"/>
      <c r="I14" s="821"/>
      <c r="J14" s="821"/>
      <c r="K14" s="821"/>
      <c r="L14" s="821"/>
      <c r="M14" s="821"/>
      <c r="N14" s="821"/>
      <c r="O14" s="821"/>
      <c r="P14" s="822"/>
      <c r="Q14" s="823"/>
      <c r="R14" s="824"/>
      <c r="S14" s="824"/>
      <c r="T14" s="824"/>
      <c r="U14" s="824"/>
      <c r="V14" s="824"/>
      <c r="W14" s="824"/>
      <c r="X14" s="824"/>
      <c r="Y14" s="824"/>
      <c r="Z14" s="824"/>
      <c r="AA14" s="824"/>
      <c r="AB14" s="824"/>
      <c r="AC14" s="824"/>
      <c r="AD14" s="824"/>
      <c r="AE14" s="825"/>
      <c r="AF14" s="826"/>
      <c r="AG14" s="827"/>
      <c r="AH14" s="827"/>
      <c r="AI14" s="827"/>
      <c r="AJ14" s="828"/>
      <c r="AK14" s="810"/>
      <c r="AL14" s="811"/>
      <c r="AM14" s="811"/>
      <c r="AN14" s="811"/>
      <c r="AO14" s="811"/>
      <c r="AP14" s="811"/>
      <c r="AQ14" s="811"/>
      <c r="AR14" s="811"/>
      <c r="AS14" s="811"/>
      <c r="AT14" s="811"/>
      <c r="AU14" s="812"/>
      <c r="AV14" s="812"/>
      <c r="AW14" s="812"/>
      <c r="AX14" s="812"/>
      <c r="AY14" s="813"/>
      <c r="AZ14" s="232"/>
      <c r="BA14" s="232"/>
      <c r="BB14" s="232"/>
      <c r="BC14" s="232"/>
      <c r="BD14" s="232"/>
      <c r="BE14" s="233"/>
      <c r="BF14" s="233"/>
      <c r="BG14" s="233"/>
      <c r="BH14" s="233"/>
      <c r="BI14" s="233"/>
      <c r="BJ14" s="233"/>
      <c r="BK14" s="233"/>
      <c r="BL14" s="233"/>
      <c r="BM14" s="233"/>
      <c r="BN14" s="233"/>
      <c r="BO14" s="233"/>
      <c r="BP14" s="233"/>
      <c r="BQ14" s="238">
        <v>8</v>
      </c>
      <c r="BR14" s="239"/>
      <c r="BS14" s="814" t="s">
        <v>606</v>
      </c>
      <c r="BT14" s="815"/>
      <c r="BU14" s="815"/>
      <c r="BV14" s="815"/>
      <c r="BW14" s="815"/>
      <c r="BX14" s="815"/>
      <c r="BY14" s="815"/>
      <c r="BZ14" s="815"/>
      <c r="CA14" s="815"/>
      <c r="CB14" s="815"/>
      <c r="CC14" s="815"/>
      <c r="CD14" s="815"/>
      <c r="CE14" s="815"/>
      <c r="CF14" s="815"/>
      <c r="CG14" s="816"/>
      <c r="CH14" s="779">
        <v>25</v>
      </c>
      <c r="CI14" s="780"/>
      <c r="CJ14" s="780"/>
      <c r="CK14" s="780"/>
      <c r="CL14" s="781"/>
      <c r="CM14" s="779">
        <v>2245</v>
      </c>
      <c r="CN14" s="780"/>
      <c r="CO14" s="780"/>
      <c r="CP14" s="780"/>
      <c r="CQ14" s="781"/>
      <c r="CR14" s="779">
        <v>1562</v>
      </c>
      <c r="CS14" s="780"/>
      <c r="CT14" s="780"/>
      <c r="CU14" s="780"/>
      <c r="CV14" s="781"/>
      <c r="CW14" s="779">
        <v>1018</v>
      </c>
      <c r="CX14" s="780"/>
      <c r="CY14" s="780"/>
      <c r="CZ14" s="780"/>
      <c r="DA14" s="781"/>
      <c r="DB14" s="779" t="s">
        <v>607</v>
      </c>
      <c r="DC14" s="780"/>
      <c r="DD14" s="780"/>
      <c r="DE14" s="780"/>
      <c r="DF14" s="781"/>
      <c r="DG14" s="779" t="s">
        <v>592</v>
      </c>
      <c r="DH14" s="780"/>
      <c r="DI14" s="780"/>
      <c r="DJ14" s="780"/>
      <c r="DK14" s="781"/>
      <c r="DL14" s="779" t="s">
        <v>592</v>
      </c>
      <c r="DM14" s="780"/>
      <c r="DN14" s="780"/>
      <c r="DO14" s="780"/>
      <c r="DP14" s="781"/>
      <c r="DQ14" s="779" t="s">
        <v>592</v>
      </c>
      <c r="DR14" s="780"/>
      <c r="DS14" s="780"/>
      <c r="DT14" s="780"/>
      <c r="DU14" s="781"/>
      <c r="DV14" s="817"/>
      <c r="DW14" s="818"/>
      <c r="DX14" s="818"/>
      <c r="DY14" s="818"/>
      <c r="DZ14" s="819"/>
      <c r="EA14" s="234"/>
    </row>
    <row r="15" spans="1:131" s="235" customFormat="1" ht="26.25" customHeight="1" x14ac:dyDescent="0.2">
      <c r="A15" s="238">
        <v>9</v>
      </c>
      <c r="B15" s="820"/>
      <c r="C15" s="821"/>
      <c r="D15" s="821"/>
      <c r="E15" s="821"/>
      <c r="F15" s="821"/>
      <c r="G15" s="821"/>
      <c r="H15" s="821"/>
      <c r="I15" s="821"/>
      <c r="J15" s="821"/>
      <c r="K15" s="821"/>
      <c r="L15" s="821"/>
      <c r="M15" s="821"/>
      <c r="N15" s="821"/>
      <c r="O15" s="821"/>
      <c r="P15" s="822"/>
      <c r="Q15" s="823"/>
      <c r="R15" s="824"/>
      <c r="S15" s="824"/>
      <c r="T15" s="824"/>
      <c r="U15" s="824"/>
      <c r="V15" s="824"/>
      <c r="W15" s="824"/>
      <c r="X15" s="824"/>
      <c r="Y15" s="824"/>
      <c r="Z15" s="824"/>
      <c r="AA15" s="824"/>
      <c r="AB15" s="824"/>
      <c r="AC15" s="824"/>
      <c r="AD15" s="824"/>
      <c r="AE15" s="825"/>
      <c r="AF15" s="826"/>
      <c r="AG15" s="827"/>
      <c r="AH15" s="827"/>
      <c r="AI15" s="827"/>
      <c r="AJ15" s="828"/>
      <c r="AK15" s="810"/>
      <c r="AL15" s="811"/>
      <c r="AM15" s="811"/>
      <c r="AN15" s="811"/>
      <c r="AO15" s="811"/>
      <c r="AP15" s="811"/>
      <c r="AQ15" s="811"/>
      <c r="AR15" s="811"/>
      <c r="AS15" s="811"/>
      <c r="AT15" s="811"/>
      <c r="AU15" s="812"/>
      <c r="AV15" s="812"/>
      <c r="AW15" s="812"/>
      <c r="AX15" s="812"/>
      <c r="AY15" s="813"/>
      <c r="AZ15" s="232"/>
      <c r="BA15" s="232"/>
      <c r="BB15" s="232"/>
      <c r="BC15" s="232"/>
      <c r="BD15" s="232"/>
      <c r="BE15" s="233"/>
      <c r="BF15" s="233"/>
      <c r="BG15" s="233"/>
      <c r="BH15" s="233"/>
      <c r="BI15" s="233"/>
      <c r="BJ15" s="233"/>
      <c r="BK15" s="233"/>
      <c r="BL15" s="233"/>
      <c r="BM15" s="233"/>
      <c r="BN15" s="233"/>
      <c r="BO15" s="233"/>
      <c r="BP15" s="233"/>
      <c r="BQ15" s="238">
        <v>9</v>
      </c>
      <c r="BR15" s="239"/>
      <c r="BS15" s="817"/>
      <c r="BT15" s="818"/>
      <c r="BU15" s="818"/>
      <c r="BV15" s="818"/>
      <c r="BW15" s="818"/>
      <c r="BX15" s="818"/>
      <c r="BY15" s="818"/>
      <c r="BZ15" s="818"/>
      <c r="CA15" s="818"/>
      <c r="CB15" s="818"/>
      <c r="CC15" s="818"/>
      <c r="CD15" s="818"/>
      <c r="CE15" s="818"/>
      <c r="CF15" s="818"/>
      <c r="CG15" s="829"/>
      <c r="CH15" s="779"/>
      <c r="CI15" s="780"/>
      <c r="CJ15" s="780"/>
      <c r="CK15" s="780"/>
      <c r="CL15" s="781"/>
      <c r="CM15" s="779"/>
      <c r="CN15" s="780"/>
      <c r="CO15" s="780"/>
      <c r="CP15" s="780"/>
      <c r="CQ15" s="781"/>
      <c r="CR15" s="779"/>
      <c r="CS15" s="780"/>
      <c r="CT15" s="780"/>
      <c r="CU15" s="780"/>
      <c r="CV15" s="781"/>
      <c r="CW15" s="779"/>
      <c r="CX15" s="780"/>
      <c r="CY15" s="780"/>
      <c r="CZ15" s="780"/>
      <c r="DA15" s="781"/>
      <c r="DB15" s="779"/>
      <c r="DC15" s="780"/>
      <c r="DD15" s="780"/>
      <c r="DE15" s="780"/>
      <c r="DF15" s="781"/>
      <c r="DG15" s="779"/>
      <c r="DH15" s="780"/>
      <c r="DI15" s="780"/>
      <c r="DJ15" s="780"/>
      <c r="DK15" s="781"/>
      <c r="DL15" s="779"/>
      <c r="DM15" s="780"/>
      <c r="DN15" s="780"/>
      <c r="DO15" s="780"/>
      <c r="DP15" s="781"/>
      <c r="DQ15" s="779"/>
      <c r="DR15" s="780"/>
      <c r="DS15" s="780"/>
      <c r="DT15" s="780"/>
      <c r="DU15" s="781"/>
      <c r="DV15" s="817"/>
      <c r="DW15" s="818"/>
      <c r="DX15" s="818"/>
      <c r="DY15" s="818"/>
      <c r="DZ15" s="819"/>
      <c r="EA15" s="234"/>
    </row>
    <row r="16" spans="1:131" s="235" customFormat="1" ht="26.25" customHeight="1" x14ac:dyDescent="0.2">
      <c r="A16" s="238">
        <v>10</v>
      </c>
      <c r="B16" s="820"/>
      <c r="C16" s="821"/>
      <c r="D16" s="821"/>
      <c r="E16" s="821"/>
      <c r="F16" s="821"/>
      <c r="G16" s="821"/>
      <c r="H16" s="821"/>
      <c r="I16" s="821"/>
      <c r="J16" s="821"/>
      <c r="K16" s="821"/>
      <c r="L16" s="821"/>
      <c r="M16" s="821"/>
      <c r="N16" s="821"/>
      <c r="O16" s="821"/>
      <c r="P16" s="822"/>
      <c r="Q16" s="823"/>
      <c r="R16" s="824"/>
      <c r="S16" s="824"/>
      <c r="T16" s="824"/>
      <c r="U16" s="824"/>
      <c r="V16" s="824"/>
      <c r="W16" s="824"/>
      <c r="X16" s="824"/>
      <c r="Y16" s="824"/>
      <c r="Z16" s="824"/>
      <c r="AA16" s="824"/>
      <c r="AB16" s="824"/>
      <c r="AC16" s="824"/>
      <c r="AD16" s="824"/>
      <c r="AE16" s="825"/>
      <c r="AF16" s="826"/>
      <c r="AG16" s="827"/>
      <c r="AH16" s="827"/>
      <c r="AI16" s="827"/>
      <c r="AJ16" s="828"/>
      <c r="AK16" s="810"/>
      <c r="AL16" s="811"/>
      <c r="AM16" s="811"/>
      <c r="AN16" s="811"/>
      <c r="AO16" s="811"/>
      <c r="AP16" s="811"/>
      <c r="AQ16" s="811"/>
      <c r="AR16" s="811"/>
      <c r="AS16" s="811"/>
      <c r="AT16" s="811"/>
      <c r="AU16" s="812"/>
      <c r="AV16" s="812"/>
      <c r="AW16" s="812"/>
      <c r="AX16" s="812"/>
      <c r="AY16" s="813"/>
      <c r="AZ16" s="232"/>
      <c r="BA16" s="232"/>
      <c r="BB16" s="232"/>
      <c r="BC16" s="232"/>
      <c r="BD16" s="232"/>
      <c r="BE16" s="233"/>
      <c r="BF16" s="233"/>
      <c r="BG16" s="233"/>
      <c r="BH16" s="233"/>
      <c r="BI16" s="233"/>
      <c r="BJ16" s="233"/>
      <c r="BK16" s="233"/>
      <c r="BL16" s="233"/>
      <c r="BM16" s="233"/>
      <c r="BN16" s="233"/>
      <c r="BO16" s="233"/>
      <c r="BP16" s="233"/>
      <c r="BQ16" s="238">
        <v>10</v>
      </c>
      <c r="BR16" s="239"/>
      <c r="BS16" s="817"/>
      <c r="BT16" s="818"/>
      <c r="BU16" s="818"/>
      <c r="BV16" s="818"/>
      <c r="BW16" s="818"/>
      <c r="BX16" s="818"/>
      <c r="BY16" s="818"/>
      <c r="BZ16" s="818"/>
      <c r="CA16" s="818"/>
      <c r="CB16" s="818"/>
      <c r="CC16" s="818"/>
      <c r="CD16" s="818"/>
      <c r="CE16" s="818"/>
      <c r="CF16" s="818"/>
      <c r="CG16" s="829"/>
      <c r="CH16" s="779"/>
      <c r="CI16" s="780"/>
      <c r="CJ16" s="780"/>
      <c r="CK16" s="780"/>
      <c r="CL16" s="781"/>
      <c r="CM16" s="779"/>
      <c r="CN16" s="780"/>
      <c r="CO16" s="780"/>
      <c r="CP16" s="780"/>
      <c r="CQ16" s="781"/>
      <c r="CR16" s="779"/>
      <c r="CS16" s="780"/>
      <c r="CT16" s="780"/>
      <c r="CU16" s="780"/>
      <c r="CV16" s="781"/>
      <c r="CW16" s="779"/>
      <c r="CX16" s="780"/>
      <c r="CY16" s="780"/>
      <c r="CZ16" s="780"/>
      <c r="DA16" s="781"/>
      <c r="DB16" s="779"/>
      <c r="DC16" s="780"/>
      <c r="DD16" s="780"/>
      <c r="DE16" s="780"/>
      <c r="DF16" s="781"/>
      <c r="DG16" s="779"/>
      <c r="DH16" s="780"/>
      <c r="DI16" s="780"/>
      <c r="DJ16" s="780"/>
      <c r="DK16" s="781"/>
      <c r="DL16" s="779"/>
      <c r="DM16" s="780"/>
      <c r="DN16" s="780"/>
      <c r="DO16" s="780"/>
      <c r="DP16" s="781"/>
      <c r="DQ16" s="779"/>
      <c r="DR16" s="780"/>
      <c r="DS16" s="780"/>
      <c r="DT16" s="780"/>
      <c r="DU16" s="781"/>
      <c r="DV16" s="817"/>
      <c r="DW16" s="818"/>
      <c r="DX16" s="818"/>
      <c r="DY16" s="818"/>
      <c r="DZ16" s="819"/>
      <c r="EA16" s="234"/>
    </row>
    <row r="17" spans="1:131" s="235" customFormat="1" ht="26.25" customHeight="1" x14ac:dyDescent="0.2">
      <c r="A17" s="238">
        <v>11</v>
      </c>
      <c r="B17" s="820"/>
      <c r="C17" s="821"/>
      <c r="D17" s="821"/>
      <c r="E17" s="821"/>
      <c r="F17" s="821"/>
      <c r="G17" s="821"/>
      <c r="H17" s="821"/>
      <c r="I17" s="821"/>
      <c r="J17" s="821"/>
      <c r="K17" s="821"/>
      <c r="L17" s="821"/>
      <c r="M17" s="821"/>
      <c r="N17" s="821"/>
      <c r="O17" s="821"/>
      <c r="P17" s="822"/>
      <c r="Q17" s="823"/>
      <c r="R17" s="824"/>
      <c r="S17" s="824"/>
      <c r="T17" s="824"/>
      <c r="U17" s="824"/>
      <c r="V17" s="824"/>
      <c r="W17" s="824"/>
      <c r="X17" s="824"/>
      <c r="Y17" s="824"/>
      <c r="Z17" s="824"/>
      <c r="AA17" s="824"/>
      <c r="AB17" s="824"/>
      <c r="AC17" s="824"/>
      <c r="AD17" s="824"/>
      <c r="AE17" s="825"/>
      <c r="AF17" s="826"/>
      <c r="AG17" s="827"/>
      <c r="AH17" s="827"/>
      <c r="AI17" s="827"/>
      <c r="AJ17" s="828"/>
      <c r="AK17" s="810"/>
      <c r="AL17" s="811"/>
      <c r="AM17" s="811"/>
      <c r="AN17" s="811"/>
      <c r="AO17" s="811"/>
      <c r="AP17" s="811"/>
      <c r="AQ17" s="811"/>
      <c r="AR17" s="811"/>
      <c r="AS17" s="811"/>
      <c r="AT17" s="811"/>
      <c r="AU17" s="812"/>
      <c r="AV17" s="812"/>
      <c r="AW17" s="812"/>
      <c r="AX17" s="812"/>
      <c r="AY17" s="813"/>
      <c r="AZ17" s="232"/>
      <c r="BA17" s="232"/>
      <c r="BB17" s="232"/>
      <c r="BC17" s="232"/>
      <c r="BD17" s="232"/>
      <c r="BE17" s="233"/>
      <c r="BF17" s="233"/>
      <c r="BG17" s="233"/>
      <c r="BH17" s="233"/>
      <c r="BI17" s="233"/>
      <c r="BJ17" s="233"/>
      <c r="BK17" s="233"/>
      <c r="BL17" s="233"/>
      <c r="BM17" s="233"/>
      <c r="BN17" s="233"/>
      <c r="BO17" s="233"/>
      <c r="BP17" s="233"/>
      <c r="BQ17" s="238">
        <v>11</v>
      </c>
      <c r="BR17" s="239"/>
      <c r="BS17" s="817"/>
      <c r="BT17" s="818"/>
      <c r="BU17" s="818"/>
      <c r="BV17" s="818"/>
      <c r="BW17" s="818"/>
      <c r="BX17" s="818"/>
      <c r="BY17" s="818"/>
      <c r="BZ17" s="818"/>
      <c r="CA17" s="818"/>
      <c r="CB17" s="818"/>
      <c r="CC17" s="818"/>
      <c r="CD17" s="818"/>
      <c r="CE17" s="818"/>
      <c r="CF17" s="818"/>
      <c r="CG17" s="829"/>
      <c r="CH17" s="779"/>
      <c r="CI17" s="780"/>
      <c r="CJ17" s="780"/>
      <c r="CK17" s="780"/>
      <c r="CL17" s="781"/>
      <c r="CM17" s="779"/>
      <c r="CN17" s="780"/>
      <c r="CO17" s="780"/>
      <c r="CP17" s="780"/>
      <c r="CQ17" s="781"/>
      <c r="CR17" s="779"/>
      <c r="CS17" s="780"/>
      <c r="CT17" s="780"/>
      <c r="CU17" s="780"/>
      <c r="CV17" s="781"/>
      <c r="CW17" s="779"/>
      <c r="CX17" s="780"/>
      <c r="CY17" s="780"/>
      <c r="CZ17" s="780"/>
      <c r="DA17" s="781"/>
      <c r="DB17" s="779"/>
      <c r="DC17" s="780"/>
      <c r="DD17" s="780"/>
      <c r="DE17" s="780"/>
      <c r="DF17" s="781"/>
      <c r="DG17" s="779"/>
      <c r="DH17" s="780"/>
      <c r="DI17" s="780"/>
      <c r="DJ17" s="780"/>
      <c r="DK17" s="781"/>
      <c r="DL17" s="779"/>
      <c r="DM17" s="780"/>
      <c r="DN17" s="780"/>
      <c r="DO17" s="780"/>
      <c r="DP17" s="781"/>
      <c r="DQ17" s="779"/>
      <c r="DR17" s="780"/>
      <c r="DS17" s="780"/>
      <c r="DT17" s="780"/>
      <c r="DU17" s="781"/>
      <c r="DV17" s="817"/>
      <c r="DW17" s="818"/>
      <c r="DX17" s="818"/>
      <c r="DY17" s="818"/>
      <c r="DZ17" s="819"/>
      <c r="EA17" s="234"/>
    </row>
    <row r="18" spans="1:131" s="235" customFormat="1" ht="26.25" customHeight="1" x14ac:dyDescent="0.2">
      <c r="A18" s="238">
        <v>12</v>
      </c>
      <c r="B18" s="820"/>
      <c r="C18" s="821"/>
      <c r="D18" s="821"/>
      <c r="E18" s="821"/>
      <c r="F18" s="821"/>
      <c r="G18" s="821"/>
      <c r="H18" s="821"/>
      <c r="I18" s="821"/>
      <c r="J18" s="821"/>
      <c r="K18" s="821"/>
      <c r="L18" s="821"/>
      <c r="M18" s="821"/>
      <c r="N18" s="821"/>
      <c r="O18" s="821"/>
      <c r="P18" s="822"/>
      <c r="Q18" s="823"/>
      <c r="R18" s="824"/>
      <c r="S18" s="824"/>
      <c r="T18" s="824"/>
      <c r="U18" s="824"/>
      <c r="V18" s="824"/>
      <c r="W18" s="824"/>
      <c r="X18" s="824"/>
      <c r="Y18" s="824"/>
      <c r="Z18" s="824"/>
      <c r="AA18" s="824"/>
      <c r="AB18" s="824"/>
      <c r="AC18" s="824"/>
      <c r="AD18" s="824"/>
      <c r="AE18" s="825"/>
      <c r="AF18" s="826"/>
      <c r="AG18" s="827"/>
      <c r="AH18" s="827"/>
      <c r="AI18" s="827"/>
      <c r="AJ18" s="828"/>
      <c r="AK18" s="810"/>
      <c r="AL18" s="811"/>
      <c r="AM18" s="811"/>
      <c r="AN18" s="811"/>
      <c r="AO18" s="811"/>
      <c r="AP18" s="811"/>
      <c r="AQ18" s="811"/>
      <c r="AR18" s="811"/>
      <c r="AS18" s="811"/>
      <c r="AT18" s="811"/>
      <c r="AU18" s="812"/>
      <c r="AV18" s="812"/>
      <c r="AW18" s="812"/>
      <c r="AX18" s="812"/>
      <c r="AY18" s="813"/>
      <c r="AZ18" s="232"/>
      <c r="BA18" s="232"/>
      <c r="BB18" s="232"/>
      <c r="BC18" s="232"/>
      <c r="BD18" s="232"/>
      <c r="BE18" s="233"/>
      <c r="BF18" s="233"/>
      <c r="BG18" s="233"/>
      <c r="BH18" s="233"/>
      <c r="BI18" s="233"/>
      <c r="BJ18" s="233"/>
      <c r="BK18" s="233"/>
      <c r="BL18" s="233"/>
      <c r="BM18" s="233"/>
      <c r="BN18" s="233"/>
      <c r="BO18" s="233"/>
      <c r="BP18" s="233"/>
      <c r="BQ18" s="238">
        <v>12</v>
      </c>
      <c r="BR18" s="239"/>
      <c r="BS18" s="817"/>
      <c r="BT18" s="818"/>
      <c r="BU18" s="818"/>
      <c r="BV18" s="818"/>
      <c r="BW18" s="818"/>
      <c r="BX18" s="818"/>
      <c r="BY18" s="818"/>
      <c r="BZ18" s="818"/>
      <c r="CA18" s="818"/>
      <c r="CB18" s="818"/>
      <c r="CC18" s="818"/>
      <c r="CD18" s="818"/>
      <c r="CE18" s="818"/>
      <c r="CF18" s="818"/>
      <c r="CG18" s="829"/>
      <c r="CH18" s="779"/>
      <c r="CI18" s="780"/>
      <c r="CJ18" s="780"/>
      <c r="CK18" s="780"/>
      <c r="CL18" s="781"/>
      <c r="CM18" s="779"/>
      <c r="CN18" s="780"/>
      <c r="CO18" s="780"/>
      <c r="CP18" s="780"/>
      <c r="CQ18" s="781"/>
      <c r="CR18" s="779"/>
      <c r="CS18" s="780"/>
      <c r="CT18" s="780"/>
      <c r="CU18" s="780"/>
      <c r="CV18" s="781"/>
      <c r="CW18" s="779"/>
      <c r="CX18" s="780"/>
      <c r="CY18" s="780"/>
      <c r="CZ18" s="780"/>
      <c r="DA18" s="781"/>
      <c r="DB18" s="779"/>
      <c r="DC18" s="780"/>
      <c r="DD18" s="780"/>
      <c r="DE18" s="780"/>
      <c r="DF18" s="781"/>
      <c r="DG18" s="779"/>
      <c r="DH18" s="780"/>
      <c r="DI18" s="780"/>
      <c r="DJ18" s="780"/>
      <c r="DK18" s="781"/>
      <c r="DL18" s="779"/>
      <c r="DM18" s="780"/>
      <c r="DN18" s="780"/>
      <c r="DO18" s="780"/>
      <c r="DP18" s="781"/>
      <c r="DQ18" s="779"/>
      <c r="DR18" s="780"/>
      <c r="DS18" s="780"/>
      <c r="DT18" s="780"/>
      <c r="DU18" s="781"/>
      <c r="DV18" s="817"/>
      <c r="DW18" s="818"/>
      <c r="DX18" s="818"/>
      <c r="DY18" s="818"/>
      <c r="DZ18" s="819"/>
      <c r="EA18" s="234"/>
    </row>
    <row r="19" spans="1:131" s="235" customFormat="1" ht="26.25" customHeight="1" x14ac:dyDescent="0.2">
      <c r="A19" s="238">
        <v>13</v>
      </c>
      <c r="B19" s="820"/>
      <c r="C19" s="821"/>
      <c r="D19" s="821"/>
      <c r="E19" s="821"/>
      <c r="F19" s="821"/>
      <c r="G19" s="821"/>
      <c r="H19" s="821"/>
      <c r="I19" s="821"/>
      <c r="J19" s="821"/>
      <c r="K19" s="821"/>
      <c r="L19" s="821"/>
      <c r="M19" s="821"/>
      <c r="N19" s="821"/>
      <c r="O19" s="821"/>
      <c r="P19" s="822"/>
      <c r="Q19" s="823"/>
      <c r="R19" s="824"/>
      <c r="S19" s="824"/>
      <c r="T19" s="824"/>
      <c r="U19" s="824"/>
      <c r="V19" s="824"/>
      <c r="W19" s="824"/>
      <c r="X19" s="824"/>
      <c r="Y19" s="824"/>
      <c r="Z19" s="824"/>
      <c r="AA19" s="824"/>
      <c r="AB19" s="824"/>
      <c r="AC19" s="824"/>
      <c r="AD19" s="824"/>
      <c r="AE19" s="825"/>
      <c r="AF19" s="826"/>
      <c r="AG19" s="827"/>
      <c r="AH19" s="827"/>
      <c r="AI19" s="827"/>
      <c r="AJ19" s="828"/>
      <c r="AK19" s="810"/>
      <c r="AL19" s="811"/>
      <c r="AM19" s="811"/>
      <c r="AN19" s="811"/>
      <c r="AO19" s="811"/>
      <c r="AP19" s="811"/>
      <c r="AQ19" s="811"/>
      <c r="AR19" s="811"/>
      <c r="AS19" s="811"/>
      <c r="AT19" s="811"/>
      <c r="AU19" s="812"/>
      <c r="AV19" s="812"/>
      <c r="AW19" s="812"/>
      <c r="AX19" s="812"/>
      <c r="AY19" s="813"/>
      <c r="AZ19" s="232"/>
      <c r="BA19" s="232"/>
      <c r="BB19" s="232"/>
      <c r="BC19" s="232"/>
      <c r="BD19" s="232"/>
      <c r="BE19" s="233"/>
      <c r="BF19" s="233"/>
      <c r="BG19" s="233"/>
      <c r="BH19" s="233"/>
      <c r="BI19" s="233"/>
      <c r="BJ19" s="233"/>
      <c r="BK19" s="233"/>
      <c r="BL19" s="233"/>
      <c r="BM19" s="233"/>
      <c r="BN19" s="233"/>
      <c r="BO19" s="233"/>
      <c r="BP19" s="233"/>
      <c r="BQ19" s="238">
        <v>13</v>
      </c>
      <c r="BR19" s="239"/>
      <c r="BS19" s="817"/>
      <c r="BT19" s="818"/>
      <c r="BU19" s="818"/>
      <c r="BV19" s="818"/>
      <c r="BW19" s="818"/>
      <c r="BX19" s="818"/>
      <c r="BY19" s="818"/>
      <c r="BZ19" s="818"/>
      <c r="CA19" s="818"/>
      <c r="CB19" s="818"/>
      <c r="CC19" s="818"/>
      <c r="CD19" s="818"/>
      <c r="CE19" s="818"/>
      <c r="CF19" s="818"/>
      <c r="CG19" s="829"/>
      <c r="CH19" s="779"/>
      <c r="CI19" s="780"/>
      <c r="CJ19" s="780"/>
      <c r="CK19" s="780"/>
      <c r="CL19" s="781"/>
      <c r="CM19" s="779"/>
      <c r="CN19" s="780"/>
      <c r="CO19" s="780"/>
      <c r="CP19" s="780"/>
      <c r="CQ19" s="781"/>
      <c r="CR19" s="779"/>
      <c r="CS19" s="780"/>
      <c r="CT19" s="780"/>
      <c r="CU19" s="780"/>
      <c r="CV19" s="781"/>
      <c r="CW19" s="779"/>
      <c r="CX19" s="780"/>
      <c r="CY19" s="780"/>
      <c r="CZ19" s="780"/>
      <c r="DA19" s="781"/>
      <c r="DB19" s="779"/>
      <c r="DC19" s="780"/>
      <c r="DD19" s="780"/>
      <c r="DE19" s="780"/>
      <c r="DF19" s="781"/>
      <c r="DG19" s="779"/>
      <c r="DH19" s="780"/>
      <c r="DI19" s="780"/>
      <c r="DJ19" s="780"/>
      <c r="DK19" s="781"/>
      <c r="DL19" s="779"/>
      <c r="DM19" s="780"/>
      <c r="DN19" s="780"/>
      <c r="DO19" s="780"/>
      <c r="DP19" s="781"/>
      <c r="DQ19" s="779"/>
      <c r="DR19" s="780"/>
      <c r="DS19" s="780"/>
      <c r="DT19" s="780"/>
      <c r="DU19" s="781"/>
      <c r="DV19" s="817"/>
      <c r="DW19" s="818"/>
      <c r="DX19" s="818"/>
      <c r="DY19" s="818"/>
      <c r="DZ19" s="819"/>
      <c r="EA19" s="234"/>
    </row>
    <row r="20" spans="1:131" s="235" customFormat="1" ht="26.25" customHeight="1" x14ac:dyDescent="0.2">
      <c r="A20" s="238">
        <v>14</v>
      </c>
      <c r="B20" s="820"/>
      <c r="C20" s="821"/>
      <c r="D20" s="821"/>
      <c r="E20" s="821"/>
      <c r="F20" s="821"/>
      <c r="G20" s="821"/>
      <c r="H20" s="821"/>
      <c r="I20" s="821"/>
      <c r="J20" s="821"/>
      <c r="K20" s="821"/>
      <c r="L20" s="821"/>
      <c r="M20" s="821"/>
      <c r="N20" s="821"/>
      <c r="O20" s="821"/>
      <c r="P20" s="822"/>
      <c r="Q20" s="823"/>
      <c r="R20" s="824"/>
      <c r="S20" s="824"/>
      <c r="T20" s="824"/>
      <c r="U20" s="824"/>
      <c r="V20" s="824"/>
      <c r="W20" s="824"/>
      <c r="X20" s="824"/>
      <c r="Y20" s="824"/>
      <c r="Z20" s="824"/>
      <c r="AA20" s="824"/>
      <c r="AB20" s="824"/>
      <c r="AC20" s="824"/>
      <c r="AD20" s="824"/>
      <c r="AE20" s="825"/>
      <c r="AF20" s="826"/>
      <c r="AG20" s="827"/>
      <c r="AH20" s="827"/>
      <c r="AI20" s="827"/>
      <c r="AJ20" s="828"/>
      <c r="AK20" s="810"/>
      <c r="AL20" s="811"/>
      <c r="AM20" s="811"/>
      <c r="AN20" s="811"/>
      <c r="AO20" s="811"/>
      <c r="AP20" s="811"/>
      <c r="AQ20" s="811"/>
      <c r="AR20" s="811"/>
      <c r="AS20" s="811"/>
      <c r="AT20" s="811"/>
      <c r="AU20" s="812"/>
      <c r="AV20" s="812"/>
      <c r="AW20" s="812"/>
      <c r="AX20" s="812"/>
      <c r="AY20" s="813"/>
      <c r="AZ20" s="232"/>
      <c r="BA20" s="232"/>
      <c r="BB20" s="232"/>
      <c r="BC20" s="232"/>
      <c r="BD20" s="232"/>
      <c r="BE20" s="233"/>
      <c r="BF20" s="233"/>
      <c r="BG20" s="233"/>
      <c r="BH20" s="233"/>
      <c r="BI20" s="233"/>
      <c r="BJ20" s="233"/>
      <c r="BK20" s="233"/>
      <c r="BL20" s="233"/>
      <c r="BM20" s="233"/>
      <c r="BN20" s="233"/>
      <c r="BO20" s="233"/>
      <c r="BP20" s="233"/>
      <c r="BQ20" s="238">
        <v>14</v>
      </c>
      <c r="BR20" s="239"/>
      <c r="BS20" s="817"/>
      <c r="BT20" s="818"/>
      <c r="BU20" s="818"/>
      <c r="BV20" s="818"/>
      <c r="BW20" s="818"/>
      <c r="BX20" s="818"/>
      <c r="BY20" s="818"/>
      <c r="BZ20" s="818"/>
      <c r="CA20" s="818"/>
      <c r="CB20" s="818"/>
      <c r="CC20" s="818"/>
      <c r="CD20" s="818"/>
      <c r="CE20" s="818"/>
      <c r="CF20" s="818"/>
      <c r="CG20" s="829"/>
      <c r="CH20" s="779"/>
      <c r="CI20" s="780"/>
      <c r="CJ20" s="780"/>
      <c r="CK20" s="780"/>
      <c r="CL20" s="781"/>
      <c r="CM20" s="779"/>
      <c r="CN20" s="780"/>
      <c r="CO20" s="780"/>
      <c r="CP20" s="780"/>
      <c r="CQ20" s="781"/>
      <c r="CR20" s="779"/>
      <c r="CS20" s="780"/>
      <c r="CT20" s="780"/>
      <c r="CU20" s="780"/>
      <c r="CV20" s="781"/>
      <c r="CW20" s="779"/>
      <c r="CX20" s="780"/>
      <c r="CY20" s="780"/>
      <c r="CZ20" s="780"/>
      <c r="DA20" s="781"/>
      <c r="DB20" s="779"/>
      <c r="DC20" s="780"/>
      <c r="DD20" s="780"/>
      <c r="DE20" s="780"/>
      <c r="DF20" s="781"/>
      <c r="DG20" s="779"/>
      <c r="DH20" s="780"/>
      <c r="DI20" s="780"/>
      <c r="DJ20" s="780"/>
      <c r="DK20" s="781"/>
      <c r="DL20" s="779"/>
      <c r="DM20" s="780"/>
      <c r="DN20" s="780"/>
      <c r="DO20" s="780"/>
      <c r="DP20" s="781"/>
      <c r="DQ20" s="779"/>
      <c r="DR20" s="780"/>
      <c r="DS20" s="780"/>
      <c r="DT20" s="780"/>
      <c r="DU20" s="781"/>
      <c r="DV20" s="817"/>
      <c r="DW20" s="818"/>
      <c r="DX20" s="818"/>
      <c r="DY20" s="818"/>
      <c r="DZ20" s="819"/>
      <c r="EA20" s="234"/>
    </row>
    <row r="21" spans="1:131" s="235" customFormat="1" ht="26.25" customHeight="1" thickBot="1" x14ac:dyDescent="0.25">
      <c r="A21" s="238">
        <v>15</v>
      </c>
      <c r="B21" s="820"/>
      <c r="C21" s="821"/>
      <c r="D21" s="821"/>
      <c r="E21" s="821"/>
      <c r="F21" s="821"/>
      <c r="G21" s="821"/>
      <c r="H21" s="821"/>
      <c r="I21" s="821"/>
      <c r="J21" s="821"/>
      <c r="K21" s="821"/>
      <c r="L21" s="821"/>
      <c r="M21" s="821"/>
      <c r="N21" s="821"/>
      <c r="O21" s="821"/>
      <c r="P21" s="822"/>
      <c r="Q21" s="823"/>
      <c r="R21" s="824"/>
      <c r="S21" s="824"/>
      <c r="T21" s="824"/>
      <c r="U21" s="824"/>
      <c r="V21" s="824"/>
      <c r="W21" s="824"/>
      <c r="X21" s="824"/>
      <c r="Y21" s="824"/>
      <c r="Z21" s="824"/>
      <c r="AA21" s="824"/>
      <c r="AB21" s="824"/>
      <c r="AC21" s="824"/>
      <c r="AD21" s="824"/>
      <c r="AE21" s="825"/>
      <c r="AF21" s="826"/>
      <c r="AG21" s="827"/>
      <c r="AH21" s="827"/>
      <c r="AI21" s="827"/>
      <c r="AJ21" s="828"/>
      <c r="AK21" s="810"/>
      <c r="AL21" s="811"/>
      <c r="AM21" s="811"/>
      <c r="AN21" s="811"/>
      <c r="AO21" s="811"/>
      <c r="AP21" s="811"/>
      <c r="AQ21" s="811"/>
      <c r="AR21" s="811"/>
      <c r="AS21" s="811"/>
      <c r="AT21" s="811"/>
      <c r="AU21" s="812"/>
      <c r="AV21" s="812"/>
      <c r="AW21" s="812"/>
      <c r="AX21" s="812"/>
      <c r="AY21" s="813"/>
      <c r="AZ21" s="232"/>
      <c r="BA21" s="232"/>
      <c r="BB21" s="232"/>
      <c r="BC21" s="232"/>
      <c r="BD21" s="232"/>
      <c r="BE21" s="233"/>
      <c r="BF21" s="233"/>
      <c r="BG21" s="233"/>
      <c r="BH21" s="233"/>
      <c r="BI21" s="233"/>
      <c r="BJ21" s="233"/>
      <c r="BK21" s="233"/>
      <c r="BL21" s="233"/>
      <c r="BM21" s="233"/>
      <c r="BN21" s="233"/>
      <c r="BO21" s="233"/>
      <c r="BP21" s="233"/>
      <c r="BQ21" s="238">
        <v>15</v>
      </c>
      <c r="BR21" s="239"/>
      <c r="BS21" s="817"/>
      <c r="BT21" s="818"/>
      <c r="BU21" s="818"/>
      <c r="BV21" s="818"/>
      <c r="BW21" s="818"/>
      <c r="BX21" s="818"/>
      <c r="BY21" s="818"/>
      <c r="BZ21" s="818"/>
      <c r="CA21" s="818"/>
      <c r="CB21" s="818"/>
      <c r="CC21" s="818"/>
      <c r="CD21" s="818"/>
      <c r="CE21" s="818"/>
      <c r="CF21" s="818"/>
      <c r="CG21" s="829"/>
      <c r="CH21" s="779"/>
      <c r="CI21" s="780"/>
      <c r="CJ21" s="780"/>
      <c r="CK21" s="780"/>
      <c r="CL21" s="781"/>
      <c r="CM21" s="779"/>
      <c r="CN21" s="780"/>
      <c r="CO21" s="780"/>
      <c r="CP21" s="780"/>
      <c r="CQ21" s="781"/>
      <c r="CR21" s="779"/>
      <c r="CS21" s="780"/>
      <c r="CT21" s="780"/>
      <c r="CU21" s="780"/>
      <c r="CV21" s="781"/>
      <c r="CW21" s="779"/>
      <c r="CX21" s="780"/>
      <c r="CY21" s="780"/>
      <c r="CZ21" s="780"/>
      <c r="DA21" s="781"/>
      <c r="DB21" s="779"/>
      <c r="DC21" s="780"/>
      <c r="DD21" s="780"/>
      <c r="DE21" s="780"/>
      <c r="DF21" s="781"/>
      <c r="DG21" s="779"/>
      <c r="DH21" s="780"/>
      <c r="DI21" s="780"/>
      <c r="DJ21" s="780"/>
      <c r="DK21" s="781"/>
      <c r="DL21" s="779"/>
      <c r="DM21" s="780"/>
      <c r="DN21" s="780"/>
      <c r="DO21" s="780"/>
      <c r="DP21" s="781"/>
      <c r="DQ21" s="779"/>
      <c r="DR21" s="780"/>
      <c r="DS21" s="780"/>
      <c r="DT21" s="780"/>
      <c r="DU21" s="781"/>
      <c r="DV21" s="817"/>
      <c r="DW21" s="818"/>
      <c r="DX21" s="818"/>
      <c r="DY21" s="818"/>
      <c r="DZ21" s="819"/>
      <c r="EA21" s="234"/>
    </row>
    <row r="22" spans="1:131" s="235" customFormat="1" ht="26.25" customHeight="1" x14ac:dyDescent="0.2">
      <c r="A22" s="238">
        <v>16</v>
      </c>
      <c r="B22" s="820"/>
      <c r="C22" s="821"/>
      <c r="D22" s="821"/>
      <c r="E22" s="821"/>
      <c r="F22" s="821"/>
      <c r="G22" s="821"/>
      <c r="H22" s="821"/>
      <c r="I22" s="821"/>
      <c r="J22" s="821"/>
      <c r="K22" s="821"/>
      <c r="L22" s="821"/>
      <c r="M22" s="821"/>
      <c r="N22" s="821"/>
      <c r="O22" s="821"/>
      <c r="P22" s="822"/>
      <c r="Q22" s="840"/>
      <c r="R22" s="841"/>
      <c r="S22" s="841"/>
      <c r="T22" s="841"/>
      <c r="U22" s="841"/>
      <c r="V22" s="841"/>
      <c r="W22" s="841"/>
      <c r="X22" s="841"/>
      <c r="Y22" s="841"/>
      <c r="Z22" s="841"/>
      <c r="AA22" s="841"/>
      <c r="AB22" s="841"/>
      <c r="AC22" s="841"/>
      <c r="AD22" s="841"/>
      <c r="AE22" s="842"/>
      <c r="AF22" s="826"/>
      <c r="AG22" s="827"/>
      <c r="AH22" s="827"/>
      <c r="AI22" s="827"/>
      <c r="AJ22" s="828"/>
      <c r="AK22" s="843"/>
      <c r="AL22" s="844"/>
      <c r="AM22" s="844"/>
      <c r="AN22" s="844"/>
      <c r="AO22" s="844"/>
      <c r="AP22" s="844"/>
      <c r="AQ22" s="844"/>
      <c r="AR22" s="844"/>
      <c r="AS22" s="844"/>
      <c r="AT22" s="844"/>
      <c r="AU22" s="845"/>
      <c r="AV22" s="845"/>
      <c r="AW22" s="845"/>
      <c r="AX22" s="845"/>
      <c r="AY22" s="846"/>
      <c r="AZ22" s="847" t="s">
        <v>391</v>
      </c>
      <c r="BA22" s="847"/>
      <c r="BB22" s="847"/>
      <c r="BC22" s="847"/>
      <c r="BD22" s="848"/>
      <c r="BE22" s="233"/>
      <c r="BF22" s="233"/>
      <c r="BG22" s="233"/>
      <c r="BH22" s="233"/>
      <c r="BI22" s="233"/>
      <c r="BJ22" s="233"/>
      <c r="BK22" s="233"/>
      <c r="BL22" s="233"/>
      <c r="BM22" s="233"/>
      <c r="BN22" s="233"/>
      <c r="BO22" s="233"/>
      <c r="BP22" s="233"/>
      <c r="BQ22" s="238">
        <v>16</v>
      </c>
      <c r="BR22" s="239"/>
      <c r="BS22" s="817"/>
      <c r="BT22" s="818"/>
      <c r="BU22" s="818"/>
      <c r="BV22" s="818"/>
      <c r="BW22" s="818"/>
      <c r="BX22" s="818"/>
      <c r="BY22" s="818"/>
      <c r="BZ22" s="818"/>
      <c r="CA22" s="818"/>
      <c r="CB22" s="818"/>
      <c r="CC22" s="818"/>
      <c r="CD22" s="818"/>
      <c r="CE22" s="818"/>
      <c r="CF22" s="818"/>
      <c r="CG22" s="829"/>
      <c r="CH22" s="779"/>
      <c r="CI22" s="780"/>
      <c r="CJ22" s="780"/>
      <c r="CK22" s="780"/>
      <c r="CL22" s="781"/>
      <c r="CM22" s="779"/>
      <c r="CN22" s="780"/>
      <c r="CO22" s="780"/>
      <c r="CP22" s="780"/>
      <c r="CQ22" s="781"/>
      <c r="CR22" s="779"/>
      <c r="CS22" s="780"/>
      <c r="CT22" s="780"/>
      <c r="CU22" s="780"/>
      <c r="CV22" s="781"/>
      <c r="CW22" s="779"/>
      <c r="CX22" s="780"/>
      <c r="CY22" s="780"/>
      <c r="CZ22" s="780"/>
      <c r="DA22" s="781"/>
      <c r="DB22" s="779"/>
      <c r="DC22" s="780"/>
      <c r="DD22" s="780"/>
      <c r="DE22" s="780"/>
      <c r="DF22" s="781"/>
      <c r="DG22" s="779"/>
      <c r="DH22" s="780"/>
      <c r="DI22" s="780"/>
      <c r="DJ22" s="780"/>
      <c r="DK22" s="781"/>
      <c r="DL22" s="779"/>
      <c r="DM22" s="780"/>
      <c r="DN22" s="780"/>
      <c r="DO22" s="780"/>
      <c r="DP22" s="781"/>
      <c r="DQ22" s="779"/>
      <c r="DR22" s="780"/>
      <c r="DS22" s="780"/>
      <c r="DT22" s="780"/>
      <c r="DU22" s="781"/>
      <c r="DV22" s="817"/>
      <c r="DW22" s="818"/>
      <c r="DX22" s="818"/>
      <c r="DY22" s="818"/>
      <c r="DZ22" s="819"/>
      <c r="EA22" s="234"/>
    </row>
    <row r="23" spans="1:131" s="235" customFormat="1" ht="26.25" customHeight="1" thickBot="1" x14ac:dyDescent="0.25">
      <c r="A23" s="240" t="s">
        <v>392</v>
      </c>
      <c r="B23" s="830" t="s">
        <v>393</v>
      </c>
      <c r="C23" s="831"/>
      <c r="D23" s="831"/>
      <c r="E23" s="831"/>
      <c r="F23" s="831"/>
      <c r="G23" s="831"/>
      <c r="H23" s="831"/>
      <c r="I23" s="831"/>
      <c r="J23" s="831"/>
      <c r="K23" s="831"/>
      <c r="L23" s="831"/>
      <c r="M23" s="831"/>
      <c r="N23" s="831"/>
      <c r="O23" s="831"/>
      <c r="P23" s="832"/>
      <c r="Q23" s="833">
        <v>47571</v>
      </c>
      <c r="R23" s="834"/>
      <c r="S23" s="834"/>
      <c r="T23" s="834"/>
      <c r="U23" s="834"/>
      <c r="V23" s="834">
        <v>45828</v>
      </c>
      <c r="W23" s="834"/>
      <c r="X23" s="834"/>
      <c r="Y23" s="834"/>
      <c r="Z23" s="834"/>
      <c r="AA23" s="834">
        <v>1743</v>
      </c>
      <c r="AB23" s="834"/>
      <c r="AC23" s="834"/>
      <c r="AD23" s="834"/>
      <c r="AE23" s="835"/>
      <c r="AF23" s="836">
        <v>1137</v>
      </c>
      <c r="AG23" s="834"/>
      <c r="AH23" s="834"/>
      <c r="AI23" s="834"/>
      <c r="AJ23" s="837"/>
      <c r="AK23" s="838"/>
      <c r="AL23" s="839"/>
      <c r="AM23" s="839"/>
      <c r="AN23" s="839"/>
      <c r="AO23" s="839"/>
      <c r="AP23" s="834">
        <v>45001</v>
      </c>
      <c r="AQ23" s="834"/>
      <c r="AR23" s="834"/>
      <c r="AS23" s="834"/>
      <c r="AT23" s="834"/>
      <c r="AU23" s="850"/>
      <c r="AV23" s="850"/>
      <c r="AW23" s="850"/>
      <c r="AX23" s="850"/>
      <c r="AY23" s="851"/>
      <c r="AZ23" s="852" t="s">
        <v>179</v>
      </c>
      <c r="BA23" s="853"/>
      <c r="BB23" s="853"/>
      <c r="BC23" s="853"/>
      <c r="BD23" s="854"/>
      <c r="BE23" s="233"/>
      <c r="BF23" s="233"/>
      <c r="BG23" s="233"/>
      <c r="BH23" s="233"/>
      <c r="BI23" s="233"/>
      <c r="BJ23" s="233"/>
      <c r="BK23" s="233"/>
      <c r="BL23" s="233"/>
      <c r="BM23" s="233"/>
      <c r="BN23" s="233"/>
      <c r="BO23" s="233"/>
      <c r="BP23" s="233"/>
      <c r="BQ23" s="238">
        <v>17</v>
      </c>
      <c r="BR23" s="239"/>
      <c r="BS23" s="817"/>
      <c r="BT23" s="818"/>
      <c r="BU23" s="818"/>
      <c r="BV23" s="818"/>
      <c r="BW23" s="818"/>
      <c r="BX23" s="818"/>
      <c r="BY23" s="818"/>
      <c r="BZ23" s="818"/>
      <c r="CA23" s="818"/>
      <c r="CB23" s="818"/>
      <c r="CC23" s="818"/>
      <c r="CD23" s="818"/>
      <c r="CE23" s="818"/>
      <c r="CF23" s="818"/>
      <c r="CG23" s="829"/>
      <c r="CH23" s="779"/>
      <c r="CI23" s="780"/>
      <c r="CJ23" s="780"/>
      <c r="CK23" s="780"/>
      <c r="CL23" s="781"/>
      <c r="CM23" s="779"/>
      <c r="CN23" s="780"/>
      <c r="CO23" s="780"/>
      <c r="CP23" s="780"/>
      <c r="CQ23" s="781"/>
      <c r="CR23" s="779"/>
      <c r="CS23" s="780"/>
      <c r="CT23" s="780"/>
      <c r="CU23" s="780"/>
      <c r="CV23" s="781"/>
      <c r="CW23" s="779"/>
      <c r="CX23" s="780"/>
      <c r="CY23" s="780"/>
      <c r="CZ23" s="780"/>
      <c r="DA23" s="781"/>
      <c r="DB23" s="779"/>
      <c r="DC23" s="780"/>
      <c r="DD23" s="780"/>
      <c r="DE23" s="780"/>
      <c r="DF23" s="781"/>
      <c r="DG23" s="779"/>
      <c r="DH23" s="780"/>
      <c r="DI23" s="780"/>
      <c r="DJ23" s="780"/>
      <c r="DK23" s="781"/>
      <c r="DL23" s="779"/>
      <c r="DM23" s="780"/>
      <c r="DN23" s="780"/>
      <c r="DO23" s="780"/>
      <c r="DP23" s="781"/>
      <c r="DQ23" s="779"/>
      <c r="DR23" s="780"/>
      <c r="DS23" s="780"/>
      <c r="DT23" s="780"/>
      <c r="DU23" s="781"/>
      <c r="DV23" s="817"/>
      <c r="DW23" s="818"/>
      <c r="DX23" s="818"/>
      <c r="DY23" s="818"/>
      <c r="DZ23" s="819"/>
      <c r="EA23" s="234"/>
    </row>
    <row r="24" spans="1:131" s="235" customFormat="1" ht="26.25" customHeight="1" x14ac:dyDescent="0.2">
      <c r="A24" s="849" t="s">
        <v>394</v>
      </c>
      <c r="B24" s="849"/>
      <c r="C24" s="849"/>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849"/>
      <c r="AM24" s="849"/>
      <c r="AN24" s="849"/>
      <c r="AO24" s="849"/>
      <c r="AP24" s="849"/>
      <c r="AQ24" s="849"/>
      <c r="AR24" s="849"/>
      <c r="AS24" s="849"/>
      <c r="AT24" s="849"/>
      <c r="AU24" s="849"/>
      <c r="AV24" s="849"/>
      <c r="AW24" s="849"/>
      <c r="AX24" s="849"/>
      <c r="AY24" s="849"/>
      <c r="AZ24" s="232"/>
      <c r="BA24" s="232"/>
      <c r="BB24" s="232"/>
      <c r="BC24" s="232"/>
      <c r="BD24" s="232"/>
      <c r="BE24" s="233"/>
      <c r="BF24" s="233"/>
      <c r="BG24" s="233"/>
      <c r="BH24" s="233"/>
      <c r="BI24" s="233"/>
      <c r="BJ24" s="233"/>
      <c r="BK24" s="233"/>
      <c r="BL24" s="233"/>
      <c r="BM24" s="233"/>
      <c r="BN24" s="233"/>
      <c r="BO24" s="233"/>
      <c r="BP24" s="233"/>
      <c r="BQ24" s="238">
        <v>18</v>
      </c>
      <c r="BR24" s="239"/>
      <c r="BS24" s="817"/>
      <c r="BT24" s="818"/>
      <c r="BU24" s="818"/>
      <c r="BV24" s="818"/>
      <c r="BW24" s="818"/>
      <c r="BX24" s="818"/>
      <c r="BY24" s="818"/>
      <c r="BZ24" s="818"/>
      <c r="CA24" s="818"/>
      <c r="CB24" s="818"/>
      <c r="CC24" s="818"/>
      <c r="CD24" s="818"/>
      <c r="CE24" s="818"/>
      <c r="CF24" s="818"/>
      <c r="CG24" s="829"/>
      <c r="CH24" s="779"/>
      <c r="CI24" s="780"/>
      <c r="CJ24" s="780"/>
      <c r="CK24" s="780"/>
      <c r="CL24" s="781"/>
      <c r="CM24" s="779"/>
      <c r="CN24" s="780"/>
      <c r="CO24" s="780"/>
      <c r="CP24" s="780"/>
      <c r="CQ24" s="781"/>
      <c r="CR24" s="779"/>
      <c r="CS24" s="780"/>
      <c r="CT24" s="780"/>
      <c r="CU24" s="780"/>
      <c r="CV24" s="781"/>
      <c r="CW24" s="779"/>
      <c r="CX24" s="780"/>
      <c r="CY24" s="780"/>
      <c r="CZ24" s="780"/>
      <c r="DA24" s="781"/>
      <c r="DB24" s="779"/>
      <c r="DC24" s="780"/>
      <c r="DD24" s="780"/>
      <c r="DE24" s="780"/>
      <c r="DF24" s="781"/>
      <c r="DG24" s="779"/>
      <c r="DH24" s="780"/>
      <c r="DI24" s="780"/>
      <c r="DJ24" s="780"/>
      <c r="DK24" s="781"/>
      <c r="DL24" s="779"/>
      <c r="DM24" s="780"/>
      <c r="DN24" s="780"/>
      <c r="DO24" s="780"/>
      <c r="DP24" s="781"/>
      <c r="DQ24" s="779"/>
      <c r="DR24" s="780"/>
      <c r="DS24" s="780"/>
      <c r="DT24" s="780"/>
      <c r="DU24" s="781"/>
      <c r="DV24" s="817"/>
      <c r="DW24" s="818"/>
      <c r="DX24" s="818"/>
      <c r="DY24" s="818"/>
      <c r="DZ24" s="819"/>
      <c r="EA24" s="234"/>
    </row>
    <row r="25" spans="1:131" ht="26.25" customHeight="1" thickBot="1" x14ac:dyDescent="0.25">
      <c r="A25" s="761" t="s">
        <v>395</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17"/>
      <c r="BT25" s="818"/>
      <c r="BU25" s="818"/>
      <c r="BV25" s="818"/>
      <c r="BW25" s="818"/>
      <c r="BX25" s="818"/>
      <c r="BY25" s="818"/>
      <c r="BZ25" s="818"/>
      <c r="CA25" s="818"/>
      <c r="CB25" s="818"/>
      <c r="CC25" s="818"/>
      <c r="CD25" s="818"/>
      <c r="CE25" s="818"/>
      <c r="CF25" s="818"/>
      <c r="CG25" s="829"/>
      <c r="CH25" s="779"/>
      <c r="CI25" s="780"/>
      <c r="CJ25" s="780"/>
      <c r="CK25" s="780"/>
      <c r="CL25" s="781"/>
      <c r="CM25" s="779"/>
      <c r="CN25" s="780"/>
      <c r="CO25" s="780"/>
      <c r="CP25" s="780"/>
      <c r="CQ25" s="781"/>
      <c r="CR25" s="779"/>
      <c r="CS25" s="780"/>
      <c r="CT25" s="780"/>
      <c r="CU25" s="780"/>
      <c r="CV25" s="781"/>
      <c r="CW25" s="779"/>
      <c r="CX25" s="780"/>
      <c r="CY25" s="780"/>
      <c r="CZ25" s="780"/>
      <c r="DA25" s="781"/>
      <c r="DB25" s="779"/>
      <c r="DC25" s="780"/>
      <c r="DD25" s="780"/>
      <c r="DE25" s="780"/>
      <c r="DF25" s="781"/>
      <c r="DG25" s="779"/>
      <c r="DH25" s="780"/>
      <c r="DI25" s="780"/>
      <c r="DJ25" s="780"/>
      <c r="DK25" s="781"/>
      <c r="DL25" s="779"/>
      <c r="DM25" s="780"/>
      <c r="DN25" s="780"/>
      <c r="DO25" s="780"/>
      <c r="DP25" s="781"/>
      <c r="DQ25" s="779"/>
      <c r="DR25" s="780"/>
      <c r="DS25" s="780"/>
      <c r="DT25" s="780"/>
      <c r="DU25" s="781"/>
      <c r="DV25" s="817"/>
      <c r="DW25" s="818"/>
      <c r="DX25" s="818"/>
      <c r="DY25" s="818"/>
      <c r="DZ25" s="819"/>
      <c r="EA25" s="230"/>
    </row>
    <row r="26" spans="1:131" ht="26.25" customHeight="1" x14ac:dyDescent="0.2">
      <c r="A26" s="763" t="s">
        <v>371</v>
      </c>
      <c r="B26" s="764"/>
      <c r="C26" s="764"/>
      <c r="D26" s="764"/>
      <c r="E26" s="764"/>
      <c r="F26" s="764"/>
      <c r="G26" s="764"/>
      <c r="H26" s="764"/>
      <c r="I26" s="764"/>
      <c r="J26" s="764"/>
      <c r="K26" s="764"/>
      <c r="L26" s="764"/>
      <c r="M26" s="764"/>
      <c r="N26" s="764"/>
      <c r="O26" s="764"/>
      <c r="P26" s="765"/>
      <c r="Q26" s="769" t="s">
        <v>396</v>
      </c>
      <c r="R26" s="770"/>
      <c r="S26" s="770"/>
      <c r="T26" s="770"/>
      <c r="U26" s="771"/>
      <c r="V26" s="769" t="s">
        <v>397</v>
      </c>
      <c r="W26" s="770"/>
      <c r="X26" s="770"/>
      <c r="Y26" s="770"/>
      <c r="Z26" s="771"/>
      <c r="AA26" s="769" t="s">
        <v>398</v>
      </c>
      <c r="AB26" s="770"/>
      <c r="AC26" s="770"/>
      <c r="AD26" s="770"/>
      <c r="AE26" s="770"/>
      <c r="AF26" s="855" t="s">
        <v>399</v>
      </c>
      <c r="AG26" s="856"/>
      <c r="AH26" s="856"/>
      <c r="AI26" s="856"/>
      <c r="AJ26" s="857"/>
      <c r="AK26" s="770" t="s">
        <v>400</v>
      </c>
      <c r="AL26" s="770"/>
      <c r="AM26" s="770"/>
      <c r="AN26" s="770"/>
      <c r="AO26" s="771"/>
      <c r="AP26" s="769" t="s">
        <v>401</v>
      </c>
      <c r="AQ26" s="770"/>
      <c r="AR26" s="770"/>
      <c r="AS26" s="770"/>
      <c r="AT26" s="771"/>
      <c r="AU26" s="769" t="s">
        <v>402</v>
      </c>
      <c r="AV26" s="770"/>
      <c r="AW26" s="770"/>
      <c r="AX26" s="770"/>
      <c r="AY26" s="771"/>
      <c r="AZ26" s="769" t="s">
        <v>403</v>
      </c>
      <c r="BA26" s="770"/>
      <c r="BB26" s="770"/>
      <c r="BC26" s="770"/>
      <c r="BD26" s="771"/>
      <c r="BE26" s="769" t="s">
        <v>378</v>
      </c>
      <c r="BF26" s="770"/>
      <c r="BG26" s="770"/>
      <c r="BH26" s="770"/>
      <c r="BI26" s="776"/>
      <c r="BJ26" s="232"/>
      <c r="BK26" s="232"/>
      <c r="BL26" s="232"/>
      <c r="BM26" s="232"/>
      <c r="BN26" s="232"/>
      <c r="BO26" s="241"/>
      <c r="BP26" s="241"/>
      <c r="BQ26" s="238">
        <v>20</v>
      </c>
      <c r="BR26" s="239"/>
      <c r="BS26" s="817"/>
      <c r="BT26" s="818"/>
      <c r="BU26" s="818"/>
      <c r="BV26" s="818"/>
      <c r="BW26" s="818"/>
      <c r="BX26" s="818"/>
      <c r="BY26" s="818"/>
      <c r="BZ26" s="818"/>
      <c r="CA26" s="818"/>
      <c r="CB26" s="818"/>
      <c r="CC26" s="818"/>
      <c r="CD26" s="818"/>
      <c r="CE26" s="818"/>
      <c r="CF26" s="818"/>
      <c r="CG26" s="829"/>
      <c r="CH26" s="779"/>
      <c r="CI26" s="780"/>
      <c r="CJ26" s="780"/>
      <c r="CK26" s="780"/>
      <c r="CL26" s="781"/>
      <c r="CM26" s="779"/>
      <c r="CN26" s="780"/>
      <c r="CO26" s="780"/>
      <c r="CP26" s="780"/>
      <c r="CQ26" s="781"/>
      <c r="CR26" s="779"/>
      <c r="CS26" s="780"/>
      <c r="CT26" s="780"/>
      <c r="CU26" s="780"/>
      <c r="CV26" s="781"/>
      <c r="CW26" s="779"/>
      <c r="CX26" s="780"/>
      <c r="CY26" s="780"/>
      <c r="CZ26" s="780"/>
      <c r="DA26" s="781"/>
      <c r="DB26" s="779"/>
      <c r="DC26" s="780"/>
      <c r="DD26" s="780"/>
      <c r="DE26" s="780"/>
      <c r="DF26" s="781"/>
      <c r="DG26" s="779"/>
      <c r="DH26" s="780"/>
      <c r="DI26" s="780"/>
      <c r="DJ26" s="780"/>
      <c r="DK26" s="781"/>
      <c r="DL26" s="779"/>
      <c r="DM26" s="780"/>
      <c r="DN26" s="780"/>
      <c r="DO26" s="780"/>
      <c r="DP26" s="781"/>
      <c r="DQ26" s="779"/>
      <c r="DR26" s="780"/>
      <c r="DS26" s="780"/>
      <c r="DT26" s="780"/>
      <c r="DU26" s="781"/>
      <c r="DV26" s="817"/>
      <c r="DW26" s="818"/>
      <c r="DX26" s="818"/>
      <c r="DY26" s="818"/>
      <c r="DZ26" s="819"/>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8"/>
      <c r="AG27" s="859"/>
      <c r="AH27" s="859"/>
      <c r="AI27" s="859"/>
      <c r="AJ27" s="860"/>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17"/>
      <c r="BT27" s="818"/>
      <c r="BU27" s="818"/>
      <c r="BV27" s="818"/>
      <c r="BW27" s="818"/>
      <c r="BX27" s="818"/>
      <c r="BY27" s="818"/>
      <c r="BZ27" s="818"/>
      <c r="CA27" s="818"/>
      <c r="CB27" s="818"/>
      <c r="CC27" s="818"/>
      <c r="CD27" s="818"/>
      <c r="CE27" s="818"/>
      <c r="CF27" s="818"/>
      <c r="CG27" s="829"/>
      <c r="CH27" s="779"/>
      <c r="CI27" s="780"/>
      <c r="CJ27" s="780"/>
      <c r="CK27" s="780"/>
      <c r="CL27" s="781"/>
      <c r="CM27" s="779"/>
      <c r="CN27" s="780"/>
      <c r="CO27" s="780"/>
      <c r="CP27" s="780"/>
      <c r="CQ27" s="781"/>
      <c r="CR27" s="779"/>
      <c r="CS27" s="780"/>
      <c r="CT27" s="780"/>
      <c r="CU27" s="780"/>
      <c r="CV27" s="781"/>
      <c r="CW27" s="779"/>
      <c r="CX27" s="780"/>
      <c r="CY27" s="780"/>
      <c r="CZ27" s="780"/>
      <c r="DA27" s="781"/>
      <c r="DB27" s="779"/>
      <c r="DC27" s="780"/>
      <c r="DD27" s="780"/>
      <c r="DE27" s="780"/>
      <c r="DF27" s="781"/>
      <c r="DG27" s="779"/>
      <c r="DH27" s="780"/>
      <c r="DI27" s="780"/>
      <c r="DJ27" s="780"/>
      <c r="DK27" s="781"/>
      <c r="DL27" s="779"/>
      <c r="DM27" s="780"/>
      <c r="DN27" s="780"/>
      <c r="DO27" s="780"/>
      <c r="DP27" s="781"/>
      <c r="DQ27" s="779"/>
      <c r="DR27" s="780"/>
      <c r="DS27" s="780"/>
      <c r="DT27" s="780"/>
      <c r="DU27" s="781"/>
      <c r="DV27" s="817"/>
      <c r="DW27" s="818"/>
      <c r="DX27" s="818"/>
      <c r="DY27" s="818"/>
      <c r="DZ27" s="819"/>
      <c r="EA27" s="230"/>
    </row>
    <row r="28" spans="1:131" ht="26.25" customHeight="1" thickTop="1" x14ac:dyDescent="0.2">
      <c r="A28" s="242">
        <v>1</v>
      </c>
      <c r="B28" s="788" t="s">
        <v>404</v>
      </c>
      <c r="C28" s="789"/>
      <c r="D28" s="789"/>
      <c r="E28" s="789"/>
      <c r="F28" s="789"/>
      <c r="G28" s="789"/>
      <c r="H28" s="789"/>
      <c r="I28" s="789"/>
      <c r="J28" s="789"/>
      <c r="K28" s="789"/>
      <c r="L28" s="789"/>
      <c r="M28" s="789"/>
      <c r="N28" s="789"/>
      <c r="O28" s="789"/>
      <c r="P28" s="790"/>
      <c r="Q28" s="865">
        <v>7638</v>
      </c>
      <c r="R28" s="866"/>
      <c r="S28" s="866"/>
      <c r="T28" s="866"/>
      <c r="U28" s="867"/>
      <c r="V28" s="868">
        <v>7492</v>
      </c>
      <c r="W28" s="868"/>
      <c r="X28" s="868"/>
      <c r="Y28" s="868"/>
      <c r="Z28" s="868"/>
      <c r="AA28" s="868">
        <v>146</v>
      </c>
      <c r="AB28" s="868"/>
      <c r="AC28" s="868"/>
      <c r="AD28" s="868"/>
      <c r="AE28" s="869"/>
      <c r="AF28" s="870">
        <v>146</v>
      </c>
      <c r="AG28" s="868"/>
      <c r="AH28" s="868"/>
      <c r="AI28" s="868"/>
      <c r="AJ28" s="871"/>
      <c r="AK28" s="872">
        <v>775</v>
      </c>
      <c r="AL28" s="873"/>
      <c r="AM28" s="873"/>
      <c r="AN28" s="873"/>
      <c r="AO28" s="873"/>
      <c r="AP28" s="873" t="s">
        <v>529</v>
      </c>
      <c r="AQ28" s="873"/>
      <c r="AR28" s="873"/>
      <c r="AS28" s="873"/>
      <c r="AT28" s="873"/>
      <c r="AU28" s="873" t="s">
        <v>529</v>
      </c>
      <c r="AV28" s="873"/>
      <c r="AW28" s="873"/>
      <c r="AX28" s="873"/>
      <c r="AY28" s="873"/>
      <c r="AZ28" s="874" t="s">
        <v>529</v>
      </c>
      <c r="BA28" s="874"/>
      <c r="BB28" s="874"/>
      <c r="BC28" s="874"/>
      <c r="BD28" s="874"/>
      <c r="BE28" s="863"/>
      <c r="BF28" s="863"/>
      <c r="BG28" s="863"/>
      <c r="BH28" s="863"/>
      <c r="BI28" s="864"/>
      <c r="BJ28" s="232"/>
      <c r="BK28" s="232"/>
      <c r="BL28" s="232"/>
      <c r="BM28" s="232"/>
      <c r="BN28" s="232"/>
      <c r="BO28" s="241"/>
      <c r="BP28" s="241"/>
      <c r="BQ28" s="238">
        <v>22</v>
      </c>
      <c r="BR28" s="239"/>
      <c r="BS28" s="817"/>
      <c r="BT28" s="818"/>
      <c r="BU28" s="818"/>
      <c r="BV28" s="818"/>
      <c r="BW28" s="818"/>
      <c r="BX28" s="818"/>
      <c r="BY28" s="818"/>
      <c r="BZ28" s="818"/>
      <c r="CA28" s="818"/>
      <c r="CB28" s="818"/>
      <c r="CC28" s="818"/>
      <c r="CD28" s="818"/>
      <c r="CE28" s="818"/>
      <c r="CF28" s="818"/>
      <c r="CG28" s="829"/>
      <c r="CH28" s="779"/>
      <c r="CI28" s="780"/>
      <c r="CJ28" s="780"/>
      <c r="CK28" s="780"/>
      <c r="CL28" s="781"/>
      <c r="CM28" s="779"/>
      <c r="CN28" s="780"/>
      <c r="CO28" s="780"/>
      <c r="CP28" s="780"/>
      <c r="CQ28" s="781"/>
      <c r="CR28" s="779"/>
      <c r="CS28" s="780"/>
      <c r="CT28" s="780"/>
      <c r="CU28" s="780"/>
      <c r="CV28" s="781"/>
      <c r="CW28" s="779"/>
      <c r="CX28" s="780"/>
      <c r="CY28" s="780"/>
      <c r="CZ28" s="780"/>
      <c r="DA28" s="781"/>
      <c r="DB28" s="779"/>
      <c r="DC28" s="780"/>
      <c r="DD28" s="780"/>
      <c r="DE28" s="780"/>
      <c r="DF28" s="781"/>
      <c r="DG28" s="779"/>
      <c r="DH28" s="780"/>
      <c r="DI28" s="780"/>
      <c r="DJ28" s="780"/>
      <c r="DK28" s="781"/>
      <c r="DL28" s="779"/>
      <c r="DM28" s="780"/>
      <c r="DN28" s="780"/>
      <c r="DO28" s="780"/>
      <c r="DP28" s="781"/>
      <c r="DQ28" s="779"/>
      <c r="DR28" s="780"/>
      <c r="DS28" s="780"/>
      <c r="DT28" s="780"/>
      <c r="DU28" s="781"/>
      <c r="DV28" s="817"/>
      <c r="DW28" s="818"/>
      <c r="DX28" s="818"/>
      <c r="DY28" s="818"/>
      <c r="DZ28" s="819"/>
      <c r="EA28" s="230"/>
    </row>
    <row r="29" spans="1:131" ht="26.25" customHeight="1" x14ac:dyDescent="0.2">
      <c r="A29" s="242">
        <v>2</v>
      </c>
      <c r="B29" s="820" t="s">
        <v>405</v>
      </c>
      <c r="C29" s="821"/>
      <c r="D29" s="821"/>
      <c r="E29" s="821"/>
      <c r="F29" s="821"/>
      <c r="G29" s="821"/>
      <c r="H29" s="821"/>
      <c r="I29" s="821"/>
      <c r="J29" s="821"/>
      <c r="K29" s="821"/>
      <c r="L29" s="821"/>
      <c r="M29" s="821"/>
      <c r="N29" s="821"/>
      <c r="O29" s="821"/>
      <c r="P29" s="822"/>
      <c r="Q29" s="861">
        <v>28</v>
      </c>
      <c r="R29" s="827"/>
      <c r="S29" s="827"/>
      <c r="T29" s="827"/>
      <c r="U29" s="862"/>
      <c r="V29" s="824">
        <v>28</v>
      </c>
      <c r="W29" s="824"/>
      <c r="X29" s="824"/>
      <c r="Y29" s="824"/>
      <c r="Z29" s="824"/>
      <c r="AA29" s="824" t="s">
        <v>529</v>
      </c>
      <c r="AB29" s="824"/>
      <c r="AC29" s="824"/>
      <c r="AD29" s="824"/>
      <c r="AE29" s="825"/>
      <c r="AF29" s="826" t="s">
        <v>406</v>
      </c>
      <c r="AG29" s="827"/>
      <c r="AH29" s="827"/>
      <c r="AI29" s="827"/>
      <c r="AJ29" s="828"/>
      <c r="AK29" s="879">
        <v>10</v>
      </c>
      <c r="AL29" s="875"/>
      <c r="AM29" s="875"/>
      <c r="AN29" s="875"/>
      <c r="AO29" s="875"/>
      <c r="AP29" s="875" t="s">
        <v>529</v>
      </c>
      <c r="AQ29" s="875"/>
      <c r="AR29" s="875"/>
      <c r="AS29" s="875"/>
      <c r="AT29" s="875"/>
      <c r="AU29" s="875" t="s">
        <v>529</v>
      </c>
      <c r="AV29" s="875"/>
      <c r="AW29" s="875"/>
      <c r="AX29" s="875"/>
      <c r="AY29" s="875"/>
      <c r="AZ29" s="876" t="s">
        <v>529</v>
      </c>
      <c r="BA29" s="876"/>
      <c r="BB29" s="876"/>
      <c r="BC29" s="876"/>
      <c r="BD29" s="876"/>
      <c r="BE29" s="877"/>
      <c r="BF29" s="877"/>
      <c r="BG29" s="877"/>
      <c r="BH29" s="877"/>
      <c r="BI29" s="878"/>
      <c r="BJ29" s="232"/>
      <c r="BK29" s="232"/>
      <c r="BL29" s="232"/>
      <c r="BM29" s="232"/>
      <c r="BN29" s="232"/>
      <c r="BO29" s="241"/>
      <c r="BP29" s="241"/>
      <c r="BQ29" s="238">
        <v>23</v>
      </c>
      <c r="BR29" s="239"/>
      <c r="BS29" s="817"/>
      <c r="BT29" s="818"/>
      <c r="BU29" s="818"/>
      <c r="BV29" s="818"/>
      <c r="BW29" s="818"/>
      <c r="BX29" s="818"/>
      <c r="BY29" s="818"/>
      <c r="BZ29" s="818"/>
      <c r="CA29" s="818"/>
      <c r="CB29" s="818"/>
      <c r="CC29" s="818"/>
      <c r="CD29" s="818"/>
      <c r="CE29" s="818"/>
      <c r="CF29" s="818"/>
      <c r="CG29" s="829"/>
      <c r="CH29" s="779"/>
      <c r="CI29" s="780"/>
      <c r="CJ29" s="780"/>
      <c r="CK29" s="780"/>
      <c r="CL29" s="781"/>
      <c r="CM29" s="779"/>
      <c r="CN29" s="780"/>
      <c r="CO29" s="780"/>
      <c r="CP29" s="780"/>
      <c r="CQ29" s="781"/>
      <c r="CR29" s="779"/>
      <c r="CS29" s="780"/>
      <c r="CT29" s="780"/>
      <c r="CU29" s="780"/>
      <c r="CV29" s="781"/>
      <c r="CW29" s="779"/>
      <c r="CX29" s="780"/>
      <c r="CY29" s="780"/>
      <c r="CZ29" s="780"/>
      <c r="DA29" s="781"/>
      <c r="DB29" s="779"/>
      <c r="DC29" s="780"/>
      <c r="DD29" s="780"/>
      <c r="DE29" s="780"/>
      <c r="DF29" s="781"/>
      <c r="DG29" s="779"/>
      <c r="DH29" s="780"/>
      <c r="DI29" s="780"/>
      <c r="DJ29" s="780"/>
      <c r="DK29" s="781"/>
      <c r="DL29" s="779"/>
      <c r="DM29" s="780"/>
      <c r="DN29" s="780"/>
      <c r="DO29" s="780"/>
      <c r="DP29" s="781"/>
      <c r="DQ29" s="779"/>
      <c r="DR29" s="780"/>
      <c r="DS29" s="780"/>
      <c r="DT29" s="780"/>
      <c r="DU29" s="781"/>
      <c r="DV29" s="817"/>
      <c r="DW29" s="818"/>
      <c r="DX29" s="818"/>
      <c r="DY29" s="818"/>
      <c r="DZ29" s="819"/>
      <c r="EA29" s="230"/>
    </row>
    <row r="30" spans="1:131" ht="26.25" customHeight="1" x14ac:dyDescent="0.2">
      <c r="A30" s="242">
        <v>3</v>
      </c>
      <c r="B30" s="820" t="s">
        <v>407</v>
      </c>
      <c r="C30" s="821"/>
      <c r="D30" s="821"/>
      <c r="E30" s="821"/>
      <c r="F30" s="821"/>
      <c r="G30" s="821"/>
      <c r="H30" s="821"/>
      <c r="I30" s="821"/>
      <c r="J30" s="821"/>
      <c r="K30" s="821"/>
      <c r="L30" s="821"/>
      <c r="M30" s="821"/>
      <c r="N30" s="821"/>
      <c r="O30" s="821"/>
      <c r="P30" s="822"/>
      <c r="Q30" s="861">
        <v>8388</v>
      </c>
      <c r="R30" s="827"/>
      <c r="S30" s="827"/>
      <c r="T30" s="827"/>
      <c r="U30" s="862"/>
      <c r="V30" s="824">
        <v>7924</v>
      </c>
      <c r="W30" s="824"/>
      <c r="X30" s="824"/>
      <c r="Y30" s="824"/>
      <c r="Z30" s="824"/>
      <c r="AA30" s="824">
        <v>464</v>
      </c>
      <c r="AB30" s="824"/>
      <c r="AC30" s="824"/>
      <c r="AD30" s="824"/>
      <c r="AE30" s="825"/>
      <c r="AF30" s="826">
        <v>464</v>
      </c>
      <c r="AG30" s="827"/>
      <c r="AH30" s="827"/>
      <c r="AI30" s="827"/>
      <c r="AJ30" s="828"/>
      <c r="AK30" s="879">
        <v>1329</v>
      </c>
      <c r="AL30" s="875"/>
      <c r="AM30" s="875"/>
      <c r="AN30" s="875"/>
      <c r="AO30" s="875"/>
      <c r="AP30" s="875" t="s">
        <v>529</v>
      </c>
      <c r="AQ30" s="875"/>
      <c r="AR30" s="875"/>
      <c r="AS30" s="875"/>
      <c r="AT30" s="875"/>
      <c r="AU30" s="875" t="s">
        <v>529</v>
      </c>
      <c r="AV30" s="875"/>
      <c r="AW30" s="875"/>
      <c r="AX30" s="875"/>
      <c r="AY30" s="875"/>
      <c r="AZ30" s="876" t="s">
        <v>529</v>
      </c>
      <c r="BA30" s="876"/>
      <c r="BB30" s="876"/>
      <c r="BC30" s="876"/>
      <c r="BD30" s="876"/>
      <c r="BE30" s="877"/>
      <c r="BF30" s="877"/>
      <c r="BG30" s="877"/>
      <c r="BH30" s="877"/>
      <c r="BI30" s="878"/>
      <c r="BJ30" s="232"/>
      <c r="BK30" s="232"/>
      <c r="BL30" s="232"/>
      <c r="BM30" s="232"/>
      <c r="BN30" s="232"/>
      <c r="BO30" s="241"/>
      <c r="BP30" s="241"/>
      <c r="BQ30" s="238">
        <v>24</v>
      </c>
      <c r="BR30" s="239"/>
      <c r="BS30" s="817"/>
      <c r="BT30" s="818"/>
      <c r="BU30" s="818"/>
      <c r="BV30" s="818"/>
      <c r="BW30" s="818"/>
      <c r="BX30" s="818"/>
      <c r="BY30" s="818"/>
      <c r="BZ30" s="818"/>
      <c r="CA30" s="818"/>
      <c r="CB30" s="818"/>
      <c r="CC30" s="818"/>
      <c r="CD30" s="818"/>
      <c r="CE30" s="818"/>
      <c r="CF30" s="818"/>
      <c r="CG30" s="829"/>
      <c r="CH30" s="779"/>
      <c r="CI30" s="780"/>
      <c r="CJ30" s="780"/>
      <c r="CK30" s="780"/>
      <c r="CL30" s="781"/>
      <c r="CM30" s="779"/>
      <c r="CN30" s="780"/>
      <c r="CO30" s="780"/>
      <c r="CP30" s="780"/>
      <c r="CQ30" s="781"/>
      <c r="CR30" s="779"/>
      <c r="CS30" s="780"/>
      <c r="CT30" s="780"/>
      <c r="CU30" s="780"/>
      <c r="CV30" s="781"/>
      <c r="CW30" s="779"/>
      <c r="CX30" s="780"/>
      <c r="CY30" s="780"/>
      <c r="CZ30" s="780"/>
      <c r="DA30" s="781"/>
      <c r="DB30" s="779"/>
      <c r="DC30" s="780"/>
      <c r="DD30" s="780"/>
      <c r="DE30" s="780"/>
      <c r="DF30" s="781"/>
      <c r="DG30" s="779"/>
      <c r="DH30" s="780"/>
      <c r="DI30" s="780"/>
      <c r="DJ30" s="780"/>
      <c r="DK30" s="781"/>
      <c r="DL30" s="779"/>
      <c r="DM30" s="780"/>
      <c r="DN30" s="780"/>
      <c r="DO30" s="780"/>
      <c r="DP30" s="781"/>
      <c r="DQ30" s="779"/>
      <c r="DR30" s="780"/>
      <c r="DS30" s="780"/>
      <c r="DT30" s="780"/>
      <c r="DU30" s="781"/>
      <c r="DV30" s="817"/>
      <c r="DW30" s="818"/>
      <c r="DX30" s="818"/>
      <c r="DY30" s="818"/>
      <c r="DZ30" s="819"/>
      <c r="EA30" s="230"/>
    </row>
    <row r="31" spans="1:131" ht="26.25" customHeight="1" x14ac:dyDescent="0.2">
      <c r="A31" s="242">
        <v>4</v>
      </c>
      <c r="B31" s="820" t="s">
        <v>408</v>
      </c>
      <c r="C31" s="821"/>
      <c r="D31" s="821"/>
      <c r="E31" s="821"/>
      <c r="F31" s="821"/>
      <c r="G31" s="821"/>
      <c r="H31" s="821"/>
      <c r="I31" s="821"/>
      <c r="J31" s="821"/>
      <c r="K31" s="821"/>
      <c r="L31" s="821"/>
      <c r="M31" s="821"/>
      <c r="N31" s="821"/>
      <c r="O31" s="821"/>
      <c r="P31" s="822"/>
      <c r="Q31" s="861">
        <v>43</v>
      </c>
      <c r="R31" s="827"/>
      <c r="S31" s="827"/>
      <c r="T31" s="827"/>
      <c r="U31" s="862"/>
      <c r="V31" s="824">
        <v>33</v>
      </c>
      <c r="W31" s="824"/>
      <c r="X31" s="824"/>
      <c r="Y31" s="824"/>
      <c r="Z31" s="824"/>
      <c r="AA31" s="824">
        <v>9</v>
      </c>
      <c r="AB31" s="824"/>
      <c r="AC31" s="824"/>
      <c r="AD31" s="824"/>
      <c r="AE31" s="825"/>
      <c r="AF31" s="826">
        <v>9</v>
      </c>
      <c r="AG31" s="827"/>
      <c r="AH31" s="827"/>
      <c r="AI31" s="827"/>
      <c r="AJ31" s="828"/>
      <c r="AK31" s="879">
        <v>0</v>
      </c>
      <c r="AL31" s="875"/>
      <c r="AM31" s="875"/>
      <c r="AN31" s="875"/>
      <c r="AO31" s="875"/>
      <c r="AP31" s="875" t="s">
        <v>529</v>
      </c>
      <c r="AQ31" s="875"/>
      <c r="AR31" s="875"/>
      <c r="AS31" s="875"/>
      <c r="AT31" s="875"/>
      <c r="AU31" s="875" t="s">
        <v>529</v>
      </c>
      <c r="AV31" s="875"/>
      <c r="AW31" s="875"/>
      <c r="AX31" s="875"/>
      <c r="AY31" s="875"/>
      <c r="AZ31" s="876" t="s">
        <v>529</v>
      </c>
      <c r="BA31" s="876"/>
      <c r="BB31" s="876"/>
      <c r="BC31" s="876"/>
      <c r="BD31" s="876"/>
      <c r="BE31" s="877"/>
      <c r="BF31" s="877"/>
      <c r="BG31" s="877"/>
      <c r="BH31" s="877"/>
      <c r="BI31" s="878"/>
      <c r="BJ31" s="232"/>
      <c r="BK31" s="232"/>
      <c r="BL31" s="232"/>
      <c r="BM31" s="232"/>
      <c r="BN31" s="232"/>
      <c r="BO31" s="241"/>
      <c r="BP31" s="241"/>
      <c r="BQ31" s="238">
        <v>25</v>
      </c>
      <c r="BR31" s="239"/>
      <c r="BS31" s="817"/>
      <c r="BT31" s="818"/>
      <c r="BU31" s="818"/>
      <c r="BV31" s="818"/>
      <c r="BW31" s="818"/>
      <c r="BX31" s="818"/>
      <c r="BY31" s="818"/>
      <c r="BZ31" s="818"/>
      <c r="CA31" s="818"/>
      <c r="CB31" s="818"/>
      <c r="CC31" s="818"/>
      <c r="CD31" s="818"/>
      <c r="CE31" s="818"/>
      <c r="CF31" s="818"/>
      <c r="CG31" s="829"/>
      <c r="CH31" s="779"/>
      <c r="CI31" s="780"/>
      <c r="CJ31" s="780"/>
      <c r="CK31" s="780"/>
      <c r="CL31" s="781"/>
      <c r="CM31" s="779"/>
      <c r="CN31" s="780"/>
      <c r="CO31" s="780"/>
      <c r="CP31" s="780"/>
      <c r="CQ31" s="781"/>
      <c r="CR31" s="779"/>
      <c r="CS31" s="780"/>
      <c r="CT31" s="780"/>
      <c r="CU31" s="780"/>
      <c r="CV31" s="781"/>
      <c r="CW31" s="779"/>
      <c r="CX31" s="780"/>
      <c r="CY31" s="780"/>
      <c r="CZ31" s="780"/>
      <c r="DA31" s="781"/>
      <c r="DB31" s="779"/>
      <c r="DC31" s="780"/>
      <c r="DD31" s="780"/>
      <c r="DE31" s="780"/>
      <c r="DF31" s="781"/>
      <c r="DG31" s="779"/>
      <c r="DH31" s="780"/>
      <c r="DI31" s="780"/>
      <c r="DJ31" s="780"/>
      <c r="DK31" s="781"/>
      <c r="DL31" s="779"/>
      <c r="DM31" s="780"/>
      <c r="DN31" s="780"/>
      <c r="DO31" s="780"/>
      <c r="DP31" s="781"/>
      <c r="DQ31" s="779"/>
      <c r="DR31" s="780"/>
      <c r="DS31" s="780"/>
      <c r="DT31" s="780"/>
      <c r="DU31" s="781"/>
      <c r="DV31" s="817"/>
      <c r="DW31" s="818"/>
      <c r="DX31" s="818"/>
      <c r="DY31" s="818"/>
      <c r="DZ31" s="819"/>
      <c r="EA31" s="230"/>
    </row>
    <row r="32" spans="1:131" ht="26.25" customHeight="1" x14ac:dyDescent="0.2">
      <c r="A32" s="242">
        <v>5</v>
      </c>
      <c r="B32" s="820" t="s">
        <v>409</v>
      </c>
      <c r="C32" s="821"/>
      <c r="D32" s="821"/>
      <c r="E32" s="821"/>
      <c r="F32" s="821"/>
      <c r="G32" s="821"/>
      <c r="H32" s="821"/>
      <c r="I32" s="821"/>
      <c r="J32" s="821"/>
      <c r="K32" s="821"/>
      <c r="L32" s="821"/>
      <c r="M32" s="821"/>
      <c r="N32" s="821"/>
      <c r="O32" s="821"/>
      <c r="P32" s="822"/>
      <c r="Q32" s="861">
        <v>2276</v>
      </c>
      <c r="R32" s="827"/>
      <c r="S32" s="827"/>
      <c r="T32" s="827"/>
      <c r="U32" s="862"/>
      <c r="V32" s="824">
        <v>2248</v>
      </c>
      <c r="W32" s="824"/>
      <c r="X32" s="824"/>
      <c r="Y32" s="824"/>
      <c r="Z32" s="824"/>
      <c r="AA32" s="824">
        <v>28</v>
      </c>
      <c r="AB32" s="824"/>
      <c r="AC32" s="824"/>
      <c r="AD32" s="824"/>
      <c r="AE32" s="825"/>
      <c r="AF32" s="826">
        <v>28</v>
      </c>
      <c r="AG32" s="827"/>
      <c r="AH32" s="827"/>
      <c r="AI32" s="827"/>
      <c r="AJ32" s="828"/>
      <c r="AK32" s="879">
        <v>1282</v>
      </c>
      <c r="AL32" s="875"/>
      <c r="AM32" s="875"/>
      <c r="AN32" s="875"/>
      <c r="AO32" s="875"/>
      <c r="AP32" s="875" t="s">
        <v>529</v>
      </c>
      <c r="AQ32" s="875"/>
      <c r="AR32" s="875"/>
      <c r="AS32" s="875"/>
      <c r="AT32" s="875"/>
      <c r="AU32" s="875" t="s">
        <v>529</v>
      </c>
      <c r="AV32" s="875"/>
      <c r="AW32" s="875"/>
      <c r="AX32" s="875"/>
      <c r="AY32" s="875"/>
      <c r="AZ32" s="876" t="s">
        <v>529</v>
      </c>
      <c r="BA32" s="876"/>
      <c r="BB32" s="876"/>
      <c r="BC32" s="876"/>
      <c r="BD32" s="876"/>
      <c r="BE32" s="877"/>
      <c r="BF32" s="877"/>
      <c r="BG32" s="877"/>
      <c r="BH32" s="877"/>
      <c r="BI32" s="878"/>
      <c r="BJ32" s="232"/>
      <c r="BK32" s="232"/>
      <c r="BL32" s="232"/>
      <c r="BM32" s="232"/>
      <c r="BN32" s="232"/>
      <c r="BO32" s="241"/>
      <c r="BP32" s="241"/>
      <c r="BQ32" s="238">
        <v>26</v>
      </c>
      <c r="BR32" s="239"/>
      <c r="BS32" s="817"/>
      <c r="BT32" s="818"/>
      <c r="BU32" s="818"/>
      <c r="BV32" s="818"/>
      <c r="BW32" s="818"/>
      <c r="BX32" s="818"/>
      <c r="BY32" s="818"/>
      <c r="BZ32" s="818"/>
      <c r="CA32" s="818"/>
      <c r="CB32" s="818"/>
      <c r="CC32" s="818"/>
      <c r="CD32" s="818"/>
      <c r="CE32" s="818"/>
      <c r="CF32" s="818"/>
      <c r="CG32" s="829"/>
      <c r="CH32" s="779"/>
      <c r="CI32" s="780"/>
      <c r="CJ32" s="780"/>
      <c r="CK32" s="780"/>
      <c r="CL32" s="781"/>
      <c r="CM32" s="779"/>
      <c r="CN32" s="780"/>
      <c r="CO32" s="780"/>
      <c r="CP32" s="780"/>
      <c r="CQ32" s="781"/>
      <c r="CR32" s="779"/>
      <c r="CS32" s="780"/>
      <c r="CT32" s="780"/>
      <c r="CU32" s="780"/>
      <c r="CV32" s="781"/>
      <c r="CW32" s="779"/>
      <c r="CX32" s="780"/>
      <c r="CY32" s="780"/>
      <c r="CZ32" s="780"/>
      <c r="DA32" s="781"/>
      <c r="DB32" s="779"/>
      <c r="DC32" s="780"/>
      <c r="DD32" s="780"/>
      <c r="DE32" s="780"/>
      <c r="DF32" s="781"/>
      <c r="DG32" s="779"/>
      <c r="DH32" s="780"/>
      <c r="DI32" s="780"/>
      <c r="DJ32" s="780"/>
      <c r="DK32" s="781"/>
      <c r="DL32" s="779"/>
      <c r="DM32" s="780"/>
      <c r="DN32" s="780"/>
      <c r="DO32" s="780"/>
      <c r="DP32" s="781"/>
      <c r="DQ32" s="779"/>
      <c r="DR32" s="780"/>
      <c r="DS32" s="780"/>
      <c r="DT32" s="780"/>
      <c r="DU32" s="781"/>
      <c r="DV32" s="817"/>
      <c r="DW32" s="818"/>
      <c r="DX32" s="818"/>
      <c r="DY32" s="818"/>
      <c r="DZ32" s="819"/>
      <c r="EA32" s="230"/>
    </row>
    <row r="33" spans="1:131" ht="26.25" customHeight="1" x14ac:dyDescent="0.2">
      <c r="A33" s="242">
        <v>6</v>
      </c>
      <c r="B33" s="820" t="s">
        <v>410</v>
      </c>
      <c r="C33" s="821"/>
      <c r="D33" s="821"/>
      <c r="E33" s="821"/>
      <c r="F33" s="821"/>
      <c r="G33" s="821"/>
      <c r="H33" s="821"/>
      <c r="I33" s="821"/>
      <c r="J33" s="821"/>
      <c r="K33" s="821"/>
      <c r="L33" s="821"/>
      <c r="M33" s="821"/>
      <c r="N33" s="821"/>
      <c r="O33" s="821"/>
      <c r="P33" s="822"/>
      <c r="Q33" s="823">
        <v>16493</v>
      </c>
      <c r="R33" s="824"/>
      <c r="S33" s="824"/>
      <c r="T33" s="824"/>
      <c r="U33" s="824"/>
      <c r="V33" s="824">
        <v>15997</v>
      </c>
      <c r="W33" s="824"/>
      <c r="X33" s="824"/>
      <c r="Y33" s="824"/>
      <c r="Z33" s="824"/>
      <c r="AA33" s="824">
        <v>496</v>
      </c>
      <c r="AB33" s="824"/>
      <c r="AC33" s="824"/>
      <c r="AD33" s="824"/>
      <c r="AE33" s="825"/>
      <c r="AF33" s="826">
        <v>8540</v>
      </c>
      <c r="AG33" s="827"/>
      <c r="AH33" s="827"/>
      <c r="AI33" s="827"/>
      <c r="AJ33" s="828"/>
      <c r="AK33" s="879">
        <v>1372</v>
      </c>
      <c r="AL33" s="875"/>
      <c r="AM33" s="875"/>
      <c r="AN33" s="875"/>
      <c r="AO33" s="875"/>
      <c r="AP33" s="875">
        <v>7821</v>
      </c>
      <c r="AQ33" s="875"/>
      <c r="AR33" s="875"/>
      <c r="AS33" s="875"/>
      <c r="AT33" s="875"/>
      <c r="AU33" s="875">
        <v>4904</v>
      </c>
      <c r="AV33" s="875"/>
      <c r="AW33" s="875"/>
      <c r="AX33" s="875"/>
      <c r="AY33" s="875"/>
      <c r="AZ33" s="876" t="s">
        <v>529</v>
      </c>
      <c r="BA33" s="876"/>
      <c r="BB33" s="876"/>
      <c r="BC33" s="876"/>
      <c r="BD33" s="876"/>
      <c r="BE33" s="877" t="s">
        <v>411</v>
      </c>
      <c r="BF33" s="877"/>
      <c r="BG33" s="877"/>
      <c r="BH33" s="877"/>
      <c r="BI33" s="878"/>
      <c r="BJ33" s="232"/>
      <c r="BK33" s="232"/>
      <c r="BL33" s="232"/>
      <c r="BM33" s="232"/>
      <c r="BN33" s="232"/>
      <c r="BO33" s="241"/>
      <c r="BP33" s="241"/>
      <c r="BQ33" s="238">
        <v>27</v>
      </c>
      <c r="BR33" s="239"/>
      <c r="BS33" s="817"/>
      <c r="BT33" s="818"/>
      <c r="BU33" s="818"/>
      <c r="BV33" s="818"/>
      <c r="BW33" s="818"/>
      <c r="BX33" s="818"/>
      <c r="BY33" s="818"/>
      <c r="BZ33" s="818"/>
      <c r="CA33" s="818"/>
      <c r="CB33" s="818"/>
      <c r="CC33" s="818"/>
      <c r="CD33" s="818"/>
      <c r="CE33" s="818"/>
      <c r="CF33" s="818"/>
      <c r="CG33" s="829"/>
      <c r="CH33" s="779"/>
      <c r="CI33" s="780"/>
      <c r="CJ33" s="780"/>
      <c r="CK33" s="780"/>
      <c r="CL33" s="781"/>
      <c r="CM33" s="779"/>
      <c r="CN33" s="780"/>
      <c r="CO33" s="780"/>
      <c r="CP33" s="780"/>
      <c r="CQ33" s="781"/>
      <c r="CR33" s="779"/>
      <c r="CS33" s="780"/>
      <c r="CT33" s="780"/>
      <c r="CU33" s="780"/>
      <c r="CV33" s="781"/>
      <c r="CW33" s="779"/>
      <c r="CX33" s="780"/>
      <c r="CY33" s="780"/>
      <c r="CZ33" s="780"/>
      <c r="DA33" s="781"/>
      <c r="DB33" s="779"/>
      <c r="DC33" s="780"/>
      <c r="DD33" s="780"/>
      <c r="DE33" s="780"/>
      <c r="DF33" s="781"/>
      <c r="DG33" s="779"/>
      <c r="DH33" s="780"/>
      <c r="DI33" s="780"/>
      <c r="DJ33" s="780"/>
      <c r="DK33" s="781"/>
      <c r="DL33" s="779"/>
      <c r="DM33" s="780"/>
      <c r="DN33" s="780"/>
      <c r="DO33" s="780"/>
      <c r="DP33" s="781"/>
      <c r="DQ33" s="779"/>
      <c r="DR33" s="780"/>
      <c r="DS33" s="780"/>
      <c r="DT33" s="780"/>
      <c r="DU33" s="781"/>
      <c r="DV33" s="817"/>
      <c r="DW33" s="818"/>
      <c r="DX33" s="818"/>
      <c r="DY33" s="818"/>
      <c r="DZ33" s="819"/>
      <c r="EA33" s="230"/>
    </row>
    <row r="34" spans="1:131" ht="26.25" customHeight="1" x14ac:dyDescent="0.2">
      <c r="A34" s="242">
        <v>7</v>
      </c>
      <c r="B34" s="820" t="s">
        <v>412</v>
      </c>
      <c r="C34" s="821"/>
      <c r="D34" s="821"/>
      <c r="E34" s="821"/>
      <c r="F34" s="821"/>
      <c r="G34" s="821"/>
      <c r="H34" s="821"/>
      <c r="I34" s="821"/>
      <c r="J34" s="821"/>
      <c r="K34" s="821"/>
      <c r="L34" s="821"/>
      <c r="M34" s="821"/>
      <c r="N34" s="821"/>
      <c r="O34" s="821"/>
      <c r="P34" s="822"/>
      <c r="Q34" s="823">
        <v>2233</v>
      </c>
      <c r="R34" s="824"/>
      <c r="S34" s="824"/>
      <c r="T34" s="824"/>
      <c r="U34" s="824"/>
      <c r="V34" s="824">
        <v>2121</v>
      </c>
      <c r="W34" s="824"/>
      <c r="X34" s="824"/>
      <c r="Y34" s="824"/>
      <c r="Z34" s="824"/>
      <c r="AA34" s="824">
        <v>112</v>
      </c>
      <c r="AB34" s="824"/>
      <c r="AC34" s="824"/>
      <c r="AD34" s="824"/>
      <c r="AE34" s="825"/>
      <c r="AF34" s="826">
        <v>1051</v>
      </c>
      <c r="AG34" s="827"/>
      <c r="AH34" s="827"/>
      <c r="AI34" s="827"/>
      <c r="AJ34" s="828"/>
      <c r="AK34" s="879">
        <v>375</v>
      </c>
      <c r="AL34" s="875"/>
      <c r="AM34" s="875"/>
      <c r="AN34" s="875"/>
      <c r="AO34" s="875"/>
      <c r="AP34" s="875">
        <v>10185</v>
      </c>
      <c r="AQ34" s="875"/>
      <c r="AR34" s="875"/>
      <c r="AS34" s="875"/>
      <c r="AT34" s="875"/>
      <c r="AU34" s="875">
        <v>3259</v>
      </c>
      <c r="AV34" s="875"/>
      <c r="AW34" s="875"/>
      <c r="AX34" s="875"/>
      <c r="AY34" s="875"/>
      <c r="AZ34" s="876" t="s">
        <v>529</v>
      </c>
      <c r="BA34" s="876"/>
      <c r="BB34" s="876"/>
      <c r="BC34" s="876"/>
      <c r="BD34" s="876"/>
      <c r="BE34" s="877" t="s">
        <v>411</v>
      </c>
      <c r="BF34" s="877"/>
      <c r="BG34" s="877"/>
      <c r="BH34" s="877"/>
      <c r="BI34" s="878"/>
      <c r="BJ34" s="232"/>
      <c r="BK34" s="232"/>
      <c r="BL34" s="232"/>
      <c r="BM34" s="232"/>
      <c r="BN34" s="232"/>
      <c r="BO34" s="241"/>
      <c r="BP34" s="241"/>
      <c r="BQ34" s="238">
        <v>28</v>
      </c>
      <c r="BR34" s="239"/>
      <c r="BS34" s="817"/>
      <c r="BT34" s="818"/>
      <c r="BU34" s="818"/>
      <c r="BV34" s="818"/>
      <c r="BW34" s="818"/>
      <c r="BX34" s="818"/>
      <c r="BY34" s="818"/>
      <c r="BZ34" s="818"/>
      <c r="CA34" s="818"/>
      <c r="CB34" s="818"/>
      <c r="CC34" s="818"/>
      <c r="CD34" s="818"/>
      <c r="CE34" s="818"/>
      <c r="CF34" s="818"/>
      <c r="CG34" s="829"/>
      <c r="CH34" s="779"/>
      <c r="CI34" s="780"/>
      <c r="CJ34" s="780"/>
      <c r="CK34" s="780"/>
      <c r="CL34" s="781"/>
      <c r="CM34" s="779"/>
      <c r="CN34" s="780"/>
      <c r="CO34" s="780"/>
      <c r="CP34" s="780"/>
      <c r="CQ34" s="781"/>
      <c r="CR34" s="779"/>
      <c r="CS34" s="780"/>
      <c r="CT34" s="780"/>
      <c r="CU34" s="780"/>
      <c r="CV34" s="781"/>
      <c r="CW34" s="779"/>
      <c r="CX34" s="780"/>
      <c r="CY34" s="780"/>
      <c r="CZ34" s="780"/>
      <c r="DA34" s="781"/>
      <c r="DB34" s="779"/>
      <c r="DC34" s="780"/>
      <c r="DD34" s="780"/>
      <c r="DE34" s="780"/>
      <c r="DF34" s="781"/>
      <c r="DG34" s="779"/>
      <c r="DH34" s="780"/>
      <c r="DI34" s="780"/>
      <c r="DJ34" s="780"/>
      <c r="DK34" s="781"/>
      <c r="DL34" s="779"/>
      <c r="DM34" s="780"/>
      <c r="DN34" s="780"/>
      <c r="DO34" s="780"/>
      <c r="DP34" s="781"/>
      <c r="DQ34" s="779"/>
      <c r="DR34" s="780"/>
      <c r="DS34" s="780"/>
      <c r="DT34" s="780"/>
      <c r="DU34" s="781"/>
      <c r="DV34" s="817"/>
      <c r="DW34" s="818"/>
      <c r="DX34" s="818"/>
      <c r="DY34" s="818"/>
      <c r="DZ34" s="819"/>
      <c r="EA34" s="230"/>
    </row>
    <row r="35" spans="1:131" ht="26.25" customHeight="1" x14ac:dyDescent="0.2">
      <c r="A35" s="242">
        <v>8</v>
      </c>
      <c r="B35" s="820" t="s">
        <v>413</v>
      </c>
      <c r="C35" s="821"/>
      <c r="D35" s="821"/>
      <c r="E35" s="821"/>
      <c r="F35" s="821"/>
      <c r="G35" s="821"/>
      <c r="H35" s="821"/>
      <c r="I35" s="821"/>
      <c r="J35" s="821"/>
      <c r="K35" s="821"/>
      <c r="L35" s="821"/>
      <c r="M35" s="821"/>
      <c r="N35" s="821"/>
      <c r="O35" s="821"/>
      <c r="P35" s="822"/>
      <c r="Q35" s="823">
        <v>3716</v>
      </c>
      <c r="R35" s="824"/>
      <c r="S35" s="824"/>
      <c r="T35" s="824"/>
      <c r="U35" s="824"/>
      <c r="V35" s="824">
        <v>3439</v>
      </c>
      <c r="W35" s="824"/>
      <c r="X35" s="824"/>
      <c r="Y35" s="824"/>
      <c r="Z35" s="824"/>
      <c r="AA35" s="824">
        <v>276</v>
      </c>
      <c r="AB35" s="824"/>
      <c r="AC35" s="824"/>
      <c r="AD35" s="824"/>
      <c r="AE35" s="825"/>
      <c r="AF35" s="826">
        <v>307</v>
      </c>
      <c r="AG35" s="827"/>
      <c r="AH35" s="827"/>
      <c r="AI35" s="827"/>
      <c r="AJ35" s="828"/>
      <c r="AK35" s="879">
        <v>955</v>
      </c>
      <c r="AL35" s="875"/>
      <c r="AM35" s="875"/>
      <c r="AN35" s="875"/>
      <c r="AO35" s="875"/>
      <c r="AP35" s="875">
        <v>17236</v>
      </c>
      <c r="AQ35" s="875"/>
      <c r="AR35" s="875"/>
      <c r="AS35" s="875"/>
      <c r="AT35" s="875"/>
      <c r="AU35" s="875">
        <v>5636</v>
      </c>
      <c r="AV35" s="875"/>
      <c r="AW35" s="875"/>
      <c r="AX35" s="875"/>
      <c r="AY35" s="875"/>
      <c r="AZ35" s="876" t="s">
        <v>529</v>
      </c>
      <c r="BA35" s="876"/>
      <c r="BB35" s="876"/>
      <c r="BC35" s="876"/>
      <c r="BD35" s="876"/>
      <c r="BE35" s="877" t="s">
        <v>411</v>
      </c>
      <c r="BF35" s="877"/>
      <c r="BG35" s="877"/>
      <c r="BH35" s="877"/>
      <c r="BI35" s="878"/>
      <c r="BJ35" s="232"/>
      <c r="BK35" s="232"/>
      <c r="BL35" s="232"/>
      <c r="BM35" s="232"/>
      <c r="BN35" s="232"/>
      <c r="BO35" s="241"/>
      <c r="BP35" s="241"/>
      <c r="BQ35" s="238">
        <v>29</v>
      </c>
      <c r="BR35" s="239"/>
      <c r="BS35" s="817"/>
      <c r="BT35" s="818"/>
      <c r="BU35" s="818"/>
      <c r="BV35" s="818"/>
      <c r="BW35" s="818"/>
      <c r="BX35" s="818"/>
      <c r="BY35" s="818"/>
      <c r="BZ35" s="818"/>
      <c r="CA35" s="818"/>
      <c r="CB35" s="818"/>
      <c r="CC35" s="818"/>
      <c r="CD35" s="818"/>
      <c r="CE35" s="818"/>
      <c r="CF35" s="818"/>
      <c r="CG35" s="829"/>
      <c r="CH35" s="779"/>
      <c r="CI35" s="780"/>
      <c r="CJ35" s="780"/>
      <c r="CK35" s="780"/>
      <c r="CL35" s="781"/>
      <c r="CM35" s="779"/>
      <c r="CN35" s="780"/>
      <c r="CO35" s="780"/>
      <c r="CP35" s="780"/>
      <c r="CQ35" s="781"/>
      <c r="CR35" s="779"/>
      <c r="CS35" s="780"/>
      <c r="CT35" s="780"/>
      <c r="CU35" s="780"/>
      <c r="CV35" s="781"/>
      <c r="CW35" s="779"/>
      <c r="CX35" s="780"/>
      <c r="CY35" s="780"/>
      <c r="CZ35" s="780"/>
      <c r="DA35" s="781"/>
      <c r="DB35" s="779"/>
      <c r="DC35" s="780"/>
      <c r="DD35" s="780"/>
      <c r="DE35" s="780"/>
      <c r="DF35" s="781"/>
      <c r="DG35" s="779"/>
      <c r="DH35" s="780"/>
      <c r="DI35" s="780"/>
      <c r="DJ35" s="780"/>
      <c r="DK35" s="781"/>
      <c r="DL35" s="779"/>
      <c r="DM35" s="780"/>
      <c r="DN35" s="780"/>
      <c r="DO35" s="780"/>
      <c r="DP35" s="781"/>
      <c r="DQ35" s="779"/>
      <c r="DR35" s="780"/>
      <c r="DS35" s="780"/>
      <c r="DT35" s="780"/>
      <c r="DU35" s="781"/>
      <c r="DV35" s="817"/>
      <c r="DW35" s="818"/>
      <c r="DX35" s="818"/>
      <c r="DY35" s="818"/>
      <c r="DZ35" s="819"/>
      <c r="EA35" s="230"/>
    </row>
    <row r="36" spans="1:131" ht="26.25" customHeight="1" x14ac:dyDescent="0.2">
      <c r="A36" s="242">
        <v>9</v>
      </c>
      <c r="B36" s="820" t="s">
        <v>414</v>
      </c>
      <c r="C36" s="821"/>
      <c r="D36" s="821"/>
      <c r="E36" s="821"/>
      <c r="F36" s="821"/>
      <c r="G36" s="821"/>
      <c r="H36" s="821"/>
      <c r="I36" s="821"/>
      <c r="J36" s="821"/>
      <c r="K36" s="821"/>
      <c r="L36" s="821"/>
      <c r="M36" s="821"/>
      <c r="N36" s="821"/>
      <c r="O36" s="821"/>
      <c r="P36" s="822"/>
      <c r="Q36" s="823">
        <v>0</v>
      </c>
      <c r="R36" s="824"/>
      <c r="S36" s="824"/>
      <c r="T36" s="824"/>
      <c r="U36" s="824"/>
      <c r="V36" s="824">
        <v>0</v>
      </c>
      <c r="W36" s="824"/>
      <c r="X36" s="824"/>
      <c r="Y36" s="824"/>
      <c r="Z36" s="824"/>
      <c r="AA36" s="824" t="s">
        <v>609</v>
      </c>
      <c r="AB36" s="824"/>
      <c r="AC36" s="824"/>
      <c r="AD36" s="824"/>
      <c r="AE36" s="825"/>
      <c r="AF36" s="826" t="s">
        <v>406</v>
      </c>
      <c r="AG36" s="827"/>
      <c r="AH36" s="827"/>
      <c r="AI36" s="827"/>
      <c r="AJ36" s="828"/>
      <c r="AK36" s="879" t="s">
        <v>609</v>
      </c>
      <c r="AL36" s="875"/>
      <c r="AM36" s="875"/>
      <c r="AN36" s="875"/>
      <c r="AO36" s="875"/>
      <c r="AP36" s="875" t="s">
        <v>529</v>
      </c>
      <c r="AQ36" s="875"/>
      <c r="AR36" s="875"/>
      <c r="AS36" s="875"/>
      <c r="AT36" s="875"/>
      <c r="AU36" s="875" t="s">
        <v>529</v>
      </c>
      <c r="AV36" s="875"/>
      <c r="AW36" s="875"/>
      <c r="AX36" s="875"/>
      <c r="AY36" s="875"/>
      <c r="AZ36" s="876" t="s">
        <v>529</v>
      </c>
      <c r="BA36" s="876"/>
      <c r="BB36" s="876"/>
      <c r="BC36" s="876"/>
      <c r="BD36" s="876"/>
      <c r="BE36" s="877" t="s">
        <v>415</v>
      </c>
      <c r="BF36" s="877"/>
      <c r="BG36" s="877"/>
      <c r="BH36" s="877"/>
      <c r="BI36" s="878"/>
      <c r="BJ36" s="232"/>
      <c r="BK36" s="232"/>
      <c r="BL36" s="232"/>
      <c r="BM36" s="232"/>
      <c r="BN36" s="232"/>
      <c r="BO36" s="241"/>
      <c r="BP36" s="241"/>
      <c r="BQ36" s="238">
        <v>30</v>
      </c>
      <c r="BR36" s="239"/>
      <c r="BS36" s="817"/>
      <c r="BT36" s="818"/>
      <c r="BU36" s="818"/>
      <c r="BV36" s="818"/>
      <c r="BW36" s="818"/>
      <c r="BX36" s="818"/>
      <c r="BY36" s="818"/>
      <c r="BZ36" s="818"/>
      <c r="CA36" s="818"/>
      <c r="CB36" s="818"/>
      <c r="CC36" s="818"/>
      <c r="CD36" s="818"/>
      <c r="CE36" s="818"/>
      <c r="CF36" s="818"/>
      <c r="CG36" s="829"/>
      <c r="CH36" s="779"/>
      <c r="CI36" s="780"/>
      <c r="CJ36" s="780"/>
      <c r="CK36" s="780"/>
      <c r="CL36" s="781"/>
      <c r="CM36" s="779"/>
      <c r="CN36" s="780"/>
      <c r="CO36" s="780"/>
      <c r="CP36" s="780"/>
      <c r="CQ36" s="781"/>
      <c r="CR36" s="779"/>
      <c r="CS36" s="780"/>
      <c r="CT36" s="780"/>
      <c r="CU36" s="780"/>
      <c r="CV36" s="781"/>
      <c r="CW36" s="779"/>
      <c r="CX36" s="780"/>
      <c r="CY36" s="780"/>
      <c r="CZ36" s="780"/>
      <c r="DA36" s="781"/>
      <c r="DB36" s="779"/>
      <c r="DC36" s="780"/>
      <c r="DD36" s="780"/>
      <c r="DE36" s="780"/>
      <c r="DF36" s="781"/>
      <c r="DG36" s="779"/>
      <c r="DH36" s="780"/>
      <c r="DI36" s="780"/>
      <c r="DJ36" s="780"/>
      <c r="DK36" s="781"/>
      <c r="DL36" s="779"/>
      <c r="DM36" s="780"/>
      <c r="DN36" s="780"/>
      <c r="DO36" s="780"/>
      <c r="DP36" s="781"/>
      <c r="DQ36" s="779"/>
      <c r="DR36" s="780"/>
      <c r="DS36" s="780"/>
      <c r="DT36" s="780"/>
      <c r="DU36" s="781"/>
      <c r="DV36" s="817"/>
      <c r="DW36" s="818"/>
      <c r="DX36" s="818"/>
      <c r="DY36" s="818"/>
      <c r="DZ36" s="819"/>
      <c r="EA36" s="230"/>
    </row>
    <row r="37" spans="1:131" ht="26.25" customHeight="1" x14ac:dyDescent="0.2">
      <c r="A37" s="242">
        <v>10</v>
      </c>
      <c r="B37" s="820" t="s">
        <v>416</v>
      </c>
      <c r="C37" s="821"/>
      <c r="D37" s="821"/>
      <c r="E37" s="821"/>
      <c r="F37" s="821"/>
      <c r="G37" s="821"/>
      <c r="H37" s="821"/>
      <c r="I37" s="821"/>
      <c r="J37" s="821"/>
      <c r="K37" s="821"/>
      <c r="L37" s="821"/>
      <c r="M37" s="821"/>
      <c r="N37" s="821"/>
      <c r="O37" s="821"/>
      <c r="P37" s="822"/>
      <c r="Q37" s="823">
        <v>17</v>
      </c>
      <c r="R37" s="824"/>
      <c r="S37" s="824"/>
      <c r="T37" s="824"/>
      <c r="U37" s="824"/>
      <c r="V37" s="824">
        <v>17</v>
      </c>
      <c r="W37" s="824"/>
      <c r="X37" s="824"/>
      <c r="Y37" s="824"/>
      <c r="Z37" s="824"/>
      <c r="AA37" s="824" t="s">
        <v>609</v>
      </c>
      <c r="AB37" s="824"/>
      <c r="AC37" s="824"/>
      <c r="AD37" s="824"/>
      <c r="AE37" s="825"/>
      <c r="AF37" s="826" t="s">
        <v>406</v>
      </c>
      <c r="AG37" s="827"/>
      <c r="AH37" s="827"/>
      <c r="AI37" s="827"/>
      <c r="AJ37" s="828"/>
      <c r="AK37" s="879" t="s">
        <v>609</v>
      </c>
      <c r="AL37" s="875"/>
      <c r="AM37" s="875"/>
      <c r="AN37" s="875"/>
      <c r="AO37" s="875"/>
      <c r="AP37" s="875" t="s">
        <v>529</v>
      </c>
      <c r="AQ37" s="875"/>
      <c r="AR37" s="875"/>
      <c r="AS37" s="875"/>
      <c r="AT37" s="875"/>
      <c r="AU37" s="875" t="s">
        <v>529</v>
      </c>
      <c r="AV37" s="875"/>
      <c r="AW37" s="875"/>
      <c r="AX37" s="875"/>
      <c r="AY37" s="875"/>
      <c r="AZ37" s="876" t="s">
        <v>529</v>
      </c>
      <c r="BA37" s="876"/>
      <c r="BB37" s="876"/>
      <c r="BC37" s="876"/>
      <c r="BD37" s="876"/>
      <c r="BE37" s="877" t="s">
        <v>417</v>
      </c>
      <c r="BF37" s="877"/>
      <c r="BG37" s="877"/>
      <c r="BH37" s="877"/>
      <c r="BI37" s="878"/>
      <c r="BJ37" s="232"/>
      <c r="BK37" s="232"/>
      <c r="BL37" s="232"/>
      <c r="BM37" s="232"/>
      <c r="BN37" s="232"/>
      <c r="BO37" s="241"/>
      <c r="BP37" s="241"/>
      <c r="BQ37" s="238">
        <v>31</v>
      </c>
      <c r="BR37" s="239"/>
      <c r="BS37" s="817"/>
      <c r="BT37" s="818"/>
      <c r="BU37" s="818"/>
      <c r="BV37" s="818"/>
      <c r="BW37" s="818"/>
      <c r="BX37" s="818"/>
      <c r="BY37" s="818"/>
      <c r="BZ37" s="818"/>
      <c r="CA37" s="818"/>
      <c r="CB37" s="818"/>
      <c r="CC37" s="818"/>
      <c r="CD37" s="818"/>
      <c r="CE37" s="818"/>
      <c r="CF37" s="818"/>
      <c r="CG37" s="829"/>
      <c r="CH37" s="779"/>
      <c r="CI37" s="780"/>
      <c r="CJ37" s="780"/>
      <c r="CK37" s="780"/>
      <c r="CL37" s="781"/>
      <c r="CM37" s="779"/>
      <c r="CN37" s="780"/>
      <c r="CO37" s="780"/>
      <c r="CP37" s="780"/>
      <c r="CQ37" s="781"/>
      <c r="CR37" s="779"/>
      <c r="CS37" s="780"/>
      <c r="CT37" s="780"/>
      <c r="CU37" s="780"/>
      <c r="CV37" s="781"/>
      <c r="CW37" s="779"/>
      <c r="CX37" s="780"/>
      <c r="CY37" s="780"/>
      <c r="CZ37" s="780"/>
      <c r="DA37" s="781"/>
      <c r="DB37" s="779"/>
      <c r="DC37" s="780"/>
      <c r="DD37" s="780"/>
      <c r="DE37" s="780"/>
      <c r="DF37" s="781"/>
      <c r="DG37" s="779"/>
      <c r="DH37" s="780"/>
      <c r="DI37" s="780"/>
      <c r="DJ37" s="780"/>
      <c r="DK37" s="781"/>
      <c r="DL37" s="779"/>
      <c r="DM37" s="780"/>
      <c r="DN37" s="780"/>
      <c r="DO37" s="780"/>
      <c r="DP37" s="781"/>
      <c r="DQ37" s="779"/>
      <c r="DR37" s="780"/>
      <c r="DS37" s="780"/>
      <c r="DT37" s="780"/>
      <c r="DU37" s="781"/>
      <c r="DV37" s="817"/>
      <c r="DW37" s="818"/>
      <c r="DX37" s="818"/>
      <c r="DY37" s="818"/>
      <c r="DZ37" s="819"/>
      <c r="EA37" s="230"/>
    </row>
    <row r="38" spans="1:131" ht="26.25" customHeight="1" x14ac:dyDescent="0.2">
      <c r="A38" s="242">
        <v>11</v>
      </c>
      <c r="B38" s="820" t="s">
        <v>418</v>
      </c>
      <c r="C38" s="821"/>
      <c r="D38" s="821"/>
      <c r="E38" s="821"/>
      <c r="F38" s="821"/>
      <c r="G38" s="821"/>
      <c r="H38" s="821"/>
      <c r="I38" s="821"/>
      <c r="J38" s="821"/>
      <c r="K38" s="821"/>
      <c r="L38" s="821"/>
      <c r="M38" s="821"/>
      <c r="N38" s="821"/>
      <c r="O38" s="821"/>
      <c r="P38" s="822"/>
      <c r="Q38" s="823">
        <v>987</v>
      </c>
      <c r="R38" s="824"/>
      <c r="S38" s="824"/>
      <c r="T38" s="824"/>
      <c r="U38" s="824"/>
      <c r="V38" s="824">
        <v>910</v>
      </c>
      <c r="W38" s="824"/>
      <c r="X38" s="824"/>
      <c r="Y38" s="824"/>
      <c r="Z38" s="824"/>
      <c r="AA38" s="824">
        <v>76</v>
      </c>
      <c r="AB38" s="824"/>
      <c r="AC38" s="824"/>
      <c r="AD38" s="824"/>
      <c r="AE38" s="825"/>
      <c r="AF38" s="826">
        <v>76</v>
      </c>
      <c r="AG38" s="827"/>
      <c r="AH38" s="827"/>
      <c r="AI38" s="827"/>
      <c r="AJ38" s="828"/>
      <c r="AK38" s="879">
        <v>587</v>
      </c>
      <c r="AL38" s="875"/>
      <c r="AM38" s="875"/>
      <c r="AN38" s="875"/>
      <c r="AO38" s="875"/>
      <c r="AP38" s="875">
        <v>3564</v>
      </c>
      <c r="AQ38" s="875"/>
      <c r="AR38" s="875"/>
      <c r="AS38" s="875"/>
      <c r="AT38" s="875"/>
      <c r="AU38" s="875">
        <v>3564</v>
      </c>
      <c r="AV38" s="875"/>
      <c r="AW38" s="875"/>
      <c r="AX38" s="875"/>
      <c r="AY38" s="875"/>
      <c r="AZ38" s="876" t="s">
        <v>529</v>
      </c>
      <c r="BA38" s="876"/>
      <c r="BB38" s="876"/>
      <c r="BC38" s="876"/>
      <c r="BD38" s="876"/>
      <c r="BE38" s="877" t="s">
        <v>415</v>
      </c>
      <c r="BF38" s="877"/>
      <c r="BG38" s="877"/>
      <c r="BH38" s="877"/>
      <c r="BI38" s="878"/>
      <c r="BJ38" s="232"/>
      <c r="BK38" s="232"/>
      <c r="BL38" s="232"/>
      <c r="BM38" s="232"/>
      <c r="BN38" s="232"/>
      <c r="BO38" s="241"/>
      <c r="BP38" s="241"/>
      <c r="BQ38" s="238">
        <v>32</v>
      </c>
      <c r="BR38" s="239"/>
      <c r="BS38" s="817"/>
      <c r="BT38" s="818"/>
      <c r="BU38" s="818"/>
      <c r="BV38" s="818"/>
      <c r="BW38" s="818"/>
      <c r="BX38" s="818"/>
      <c r="BY38" s="818"/>
      <c r="BZ38" s="818"/>
      <c r="CA38" s="818"/>
      <c r="CB38" s="818"/>
      <c r="CC38" s="818"/>
      <c r="CD38" s="818"/>
      <c r="CE38" s="818"/>
      <c r="CF38" s="818"/>
      <c r="CG38" s="829"/>
      <c r="CH38" s="779"/>
      <c r="CI38" s="780"/>
      <c r="CJ38" s="780"/>
      <c r="CK38" s="780"/>
      <c r="CL38" s="781"/>
      <c r="CM38" s="779"/>
      <c r="CN38" s="780"/>
      <c r="CO38" s="780"/>
      <c r="CP38" s="780"/>
      <c r="CQ38" s="781"/>
      <c r="CR38" s="779"/>
      <c r="CS38" s="780"/>
      <c r="CT38" s="780"/>
      <c r="CU38" s="780"/>
      <c r="CV38" s="781"/>
      <c r="CW38" s="779"/>
      <c r="CX38" s="780"/>
      <c r="CY38" s="780"/>
      <c r="CZ38" s="780"/>
      <c r="DA38" s="781"/>
      <c r="DB38" s="779"/>
      <c r="DC38" s="780"/>
      <c r="DD38" s="780"/>
      <c r="DE38" s="780"/>
      <c r="DF38" s="781"/>
      <c r="DG38" s="779"/>
      <c r="DH38" s="780"/>
      <c r="DI38" s="780"/>
      <c r="DJ38" s="780"/>
      <c r="DK38" s="781"/>
      <c r="DL38" s="779"/>
      <c r="DM38" s="780"/>
      <c r="DN38" s="780"/>
      <c r="DO38" s="780"/>
      <c r="DP38" s="781"/>
      <c r="DQ38" s="779"/>
      <c r="DR38" s="780"/>
      <c r="DS38" s="780"/>
      <c r="DT38" s="780"/>
      <c r="DU38" s="781"/>
      <c r="DV38" s="817"/>
      <c r="DW38" s="818"/>
      <c r="DX38" s="818"/>
      <c r="DY38" s="818"/>
      <c r="DZ38" s="819"/>
      <c r="EA38" s="230"/>
    </row>
    <row r="39" spans="1:131" ht="26.25" customHeight="1" x14ac:dyDescent="0.2">
      <c r="A39" s="242">
        <v>12</v>
      </c>
      <c r="B39" s="820" t="s">
        <v>419</v>
      </c>
      <c r="C39" s="821"/>
      <c r="D39" s="821"/>
      <c r="E39" s="821"/>
      <c r="F39" s="821"/>
      <c r="G39" s="821"/>
      <c r="H39" s="821"/>
      <c r="I39" s="821"/>
      <c r="J39" s="821"/>
      <c r="K39" s="821"/>
      <c r="L39" s="821"/>
      <c r="M39" s="821"/>
      <c r="N39" s="821"/>
      <c r="O39" s="821"/>
      <c r="P39" s="822"/>
      <c r="Q39" s="823">
        <v>176</v>
      </c>
      <c r="R39" s="824"/>
      <c r="S39" s="824"/>
      <c r="T39" s="824"/>
      <c r="U39" s="824"/>
      <c r="V39" s="824">
        <v>353</v>
      </c>
      <c r="W39" s="824"/>
      <c r="X39" s="824"/>
      <c r="Y39" s="824"/>
      <c r="Z39" s="824"/>
      <c r="AA39" s="824">
        <v>-177</v>
      </c>
      <c r="AB39" s="824"/>
      <c r="AC39" s="824"/>
      <c r="AD39" s="824"/>
      <c r="AE39" s="825"/>
      <c r="AF39" s="826">
        <v>32</v>
      </c>
      <c r="AG39" s="827"/>
      <c r="AH39" s="827"/>
      <c r="AI39" s="827"/>
      <c r="AJ39" s="828"/>
      <c r="AK39" s="879" t="s">
        <v>529</v>
      </c>
      <c r="AL39" s="875"/>
      <c r="AM39" s="875"/>
      <c r="AN39" s="875"/>
      <c r="AO39" s="875"/>
      <c r="AP39" s="876" t="s">
        <v>529</v>
      </c>
      <c r="AQ39" s="876"/>
      <c r="AR39" s="876"/>
      <c r="AS39" s="876"/>
      <c r="AT39" s="876"/>
      <c r="AU39" s="876" t="s">
        <v>529</v>
      </c>
      <c r="AV39" s="876"/>
      <c r="AW39" s="876"/>
      <c r="AX39" s="876"/>
      <c r="AY39" s="876"/>
      <c r="AZ39" s="876" t="s">
        <v>529</v>
      </c>
      <c r="BA39" s="876"/>
      <c r="BB39" s="876"/>
      <c r="BC39" s="876"/>
      <c r="BD39" s="876"/>
      <c r="BE39" s="877" t="s">
        <v>417</v>
      </c>
      <c r="BF39" s="877"/>
      <c r="BG39" s="877"/>
      <c r="BH39" s="877"/>
      <c r="BI39" s="878"/>
      <c r="BJ39" s="232"/>
      <c r="BK39" s="232"/>
      <c r="BL39" s="232"/>
      <c r="BM39" s="232"/>
      <c r="BN39" s="232"/>
      <c r="BO39" s="241"/>
      <c r="BP39" s="241"/>
      <c r="BQ39" s="238">
        <v>33</v>
      </c>
      <c r="BR39" s="239"/>
      <c r="BS39" s="817"/>
      <c r="BT39" s="818"/>
      <c r="BU39" s="818"/>
      <c r="BV39" s="818"/>
      <c r="BW39" s="818"/>
      <c r="BX39" s="818"/>
      <c r="BY39" s="818"/>
      <c r="BZ39" s="818"/>
      <c r="CA39" s="818"/>
      <c r="CB39" s="818"/>
      <c r="CC39" s="818"/>
      <c r="CD39" s="818"/>
      <c r="CE39" s="818"/>
      <c r="CF39" s="818"/>
      <c r="CG39" s="829"/>
      <c r="CH39" s="779"/>
      <c r="CI39" s="780"/>
      <c r="CJ39" s="780"/>
      <c r="CK39" s="780"/>
      <c r="CL39" s="781"/>
      <c r="CM39" s="779"/>
      <c r="CN39" s="780"/>
      <c r="CO39" s="780"/>
      <c r="CP39" s="780"/>
      <c r="CQ39" s="781"/>
      <c r="CR39" s="779"/>
      <c r="CS39" s="780"/>
      <c r="CT39" s="780"/>
      <c r="CU39" s="780"/>
      <c r="CV39" s="781"/>
      <c r="CW39" s="779"/>
      <c r="CX39" s="780"/>
      <c r="CY39" s="780"/>
      <c r="CZ39" s="780"/>
      <c r="DA39" s="781"/>
      <c r="DB39" s="779"/>
      <c r="DC39" s="780"/>
      <c r="DD39" s="780"/>
      <c r="DE39" s="780"/>
      <c r="DF39" s="781"/>
      <c r="DG39" s="779"/>
      <c r="DH39" s="780"/>
      <c r="DI39" s="780"/>
      <c r="DJ39" s="780"/>
      <c r="DK39" s="781"/>
      <c r="DL39" s="779"/>
      <c r="DM39" s="780"/>
      <c r="DN39" s="780"/>
      <c r="DO39" s="780"/>
      <c r="DP39" s="781"/>
      <c r="DQ39" s="779"/>
      <c r="DR39" s="780"/>
      <c r="DS39" s="780"/>
      <c r="DT39" s="780"/>
      <c r="DU39" s="781"/>
      <c r="DV39" s="817"/>
      <c r="DW39" s="818"/>
      <c r="DX39" s="818"/>
      <c r="DY39" s="818"/>
      <c r="DZ39" s="819"/>
      <c r="EA39" s="230"/>
    </row>
    <row r="40" spans="1:131" ht="26.25" customHeight="1" x14ac:dyDescent="0.2">
      <c r="A40" s="238">
        <v>13</v>
      </c>
      <c r="B40" s="820" t="s">
        <v>420</v>
      </c>
      <c r="C40" s="821"/>
      <c r="D40" s="821"/>
      <c r="E40" s="821"/>
      <c r="F40" s="821"/>
      <c r="G40" s="821"/>
      <c r="H40" s="821"/>
      <c r="I40" s="821"/>
      <c r="J40" s="821"/>
      <c r="K40" s="821"/>
      <c r="L40" s="821"/>
      <c r="M40" s="821"/>
      <c r="N40" s="821"/>
      <c r="O40" s="821"/>
      <c r="P40" s="822"/>
      <c r="Q40" s="823">
        <v>13</v>
      </c>
      <c r="R40" s="824"/>
      <c r="S40" s="824"/>
      <c r="T40" s="824"/>
      <c r="U40" s="824"/>
      <c r="V40" s="824">
        <v>23</v>
      </c>
      <c r="W40" s="824"/>
      <c r="X40" s="824"/>
      <c r="Y40" s="824"/>
      <c r="Z40" s="824"/>
      <c r="AA40" s="824">
        <v>-10</v>
      </c>
      <c r="AB40" s="824"/>
      <c r="AC40" s="824"/>
      <c r="AD40" s="824"/>
      <c r="AE40" s="825"/>
      <c r="AF40" s="826">
        <v>87</v>
      </c>
      <c r="AG40" s="827"/>
      <c r="AH40" s="827"/>
      <c r="AI40" s="827"/>
      <c r="AJ40" s="828"/>
      <c r="AK40" s="879" t="s">
        <v>529</v>
      </c>
      <c r="AL40" s="875"/>
      <c r="AM40" s="875"/>
      <c r="AN40" s="875"/>
      <c r="AO40" s="875"/>
      <c r="AP40" s="876" t="s">
        <v>529</v>
      </c>
      <c r="AQ40" s="876"/>
      <c r="AR40" s="876"/>
      <c r="AS40" s="876"/>
      <c r="AT40" s="876"/>
      <c r="AU40" s="876" t="s">
        <v>529</v>
      </c>
      <c r="AV40" s="876"/>
      <c r="AW40" s="876"/>
      <c r="AX40" s="876"/>
      <c r="AY40" s="876"/>
      <c r="AZ40" s="876" t="s">
        <v>529</v>
      </c>
      <c r="BA40" s="876"/>
      <c r="BB40" s="876"/>
      <c r="BC40" s="876"/>
      <c r="BD40" s="876"/>
      <c r="BE40" s="877" t="s">
        <v>421</v>
      </c>
      <c r="BF40" s="877"/>
      <c r="BG40" s="877"/>
      <c r="BH40" s="877"/>
      <c r="BI40" s="878"/>
      <c r="BJ40" s="232"/>
      <c r="BK40" s="232"/>
      <c r="BL40" s="232"/>
      <c r="BM40" s="232"/>
      <c r="BN40" s="232"/>
      <c r="BO40" s="241"/>
      <c r="BP40" s="241"/>
      <c r="BQ40" s="238">
        <v>34</v>
      </c>
      <c r="BR40" s="239"/>
      <c r="BS40" s="817"/>
      <c r="BT40" s="818"/>
      <c r="BU40" s="818"/>
      <c r="BV40" s="818"/>
      <c r="BW40" s="818"/>
      <c r="BX40" s="818"/>
      <c r="BY40" s="818"/>
      <c r="BZ40" s="818"/>
      <c r="CA40" s="818"/>
      <c r="CB40" s="818"/>
      <c r="CC40" s="818"/>
      <c r="CD40" s="818"/>
      <c r="CE40" s="818"/>
      <c r="CF40" s="818"/>
      <c r="CG40" s="829"/>
      <c r="CH40" s="779"/>
      <c r="CI40" s="780"/>
      <c r="CJ40" s="780"/>
      <c r="CK40" s="780"/>
      <c r="CL40" s="781"/>
      <c r="CM40" s="779"/>
      <c r="CN40" s="780"/>
      <c r="CO40" s="780"/>
      <c r="CP40" s="780"/>
      <c r="CQ40" s="781"/>
      <c r="CR40" s="779"/>
      <c r="CS40" s="780"/>
      <c r="CT40" s="780"/>
      <c r="CU40" s="780"/>
      <c r="CV40" s="781"/>
      <c r="CW40" s="779"/>
      <c r="CX40" s="780"/>
      <c r="CY40" s="780"/>
      <c r="CZ40" s="780"/>
      <c r="DA40" s="781"/>
      <c r="DB40" s="779"/>
      <c r="DC40" s="780"/>
      <c r="DD40" s="780"/>
      <c r="DE40" s="780"/>
      <c r="DF40" s="781"/>
      <c r="DG40" s="779"/>
      <c r="DH40" s="780"/>
      <c r="DI40" s="780"/>
      <c r="DJ40" s="780"/>
      <c r="DK40" s="781"/>
      <c r="DL40" s="779"/>
      <c r="DM40" s="780"/>
      <c r="DN40" s="780"/>
      <c r="DO40" s="780"/>
      <c r="DP40" s="781"/>
      <c r="DQ40" s="779"/>
      <c r="DR40" s="780"/>
      <c r="DS40" s="780"/>
      <c r="DT40" s="780"/>
      <c r="DU40" s="781"/>
      <c r="DV40" s="817"/>
      <c r="DW40" s="818"/>
      <c r="DX40" s="818"/>
      <c r="DY40" s="818"/>
      <c r="DZ40" s="819"/>
      <c r="EA40" s="230"/>
    </row>
    <row r="41" spans="1:131" ht="26.25" customHeight="1" x14ac:dyDescent="0.2">
      <c r="A41" s="238">
        <v>14</v>
      </c>
      <c r="B41" s="820"/>
      <c r="C41" s="821"/>
      <c r="D41" s="821"/>
      <c r="E41" s="821"/>
      <c r="F41" s="821"/>
      <c r="G41" s="821"/>
      <c r="H41" s="821"/>
      <c r="I41" s="821"/>
      <c r="J41" s="821"/>
      <c r="K41" s="821"/>
      <c r="L41" s="821"/>
      <c r="M41" s="821"/>
      <c r="N41" s="821"/>
      <c r="O41" s="821"/>
      <c r="P41" s="822"/>
      <c r="Q41" s="823"/>
      <c r="R41" s="824"/>
      <c r="S41" s="824"/>
      <c r="T41" s="824"/>
      <c r="U41" s="824"/>
      <c r="V41" s="824"/>
      <c r="W41" s="824"/>
      <c r="X41" s="824"/>
      <c r="Y41" s="824"/>
      <c r="Z41" s="824"/>
      <c r="AA41" s="824"/>
      <c r="AB41" s="824"/>
      <c r="AC41" s="824"/>
      <c r="AD41" s="824"/>
      <c r="AE41" s="825"/>
      <c r="AF41" s="826"/>
      <c r="AG41" s="827"/>
      <c r="AH41" s="827"/>
      <c r="AI41" s="827"/>
      <c r="AJ41" s="828"/>
      <c r="AK41" s="879"/>
      <c r="AL41" s="875"/>
      <c r="AM41" s="875"/>
      <c r="AN41" s="875"/>
      <c r="AO41" s="875"/>
      <c r="AP41" s="875"/>
      <c r="AQ41" s="875"/>
      <c r="AR41" s="875"/>
      <c r="AS41" s="875"/>
      <c r="AT41" s="875"/>
      <c r="AU41" s="875"/>
      <c r="AV41" s="875"/>
      <c r="AW41" s="875"/>
      <c r="AX41" s="875"/>
      <c r="AY41" s="875"/>
      <c r="AZ41" s="876"/>
      <c r="BA41" s="876"/>
      <c r="BB41" s="876"/>
      <c r="BC41" s="876"/>
      <c r="BD41" s="876"/>
      <c r="BE41" s="877"/>
      <c r="BF41" s="877"/>
      <c r="BG41" s="877"/>
      <c r="BH41" s="877"/>
      <c r="BI41" s="878"/>
      <c r="BJ41" s="232"/>
      <c r="BK41" s="232"/>
      <c r="BL41" s="232"/>
      <c r="BM41" s="232"/>
      <c r="BN41" s="232"/>
      <c r="BO41" s="241"/>
      <c r="BP41" s="241"/>
      <c r="BQ41" s="238">
        <v>35</v>
      </c>
      <c r="BR41" s="239"/>
      <c r="BS41" s="817"/>
      <c r="BT41" s="818"/>
      <c r="BU41" s="818"/>
      <c r="BV41" s="818"/>
      <c r="BW41" s="818"/>
      <c r="BX41" s="818"/>
      <c r="BY41" s="818"/>
      <c r="BZ41" s="818"/>
      <c r="CA41" s="818"/>
      <c r="CB41" s="818"/>
      <c r="CC41" s="818"/>
      <c r="CD41" s="818"/>
      <c r="CE41" s="818"/>
      <c r="CF41" s="818"/>
      <c r="CG41" s="829"/>
      <c r="CH41" s="779"/>
      <c r="CI41" s="780"/>
      <c r="CJ41" s="780"/>
      <c r="CK41" s="780"/>
      <c r="CL41" s="781"/>
      <c r="CM41" s="779"/>
      <c r="CN41" s="780"/>
      <c r="CO41" s="780"/>
      <c r="CP41" s="780"/>
      <c r="CQ41" s="781"/>
      <c r="CR41" s="779"/>
      <c r="CS41" s="780"/>
      <c r="CT41" s="780"/>
      <c r="CU41" s="780"/>
      <c r="CV41" s="781"/>
      <c r="CW41" s="779"/>
      <c r="CX41" s="780"/>
      <c r="CY41" s="780"/>
      <c r="CZ41" s="780"/>
      <c r="DA41" s="781"/>
      <c r="DB41" s="779"/>
      <c r="DC41" s="780"/>
      <c r="DD41" s="780"/>
      <c r="DE41" s="780"/>
      <c r="DF41" s="781"/>
      <c r="DG41" s="779"/>
      <c r="DH41" s="780"/>
      <c r="DI41" s="780"/>
      <c r="DJ41" s="780"/>
      <c r="DK41" s="781"/>
      <c r="DL41" s="779"/>
      <c r="DM41" s="780"/>
      <c r="DN41" s="780"/>
      <c r="DO41" s="780"/>
      <c r="DP41" s="781"/>
      <c r="DQ41" s="779"/>
      <c r="DR41" s="780"/>
      <c r="DS41" s="780"/>
      <c r="DT41" s="780"/>
      <c r="DU41" s="781"/>
      <c r="DV41" s="817"/>
      <c r="DW41" s="818"/>
      <c r="DX41" s="818"/>
      <c r="DY41" s="818"/>
      <c r="DZ41" s="819"/>
      <c r="EA41" s="230"/>
    </row>
    <row r="42" spans="1:131" ht="26.25" customHeight="1" x14ac:dyDescent="0.2">
      <c r="A42" s="238">
        <v>15</v>
      </c>
      <c r="B42" s="820"/>
      <c r="C42" s="821"/>
      <c r="D42" s="821"/>
      <c r="E42" s="821"/>
      <c r="F42" s="821"/>
      <c r="G42" s="821"/>
      <c r="H42" s="821"/>
      <c r="I42" s="821"/>
      <c r="J42" s="821"/>
      <c r="K42" s="821"/>
      <c r="L42" s="821"/>
      <c r="M42" s="821"/>
      <c r="N42" s="821"/>
      <c r="O42" s="821"/>
      <c r="P42" s="822"/>
      <c r="Q42" s="823"/>
      <c r="R42" s="824"/>
      <c r="S42" s="824"/>
      <c r="T42" s="824"/>
      <c r="U42" s="824"/>
      <c r="V42" s="824"/>
      <c r="W42" s="824"/>
      <c r="X42" s="824"/>
      <c r="Y42" s="824"/>
      <c r="Z42" s="824"/>
      <c r="AA42" s="824"/>
      <c r="AB42" s="824"/>
      <c r="AC42" s="824"/>
      <c r="AD42" s="824"/>
      <c r="AE42" s="825"/>
      <c r="AF42" s="826"/>
      <c r="AG42" s="827"/>
      <c r="AH42" s="827"/>
      <c r="AI42" s="827"/>
      <c r="AJ42" s="828"/>
      <c r="AK42" s="879"/>
      <c r="AL42" s="875"/>
      <c r="AM42" s="875"/>
      <c r="AN42" s="875"/>
      <c r="AO42" s="875"/>
      <c r="AP42" s="875"/>
      <c r="AQ42" s="875"/>
      <c r="AR42" s="875"/>
      <c r="AS42" s="875"/>
      <c r="AT42" s="875"/>
      <c r="AU42" s="875"/>
      <c r="AV42" s="875"/>
      <c r="AW42" s="875"/>
      <c r="AX42" s="875"/>
      <c r="AY42" s="875"/>
      <c r="AZ42" s="876"/>
      <c r="BA42" s="876"/>
      <c r="BB42" s="876"/>
      <c r="BC42" s="876"/>
      <c r="BD42" s="876"/>
      <c r="BE42" s="877"/>
      <c r="BF42" s="877"/>
      <c r="BG42" s="877"/>
      <c r="BH42" s="877"/>
      <c r="BI42" s="878"/>
      <c r="BJ42" s="232"/>
      <c r="BK42" s="232"/>
      <c r="BL42" s="232"/>
      <c r="BM42" s="232"/>
      <c r="BN42" s="232"/>
      <c r="BO42" s="241"/>
      <c r="BP42" s="241"/>
      <c r="BQ42" s="238">
        <v>36</v>
      </c>
      <c r="BR42" s="239"/>
      <c r="BS42" s="817"/>
      <c r="BT42" s="818"/>
      <c r="BU42" s="818"/>
      <c r="BV42" s="818"/>
      <c r="BW42" s="818"/>
      <c r="BX42" s="818"/>
      <c r="BY42" s="818"/>
      <c r="BZ42" s="818"/>
      <c r="CA42" s="818"/>
      <c r="CB42" s="818"/>
      <c r="CC42" s="818"/>
      <c r="CD42" s="818"/>
      <c r="CE42" s="818"/>
      <c r="CF42" s="818"/>
      <c r="CG42" s="829"/>
      <c r="CH42" s="779"/>
      <c r="CI42" s="780"/>
      <c r="CJ42" s="780"/>
      <c r="CK42" s="780"/>
      <c r="CL42" s="781"/>
      <c r="CM42" s="779"/>
      <c r="CN42" s="780"/>
      <c r="CO42" s="780"/>
      <c r="CP42" s="780"/>
      <c r="CQ42" s="781"/>
      <c r="CR42" s="779"/>
      <c r="CS42" s="780"/>
      <c r="CT42" s="780"/>
      <c r="CU42" s="780"/>
      <c r="CV42" s="781"/>
      <c r="CW42" s="779"/>
      <c r="CX42" s="780"/>
      <c r="CY42" s="780"/>
      <c r="CZ42" s="780"/>
      <c r="DA42" s="781"/>
      <c r="DB42" s="779"/>
      <c r="DC42" s="780"/>
      <c r="DD42" s="780"/>
      <c r="DE42" s="780"/>
      <c r="DF42" s="781"/>
      <c r="DG42" s="779"/>
      <c r="DH42" s="780"/>
      <c r="DI42" s="780"/>
      <c r="DJ42" s="780"/>
      <c r="DK42" s="781"/>
      <c r="DL42" s="779"/>
      <c r="DM42" s="780"/>
      <c r="DN42" s="780"/>
      <c r="DO42" s="780"/>
      <c r="DP42" s="781"/>
      <c r="DQ42" s="779"/>
      <c r="DR42" s="780"/>
      <c r="DS42" s="780"/>
      <c r="DT42" s="780"/>
      <c r="DU42" s="781"/>
      <c r="DV42" s="817"/>
      <c r="DW42" s="818"/>
      <c r="DX42" s="818"/>
      <c r="DY42" s="818"/>
      <c r="DZ42" s="819"/>
      <c r="EA42" s="230"/>
    </row>
    <row r="43" spans="1:131" ht="26.25" customHeight="1" x14ac:dyDescent="0.2">
      <c r="A43" s="238">
        <v>16</v>
      </c>
      <c r="B43" s="820"/>
      <c r="C43" s="821"/>
      <c r="D43" s="821"/>
      <c r="E43" s="821"/>
      <c r="F43" s="821"/>
      <c r="G43" s="821"/>
      <c r="H43" s="821"/>
      <c r="I43" s="821"/>
      <c r="J43" s="821"/>
      <c r="K43" s="821"/>
      <c r="L43" s="821"/>
      <c r="M43" s="821"/>
      <c r="N43" s="821"/>
      <c r="O43" s="821"/>
      <c r="P43" s="822"/>
      <c r="Q43" s="823"/>
      <c r="R43" s="824"/>
      <c r="S43" s="824"/>
      <c r="T43" s="824"/>
      <c r="U43" s="824"/>
      <c r="V43" s="824"/>
      <c r="W43" s="824"/>
      <c r="X43" s="824"/>
      <c r="Y43" s="824"/>
      <c r="Z43" s="824"/>
      <c r="AA43" s="824"/>
      <c r="AB43" s="824"/>
      <c r="AC43" s="824"/>
      <c r="AD43" s="824"/>
      <c r="AE43" s="825"/>
      <c r="AF43" s="826"/>
      <c r="AG43" s="827"/>
      <c r="AH43" s="827"/>
      <c r="AI43" s="827"/>
      <c r="AJ43" s="828"/>
      <c r="AK43" s="879"/>
      <c r="AL43" s="875"/>
      <c r="AM43" s="875"/>
      <c r="AN43" s="875"/>
      <c r="AO43" s="875"/>
      <c r="AP43" s="875"/>
      <c r="AQ43" s="875"/>
      <c r="AR43" s="875"/>
      <c r="AS43" s="875"/>
      <c r="AT43" s="875"/>
      <c r="AU43" s="875"/>
      <c r="AV43" s="875"/>
      <c r="AW43" s="875"/>
      <c r="AX43" s="875"/>
      <c r="AY43" s="875"/>
      <c r="AZ43" s="876"/>
      <c r="BA43" s="876"/>
      <c r="BB43" s="876"/>
      <c r="BC43" s="876"/>
      <c r="BD43" s="876"/>
      <c r="BE43" s="877"/>
      <c r="BF43" s="877"/>
      <c r="BG43" s="877"/>
      <c r="BH43" s="877"/>
      <c r="BI43" s="878"/>
      <c r="BJ43" s="232"/>
      <c r="BK43" s="232"/>
      <c r="BL43" s="232"/>
      <c r="BM43" s="232"/>
      <c r="BN43" s="232"/>
      <c r="BO43" s="241"/>
      <c r="BP43" s="241"/>
      <c r="BQ43" s="238">
        <v>37</v>
      </c>
      <c r="BR43" s="239"/>
      <c r="BS43" s="817"/>
      <c r="BT43" s="818"/>
      <c r="BU43" s="818"/>
      <c r="BV43" s="818"/>
      <c r="BW43" s="818"/>
      <c r="BX43" s="818"/>
      <c r="BY43" s="818"/>
      <c r="BZ43" s="818"/>
      <c r="CA43" s="818"/>
      <c r="CB43" s="818"/>
      <c r="CC43" s="818"/>
      <c r="CD43" s="818"/>
      <c r="CE43" s="818"/>
      <c r="CF43" s="818"/>
      <c r="CG43" s="829"/>
      <c r="CH43" s="779"/>
      <c r="CI43" s="780"/>
      <c r="CJ43" s="780"/>
      <c r="CK43" s="780"/>
      <c r="CL43" s="781"/>
      <c r="CM43" s="779"/>
      <c r="CN43" s="780"/>
      <c r="CO43" s="780"/>
      <c r="CP43" s="780"/>
      <c r="CQ43" s="781"/>
      <c r="CR43" s="779"/>
      <c r="CS43" s="780"/>
      <c r="CT43" s="780"/>
      <c r="CU43" s="780"/>
      <c r="CV43" s="781"/>
      <c r="CW43" s="779"/>
      <c r="CX43" s="780"/>
      <c r="CY43" s="780"/>
      <c r="CZ43" s="780"/>
      <c r="DA43" s="781"/>
      <c r="DB43" s="779"/>
      <c r="DC43" s="780"/>
      <c r="DD43" s="780"/>
      <c r="DE43" s="780"/>
      <c r="DF43" s="781"/>
      <c r="DG43" s="779"/>
      <c r="DH43" s="780"/>
      <c r="DI43" s="780"/>
      <c r="DJ43" s="780"/>
      <c r="DK43" s="781"/>
      <c r="DL43" s="779"/>
      <c r="DM43" s="780"/>
      <c r="DN43" s="780"/>
      <c r="DO43" s="780"/>
      <c r="DP43" s="781"/>
      <c r="DQ43" s="779"/>
      <c r="DR43" s="780"/>
      <c r="DS43" s="780"/>
      <c r="DT43" s="780"/>
      <c r="DU43" s="781"/>
      <c r="DV43" s="817"/>
      <c r="DW43" s="818"/>
      <c r="DX43" s="818"/>
      <c r="DY43" s="818"/>
      <c r="DZ43" s="819"/>
      <c r="EA43" s="230"/>
    </row>
    <row r="44" spans="1:131" ht="26.25" customHeight="1" x14ac:dyDescent="0.2">
      <c r="A44" s="238">
        <v>17</v>
      </c>
      <c r="B44" s="820"/>
      <c r="C44" s="821"/>
      <c r="D44" s="821"/>
      <c r="E44" s="821"/>
      <c r="F44" s="821"/>
      <c r="G44" s="821"/>
      <c r="H44" s="821"/>
      <c r="I44" s="821"/>
      <c r="J44" s="821"/>
      <c r="K44" s="821"/>
      <c r="L44" s="821"/>
      <c r="M44" s="821"/>
      <c r="N44" s="821"/>
      <c r="O44" s="821"/>
      <c r="P44" s="822"/>
      <c r="Q44" s="823"/>
      <c r="R44" s="824"/>
      <c r="S44" s="824"/>
      <c r="T44" s="824"/>
      <c r="U44" s="824"/>
      <c r="V44" s="824"/>
      <c r="W44" s="824"/>
      <c r="X44" s="824"/>
      <c r="Y44" s="824"/>
      <c r="Z44" s="824"/>
      <c r="AA44" s="824"/>
      <c r="AB44" s="824"/>
      <c r="AC44" s="824"/>
      <c r="AD44" s="824"/>
      <c r="AE44" s="825"/>
      <c r="AF44" s="826"/>
      <c r="AG44" s="827"/>
      <c r="AH44" s="827"/>
      <c r="AI44" s="827"/>
      <c r="AJ44" s="828"/>
      <c r="AK44" s="879"/>
      <c r="AL44" s="875"/>
      <c r="AM44" s="875"/>
      <c r="AN44" s="875"/>
      <c r="AO44" s="875"/>
      <c r="AP44" s="875"/>
      <c r="AQ44" s="875"/>
      <c r="AR44" s="875"/>
      <c r="AS44" s="875"/>
      <c r="AT44" s="875"/>
      <c r="AU44" s="875"/>
      <c r="AV44" s="875"/>
      <c r="AW44" s="875"/>
      <c r="AX44" s="875"/>
      <c r="AY44" s="875"/>
      <c r="AZ44" s="876"/>
      <c r="BA44" s="876"/>
      <c r="BB44" s="876"/>
      <c r="BC44" s="876"/>
      <c r="BD44" s="876"/>
      <c r="BE44" s="877"/>
      <c r="BF44" s="877"/>
      <c r="BG44" s="877"/>
      <c r="BH44" s="877"/>
      <c r="BI44" s="878"/>
      <c r="BJ44" s="232"/>
      <c r="BK44" s="232"/>
      <c r="BL44" s="232"/>
      <c r="BM44" s="232"/>
      <c r="BN44" s="232"/>
      <c r="BO44" s="241"/>
      <c r="BP44" s="241"/>
      <c r="BQ44" s="238">
        <v>38</v>
      </c>
      <c r="BR44" s="239"/>
      <c r="BS44" s="817"/>
      <c r="BT44" s="818"/>
      <c r="BU44" s="818"/>
      <c r="BV44" s="818"/>
      <c r="BW44" s="818"/>
      <c r="BX44" s="818"/>
      <c r="BY44" s="818"/>
      <c r="BZ44" s="818"/>
      <c r="CA44" s="818"/>
      <c r="CB44" s="818"/>
      <c r="CC44" s="818"/>
      <c r="CD44" s="818"/>
      <c r="CE44" s="818"/>
      <c r="CF44" s="818"/>
      <c r="CG44" s="829"/>
      <c r="CH44" s="779"/>
      <c r="CI44" s="780"/>
      <c r="CJ44" s="780"/>
      <c r="CK44" s="780"/>
      <c r="CL44" s="781"/>
      <c r="CM44" s="779"/>
      <c r="CN44" s="780"/>
      <c r="CO44" s="780"/>
      <c r="CP44" s="780"/>
      <c r="CQ44" s="781"/>
      <c r="CR44" s="779"/>
      <c r="CS44" s="780"/>
      <c r="CT44" s="780"/>
      <c r="CU44" s="780"/>
      <c r="CV44" s="781"/>
      <c r="CW44" s="779"/>
      <c r="CX44" s="780"/>
      <c r="CY44" s="780"/>
      <c r="CZ44" s="780"/>
      <c r="DA44" s="781"/>
      <c r="DB44" s="779"/>
      <c r="DC44" s="780"/>
      <c r="DD44" s="780"/>
      <c r="DE44" s="780"/>
      <c r="DF44" s="781"/>
      <c r="DG44" s="779"/>
      <c r="DH44" s="780"/>
      <c r="DI44" s="780"/>
      <c r="DJ44" s="780"/>
      <c r="DK44" s="781"/>
      <c r="DL44" s="779"/>
      <c r="DM44" s="780"/>
      <c r="DN44" s="780"/>
      <c r="DO44" s="780"/>
      <c r="DP44" s="781"/>
      <c r="DQ44" s="779"/>
      <c r="DR44" s="780"/>
      <c r="DS44" s="780"/>
      <c r="DT44" s="780"/>
      <c r="DU44" s="781"/>
      <c r="DV44" s="817"/>
      <c r="DW44" s="818"/>
      <c r="DX44" s="818"/>
      <c r="DY44" s="818"/>
      <c r="DZ44" s="819"/>
      <c r="EA44" s="230"/>
    </row>
    <row r="45" spans="1:131" ht="26.25" customHeight="1" x14ac:dyDescent="0.2">
      <c r="A45" s="238">
        <v>18</v>
      </c>
      <c r="B45" s="820"/>
      <c r="C45" s="821"/>
      <c r="D45" s="821"/>
      <c r="E45" s="821"/>
      <c r="F45" s="821"/>
      <c r="G45" s="821"/>
      <c r="H45" s="821"/>
      <c r="I45" s="821"/>
      <c r="J45" s="821"/>
      <c r="K45" s="821"/>
      <c r="L45" s="821"/>
      <c r="M45" s="821"/>
      <c r="N45" s="821"/>
      <c r="O45" s="821"/>
      <c r="P45" s="822"/>
      <c r="Q45" s="823"/>
      <c r="R45" s="824"/>
      <c r="S45" s="824"/>
      <c r="T45" s="824"/>
      <c r="U45" s="824"/>
      <c r="V45" s="824"/>
      <c r="W45" s="824"/>
      <c r="X45" s="824"/>
      <c r="Y45" s="824"/>
      <c r="Z45" s="824"/>
      <c r="AA45" s="824"/>
      <c r="AB45" s="824"/>
      <c r="AC45" s="824"/>
      <c r="AD45" s="824"/>
      <c r="AE45" s="825"/>
      <c r="AF45" s="826"/>
      <c r="AG45" s="827"/>
      <c r="AH45" s="827"/>
      <c r="AI45" s="827"/>
      <c r="AJ45" s="828"/>
      <c r="AK45" s="879"/>
      <c r="AL45" s="875"/>
      <c r="AM45" s="875"/>
      <c r="AN45" s="875"/>
      <c r="AO45" s="875"/>
      <c r="AP45" s="875"/>
      <c r="AQ45" s="875"/>
      <c r="AR45" s="875"/>
      <c r="AS45" s="875"/>
      <c r="AT45" s="875"/>
      <c r="AU45" s="875"/>
      <c r="AV45" s="875"/>
      <c r="AW45" s="875"/>
      <c r="AX45" s="875"/>
      <c r="AY45" s="875"/>
      <c r="AZ45" s="876"/>
      <c r="BA45" s="876"/>
      <c r="BB45" s="876"/>
      <c r="BC45" s="876"/>
      <c r="BD45" s="876"/>
      <c r="BE45" s="877"/>
      <c r="BF45" s="877"/>
      <c r="BG45" s="877"/>
      <c r="BH45" s="877"/>
      <c r="BI45" s="878"/>
      <c r="BJ45" s="232"/>
      <c r="BK45" s="232"/>
      <c r="BL45" s="232"/>
      <c r="BM45" s="232"/>
      <c r="BN45" s="232"/>
      <c r="BO45" s="241"/>
      <c r="BP45" s="241"/>
      <c r="BQ45" s="238">
        <v>39</v>
      </c>
      <c r="BR45" s="239"/>
      <c r="BS45" s="817"/>
      <c r="BT45" s="818"/>
      <c r="BU45" s="818"/>
      <c r="BV45" s="818"/>
      <c r="BW45" s="818"/>
      <c r="BX45" s="818"/>
      <c r="BY45" s="818"/>
      <c r="BZ45" s="818"/>
      <c r="CA45" s="818"/>
      <c r="CB45" s="818"/>
      <c r="CC45" s="818"/>
      <c r="CD45" s="818"/>
      <c r="CE45" s="818"/>
      <c r="CF45" s="818"/>
      <c r="CG45" s="829"/>
      <c r="CH45" s="779"/>
      <c r="CI45" s="780"/>
      <c r="CJ45" s="780"/>
      <c r="CK45" s="780"/>
      <c r="CL45" s="781"/>
      <c r="CM45" s="779"/>
      <c r="CN45" s="780"/>
      <c r="CO45" s="780"/>
      <c r="CP45" s="780"/>
      <c r="CQ45" s="781"/>
      <c r="CR45" s="779"/>
      <c r="CS45" s="780"/>
      <c r="CT45" s="780"/>
      <c r="CU45" s="780"/>
      <c r="CV45" s="781"/>
      <c r="CW45" s="779"/>
      <c r="CX45" s="780"/>
      <c r="CY45" s="780"/>
      <c r="CZ45" s="780"/>
      <c r="DA45" s="781"/>
      <c r="DB45" s="779"/>
      <c r="DC45" s="780"/>
      <c r="DD45" s="780"/>
      <c r="DE45" s="780"/>
      <c r="DF45" s="781"/>
      <c r="DG45" s="779"/>
      <c r="DH45" s="780"/>
      <c r="DI45" s="780"/>
      <c r="DJ45" s="780"/>
      <c r="DK45" s="781"/>
      <c r="DL45" s="779"/>
      <c r="DM45" s="780"/>
      <c r="DN45" s="780"/>
      <c r="DO45" s="780"/>
      <c r="DP45" s="781"/>
      <c r="DQ45" s="779"/>
      <c r="DR45" s="780"/>
      <c r="DS45" s="780"/>
      <c r="DT45" s="780"/>
      <c r="DU45" s="781"/>
      <c r="DV45" s="817"/>
      <c r="DW45" s="818"/>
      <c r="DX45" s="818"/>
      <c r="DY45" s="818"/>
      <c r="DZ45" s="819"/>
      <c r="EA45" s="230"/>
    </row>
    <row r="46" spans="1:131" ht="26.25" customHeight="1" x14ac:dyDescent="0.2">
      <c r="A46" s="238">
        <v>19</v>
      </c>
      <c r="B46" s="820"/>
      <c r="C46" s="821"/>
      <c r="D46" s="821"/>
      <c r="E46" s="821"/>
      <c r="F46" s="821"/>
      <c r="G46" s="821"/>
      <c r="H46" s="821"/>
      <c r="I46" s="821"/>
      <c r="J46" s="821"/>
      <c r="K46" s="821"/>
      <c r="L46" s="821"/>
      <c r="M46" s="821"/>
      <c r="N46" s="821"/>
      <c r="O46" s="821"/>
      <c r="P46" s="822"/>
      <c r="Q46" s="823"/>
      <c r="R46" s="824"/>
      <c r="S46" s="824"/>
      <c r="T46" s="824"/>
      <c r="U46" s="824"/>
      <c r="V46" s="824"/>
      <c r="W46" s="824"/>
      <c r="X46" s="824"/>
      <c r="Y46" s="824"/>
      <c r="Z46" s="824"/>
      <c r="AA46" s="824"/>
      <c r="AB46" s="824"/>
      <c r="AC46" s="824"/>
      <c r="AD46" s="824"/>
      <c r="AE46" s="825"/>
      <c r="AF46" s="826"/>
      <c r="AG46" s="827"/>
      <c r="AH46" s="827"/>
      <c r="AI46" s="827"/>
      <c r="AJ46" s="828"/>
      <c r="AK46" s="879"/>
      <c r="AL46" s="875"/>
      <c r="AM46" s="875"/>
      <c r="AN46" s="875"/>
      <c r="AO46" s="875"/>
      <c r="AP46" s="875"/>
      <c r="AQ46" s="875"/>
      <c r="AR46" s="875"/>
      <c r="AS46" s="875"/>
      <c r="AT46" s="875"/>
      <c r="AU46" s="875"/>
      <c r="AV46" s="875"/>
      <c r="AW46" s="875"/>
      <c r="AX46" s="875"/>
      <c r="AY46" s="875"/>
      <c r="AZ46" s="876"/>
      <c r="BA46" s="876"/>
      <c r="BB46" s="876"/>
      <c r="BC46" s="876"/>
      <c r="BD46" s="876"/>
      <c r="BE46" s="877"/>
      <c r="BF46" s="877"/>
      <c r="BG46" s="877"/>
      <c r="BH46" s="877"/>
      <c r="BI46" s="878"/>
      <c r="BJ46" s="232"/>
      <c r="BK46" s="232"/>
      <c r="BL46" s="232"/>
      <c r="BM46" s="232"/>
      <c r="BN46" s="232"/>
      <c r="BO46" s="241"/>
      <c r="BP46" s="241"/>
      <c r="BQ46" s="238">
        <v>40</v>
      </c>
      <c r="BR46" s="239"/>
      <c r="BS46" s="817"/>
      <c r="BT46" s="818"/>
      <c r="BU46" s="818"/>
      <c r="BV46" s="818"/>
      <c r="BW46" s="818"/>
      <c r="BX46" s="818"/>
      <c r="BY46" s="818"/>
      <c r="BZ46" s="818"/>
      <c r="CA46" s="818"/>
      <c r="CB46" s="818"/>
      <c r="CC46" s="818"/>
      <c r="CD46" s="818"/>
      <c r="CE46" s="818"/>
      <c r="CF46" s="818"/>
      <c r="CG46" s="829"/>
      <c r="CH46" s="779"/>
      <c r="CI46" s="780"/>
      <c r="CJ46" s="780"/>
      <c r="CK46" s="780"/>
      <c r="CL46" s="781"/>
      <c r="CM46" s="779"/>
      <c r="CN46" s="780"/>
      <c r="CO46" s="780"/>
      <c r="CP46" s="780"/>
      <c r="CQ46" s="781"/>
      <c r="CR46" s="779"/>
      <c r="CS46" s="780"/>
      <c r="CT46" s="780"/>
      <c r="CU46" s="780"/>
      <c r="CV46" s="781"/>
      <c r="CW46" s="779"/>
      <c r="CX46" s="780"/>
      <c r="CY46" s="780"/>
      <c r="CZ46" s="780"/>
      <c r="DA46" s="781"/>
      <c r="DB46" s="779"/>
      <c r="DC46" s="780"/>
      <c r="DD46" s="780"/>
      <c r="DE46" s="780"/>
      <c r="DF46" s="781"/>
      <c r="DG46" s="779"/>
      <c r="DH46" s="780"/>
      <c r="DI46" s="780"/>
      <c r="DJ46" s="780"/>
      <c r="DK46" s="781"/>
      <c r="DL46" s="779"/>
      <c r="DM46" s="780"/>
      <c r="DN46" s="780"/>
      <c r="DO46" s="780"/>
      <c r="DP46" s="781"/>
      <c r="DQ46" s="779"/>
      <c r="DR46" s="780"/>
      <c r="DS46" s="780"/>
      <c r="DT46" s="780"/>
      <c r="DU46" s="781"/>
      <c r="DV46" s="817"/>
      <c r="DW46" s="818"/>
      <c r="DX46" s="818"/>
      <c r="DY46" s="818"/>
      <c r="DZ46" s="819"/>
      <c r="EA46" s="230"/>
    </row>
    <row r="47" spans="1:131" ht="26.25" customHeight="1" x14ac:dyDescent="0.2">
      <c r="A47" s="238">
        <v>20</v>
      </c>
      <c r="B47" s="820"/>
      <c r="C47" s="821"/>
      <c r="D47" s="821"/>
      <c r="E47" s="821"/>
      <c r="F47" s="821"/>
      <c r="G47" s="821"/>
      <c r="H47" s="821"/>
      <c r="I47" s="821"/>
      <c r="J47" s="821"/>
      <c r="K47" s="821"/>
      <c r="L47" s="821"/>
      <c r="M47" s="821"/>
      <c r="N47" s="821"/>
      <c r="O47" s="821"/>
      <c r="P47" s="822"/>
      <c r="Q47" s="823"/>
      <c r="R47" s="824"/>
      <c r="S47" s="824"/>
      <c r="T47" s="824"/>
      <c r="U47" s="824"/>
      <c r="V47" s="824"/>
      <c r="W47" s="824"/>
      <c r="X47" s="824"/>
      <c r="Y47" s="824"/>
      <c r="Z47" s="824"/>
      <c r="AA47" s="824"/>
      <c r="AB47" s="824"/>
      <c r="AC47" s="824"/>
      <c r="AD47" s="824"/>
      <c r="AE47" s="825"/>
      <c r="AF47" s="826"/>
      <c r="AG47" s="827"/>
      <c r="AH47" s="827"/>
      <c r="AI47" s="827"/>
      <c r="AJ47" s="828"/>
      <c r="AK47" s="879"/>
      <c r="AL47" s="875"/>
      <c r="AM47" s="875"/>
      <c r="AN47" s="875"/>
      <c r="AO47" s="875"/>
      <c r="AP47" s="875"/>
      <c r="AQ47" s="875"/>
      <c r="AR47" s="875"/>
      <c r="AS47" s="875"/>
      <c r="AT47" s="875"/>
      <c r="AU47" s="875"/>
      <c r="AV47" s="875"/>
      <c r="AW47" s="875"/>
      <c r="AX47" s="875"/>
      <c r="AY47" s="875"/>
      <c r="AZ47" s="876"/>
      <c r="BA47" s="876"/>
      <c r="BB47" s="876"/>
      <c r="BC47" s="876"/>
      <c r="BD47" s="876"/>
      <c r="BE47" s="877"/>
      <c r="BF47" s="877"/>
      <c r="BG47" s="877"/>
      <c r="BH47" s="877"/>
      <c r="BI47" s="878"/>
      <c r="BJ47" s="232"/>
      <c r="BK47" s="232"/>
      <c r="BL47" s="232"/>
      <c r="BM47" s="232"/>
      <c r="BN47" s="232"/>
      <c r="BO47" s="241"/>
      <c r="BP47" s="241"/>
      <c r="BQ47" s="238">
        <v>41</v>
      </c>
      <c r="BR47" s="239"/>
      <c r="BS47" s="817"/>
      <c r="BT47" s="818"/>
      <c r="BU47" s="818"/>
      <c r="BV47" s="818"/>
      <c r="BW47" s="818"/>
      <c r="BX47" s="818"/>
      <c r="BY47" s="818"/>
      <c r="BZ47" s="818"/>
      <c r="CA47" s="818"/>
      <c r="CB47" s="818"/>
      <c r="CC47" s="818"/>
      <c r="CD47" s="818"/>
      <c r="CE47" s="818"/>
      <c r="CF47" s="818"/>
      <c r="CG47" s="829"/>
      <c r="CH47" s="779"/>
      <c r="CI47" s="780"/>
      <c r="CJ47" s="780"/>
      <c r="CK47" s="780"/>
      <c r="CL47" s="781"/>
      <c r="CM47" s="779"/>
      <c r="CN47" s="780"/>
      <c r="CO47" s="780"/>
      <c r="CP47" s="780"/>
      <c r="CQ47" s="781"/>
      <c r="CR47" s="779"/>
      <c r="CS47" s="780"/>
      <c r="CT47" s="780"/>
      <c r="CU47" s="780"/>
      <c r="CV47" s="781"/>
      <c r="CW47" s="779"/>
      <c r="CX47" s="780"/>
      <c r="CY47" s="780"/>
      <c r="CZ47" s="780"/>
      <c r="DA47" s="781"/>
      <c r="DB47" s="779"/>
      <c r="DC47" s="780"/>
      <c r="DD47" s="780"/>
      <c r="DE47" s="780"/>
      <c r="DF47" s="781"/>
      <c r="DG47" s="779"/>
      <c r="DH47" s="780"/>
      <c r="DI47" s="780"/>
      <c r="DJ47" s="780"/>
      <c r="DK47" s="781"/>
      <c r="DL47" s="779"/>
      <c r="DM47" s="780"/>
      <c r="DN47" s="780"/>
      <c r="DO47" s="780"/>
      <c r="DP47" s="781"/>
      <c r="DQ47" s="779"/>
      <c r="DR47" s="780"/>
      <c r="DS47" s="780"/>
      <c r="DT47" s="780"/>
      <c r="DU47" s="781"/>
      <c r="DV47" s="817"/>
      <c r="DW47" s="818"/>
      <c r="DX47" s="818"/>
      <c r="DY47" s="818"/>
      <c r="DZ47" s="819"/>
      <c r="EA47" s="230"/>
    </row>
    <row r="48" spans="1:131" ht="26.25" customHeight="1" x14ac:dyDescent="0.2">
      <c r="A48" s="238">
        <v>21</v>
      </c>
      <c r="B48" s="820"/>
      <c r="C48" s="821"/>
      <c r="D48" s="821"/>
      <c r="E48" s="821"/>
      <c r="F48" s="821"/>
      <c r="G48" s="821"/>
      <c r="H48" s="821"/>
      <c r="I48" s="821"/>
      <c r="J48" s="821"/>
      <c r="K48" s="821"/>
      <c r="L48" s="821"/>
      <c r="M48" s="821"/>
      <c r="N48" s="821"/>
      <c r="O48" s="821"/>
      <c r="P48" s="822"/>
      <c r="Q48" s="823"/>
      <c r="R48" s="824"/>
      <c r="S48" s="824"/>
      <c r="T48" s="824"/>
      <c r="U48" s="824"/>
      <c r="V48" s="824"/>
      <c r="W48" s="824"/>
      <c r="X48" s="824"/>
      <c r="Y48" s="824"/>
      <c r="Z48" s="824"/>
      <c r="AA48" s="824"/>
      <c r="AB48" s="824"/>
      <c r="AC48" s="824"/>
      <c r="AD48" s="824"/>
      <c r="AE48" s="825"/>
      <c r="AF48" s="826"/>
      <c r="AG48" s="827"/>
      <c r="AH48" s="827"/>
      <c r="AI48" s="827"/>
      <c r="AJ48" s="828"/>
      <c r="AK48" s="879"/>
      <c r="AL48" s="875"/>
      <c r="AM48" s="875"/>
      <c r="AN48" s="875"/>
      <c r="AO48" s="875"/>
      <c r="AP48" s="875"/>
      <c r="AQ48" s="875"/>
      <c r="AR48" s="875"/>
      <c r="AS48" s="875"/>
      <c r="AT48" s="875"/>
      <c r="AU48" s="875"/>
      <c r="AV48" s="875"/>
      <c r="AW48" s="875"/>
      <c r="AX48" s="875"/>
      <c r="AY48" s="875"/>
      <c r="AZ48" s="876"/>
      <c r="BA48" s="876"/>
      <c r="BB48" s="876"/>
      <c r="BC48" s="876"/>
      <c r="BD48" s="876"/>
      <c r="BE48" s="877"/>
      <c r="BF48" s="877"/>
      <c r="BG48" s="877"/>
      <c r="BH48" s="877"/>
      <c r="BI48" s="878"/>
      <c r="BJ48" s="232"/>
      <c r="BK48" s="232"/>
      <c r="BL48" s="232"/>
      <c r="BM48" s="232"/>
      <c r="BN48" s="232"/>
      <c r="BO48" s="241"/>
      <c r="BP48" s="241"/>
      <c r="BQ48" s="238">
        <v>42</v>
      </c>
      <c r="BR48" s="239"/>
      <c r="BS48" s="817"/>
      <c r="BT48" s="818"/>
      <c r="BU48" s="818"/>
      <c r="BV48" s="818"/>
      <c r="BW48" s="818"/>
      <c r="BX48" s="818"/>
      <c r="BY48" s="818"/>
      <c r="BZ48" s="818"/>
      <c r="CA48" s="818"/>
      <c r="CB48" s="818"/>
      <c r="CC48" s="818"/>
      <c r="CD48" s="818"/>
      <c r="CE48" s="818"/>
      <c r="CF48" s="818"/>
      <c r="CG48" s="829"/>
      <c r="CH48" s="779"/>
      <c r="CI48" s="780"/>
      <c r="CJ48" s="780"/>
      <c r="CK48" s="780"/>
      <c r="CL48" s="781"/>
      <c r="CM48" s="779"/>
      <c r="CN48" s="780"/>
      <c r="CO48" s="780"/>
      <c r="CP48" s="780"/>
      <c r="CQ48" s="781"/>
      <c r="CR48" s="779"/>
      <c r="CS48" s="780"/>
      <c r="CT48" s="780"/>
      <c r="CU48" s="780"/>
      <c r="CV48" s="781"/>
      <c r="CW48" s="779"/>
      <c r="CX48" s="780"/>
      <c r="CY48" s="780"/>
      <c r="CZ48" s="780"/>
      <c r="DA48" s="781"/>
      <c r="DB48" s="779"/>
      <c r="DC48" s="780"/>
      <c r="DD48" s="780"/>
      <c r="DE48" s="780"/>
      <c r="DF48" s="781"/>
      <c r="DG48" s="779"/>
      <c r="DH48" s="780"/>
      <c r="DI48" s="780"/>
      <c r="DJ48" s="780"/>
      <c r="DK48" s="781"/>
      <c r="DL48" s="779"/>
      <c r="DM48" s="780"/>
      <c r="DN48" s="780"/>
      <c r="DO48" s="780"/>
      <c r="DP48" s="781"/>
      <c r="DQ48" s="779"/>
      <c r="DR48" s="780"/>
      <c r="DS48" s="780"/>
      <c r="DT48" s="780"/>
      <c r="DU48" s="781"/>
      <c r="DV48" s="817"/>
      <c r="DW48" s="818"/>
      <c r="DX48" s="818"/>
      <c r="DY48" s="818"/>
      <c r="DZ48" s="819"/>
      <c r="EA48" s="230"/>
    </row>
    <row r="49" spans="1:131" ht="26.25" customHeight="1" x14ac:dyDescent="0.2">
      <c r="A49" s="238">
        <v>22</v>
      </c>
      <c r="B49" s="820"/>
      <c r="C49" s="821"/>
      <c r="D49" s="821"/>
      <c r="E49" s="821"/>
      <c r="F49" s="821"/>
      <c r="G49" s="821"/>
      <c r="H49" s="821"/>
      <c r="I49" s="821"/>
      <c r="J49" s="821"/>
      <c r="K49" s="821"/>
      <c r="L49" s="821"/>
      <c r="M49" s="821"/>
      <c r="N49" s="821"/>
      <c r="O49" s="821"/>
      <c r="P49" s="822"/>
      <c r="Q49" s="823"/>
      <c r="R49" s="824"/>
      <c r="S49" s="824"/>
      <c r="T49" s="824"/>
      <c r="U49" s="824"/>
      <c r="V49" s="824"/>
      <c r="W49" s="824"/>
      <c r="X49" s="824"/>
      <c r="Y49" s="824"/>
      <c r="Z49" s="824"/>
      <c r="AA49" s="824"/>
      <c r="AB49" s="824"/>
      <c r="AC49" s="824"/>
      <c r="AD49" s="824"/>
      <c r="AE49" s="825"/>
      <c r="AF49" s="826"/>
      <c r="AG49" s="827"/>
      <c r="AH49" s="827"/>
      <c r="AI49" s="827"/>
      <c r="AJ49" s="828"/>
      <c r="AK49" s="879"/>
      <c r="AL49" s="875"/>
      <c r="AM49" s="875"/>
      <c r="AN49" s="875"/>
      <c r="AO49" s="875"/>
      <c r="AP49" s="875"/>
      <c r="AQ49" s="875"/>
      <c r="AR49" s="875"/>
      <c r="AS49" s="875"/>
      <c r="AT49" s="875"/>
      <c r="AU49" s="875"/>
      <c r="AV49" s="875"/>
      <c r="AW49" s="875"/>
      <c r="AX49" s="875"/>
      <c r="AY49" s="875"/>
      <c r="AZ49" s="876"/>
      <c r="BA49" s="876"/>
      <c r="BB49" s="876"/>
      <c r="BC49" s="876"/>
      <c r="BD49" s="876"/>
      <c r="BE49" s="877"/>
      <c r="BF49" s="877"/>
      <c r="BG49" s="877"/>
      <c r="BH49" s="877"/>
      <c r="BI49" s="878"/>
      <c r="BJ49" s="232"/>
      <c r="BK49" s="232"/>
      <c r="BL49" s="232"/>
      <c r="BM49" s="232"/>
      <c r="BN49" s="232"/>
      <c r="BO49" s="241"/>
      <c r="BP49" s="241"/>
      <c r="BQ49" s="238">
        <v>43</v>
      </c>
      <c r="BR49" s="239"/>
      <c r="BS49" s="817"/>
      <c r="BT49" s="818"/>
      <c r="BU49" s="818"/>
      <c r="BV49" s="818"/>
      <c r="BW49" s="818"/>
      <c r="BX49" s="818"/>
      <c r="BY49" s="818"/>
      <c r="BZ49" s="818"/>
      <c r="CA49" s="818"/>
      <c r="CB49" s="818"/>
      <c r="CC49" s="818"/>
      <c r="CD49" s="818"/>
      <c r="CE49" s="818"/>
      <c r="CF49" s="818"/>
      <c r="CG49" s="829"/>
      <c r="CH49" s="779"/>
      <c r="CI49" s="780"/>
      <c r="CJ49" s="780"/>
      <c r="CK49" s="780"/>
      <c r="CL49" s="781"/>
      <c r="CM49" s="779"/>
      <c r="CN49" s="780"/>
      <c r="CO49" s="780"/>
      <c r="CP49" s="780"/>
      <c r="CQ49" s="781"/>
      <c r="CR49" s="779"/>
      <c r="CS49" s="780"/>
      <c r="CT49" s="780"/>
      <c r="CU49" s="780"/>
      <c r="CV49" s="781"/>
      <c r="CW49" s="779"/>
      <c r="CX49" s="780"/>
      <c r="CY49" s="780"/>
      <c r="CZ49" s="780"/>
      <c r="DA49" s="781"/>
      <c r="DB49" s="779"/>
      <c r="DC49" s="780"/>
      <c r="DD49" s="780"/>
      <c r="DE49" s="780"/>
      <c r="DF49" s="781"/>
      <c r="DG49" s="779"/>
      <c r="DH49" s="780"/>
      <c r="DI49" s="780"/>
      <c r="DJ49" s="780"/>
      <c r="DK49" s="781"/>
      <c r="DL49" s="779"/>
      <c r="DM49" s="780"/>
      <c r="DN49" s="780"/>
      <c r="DO49" s="780"/>
      <c r="DP49" s="781"/>
      <c r="DQ49" s="779"/>
      <c r="DR49" s="780"/>
      <c r="DS49" s="780"/>
      <c r="DT49" s="780"/>
      <c r="DU49" s="781"/>
      <c r="DV49" s="817"/>
      <c r="DW49" s="818"/>
      <c r="DX49" s="818"/>
      <c r="DY49" s="818"/>
      <c r="DZ49" s="819"/>
      <c r="EA49" s="230"/>
    </row>
    <row r="50" spans="1:131" ht="26.25" customHeight="1" x14ac:dyDescent="0.2">
      <c r="A50" s="238">
        <v>23</v>
      </c>
      <c r="B50" s="820"/>
      <c r="C50" s="821"/>
      <c r="D50" s="821"/>
      <c r="E50" s="821"/>
      <c r="F50" s="821"/>
      <c r="G50" s="821"/>
      <c r="H50" s="821"/>
      <c r="I50" s="821"/>
      <c r="J50" s="821"/>
      <c r="K50" s="821"/>
      <c r="L50" s="821"/>
      <c r="M50" s="821"/>
      <c r="N50" s="821"/>
      <c r="O50" s="821"/>
      <c r="P50" s="822"/>
      <c r="Q50" s="880"/>
      <c r="R50" s="881"/>
      <c r="S50" s="881"/>
      <c r="T50" s="881"/>
      <c r="U50" s="881"/>
      <c r="V50" s="881"/>
      <c r="W50" s="881"/>
      <c r="X50" s="881"/>
      <c r="Y50" s="881"/>
      <c r="Z50" s="881"/>
      <c r="AA50" s="881"/>
      <c r="AB50" s="881"/>
      <c r="AC50" s="881"/>
      <c r="AD50" s="881"/>
      <c r="AE50" s="882"/>
      <c r="AF50" s="826"/>
      <c r="AG50" s="827"/>
      <c r="AH50" s="827"/>
      <c r="AI50" s="827"/>
      <c r="AJ50" s="828"/>
      <c r="AK50" s="884"/>
      <c r="AL50" s="881"/>
      <c r="AM50" s="881"/>
      <c r="AN50" s="881"/>
      <c r="AO50" s="881"/>
      <c r="AP50" s="881"/>
      <c r="AQ50" s="881"/>
      <c r="AR50" s="881"/>
      <c r="AS50" s="881"/>
      <c r="AT50" s="881"/>
      <c r="AU50" s="881"/>
      <c r="AV50" s="881"/>
      <c r="AW50" s="881"/>
      <c r="AX50" s="881"/>
      <c r="AY50" s="881"/>
      <c r="AZ50" s="883"/>
      <c r="BA50" s="883"/>
      <c r="BB50" s="883"/>
      <c r="BC50" s="883"/>
      <c r="BD50" s="883"/>
      <c r="BE50" s="877"/>
      <c r="BF50" s="877"/>
      <c r="BG50" s="877"/>
      <c r="BH50" s="877"/>
      <c r="BI50" s="878"/>
      <c r="BJ50" s="232"/>
      <c r="BK50" s="232"/>
      <c r="BL50" s="232"/>
      <c r="BM50" s="232"/>
      <c r="BN50" s="232"/>
      <c r="BO50" s="241"/>
      <c r="BP50" s="241"/>
      <c r="BQ50" s="238">
        <v>44</v>
      </c>
      <c r="BR50" s="239"/>
      <c r="BS50" s="817"/>
      <c r="BT50" s="818"/>
      <c r="BU50" s="818"/>
      <c r="BV50" s="818"/>
      <c r="BW50" s="818"/>
      <c r="BX50" s="818"/>
      <c r="BY50" s="818"/>
      <c r="BZ50" s="818"/>
      <c r="CA50" s="818"/>
      <c r="CB50" s="818"/>
      <c r="CC50" s="818"/>
      <c r="CD50" s="818"/>
      <c r="CE50" s="818"/>
      <c r="CF50" s="818"/>
      <c r="CG50" s="829"/>
      <c r="CH50" s="779"/>
      <c r="CI50" s="780"/>
      <c r="CJ50" s="780"/>
      <c r="CK50" s="780"/>
      <c r="CL50" s="781"/>
      <c r="CM50" s="779"/>
      <c r="CN50" s="780"/>
      <c r="CO50" s="780"/>
      <c r="CP50" s="780"/>
      <c r="CQ50" s="781"/>
      <c r="CR50" s="779"/>
      <c r="CS50" s="780"/>
      <c r="CT50" s="780"/>
      <c r="CU50" s="780"/>
      <c r="CV50" s="781"/>
      <c r="CW50" s="779"/>
      <c r="CX50" s="780"/>
      <c r="CY50" s="780"/>
      <c r="CZ50" s="780"/>
      <c r="DA50" s="781"/>
      <c r="DB50" s="779"/>
      <c r="DC50" s="780"/>
      <c r="DD50" s="780"/>
      <c r="DE50" s="780"/>
      <c r="DF50" s="781"/>
      <c r="DG50" s="779"/>
      <c r="DH50" s="780"/>
      <c r="DI50" s="780"/>
      <c r="DJ50" s="780"/>
      <c r="DK50" s="781"/>
      <c r="DL50" s="779"/>
      <c r="DM50" s="780"/>
      <c r="DN50" s="780"/>
      <c r="DO50" s="780"/>
      <c r="DP50" s="781"/>
      <c r="DQ50" s="779"/>
      <c r="DR50" s="780"/>
      <c r="DS50" s="780"/>
      <c r="DT50" s="780"/>
      <c r="DU50" s="781"/>
      <c r="DV50" s="817"/>
      <c r="DW50" s="818"/>
      <c r="DX50" s="818"/>
      <c r="DY50" s="818"/>
      <c r="DZ50" s="819"/>
      <c r="EA50" s="230"/>
    </row>
    <row r="51" spans="1:131" ht="26.25" customHeight="1" x14ac:dyDescent="0.2">
      <c r="A51" s="238">
        <v>24</v>
      </c>
      <c r="B51" s="820"/>
      <c r="C51" s="821"/>
      <c r="D51" s="821"/>
      <c r="E51" s="821"/>
      <c r="F51" s="821"/>
      <c r="G51" s="821"/>
      <c r="H51" s="821"/>
      <c r="I51" s="821"/>
      <c r="J51" s="821"/>
      <c r="K51" s="821"/>
      <c r="L51" s="821"/>
      <c r="M51" s="821"/>
      <c r="N51" s="821"/>
      <c r="O51" s="821"/>
      <c r="P51" s="822"/>
      <c r="Q51" s="880"/>
      <c r="R51" s="881"/>
      <c r="S51" s="881"/>
      <c r="T51" s="881"/>
      <c r="U51" s="881"/>
      <c r="V51" s="881"/>
      <c r="W51" s="881"/>
      <c r="X51" s="881"/>
      <c r="Y51" s="881"/>
      <c r="Z51" s="881"/>
      <c r="AA51" s="881"/>
      <c r="AB51" s="881"/>
      <c r="AC51" s="881"/>
      <c r="AD51" s="881"/>
      <c r="AE51" s="882"/>
      <c r="AF51" s="826"/>
      <c r="AG51" s="827"/>
      <c r="AH51" s="827"/>
      <c r="AI51" s="827"/>
      <c r="AJ51" s="828"/>
      <c r="AK51" s="884"/>
      <c r="AL51" s="881"/>
      <c r="AM51" s="881"/>
      <c r="AN51" s="881"/>
      <c r="AO51" s="881"/>
      <c r="AP51" s="881"/>
      <c r="AQ51" s="881"/>
      <c r="AR51" s="881"/>
      <c r="AS51" s="881"/>
      <c r="AT51" s="881"/>
      <c r="AU51" s="881"/>
      <c r="AV51" s="881"/>
      <c r="AW51" s="881"/>
      <c r="AX51" s="881"/>
      <c r="AY51" s="881"/>
      <c r="AZ51" s="883"/>
      <c r="BA51" s="883"/>
      <c r="BB51" s="883"/>
      <c r="BC51" s="883"/>
      <c r="BD51" s="883"/>
      <c r="BE51" s="877"/>
      <c r="BF51" s="877"/>
      <c r="BG51" s="877"/>
      <c r="BH51" s="877"/>
      <c r="BI51" s="878"/>
      <c r="BJ51" s="232"/>
      <c r="BK51" s="232"/>
      <c r="BL51" s="232"/>
      <c r="BM51" s="232"/>
      <c r="BN51" s="232"/>
      <c r="BO51" s="241"/>
      <c r="BP51" s="241"/>
      <c r="BQ51" s="238">
        <v>45</v>
      </c>
      <c r="BR51" s="239"/>
      <c r="BS51" s="817"/>
      <c r="BT51" s="818"/>
      <c r="BU51" s="818"/>
      <c r="BV51" s="818"/>
      <c r="BW51" s="818"/>
      <c r="BX51" s="818"/>
      <c r="BY51" s="818"/>
      <c r="BZ51" s="818"/>
      <c r="CA51" s="818"/>
      <c r="CB51" s="818"/>
      <c r="CC51" s="818"/>
      <c r="CD51" s="818"/>
      <c r="CE51" s="818"/>
      <c r="CF51" s="818"/>
      <c r="CG51" s="829"/>
      <c r="CH51" s="779"/>
      <c r="CI51" s="780"/>
      <c r="CJ51" s="780"/>
      <c r="CK51" s="780"/>
      <c r="CL51" s="781"/>
      <c r="CM51" s="779"/>
      <c r="CN51" s="780"/>
      <c r="CO51" s="780"/>
      <c r="CP51" s="780"/>
      <c r="CQ51" s="781"/>
      <c r="CR51" s="779"/>
      <c r="CS51" s="780"/>
      <c r="CT51" s="780"/>
      <c r="CU51" s="780"/>
      <c r="CV51" s="781"/>
      <c r="CW51" s="779"/>
      <c r="CX51" s="780"/>
      <c r="CY51" s="780"/>
      <c r="CZ51" s="780"/>
      <c r="DA51" s="781"/>
      <c r="DB51" s="779"/>
      <c r="DC51" s="780"/>
      <c r="DD51" s="780"/>
      <c r="DE51" s="780"/>
      <c r="DF51" s="781"/>
      <c r="DG51" s="779"/>
      <c r="DH51" s="780"/>
      <c r="DI51" s="780"/>
      <c r="DJ51" s="780"/>
      <c r="DK51" s="781"/>
      <c r="DL51" s="779"/>
      <c r="DM51" s="780"/>
      <c r="DN51" s="780"/>
      <c r="DO51" s="780"/>
      <c r="DP51" s="781"/>
      <c r="DQ51" s="779"/>
      <c r="DR51" s="780"/>
      <c r="DS51" s="780"/>
      <c r="DT51" s="780"/>
      <c r="DU51" s="781"/>
      <c r="DV51" s="817"/>
      <c r="DW51" s="818"/>
      <c r="DX51" s="818"/>
      <c r="DY51" s="818"/>
      <c r="DZ51" s="819"/>
      <c r="EA51" s="230"/>
    </row>
    <row r="52" spans="1:131" ht="26.25" customHeight="1" x14ac:dyDescent="0.2">
      <c r="A52" s="238">
        <v>25</v>
      </c>
      <c r="B52" s="820"/>
      <c r="C52" s="821"/>
      <c r="D52" s="821"/>
      <c r="E52" s="821"/>
      <c r="F52" s="821"/>
      <c r="G52" s="821"/>
      <c r="H52" s="821"/>
      <c r="I52" s="821"/>
      <c r="J52" s="821"/>
      <c r="K52" s="821"/>
      <c r="L52" s="821"/>
      <c r="M52" s="821"/>
      <c r="N52" s="821"/>
      <c r="O52" s="821"/>
      <c r="P52" s="822"/>
      <c r="Q52" s="880"/>
      <c r="R52" s="881"/>
      <c r="S52" s="881"/>
      <c r="T52" s="881"/>
      <c r="U52" s="881"/>
      <c r="V52" s="881"/>
      <c r="W52" s="881"/>
      <c r="X52" s="881"/>
      <c r="Y52" s="881"/>
      <c r="Z52" s="881"/>
      <c r="AA52" s="881"/>
      <c r="AB52" s="881"/>
      <c r="AC52" s="881"/>
      <c r="AD52" s="881"/>
      <c r="AE52" s="882"/>
      <c r="AF52" s="826"/>
      <c r="AG52" s="827"/>
      <c r="AH52" s="827"/>
      <c r="AI52" s="827"/>
      <c r="AJ52" s="828"/>
      <c r="AK52" s="884"/>
      <c r="AL52" s="881"/>
      <c r="AM52" s="881"/>
      <c r="AN52" s="881"/>
      <c r="AO52" s="881"/>
      <c r="AP52" s="881"/>
      <c r="AQ52" s="881"/>
      <c r="AR52" s="881"/>
      <c r="AS52" s="881"/>
      <c r="AT52" s="881"/>
      <c r="AU52" s="881"/>
      <c r="AV52" s="881"/>
      <c r="AW52" s="881"/>
      <c r="AX52" s="881"/>
      <c r="AY52" s="881"/>
      <c r="AZ52" s="883"/>
      <c r="BA52" s="883"/>
      <c r="BB52" s="883"/>
      <c r="BC52" s="883"/>
      <c r="BD52" s="883"/>
      <c r="BE52" s="877"/>
      <c r="BF52" s="877"/>
      <c r="BG52" s="877"/>
      <c r="BH52" s="877"/>
      <c r="BI52" s="878"/>
      <c r="BJ52" s="232"/>
      <c r="BK52" s="232"/>
      <c r="BL52" s="232"/>
      <c r="BM52" s="232"/>
      <c r="BN52" s="232"/>
      <c r="BO52" s="241"/>
      <c r="BP52" s="241"/>
      <c r="BQ52" s="238">
        <v>46</v>
      </c>
      <c r="BR52" s="239"/>
      <c r="BS52" s="817"/>
      <c r="BT52" s="818"/>
      <c r="BU52" s="818"/>
      <c r="BV52" s="818"/>
      <c r="BW52" s="818"/>
      <c r="BX52" s="818"/>
      <c r="BY52" s="818"/>
      <c r="BZ52" s="818"/>
      <c r="CA52" s="818"/>
      <c r="CB52" s="818"/>
      <c r="CC52" s="818"/>
      <c r="CD52" s="818"/>
      <c r="CE52" s="818"/>
      <c r="CF52" s="818"/>
      <c r="CG52" s="829"/>
      <c r="CH52" s="779"/>
      <c r="CI52" s="780"/>
      <c r="CJ52" s="780"/>
      <c r="CK52" s="780"/>
      <c r="CL52" s="781"/>
      <c r="CM52" s="779"/>
      <c r="CN52" s="780"/>
      <c r="CO52" s="780"/>
      <c r="CP52" s="780"/>
      <c r="CQ52" s="781"/>
      <c r="CR52" s="779"/>
      <c r="CS52" s="780"/>
      <c r="CT52" s="780"/>
      <c r="CU52" s="780"/>
      <c r="CV52" s="781"/>
      <c r="CW52" s="779"/>
      <c r="CX52" s="780"/>
      <c r="CY52" s="780"/>
      <c r="CZ52" s="780"/>
      <c r="DA52" s="781"/>
      <c r="DB52" s="779"/>
      <c r="DC52" s="780"/>
      <c r="DD52" s="780"/>
      <c r="DE52" s="780"/>
      <c r="DF52" s="781"/>
      <c r="DG52" s="779"/>
      <c r="DH52" s="780"/>
      <c r="DI52" s="780"/>
      <c r="DJ52" s="780"/>
      <c r="DK52" s="781"/>
      <c r="DL52" s="779"/>
      <c r="DM52" s="780"/>
      <c r="DN52" s="780"/>
      <c r="DO52" s="780"/>
      <c r="DP52" s="781"/>
      <c r="DQ52" s="779"/>
      <c r="DR52" s="780"/>
      <c r="DS52" s="780"/>
      <c r="DT52" s="780"/>
      <c r="DU52" s="781"/>
      <c r="DV52" s="817"/>
      <c r="DW52" s="818"/>
      <c r="DX52" s="818"/>
      <c r="DY52" s="818"/>
      <c r="DZ52" s="819"/>
      <c r="EA52" s="230"/>
    </row>
    <row r="53" spans="1:131" ht="26.25" customHeight="1" x14ac:dyDescent="0.2">
      <c r="A53" s="238">
        <v>26</v>
      </c>
      <c r="B53" s="820"/>
      <c r="C53" s="821"/>
      <c r="D53" s="821"/>
      <c r="E53" s="821"/>
      <c r="F53" s="821"/>
      <c r="G53" s="821"/>
      <c r="H53" s="821"/>
      <c r="I53" s="821"/>
      <c r="J53" s="821"/>
      <c r="K53" s="821"/>
      <c r="L53" s="821"/>
      <c r="M53" s="821"/>
      <c r="N53" s="821"/>
      <c r="O53" s="821"/>
      <c r="P53" s="822"/>
      <c r="Q53" s="880"/>
      <c r="R53" s="881"/>
      <c r="S53" s="881"/>
      <c r="T53" s="881"/>
      <c r="U53" s="881"/>
      <c r="V53" s="881"/>
      <c r="W53" s="881"/>
      <c r="X53" s="881"/>
      <c r="Y53" s="881"/>
      <c r="Z53" s="881"/>
      <c r="AA53" s="881"/>
      <c r="AB53" s="881"/>
      <c r="AC53" s="881"/>
      <c r="AD53" s="881"/>
      <c r="AE53" s="882"/>
      <c r="AF53" s="826"/>
      <c r="AG53" s="827"/>
      <c r="AH53" s="827"/>
      <c r="AI53" s="827"/>
      <c r="AJ53" s="828"/>
      <c r="AK53" s="884"/>
      <c r="AL53" s="881"/>
      <c r="AM53" s="881"/>
      <c r="AN53" s="881"/>
      <c r="AO53" s="881"/>
      <c r="AP53" s="881"/>
      <c r="AQ53" s="881"/>
      <c r="AR53" s="881"/>
      <c r="AS53" s="881"/>
      <c r="AT53" s="881"/>
      <c r="AU53" s="881"/>
      <c r="AV53" s="881"/>
      <c r="AW53" s="881"/>
      <c r="AX53" s="881"/>
      <c r="AY53" s="881"/>
      <c r="AZ53" s="883"/>
      <c r="BA53" s="883"/>
      <c r="BB53" s="883"/>
      <c r="BC53" s="883"/>
      <c r="BD53" s="883"/>
      <c r="BE53" s="877"/>
      <c r="BF53" s="877"/>
      <c r="BG53" s="877"/>
      <c r="BH53" s="877"/>
      <c r="BI53" s="878"/>
      <c r="BJ53" s="232"/>
      <c r="BK53" s="232"/>
      <c r="BL53" s="232"/>
      <c r="BM53" s="232"/>
      <c r="BN53" s="232"/>
      <c r="BO53" s="241"/>
      <c r="BP53" s="241"/>
      <c r="BQ53" s="238">
        <v>47</v>
      </c>
      <c r="BR53" s="239"/>
      <c r="BS53" s="817"/>
      <c r="BT53" s="818"/>
      <c r="BU53" s="818"/>
      <c r="BV53" s="818"/>
      <c r="BW53" s="818"/>
      <c r="BX53" s="818"/>
      <c r="BY53" s="818"/>
      <c r="BZ53" s="818"/>
      <c r="CA53" s="818"/>
      <c r="CB53" s="818"/>
      <c r="CC53" s="818"/>
      <c r="CD53" s="818"/>
      <c r="CE53" s="818"/>
      <c r="CF53" s="818"/>
      <c r="CG53" s="829"/>
      <c r="CH53" s="779"/>
      <c r="CI53" s="780"/>
      <c r="CJ53" s="780"/>
      <c r="CK53" s="780"/>
      <c r="CL53" s="781"/>
      <c r="CM53" s="779"/>
      <c r="CN53" s="780"/>
      <c r="CO53" s="780"/>
      <c r="CP53" s="780"/>
      <c r="CQ53" s="781"/>
      <c r="CR53" s="779"/>
      <c r="CS53" s="780"/>
      <c r="CT53" s="780"/>
      <c r="CU53" s="780"/>
      <c r="CV53" s="781"/>
      <c r="CW53" s="779"/>
      <c r="CX53" s="780"/>
      <c r="CY53" s="780"/>
      <c r="CZ53" s="780"/>
      <c r="DA53" s="781"/>
      <c r="DB53" s="779"/>
      <c r="DC53" s="780"/>
      <c r="DD53" s="780"/>
      <c r="DE53" s="780"/>
      <c r="DF53" s="781"/>
      <c r="DG53" s="779"/>
      <c r="DH53" s="780"/>
      <c r="DI53" s="780"/>
      <c r="DJ53" s="780"/>
      <c r="DK53" s="781"/>
      <c r="DL53" s="779"/>
      <c r="DM53" s="780"/>
      <c r="DN53" s="780"/>
      <c r="DO53" s="780"/>
      <c r="DP53" s="781"/>
      <c r="DQ53" s="779"/>
      <c r="DR53" s="780"/>
      <c r="DS53" s="780"/>
      <c r="DT53" s="780"/>
      <c r="DU53" s="781"/>
      <c r="DV53" s="817"/>
      <c r="DW53" s="818"/>
      <c r="DX53" s="818"/>
      <c r="DY53" s="818"/>
      <c r="DZ53" s="819"/>
      <c r="EA53" s="230"/>
    </row>
    <row r="54" spans="1:131" ht="26.25" customHeight="1" x14ac:dyDescent="0.2">
      <c r="A54" s="238">
        <v>27</v>
      </c>
      <c r="B54" s="820"/>
      <c r="C54" s="821"/>
      <c r="D54" s="821"/>
      <c r="E54" s="821"/>
      <c r="F54" s="821"/>
      <c r="G54" s="821"/>
      <c r="H54" s="821"/>
      <c r="I54" s="821"/>
      <c r="J54" s="821"/>
      <c r="K54" s="821"/>
      <c r="L54" s="821"/>
      <c r="M54" s="821"/>
      <c r="N54" s="821"/>
      <c r="O54" s="821"/>
      <c r="P54" s="822"/>
      <c r="Q54" s="880"/>
      <c r="R54" s="881"/>
      <c r="S54" s="881"/>
      <c r="T54" s="881"/>
      <c r="U54" s="881"/>
      <c r="V54" s="881"/>
      <c r="W54" s="881"/>
      <c r="X54" s="881"/>
      <c r="Y54" s="881"/>
      <c r="Z54" s="881"/>
      <c r="AA54" s="881"/>
      <c r="AB54" s="881"/>
      <c r="AC54" s="881"/>
      <c r="AD54" s="881"/>
      <c r="AE54" s="882"/>
      <c r="AF54" s="826"/>
      <c r="AG54" s="827"/>
      <c r="AH54" s="827"/>
      <c r="AI54" s="827"/>
      <c r="AJ54" s="828"/>
      <c r="AK54" s="884"/>
      <c r="AL54" s="881"/>
      <c r="AM54" s="881"/>
      <c r="AN54" s="881"/>
      <c r="AO54" s="881"/>
      <c r="AP54" s="881"/>
      <c r="AQ54" s="881"/>
      <c r="AR54" s="881"/>
      <c r="AS54" s="881"/>
      <c r="AT54" s="881"/>
      <c r="AU54" s="881"/>
      <c r="AV54" s="881"/>
      <c r="AW54" s="881"/>
      <c r="AX54" s="881"/>
      <c r="AY54" s="881"/>
      <c r="AZ54" s="883"/>
      <c r="BA54" s="883"/>
      <c r="BB54" s="883"/>
      <c r="BC54" s="883"/>
      <c r="BD54" s="883"/>
      <c r="BE54" s="877"/>
      <c r="BF54" s="877"/>
      <c r="BG54" s="877"/>
      <c r="BH54" s="877"/>
      <c r="BI54" s="878"/>
      <c r="BJ54" s="232"/>
      <c r="BK54" s="232"/>
      <c r="BL54" s="232"/>
      <c r="BM54" s="232"/>
      <c r="BN54" s="232"/>
      <c r="BO54" s="241"/>
      <c r="BP54" s="241"/>
      <c r="BQ54" s="238">
        <v>48</v>
      </c>
      <c r="BR54" s="239"/>
      <c r="BS54" s="817"/>
      <c r="BT54" s="818"/>
      <c r="BU54" s="818"/>
      <c r="BV54" s="818"/>
      <c r="BW54" s="818"/>
      <c r="BX54" s="818"/>
      <c r="BY54" s="818"/>
      <c r="BZ54" s="818"/>
      <c r="CA54" s="818"/>
      <c r="CB54" s="818"/>
      <c r="CC54" s="818"/>
      <c r="CD54" s="818"/>
      <c r="CE54" s="818"/>
      <c r="CF54" s="818"/>
      <c r="CG54" s="829"/>
      <c r="CH54" s="779"/>
      <c r="CI54" s="780"/>
      <c r="CJ54" s="780"/>
      <c r="CK54" s="780"/>
      <c r="CL54" s="781"/>
      <c r="CM54" s="779"/>
      <c r="CN54" s="780"/>
      <c r="CO54" s="780"/>
      <c r="CP54" s="780"/>
      <c r="CQ54" s="781"/>
      <c r="CR54" s="779"/>
      <c r="CS54" s="780"/>
      <c r="CT54" s="780"/>
      <c r="CU54" s="780"/>
      <c r="CV54" s="781"/>
      <c r="CW54" s="779"/>
      <c r="CX54" s="780"/>
      <c r="CY54" s="780"/>
      <c r="CZ54" s="780"/>
      <c r="DA54" s="781"/>
      <c r="DB54" s="779"/>
      <c r="DC54" s="780"/>
      <c r="DD54" s="780"/>
      <c r="DE54" s="780"/>
      <c r="DF54" s="781"/>
      <c r="DG54" s="779"/>
      <c r="DH54" s="780"/>
      <c r="DI54" s="780"/>
      <c r="DJ54" s="780"/>
      <c r="DK54" s="781"/>
      <c r="DL54" s="779"/>
      <c r="DM54" s="780"/>
      <c r="DN54" s="780"/>
      <c r="DO54" s="780"/>
      <c r="DP54" s="781"/>
      <c r="DQ54" s="779"/>
      <c r="DR54" s="780"/>
      <c r="DS54" s="780"/>
      <c r="DT54" s="780"/>
      <c r="DU54" s="781"/>
      <c r="DV54" s="817"/>
      <c r="DW54" s="818"/>
      <c r="DX54" s="818"/>
      <c r="DY54" s="818"/>
      <c r="DZ54" s="819"/>
      <c r="EA54" s="230"/>
    </row>
    <row r="55" spans="1:131" ht="26.25" customHeight="1" x14ac:dyDescent="0.2">
      <c r="A55" s="238">
        <v>28</v>
      </c>
      <c r="B55" s="820"/>
      <c r="C55" s="821"/>
      <c r="D55" s="821"/>
      <c r="E55" s="821"/>
      <c r="F55" s="821"/>
      <c r="G55" s="821"/>
      <c r="H55" s="821"/>
      <c r="I55" s="821"/>
      <c r="J55" s="821"/>
      <c r="K55" s="821"/>
      <c r="L55" s="821"/>
      <c r="M55" s="821"/>
      <c r="N55" s="821"/>
      <c r="O55" s="821"/>
      <c r="P55" s="822"/>
      <c r="Q55" s="880"/>
      <c r="R55" s="881"/>
      <c r="S55" s="881"/>
      <c r="T55" s="881"/>
      <c r="U55" s="881"/>
      <c r="V55" s="881"/>
      <c r="W55" s="881"/>
      <c r="X55" s="881"/>
      <c r="Y55" s="881"/>
      <c r="Z55" s="881"/>
      <c r="AA55" s="881"/>
      <c r="AB55" s="881"/>
      <c r="AC55" s="881"/>
      <c r="AD55" s="881"/>
      <c r="AE55" s="882"/>
      <c r="AF55" s="826"/>
      <c r="AG55" s="827"/>
      <c r="AH55" s="827"/>
      <c r="AI55" s="827"/>
      <c r="AJ55" s="828"/>
      <c r="AK55" s="884"/>
      <c r="AL55" s="881"/>
      <c r="AM55" s="881"/>
      <c r="AN55" s="881"/>
      <c r="AO55" s="881"/>
      <c r="AP55" s="881"/>
      <c r="AQ55" s="881"/>
      <c r="AR55" s="881"/>
      <c r="AS55" s="881"/>
      <c r="AT55" s="881"/>
      <c r="AU55" s="881"/>
      <c r="AV55" s="881"/>
      <c r="AW55" s="881"/>
      <c r="AX55" s="881"/>
      <c r="AY55" s="881"/>
      <c r="AZ55" s="883"/>
      <c r="BA55" s="883"/>
      <c r="BB55" s="883"/>
      <c r="BC55" s="883"/>
      <c r="BD55" s="883"/>
      <c r="BE55" s="877"/>
      <c r="BF55" s="877"/>
      <c r="BG55" s="877"/>
      <c r="BH55" s="877"/>
      <c r="BI55" s="878"/>
      <c r="BJ55" s="232"/>
      <c r="BK55" s="232"/>
      <c r="BL55" s="232"/>
      <c r="BM55" s="232"/>
      <c r="BN55" s="232"/>
      <c r="BO55" s="241"/>
      <c r="BP55" s="241"/>
      <c r="BQ55" s="238">
        <v>49</v>
      </c>
      <c r="BR55" s="239"/>
      <c r="BS55" s="817"/>
      <c r="BT55" s="818"/>
      <c r="BU55" s="818"/>
      <c r="BV55" s="818"/>
      <c r="BW55" s="818"/>
      <c r="BX55" s="818"/>
      <c r="BY55" s="818"/>
      <c r="BZ55" s="818"/>
      <c r="CA55" s="818"/>
      <c r="CB55" s="818"/>
      <c r="CC55" s="818"/>
      <c r="CD55" s="818"/>
      <c r="CE55" s="818"/>
      <c r="CF55" s="818"/>
      <c r="CG55" s="829"/>
      <c r="CH55" s="779"/>
      <c r="CI55" s="780"/>
      <c r="CJ55" s="780"/>
      <c r="CK55" s="780"/>
      <c r="CL55" s="781"/>
      <c r="CM55" s="779"/>
      <c r="CN55" s="780"/>
      <c r="CO55" s="780"/>
      <c r="CP55" s="780"/>
      <c r="CQ55" s="781"/>
      <c r="CR55" s="779"/>
      <c r="CS55" s="780"/>
      <c r="CT55" s="780"/>
      <c r="CU55" s="780"/>
      <c r="CV55" s="781"/>
      <c r="CW55" s="779"/>
      <c r="CX55" s="780"/>
      <c r="CY55" s="780"/>
      <c r="CZ55" s="780"/>
      <c r="DA55" s="781"/>
      <c r="DB55" s="779"/>
      <c r="DC55" s="780"/>
      <c r="DD55" s="780"/>
      <c r="DE55" s="780"/>
      <c r="DF55" s="781"/>
      <c r="DG55" s="779"/>
      <c r="DH55" s="780"/>
      <c r="DI55" s="780"/>
      <c r="DJ55" s="780"/>
      <c r="DK55" s="781"/>
      <c r="DL55" s="779"/>
      <c r="DM55" s="780"/>
      <c r="DN55" s="780"/>
      <c r="DO55" s="780"/>
      <c r="DP55" s="781"/>
      <c r="DQ55" s="779"/>
      <c r="DR55" s="780"/>
      <c r="DS55" s="780"/>
      <c r="DT55" s="780"/>
      <c r="DU55" s="781"/>
      <c r="DV55" s="817"/>
      <c r="DW55" s="818"/>
      <c r="DX55" s="818"/>
      <c r="DY55" s="818"/>
      <c r="DZ55" s="819"/>
      <c r="EA55" s="230"/>
    </row>
    <row r="56" spans="1:131" ht="26.25" customHeight="1" x14ac:dyDescent="0.2">
      <c r="A56" s="238">
        <v>29</v>
      </c>
      <c r="B56" s="820"/>
      <c r="C56" s="821"/>
      <c r="D56" s="821"/>
      <c r="E56" s="821"/>
      <c r="F56" s="821"/>
      <c r="G56" s="821"/>
      <c r="H56" s="821"/>
      <c r="I56" s="821"/>
      <c r="J56" s="821"/>
      <c r="K56" s="821"/>
      <c r="L56" s="821"/>
      <c r="M56" s="821"/>
      <c r="N56" s="821"/>
      <c r="O56" s="821"/>
      <c r="P56" s="822"/>
      <c r="Q56" s="880"/>
      <c r="R56" s="881"/>
      <c r="S56" s="881"/>
      <c r="T56" s="881"/>
      <c r="U56" s="881"/>
      <c r="V56" s="881"/>
      <c r="W56" s="881"/>
      <c r="X56" s="881"/>
      <c r="Y56" s="881"/>
      <c r="Z56" s="881"/>
      <c r="AA56" s="881"/>
      <c r="AB56" s="881"/>
      <c r="AC56" s="881"/>
      <c r="AD56" s="881"/>
      <c r="AE56" s="882"/>
      <c r="AF56" s="826"/>
      <c r="AG56" s="827"/>
      <c r="AH56" s="827"/>
      <c r="AI56" s="827"/>
      <c r="AJ56" s="828"/>
      <c r="AK56" s="884"/>
      <c r="AL56" s="881"/>
      <c r="AM56" s="881"/>
      <c r="AN56" s="881"/>
      <c r="AO56" s="881"/>
      <c r="AP56" s="881"/>
      <c r="AQ56" s="881"/>
      <c r="AR56" s="881"/>
      <c r="AS56" s="881"/>
      <c r="AT56" s="881"/>
      <c r="AU56" s="881"/>
      <c r="AV56" s="881"/>
      <c r="AW56" s="881"/>
      <c r="AX56" s="881"/>
      <c r="AY56" s="881"/>
      <c r="AZ56" s="883"/>
      <c r="BA56" s="883"/>
      <c r="BB56" s="883"/>
      <c r="BC56" s="883"/>
      <c r="BD56" s="883"/>
      <c r="BE56" s="877"/>
      <c r="BF56" s="877"/>
      <c r="BG56" s="877"/>
      <c r="BH56" s="877"/>
      <c r="BI56" s="878"/>
      <c r="BJ56" s="232"/>
      <c r="BK56" s="232"/>
      <c r="BL56" s="232"/>
      <c r="BM56" s="232"/>
      <c r="BN56" s="232"/>
      <c r="BO56" s="241"/>
      <c r="BP56" s="241"/>
      <c r="BQ56" s="238">
        <v>50</v>
      </c>
      <c r="BR56" s="239"/>
      <c r="BS56" s="817"/>
      <c r="BT56" s="818"/>
      <c r="BU56" s="818"/>
      <c r="BV56" s="818"/>
      <c r="BW56" s="818"/>
      <c r="BX56" s="818"/>
      <c r="BY56" s="818"/>
      <c r="BZ56" s="818"/>
      <c r="CA56" s="818"/>
      <c r="CB56" s="818"/>
      <c r="CC56" s="818"/>
      <c r="CD56" s="818"/>
      <c r="CE56" s="818"/>
      <c r="CF56" s="818"/>
      <c r="CG56" s="829"/>
      <c r="CH56" s="779"/>
      <c r="CI56" s="780"/>
      <c r="CJ56" s="780"/>
      <c r="CK56" s="780"/>
      <c r="CL56" s="781"/>
      <c r="CM56" s="779"/>
      <c r="CN56" s="780"/>
      <c r="CO56" s="780"/>
      <c r="CP56" s="780"/>
      <c r="CQ56" s="781"/>
      <c r="CR56" s="779"/>
      <c r="CS56" s="780"/>
      <c r="CT56" s="780"/>
      <c r="CU56" s="780"/>
      <c r="CV56" s="781"/>
      <c r="CW56" s="779"/>
      <c r="CX56" s="780"/>
      <c r="CY56" s="780"/>
      <c r="CZ56" s="780"/>
      <c r="DA56" s="781"/>
      <c r="DB56" s="779"/>
      <c r="DC56" s="780"/>
      <c r="DD56" s="780"/>
      <c r="DE56" s="780"/>
      <c r="DF56" s="781"/>
      <c r="DG56" s="779"/>
      <c r="DH56" s="780"/>
      <c r="DI56" s="780"/>
      <c r="DJ56" s="780"/>
      <c r="DK56" s="781"/>
      <c r="DL56" s="779"/>
      <c r="DM56" s="780"/>
      <c r="DN56" s="780"/>
      <c r="DO56" s="780"/>
      <c r="DP56" s="781"/>
      <c r="DQ56" s="779"/>
      <c r="DR56" s="780"/>
      <c r="DS56" s="780"/>
      <c r="DT56" s="780"/>
      <c r="DU56" s="781"/>
      <c r="DV56" s="817"/>
      <c r="DW56" s="818"/>
      <c r="DX56" s="818"/>
      <c r="DY56" s="818"/>
      <c r="DZ56" s="819"/>
      <c r="EA56" s="230"/>
    </row>
    <row r="57" spans="1:131" ht="26.25" customHeight="1" x14ac:dyDescent="0.2">
      <c r="A57" s="238">
        <v>30</v>
      </c>
      <c r="B57" s="820"/>
      <c r="C57" s="821"/>
      <c r="D57" s="821"/>
      <c r="E57" s="821"/>
      <c r="F57" s="821"/>
      <c r="G57" s="821"/>
      <c r="H57" s="821"/>
      <c r="I57" s="821"/>
      <c r="J57" s="821"/>
      <c r="K57" s="821"/>
      <c r="L57" s="821"/>
      <c r="M57" s="821"/>
      <c r="N57" s="821"/>
      <c r="O57" s="821"/>
      <c r="P57" s="822"/>
      <c r="Q57" s="880"/>
      <c r="R57" s="881"/>
      <c r="S57" s="881"/>
      <c r="T57" s="881"/>
      <c r="U57" s="881"/>
      <c r="V57" s="881"/>
      <c r="W57" s="881"/>
      <c r="X57" s="881"/>
      <c r="Y57" s="881"/>
      <c r="Z57" s="881"/>
      <c r="AA57" s="881"/>
      <c r="AB57" s="881"/>
      <c r="AC57" s="881"/>
      <c r="AD57" s="881"/>
      <c r="AE57" s="882"/>
      <c r="AF57" s="826"/>
      <c r="AG57" s="827"/>
      <c r="AH57" s="827"/>
      <c r="AI57" s="827"/>
      <c r="AJ57" s="828"/>
      <c r="AK57" s="884"/>
      <c r="AL57" s="881"/>
      <c r="AM57" s="881"/>
      <c r="AN57" s="881"/>
      <c r="AO57" s="881"/>
      <c r="AP57" s="881"/>
      <c r="AQ57" s="881"/>
      <c r="AR57" s="881"/>
      <c r="AS57" s="881"/>
      <c r="AT57" s="881"/>
      <c r="AU57" s="881"/>
      <c r="AV57" s="881"/>
      <c r="AW57" s="881"/>
      <c r="AX57" s="881"/>
      <c r="AY57" s="881"/>
      <c r="AZ57" s="883"/>
      <c r="BA57" s="883"/>
      <c r="BB57" s="883"/>
      <c r="BC57" s="883"/>
      <c r="BD57" s="883"/>
      <c r="BE57" s="877"/>
      <c r="BF57" s="877"/>
      <c r="BG57" s="877"/>
      <c r="BH57" s="877"/>
      <c r="BI57" s="878"/>
      <c r="BJ57" s="232"/>
      <c r="BK57" s="232"/>
      <c r="BL57" s="232"/>
      <c r="BM57" s="232"/>
      <c r="BN57" s="232"/>
      <c r="BO57" s="241"/>
      <c r="BP57" s="241"/>
      <c r="BQ57" s="238">
        <v>51</v>
      </c>
      <c r="BR57" s="239"/>
      <c r="BS57" s="817"/>
      <c r="BT57" s="818"/>
      <c r="BU57" s="818"/>
      <c r="BV57" s="818"/>
      <c r="BW57" s="818"/>
      <c r="BX57" s="818"/>
      <c r="BY57" s="818"/>
      <c r="BZ57" s="818"/>
      <c r="CA57" s="818"/>
      <c r="CB57" s="818"/>
      <c r="CC57" s="818"/>
      <c r="CD57" s="818"/>
      <c r="CE57" s="818"/>
      <c r="CF57" s="818"/>
      <c r="CG57" s="829"/>
      <c r="CH57" s="779"/>
      <c r="CI57" s="780"/>
      <c r="CJ57" s="780"/>
      <c r="CK57" s="780"/>
      <c r="CL57" s="781"/>
      <c r="CM57" s="779"/>
      <c r="CN57" s="780"/>
      <c r="CO57" s="780"/>
      <c r="CP57" s="780"/>
      <c r="CQ57" s="781"/>
      <c r="CR57" s="779"/>
      <c r="CS57" s="780"/>
      <c r="CT57" s="780"/>
      <c r="CU57" s="780"/>
      <c r="CV57" s="781"/>
      <c r="CW57" s="779"/>
      <c r="CX57" s="780"/>
      <c r="CY57" s="780"/>
      <c r="CZ57" s="780"/>
      <c r="DA57" s="781"/>
      <c r="DB57" s="779"/>
      <c r="DC57" s="780"/>
      <c r="DD57" s="780"/>
      <c r="DE57" s="780"/>
      <c r="DF57" s="781"/>
      <c r="DG57" s="779"/>
      <c r="DH57" s="780"/>
      <c r="DI57" s="780"/>
      <c r="DJ57" s="780"/>
      <c r="DK57" s="781"/>
      <c r="DL57" s="779"/>
      <c r="DM57" s="780"/>
      <c r="DN57" s="780"/>
      <c r="DO57" s="780"/>
      <c r="DP57" s="781"/>
      <c r="DQ57" s="779"/>
      <c r="DR57" s="780"/>
      <c r="DS57" s="780"/>
      <c r="DT57" s="780"/>
      <c r="DU57" s="781"/>
      <c r="DV57" s="817"/>
      <c r="DW57" s="818"/>
      <c r="DX57" s="818"/>
      <c r="DY57" s="818"/>
      <c r="DZ57" s="819"/>
      <c r="EA57" s="230"/>
    </row>
    <row r="58" spans="1:131" ht="26.25" customHeight="1" x14ac:dyDescent="0.2">
      <c r="A58" s="238">
        <v>31</v>
      </c>
      <c r="B58" s="820"/>
      <c r="C58" s="821"/>
      <c r="D58" s="821"/>
      <c r="E58" s="821"/>
      <c r="F58" s="821"/>
      <c r="G58" s="821"/>
      <c r="H58" s="821"/>
      <c r="I58" s="821"/>
      <c r="J58" s="821"/>
      <c r="K58" s="821"/>
      <c r="L58" s="821"/>
      <c r="M58" s="821"/>
      <c r="N58" s="821"/>
      <c r="O58" s="821"/>
      <c r="P58" s="822"/>
      <c r="Q58" s="880"/>
      <c r="R58" s="881"/>
      <c r="S58" s="881"/>
      <c r="T58" s="881"/>
      <c r="U58" s="881"/>
      <c r="V58" s="881"/>
      <c r="W58" s="881"/>
      <c r="X58" s="881"/>
      <c r="Y58" s="881"/>
      <c r="Z58" s="881"/>
      <c r="AA58" s="881"/>
      <c r="AB58" s="881"/>
      <c r="AC58" s="881"/>
      <c r="AD58" s="881"/>
      <c r="AE58" s="882"/>
      <c r="AF58" s="826"/>
      <c r="AG58" s="827"/>
      <c r="AH58" s="827"/>
      <c r="AI58" s="827"/>
      <c r="AJ58" s="828"/>
      <c r="AK58" s="884"/>
      <c r="AL58" s="881"/>
      <c r="AM58" s="881"/>
      <c r="AN58" s="881"/>
      <c r="AO58" s="881"/>
      <c r="AP58" s="881"/>
      <c r="AQ58" s="881"/>
      <c r="AR58" s="881"/>
      <c r="AS58" s="881"/>
      <c r="AT58" s="881"/>
      <c r="AU58" s="881"/>
      <c r="AV58" s="881"/>
      <c r="AW58" s="881"/>
      <c r="AX58" s="881"/>
      <c r="AY58" s="881"/>
      <c r="AZ58" s="883"/>
      <c r="BA58" s="883"/>
      <c r="BB58" s="883"/>
      <c r="BC58" s="883"/>
      <c r="BD58" s="883"/>
      <c r="BE58" s="877"/>
      <c r="BF58" s="877"/>
      <c r="BG58" s="877"/>
      <c r="BH58" s="877"/>
      <c r="BI58" s="878"/>
      <c r="BJ58" s="232"/>
      <c r="BK58" s="232"/>
      <c r="BL58" s="232"/>
      <c r="BM58" s="232"/>
      <c r="BN58" s="232"/>
      <c r="BO58" s="241"/>
      <c r="BP58" s="241"/>
      <c r="BQ58" s="238">
        <v>52</v>
      </c>
      <c r="BR58" s="239"/>
      <c r="BS58" s="817"/>
      <c r="BT58" s="818"/>
      <c r="BU58" s="818"/>
      <c r="BV58" s="818"/>
      <c r="BW58" s="818"/>
      <c r="BX58" s="818"/>
      <c r="BY58" s="818"/>
      <c r="BZ58" s="818"/>
      <c r="CA58" s="818"/>
      <c r="CB58" s="818"/>
      <c r="CC58" s="818"/>
      <c r="CD58" s="818"/>
      <c r="CE58" s="818"/>
      <c r="CF58" s="818"/>
      <c r="CG58" s="829"/>
      <c r="CH58" s="779"/>
      <c r="CI58" s="780"/>
      <c r="CJ58" s="780"/>
      <c r="CK58" s="780"/>
      <c r="CL58" s="781"/>
      <c r="CM58" s="779"/>
      <c r="CN58" s="780"/>
      <c r="CO58" s="780"/>
      <c r="CP58" s="780"/>
      <c r="CQ58" s="781"/>
      <c r="CR58" s="779"/>
      <c r="CS58" s="780"/>
      <c r="CT58" s="780"/>
      <c r="CU58" s="780"/>
      <c r="CV58" s="781"/>
      <c r="CW58" s="779"/>
      <c r="CX58" s="780"/>
      <c r="CY58" s="780"/>
      <c r="CZ58" s="780"/>
      <c r="DA58" s="781"/>
      <c r="DB58" s="779"/>
      <c r="DC58" s="780"/>
      <c r="DD58" s="780"/>
      <c r="DE58" s="780"/>
      <c r="DF58" s="781"/>
      <c r="DG58" s="779"/>
      <c r="DH58" s="780"/>
      <c r="DI58" s="780"/>
      <c r="DJ58" s="780"/>
      <c r="DK58" s="781"/>
      <c r="DL58" s="779"/>
      <c r="DM58" s="780"/>
      <c r="DN58" s="780"/>
      <c r="DO58" s="780"/>
      <c r="DP58" s="781"/>
      <c r="DQ58" s="779"/>
      <c r="DR58" s="780"/>
      <c r="DS58" s="780"/>
      <c r="DT58" s="780"/>
      <c r="DU58" s="781"/>
      <c r="DV58" s="817"/>
      <c r="DW58" s="818"/>
      <c r="DX58" s="818"/>
      <c r="DY58" s="818"/>
      <c r="DZ58" s="819"/>
      <c r="EA58" s="230"/>
    </row>
    <row r="59" spans="1:131" ht="26.25" customHeight="1" x14ac:dyDescent="0.2">
      <c r="A59" s="238">
        <v>32</v>
      </c>
      <c r="B59" s="820"/>
      <c r="C59" s="821"/>
      <c r="D59" s="821"/>
      <c r="E59" s="821"/>
      <c r="F59" s="821"/>
      <c r="G59" s="821"/>
      <c r="H59" s="821"/>
      <c r="I59" s="821"/>
      <c r="J59" s="821"/>
      <c r="K59" s="821"/>
      <c r="L59" s="821"/>
      <c r="M59" s="821"/>
      <c r="N59" s="821"/>
      <c r="O59" s="821"/>
      <c r="P59" s="822"/>
      <c r="Q59" s="880"/>
      <c r="R59" s="881"/>
      <c r="S59" s="881"/>
      <c r="T59" s="881"/>
      <c r="U59" s="881"/>
      <c r="V59" s="881"/>
      <c r="W59" s="881"/>
      <c r="X59" s="881"/>
      <c r="Y59" s="881"/>
      <c r="Z59" s="881"/>
      <c r="AA59" s="881"/>
      <c r="AB59" s="881"/>
      <c r="AC59" s="881"/>
      <c r="AD59" s="881"/>
      <c r="AE59" s="882"/>
      <c r="AF59" s="826"/>
      <c r="AG59" s="827"/>
      <c r="AH59" s="827"/>
      <c r="AI59" s="827"/>
      <c r="AJ59" s="828"/>
      <c r="AK59" s="884"/>
      <c r="AL59" s="881"/>
      <c r="AM59" s="881"/>
      <c r="AN59" s="881"/>
      <c r="AO59" s="881"/>
      <c r="AP59" s="881"/>
      <c r="AQ59" s="881"/>
      <c r="AR59" s="881"/>
      <c r="AS59" s="881"/>
      <c r="AT59" s="881"/>
      <c r="AU59" s="881"/>
      <c r="AV59" s="881"/>
      <c r="AW59" s="881"/>
      <c r="AX59" s="881"/>
      <c r="AY59" s="881"/>
      <c r="AZ59" s="883"/>
      <c r="BA59" s="883"/>
      <c r="BB59" s="883"/>
      <c r="BC59" s="883"/>
      <c r="BD59" s="883"/>
      <c r="BE59" s="877"/>
      <c r="BF59" s="877"/>
      <c r="BG59" s="877"/>
      <c r="BH59" s="877"/>
      <c r="BI59" s="878"/>
      <c r="BJ59" s="232"/>
      <c r="BK59" s="232"/>
      <c r="BL59" s="232"/>
      <c r="BM59" s="232"/>
      <c r="BN59" s="232"/>
      <c r="BO59" s="241"/>
      <c r="BP59" s="241"/>
      <c r="BQ59" s="238">
        <v>53</v>
      </c>
      <c r="BR59" s="239"/>
      <c r="BS59" s="817"/>
      <c r="BT59" s="818"/>
      <c r="BU59" s="818"/>
      <c r="BV59" s="818"/>
      <c r="BW59" s="818"/>
      <c r="BX59" s="818"/>
      <c r="BY59" s="818"/>
      <c r="BZ59" s="818"/>
      <c r="CA59" s="818"/>
      <c r="CB59" s="818"/>
      <c r="CC59" s="818"/>
      <c r="CD59" s="818"/>
      <c r="CE59" s="818"/>
      <c r="CF59" s="818"/>
      <c r="CG59" s="829"/>
      <c r="CH59" s="779"/>
      <c r="CI59" s="780"/>
      <c r="CJ59" s="780"/>
      <c r="CK59" s="780"/>
      <c r="CL59" s="781"/>
      <c r="CM59" s="779"/>
      <c r="CN59" s="780"/>
      <c r="CO59" s="780"/>
      <c r="CP59" s="780"/>
      <c r="CQ59" s="781"/>
      <c r="CR59" s="779"/>
      <c r="CS59" s="780"/>
      <c r="CT59" s="780"/>
      <c r="CU59" s="780"/>
      <c r="CV59" s="781"/>
      <c r="CW59" s="779"/>
      <c r="CX59" s="780"/>
      <c r="CY59" s="780"/>
      <c r="CZ59" s="780"/>
      <c r="DA59" s="781"/>
      <c r="DB59" s="779"/>
      <c r="DC59" s="780"/>
      <c r="DD59" s="780"/>
      <c r="DE59" s="780"/>
      <c r="DF59" s="781"/>
      <c r="DG59" s="779"/>
      <c r="DH59" s="780"/>
      <c r="DI59" s="780"/>
      <c r="DJ59" s="780"/>
      <c r="DK59" s="781"/>
      <c r="DL59" s="779"/>
      <c r="DM59" s="780"/>
      <c r="DN59" s="780"/>
      <c r="DO59" s="780"/>
      <c r="DP59" s="781"/>
      <c r="DQ59" s="779"/>
      <c r="DR59" s="780"/>
      <c r="DS59" s="780"/>
      <c r="DT59" s="780"/>
      <c r="DU59" s="781"/>
      <c r="DV59" s="817"/>
      <c r="DW59" s="818"/>
      <c r="DX59" s="818"/>
      <c r="DY59" s="818"/>
      <c r="DZ59" s="819"/>
      <c r="EA59" s="230"/>
    </row>
    <row r="60" spans="1:131" ht="26.25" customHeight="1" x14ac:dyDescent="0.2">
      <c r="A60" s="238">
        <v>33</v>
      </c>
      <c r="B60" s="820"/>
      <c r="C60" s="821"/>
      <c r="D60" s="821"/>
      <c r="E60" s="821"/>
      <c r="F60" s="821"/>
      <c r="G60" s="821"/>
      <c r="H60" s="821"/>
      <c r="I60" s="821"/>
      <c r="J60" s="821"/>
      <c r="K60" s="821"/>
      <c r="L60" s="821"/>
      <c r="M60" s="821"/>
      <c r="N60" s="821"/>
      <c r="O60" s="821"/>
      <c r="P60" s="822"/>
      <c r="Q60" s="880"/>
      <c r="R60" s="881"/>
      <c r="S60" s="881"/>
      <c r="T60" s="881"/>
      <c r="U60" s="881"/>
      <c r="V60" s="881"/>
      <c r="W60" s="881"/>
      <c r="X60" s="881"/>
      <c r="Y60" s="881"/>
      <c r="Z60" s="881"/>
      <c r="AA60" s="881"/>
      <c r="AB60" s="881"/>
      <c r="AC60" s="881"/>
      <c r="AD60" s="881"/>
      <c r="AE60" s="882"/>
      <c r="AF60" s="826"/>
      <c r="AG60" s="827"/>
      <c r="AH60" s="827"/>
      <c r="AI60" s="827"/>
      <c r="AJ60" s="828"/>
      <c r="AK60" s="884"/>
      <c r="AL60" s="881"/>
      <c r="AM60" s="881"/>
      <c r="AN60" s="881"/>
      <c r="AO60" s="881"/>
      <c r="AP60" s="881"/>
      <c r="AQ60" s="881"/>
      <c r="AR60" s="881"/>
      <c r="AS60" s="881"/>
      <c r="AT60" s="881"/>
      <c r="AU60" s="881"/>
      <c r="AV60" s="881"/>
      <c r="AW60" s="881"/>
      <c r="AX60" s="881"/>
      <c r="AY60" s="881"/>
      <c r="AZ60" s="883"/>
      <c r="BA60" s="883"/>
      <c r="BB60" s="883"/>
      <c r="BC60" s="883"/>
      <c r="BD60" s="883"/>
      <c r="BE60" s="877"/>
      <c r="BF60" s="877"/>
      <c r="BG60" s="877"/>
      <c r="BH60" s="877"/>
      <c r="BI60" s="878"/>
      <c r="BJ60" s="232"/>
      <c r="BK60" s="232"/>
      <c r="BL60" s="232"/>
      <c r="BM60" s="232"/>
      <c r="BN60" s="232"/>
      <c r="BO60" s="241"/>
      <c r="BP60" s="241"/>
      <c r="BQ60" s="238">
        <v>54</v>
      </c>
      <c r="BR60" s="239"/>
      <c r="BS60" s="817"/>
      <c r="BT60" s="818"/>
      <c r="BU60" s="818"/>
      <c r="BV60" s="818"/>
      <c r="BW60" s="818"/>
      <c r="BX60" s="818"/>
      <c r="BY60" s="818"/>
      <c r="BZ60" s="818"/>
      <c r="CA60" s="818"/>
      <c r="CB60" s="818"/>
      <c r="CC60" s="818"/>
      <c r="CD60" s="818"/>
      <c r="CE60" s="818"/>
      <c r="CF60" s="818"/>
      <c r="CG60" s="829"/>
      <c r="CH60" s="779"/>
      <c r="CI60" s="780"/>
      <c r="CJ60" s="780"/>
      <c r="CK60" s="780"/>
      <c r="CL60" s="781"/>
      <c r="CM60" s="779"/>
      <c r="CN60" s="780"/>
      <c r="CO60" s="780"/>
      <c r="CP60" s="780"/>
      <c r="CQ60" s="781"/>
      <c r="CR60" s="779"/>
      <c r="CS60" s="780"/>
      <c r="CT60" s="780"/>
      <c r="CU60" s="780"/>
      <c r="CV60" s="781"/>
      <c r="CW60" s="779"/>
      <c r="CX60" s="780"/>
      <c r="CY60" s="780"/>
      <c r="CZ60" s="780"/>
      <c r="DA60" s="781"/>
      <c r="DB60" s="779"/>
      <c r="DC60" s="780"/>
      <c r="DD60" s="780"/>
      <c r="DE60" s="780"/>
      <c r="DF60" s="781"/>
      <c r="DG60" s="779"/>
      <c r="DH60" s="780"/>
      <c r="DI60" s="780"/>
      <c r="DJ60" s="780"/>
      <c r="DK60" s="781"/>
      <c r="DL60" s="779"/>
      <c r="DM60" s="780"/>
      <c r="DN60" s="780"/>
      <c r="DO60" s="780"/>
      <c r="DP60" s="781"/>
      <c r="DQ60" s="779"/>
      <c r="DR60" s="780"/>
      <c r="DS60" s="780"/>
      <c r="DT60" s="780"/>
      <c r="DU60" s="781"/>
      <c r="DV60" s="817"/>
      <c r="DW60" s="818"/>
      <c r="DX60" s="818"/>
      <c r="DY60" s="818"/>
      <c r="DZ60" s="819"/>
      <c r="EA60" s="230"/>
    </row>
    <row r="61" spans="1:131" ht="26.25" customHeight="1" thickBot="1" x14ac:dyDescent="0.25">
      <c r="A61" s="238">
        <v>34</v>
      </c>
      <c r="B61" s="820"/>
      <c r="C61" s="821"/>
      <c r="D61" s="821"/>
      <c r="E61" s="821"/>
      <c r="F61" s="821"/>
      <c r="G61" s="821"/>
      <c r="H61" s="821"/>
      <c r="I61" s="821"/>
      <c r="J61" s="821"/>
      <c r="K61" s="821"/>
      <c r="L61" s="821"/>
      <c r="M61" s="821"/>
      <c r="N61" s="821"/>
      <c r="O61" s="821"/>
      <c r="P61" s="822"/>
      <c r="Q61" s="880"/>
      <c r="R61" s="881"/>
      <c r="S61" s="881"/>
      <c r="T61" s="881"/>
      <c r="U61" s="881"/>
      <c r="V61" s="881"/>
      <c r="W61" s="881"/>
      <c r="X61" s="881"/>
      <c r="Y61" s="881"/>
      <c r="Z61" s="881"/>
      <c r="AA61" s="881"/>
      <c r="AB61" s="881"/>
      <c r="AC61" s="881"/>
      <c r="AD61" s="881"/>
      <c r="AE61" s="882"/>
      <c r="AF61" s="826"/>
      <c r="AG61" s="827"/>
      <c r="AH61" s="827"/>
      <c r="AI61" s="827"/>
      <c r="AJ61" s="828"/>
      <c r="AK61" s="884"/>
      <c r="AL61" s="881"/>
      <c r="AM61" s="881"/>
      <c r="AN61" s="881"/>
      <c r="AO61" s="881"/>
      <c r="AP61" s="881"/>
      <c r="AQ61" s="881"/>
      <c r="AR61" s="881"/>
      <c r="AS61" s="881"/>
      <c r="AT61" s="881"/>
      <c r="AU61" s="881"/>
      <c r="AV61" s="881"/>
      <c r="AW61" s="881"/>
      <c r="AX61" s="881"/>
      <c r="AY61" s="881"/>
      <c r="AZ61" s="883"/>
      <c r="BA61" s="883"/>
      <c r="BB61" s="883"/>
      <c r="BC61" s="883"/>
      <c r="BD61" s="883"/>
      <c r="BE61" s="877"/>
      <c r="BF61" s="877"/>
      <c r="BG61" s="877"/>
      <c r="BH61" s="877"/>
      <c r="BI61" s="878"/>
      <c r="BJ61" s="232"/>
      <c r="BK61" s="232"/>
      <c r="BL61" s="232"/>
      <c r="BM61" s="232"/>
      <c r="BN61" s="232"/>
      <c r="BO61" s="241"/>
      <c r="BP61" s="241"/>
      <c r="BQ61" s="238">
        <v>55</v>
      </c>
      <c r="BR61" s="239"/>
      <c r="BS61" s="817"/>
      <c r="BT61" s="818"/>
      <c r="BU61" s="818"/>
      <c r="BV61" s="818"/>
      <c r="BW61" s="818"/>
      <c r="BX61" s="818"/>
      <c r="BY61" s="818"/>
      <c r="BZ61" s="818"/>
      <c r="CA61" s="818"/>
      <c r="CB61" s="818"/>
      <c r="CC61" s="818"/>
      <c r="CD61" s="818"/>
      <c r="CE61" s="818"/>
      <c r="CF61" s="818"/>
      <c r="CG61" s="829"/>
      <c r="CH61" s="779"/>
      <c r="CI61" s="780"/>
      <c r="CJ61" s="780"/>
      <c r="CK61" s="780"/>
      <c r="CL61" s="781"/>
      <c r="CM61" s="779"/>
      <c r="CN61" s="780"/>
      <c r="CO61" s="780"/>
      <c r="CP61" s="780"/>
      <c r="CQ61" s="781"/>
      <c r="CR61" s="779"/>
      <c r="CS61" s="780"/>
      <c r="CT61" s="780"/>
      <c r="CU61" s="780"/>
      <c r="CV61" s="781"/>
      <c r="CW61" s="779"/>
      <c r="CX61" s="780"/>
      <c r="CY61" s="780"/>
      <c r="CZ61" s="780"/>
      <c r="DA61" s="781"/>
      <c r="DB61" s="779"/>
      <c r="DC61" s="780"/>
      <c r="DD61" s="780"/>
      <c r="DE61" s="780"/>
      <c r="DF61" s="781"/>
      <c r="DG61" s="779"/>
      <c r="DH61" s="780"/>
      <c r="DI61" s="780"/>
      <c r="DJ61" s="780"/>
      <c r="DK61" s="781"/>
      <c r="DL61" s="779"/>
      <c r="DM61" s="780"/>
      <c r="DN61" s="780"/>
      <c r="DO61" s="780"/>
      <c r="DP61" s="781"/>
      <c r="DQ61" s="779"/>
      <c r="DR61" s="780"/>
      <c r="DS61" s="780"/>
      <c r="DT61" s="780"/>
      <c r="DU61" s="781"/>
      <c r="DV61" s="817"/>
      <c r="DW61" s="818"/>
      <c r="DX61" s="818"/>
      <c r="DY61" s="818"/>
      <c r="DZ61" s="819"/>
      <c r="EA61" s="230"/>
    </row>
    <row r="62" spans="1:131" ht="26.25" customHeight="1" x14ac:dyDescent="0.2">
      <c r="A62" s="238">
        <v>35</v>
      </c>
      <c r="B62" s="820"/>
      <c r="C62" s="821"/>
      <c r="D62" s="821"/>
      <c r="E62" s="821"/>
      <c r="F62" s="821"/>
      <c r="G62" s="821"/>
      <c r="H62" s="821"/>
      <c r="I62" s="821"/>
      <c r="J62" s="821"/>
      <c r="K62" s="821"/>
      <c r="L62" s="821"/>
      <c r="M62" s="821"/>
      <c r="N62" s="821"/>
      <c r="O62" s="821"/>
      <c r="P62" s="822"/>
      <c r="Q62" s="880"/>
      <c r="R62" s="881"/>
      <c r="S62" s="881"/>
      <c r="T62" s="881"/>
      <c r="U62" s="881"/>
      <c r="V62" s="881"/>
      <c r="W62" s="881"/>
      <c r="X62" s="881"/>
      <c r="Y62" s="881"/>
      <c r="Z62" s="881"/>
      <c r="AA62" s="881"/>
      <c r="AB62" s="881"/>
      <c r="AC62" s="881"/>
      <c r="AD62" s="881"/>
      <c r="AE62" s="882"/>
      <c r="AF62" s="826"/>
      <c r="AG62" s="827"/>
      <c r="AH62" s="827"/>
      <c r="AI62" s="827"/>
      <c r="AJ62" s="828"/>
      <c r="AK62" s="884"/>
      <c r="AL62" s="881"/>
      <c r="AM62" s="881"/>
      <c r="AN62" s="881"/>
      <c r="AO62" s="881"/>
      <c r="AP62" s="881"/>
      <c r="AQ62" s="881"/>
      <c r="AR62" s="881"/>
      <c r="AS62" s="881"/>
      <c r="AT62" s="881"/>
      <c r="AU62" s="881"/>
      <c r="AV62" s="881"/>
      <c r="AW62" s="881"/>
      <c r="AX62" s="881"/>
      <c r="AY62" s="881"/>
      <c r="AZ62" s="883"/>
      <c r="BA62" s="883"/>
      <c r="BB62" s="883"/>
      <c r="BC62" s="883"/>
      <c r="BD62" s="883"/>
      <c r="BE62" s="877"/>
      <c r="BF62" s="877"/>
      <c r="BG62" s="877"/>
      <c r="BH62" s="877"/>
      <c r="BI62" s="878"/>
      <c r="BJ62" s="892" t="s">
        <v>422</v>
      </c>
      <c r="BK62" s="847"/>
      <c r="BL62" s="847"/>
      <c r="BM62" s="847"/>
      <c r="BN62" s="848"/>
      <c r="BO62" s="241"/>
      <c r="BP62" s="241"/>
      <c r="BQ62" s="238">
        <v>56</v>
      </c>
      <c r="BR62" s="239"/>
      <c r="BS62" s="817"/>
      <c r="BT62" s="818"/>
      <c r="BU62" s="818"/>
      <c r="BV62" s="818"/>
      <c r="BW62" s="818"/>
      <c r="BX62" s="818"/>
      <c r="BY62" s="818"/>
      <c r="BZ62" s="818"/>
      <c r="CA62" s="818"/>
      <c r="CB62" s="818"/>
      <c r="CC62" s="818"/>
      <c r="CD62" s="818"/>
      <c r="CE62" s="818"/>
      <c r="CF62" s="818"/>
      <c r="CG62" s="829"/>
      <c r="CH62" s="779"/>
      <c r="CI62" s="780"/>
      <c r="CJ62" s="780"/>
      <c r="CK62" s="780"/>
      <c r="CL62" s="781"/>
      <c r="CM62" s="779"/>
      <c r="CN62" s="780"/>
      <c r="CO62" s="780"/>
      <c r="CP62" s="780"/>
      <c r="CQ62" s="781"/>
      <c r="CR62" s="779"/>
      <c r="CS62" s="780"/>
      <c r="CT62" s="780"/>
      <c r="CU62" s="780"/>
      <c r="CV62" s="781"/>
      <c r="CW62" s="779"/>
      <c r="CX62" s="780"/>
      <c r="CY62" s="780"/>
      <c r="CZ62" s="780"/>
      <c r="DA62" s="781"/>
      <c r="DB62" s="779"/>
      <c r="DC62" s="780"/>
      <c r="DD62" s="780"/>
      <c r="DE62" s="780"/>
      <c r="DF62" s="781"/>
      <c r="DG62" s="779"/>
      <c r="DH62" s="780"/>
      <c r="DI62" s="780"/>
      <c r="DJ62" s="780"/>
      <c r="DK62" s="781"/>
      <c r="DL62" s="779"/>
      <c r="DM62" s="780"/>
      <c r="DN62" s="780"/>
      <c r="DO62" s="780"/>
      <c r="DP62" s="781"/>
      <c r="DQ62" s="779"/>
      <c r="DR62" s="780"/>
      <c r="DS62" s="780"/>
      <c r="DT62" s="780"/>
      <c r="DU62" s="781"/>
      <c r="DV62" s="817"/>
      <c r="DW62" s="818"/>
      <c r="DX62" s="818"/>
      <c r="DY62" s="818"/>
      <c r="DZ62" s="819"/>
      <c r="EA62" s="230"/>
    </row>
    <row r="63" spans="1:131" ht="26.25" customHeight="1" thickBot="1" x14ac:dyDescent="0.25">
      <c r="A63" s="240" t="s">
        <v>392</v>
      </c>
      <c r="B63" s="830" t="s">
        <v>423</v>
      </c>
      <c r="C63" s="831"/>
      <c r="D63" s="831"/>
      <c r="E63" s="831"/>
      <c r="F63" s="831"/>
      <c r="G63" s="831"/>
      <c r="H63" s="831"/>
      <c r="I63" s="831"/>
      <c r="J63" s="831"/>
      <c r="K63" s="831"/>
      <c r="L63" s="831"/>
      <c r="M63" s="831"/>
      <c r="N63" s="831"/>
      <c r="O63" s="831"/>
      <c r="P63" s="832"/>
      <c r="Q63" s="885"/>
      <c r="R63" s="886"/>
      <c r="S63" s="886"/>
      <c r="T63" s="886"/>
      <c r="U63" s="886"/>
      <c r="V63" s="886"/>
      <c r="W63" s="886"/>
      <c r="X63" s="886"/>
      <c r="Y63" s="886"/>
      <c r="Z63" s="886"/>
      <c r="AA63" s="886"/>
      <c r="AB63" s="886"/>
      <c r="AC63" s="886"/>
      <c r="AD63" s="886"/>
      <c r="AE63" s="887"/>
      <c r="AF63" s="888">
        <v>10740</v>
      </c>
      <c r="AG63" s="889"/>
      <c r="AH63" s="889"/>
      <c r="AI63" s="889"/>
      <c r="AJ63" s="890"/>
      <c r="AK63" s="891"/>
      <c r="AL63" s="886"/>
      <c r="AM63" s="886"/>
      <c r="AN63" s="886"/>
      <c r="AO63" s="886"/>
      <c r="AP63" s="889">
        <v>38806</v>
      </c>
      <c r="AQ63" s="889"/>
      <c r="AR63" s="889"/>
      <c r="AS63" s="889"/>
      <c r="AT63" s="889"/>
      <c r="AU63" s="889">
        <v>17364</v>
      </c>
      <c r="AV63" s="889"/>
      <c r="AW63" s="889"/>
      <c r="AX63" s="889"/>
      <c r="AY63" s="889"/>
      <c r="AZ63" s="893"/>
      <c r="BA63" s="893"/>
      <c r="BB63" s="893"/>
      <c r="BC63" s="893"/>
      <c r="BD63" s="893"/>
      <c r="BE63" s="894"/>
      <c r="BF63" s="894"/>
      <c r="BG63" s="894"/>
      <c r="BH63" s="894"/>
      <c r="BI63" s="895"/>
      <c r="BJ63" s="896" t="s">
        <v>406</v>
      </c>
      <c r="BK63" s="897"/>
      <c r="BL63" s="897"/>
      <c r="BM63" s="897"/>
      <c r="BN63" s="898"/>
      <c r="BO63" s="241"/>
      <c r="BP63" s="241"/>
      <c r="BQ63" s="238">
        <v>57</v>
      </c>
      <c r="BR63" s="239"/>
      <c r="BS63" s="817"/>
      <c r="BT63" s="818"/>
      <c r="BU63" s="818"/>
      <c r="BV63" s="818"/>
      <c r="BW63" s="818"/>
      <c r="BX63" s="818"/>
      <c r="BY63" s="818"/>
      <c r="BZ63" s="818"/>
      <c r="CA63" s="818"/>
      <c r="CB63" s="818"/>
      <c r="CC63" s="818"/>
      <c r="CD63" s="818"/>
      <c r="CE63" s="818"/>
      <c r="CF63" s="818"/>
      <c r="CG63" s="829"/>
      <c r="CH63" s="779"/>
      <c r="CI63" s="780"/>
      <c r="CJ63" s="780"/>
      <c r="CK63" s="780"/>
      <c r="CL63" s="781"/>
      <c r="CM63" s="779"/>
      <c r="CN63" s="780"/>
      <c r="CO63" s="780"/>
      <c r="CP63" s="780"/>
      <c r="CQ63" s="781"/>
      <c r="CR63" s="779"/>
      <c r="CS63" s="780"/>
      <c r="CT63" s="780"/>
      <c r="CU63" s="780"/>
      <c r="CV63" s="781"/>
      <c r="CW63" s="779"/>
      <c r="CX63" s="780"/>
      <c r="CY63" s="780"/>
      <c r="CZ63" s="780"/>
      <c r="DA63" s="781"/>
      <c r="DB63" s="779"/>
      <c r="DC63" s="780"/>
      <c r="DD63" s="780"/>
      <c r="DE63" s="780"/>
      <c r="DF63" s="781"/>
      <c r="DG63" s="779"/>
      <c r="DH63" s="780"/>
      <c r="DI63" s="780"/>
      <c r="DJ63" s="780"/>
      <c r="DK63" s="781"/>
      <c r="DL63" s="779"/>
      <c r="DM63" s="780"/>
      <c r="DN63" s="780"/>
      <c r="DO63" s="780"/>
      <c r="DP63" s="781"/>
      <c r="DQ63" s="779"/>
      <c r="DR63" s="780"/>
      <c r="DS63" s="780"/>
      <c r="DT63" s="780"/>
      <c r="DU63" s="781"/>
      <c r="DV63" s="817"/>
      <c r="DW63" s="818"/>
      <c r="DX63" s="818"/>
      <c r="DY63" s="818"/>
      <c r="DZ63" s="81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17"/>
      <c r="BT64" s="818"/>
      <c r="BU64" s="818"/>
      <c r="BV64" s="818"/>
      <c r="BW64" s="818"/>
      <c r="BX64" s="818"/>
      <c r="BY64" s="818"/>
      <c r="BZ64" s="818"/>
      <c r="CA64" s="818"/>
      <c r="CB64" s="818"/>
      <c r="CC64" s="818"/>
      <c r="CD64" s="818"/>
      <c r="CE64" s="818"/>
      <c r="CF64" s="818"/>
      <c r="CG64" s="829"/>
      <c r="CH64" s="779"/>
      <c r="CI64" s="780"/>
      <c r="CJ64" s="780"/>
      <c r="CK64" s="780"/>
      <c r="CL64" s="781"/>
      <c r="CM64" s="779"/>
      <c r="CN64" s="780"/>
      <c r="CO64" s="780"/>
      <c r="CP64" s="780"/>
      <c r="CQ64" s="781"/>
      <c r="CR64" s="779"/>
      <c r="CS64" s="780"/>
      <c r="CT64" s="780"/>
      <c r="CU64" s="780"/>
      <c r="CV64" s="781"/>
      <c r="CW64" s="779"/>
      <c r="CX64" s="780"/>
      <c r="CY64" s="780"/>
      <c r="CZ64" s="780"/>
      <c r="DA64" s="781"/>
      <c r="DB64" s="779"/>
      <c r="DC64" s="780"/>
      <c r="DD64" s="780"/>
      <c r="DE64" s="780"/>
      <c r="DF64" s="781"/>
      <c r="DG64" s="779"/>
      <c r="DH64" s="780"/>
      <c r="DI64" s="780"/>
      <c r="DJ64" s="780"/>
      <c r="DK64" s="781"/>
      <c r="DL64" s="779"/>
      <c r="DM64" s="780"/>
      <c r="DN64" s="780"/>
      <c r="DO64" s="780"/>
      <c r="DP64" s="781"/>
      <c r="DQ64" s="779"/>
      <c r="DR64" s="780"/>
      <c r="DS64" s="780"/>
      <c r="DT64" s="780"/>
      <c r="DU64" s="781"/>
      <c r="DV64" s="817"/>
      <c r="DW64" s="818"/>
      <c r="DX64" s="818"/>
      <c r="DY64" s="818"/>
      <c r="DZ64" s="819"/>
      <c r="EA64" s="230"/>
    </row>
    <row r="65" spans="1:131" ht="26.25" customHeight="1" thickBot="1" x14ac:dyDescent="0.25">
      <c r="A65" s="232" t="s">
        <v>424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17"/>
      <c r="BT65" s="818"/>
      <c r="BU65" s="818"/>
      <c r="BV65" s="818"/>
      <c r="BW65" s="818"/>
      <c r="BX65" s="818"/>
      <c r="BY65" s="818"/>
      <c r="BZ65" s="818"/>
      <c r="CA65" s="818"/>
      <c r="CB65" s="818"/>
      <c r="CC65" s="818"/>
      <c r="CD65" s="818"/>
      <c r="CE65" s="818"/>
      <c r="CF65" s="818"/>
      <c r="CG65" s="829"/>
      <c r="CH65" s="779"/>
      <c r="CI65" s="780"/>
      <c r="CJ65" s="780"/>
      <c r="CK65" s="780"/>
      <c r="CL65" s="781"/>
      <c r="CM65" s="779"/>
      <c r="CN65" s="780"/>
      <c r="CO65" s="780"/>
      <c r="CP65" s="780"/>
      <c r="CQ65" s="781"/>
      <c r="CR65" s="779"/>
      <c r="CS65" s="780"/>
      <c r="CT65" s="780"/>
      <c r="CU65" s="780"/>
      <c r="CV65" s="781"/>
      <c r="CW65" s="779"/>
      <c r="CX65" s="780"/>
      <c r="CY65" s="780"/>
      <c r="CZ65" s="780"/>
      <c r="DA65" s="781"/>
      <c r="DB65" s="779"/>
      <c r="DC65" s="780"/>
      <c r="DD65" s="780"/>
      <c r="DE65" s="780"/>
      <c r="DF65" s="781"/>
      <c r="DG65" s="779"/>
      <c r="DH65" s="780"/>
      <c r="DI65" s="780"/>
      <c r="DJ65" s="780"/>
      <c r="DK65" s="781"/>
      <c r="DL65" s="779"/>
      <c r="DM65" s="780"/>
      <c r="DN65" s="780"/>
      <c r="DO65" s="780"/>
      <c r="DP65" s="781"/>
      <c r="DQ65" s="779"/>
      <c r="DR65" s="780"/>
      <c r="DS65" s="780"/>
      <c r="DT65" s="780"/>
      <c r="DU65" s="781"/>
      <c r="DV65" s="817"/>
      <c r="DW65" s="818"/>
      <c r="DX65" s="818"/>
      <c r="DY65" s="818"/>
      <c r="DZ65" s="819"/>
      <c r="EA65" s="230"/>
    </row>
    <row r="66" spans="1:131" ht="26.25" customHeight="1" x14ac:dyDescent="0.2">
      <c r="A66" s="763" t="s">
        <v>425</v>
      </c>
      <c r="B66" s="764"/>
      <c r="C66" s="764"/>
      <c r="D66" s="764"/>
      <c r="E66" s="764"/>
      <c r="F66" s="764"/>
      <c r="G66" s="764"/>
      <c r="H66" s="764"/>
      <c r="I66" s="764"/>
      <c r="J66" s="764"/>
      <c r="K66" s="764"/>
      <c r="L66" s="764"/>
      <c r="M66" s="764"/>
      <c r="N66" s="764"/>
      <c r="O66" s="764"/>
      <c r="P66" s="765"/>
      <c r="Q66" s="769" t="s">
        <v>426</v>
      </c>
      <c r="R66" s="770"/>
      <c r="S66" s="770"/>
      <c r="T66" s="770"/>
      <c r="U66" s="771"/>
      <c r="V66" s="769" t="s">
        <v>427</v>
      </c>
      <c r="W66" s="770"/>
      <c r="X66" s="770"/>
      <c r="Y66" s="770"/>
      <c r="Z66" s="771"/>
      <c r="AA66" s="769" t="s">
        <v>428</v>
      </c>
      <c r="AB66" s="770"/>
      <c r="AC66" s="770"/>
      <c r="AD66" s="770"/>
      <c r="AE66" s="771"/>
      <c r="AF66" s="899" t="s">
        <v>429</v>
      </c>
      <c r="AG66" s="856"/>
      <c r="AH66" s="856"/>
      <c r="AI66" s="856"/>
      <c r="AJ66" s="900"/>
      <c r="AK66" s="769" t="s">
        <v>430</v>
      </c>
      <c r="AL66" s="764"/>
      <c r="AM66" s="764"/>
      <c r="AN66" s="764"/>
      <c r="AO66" s="765"/>
      <c r="AP66" s="769" t="s">
        <v>401</v>
      </c>
      <c r="AQ66" s="770"/>
      <c r="AR66" s="770"/>
      <c r="AS66" s="770"/>
      <c r="AT66" s="771"/>
      <c r="AU66" s="769" t="s">
        <v>431</v>
      </c>
      <c r="AV66" s="770"/>
      <c r="AW66" s="770"/>
      <c r="AX66" s="770"/>
      <c r="AY66" s="771"/>
      <c r="AZ66" s="769" t="s">
        <v>378</v>
      </c>
      <c r="BA66" s="770"/>
      <c r="BB66" s="770"/>
      <c r="BC66" s="770"/>
      <c r="BD66" s="776"/>
      <c r="BE66" s="241"/>
      <c r="BF66" s="241"/>
      <c r="BG66" s="241"/>
      <c r="BH66" s="241"/>
      <c r="BI66" s="241"/>
      <c r="BJ66" s="241"/>
      <c r="BK66" s="241"/>
      <c r="BL66" s="241"/>
      <c r="BM66" s="241"/>
      <c r="BN66" s="241"/>
      <c r="BO66" s="241"/>
      <c r="BP66" s="241"/>
      <c r="BQ66" s="238">
        <v>60</v>
      </c>
      <c r="BR66" s="243"/>
      <c r="BS66" s="904"/>
      <c r="BT66" s="905"/>
      <c r="BU66" s="905"/>
      <c r="BV66" s="905"/>
      <c r="BW66" s="905"/>
      <c r="BX66" s="905"/>
      <c r="BY66" s="905"/>
      <c r="BZ66" s="905"/>
      <c r="CA66" s="905"/>
      <c r="CB66" s="905"/>
      <c r="CC66" s="905"/>
      <c r="CD66" s="905"/>
      <c r="CE66" s="905"/>
      <c r="CF66" s="905"/>
      <c r="CG66" s="910"/>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904"/>
      <c r="DW66" s="905"/>
      <c r="DX66" s="905"/>
      <c r="DY66" s="905"/>
      <c r="DZ66" s="906"/>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901"/>
      <c r="AG67" s="859"/>
      <c r="AH67" s="859"/>
      <c r="AI67" s="859"/>
      <c r="AJ67" s="902"/>
      <c r="AK67" s="903"/>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904"/>
      <c r="BT67" s="905"/>
      <c r="BU67" s="905"/>
      <c r="BV67" s="905"/>
      <c r="BW67" s="905"/>
      <c r="BX67" s="905"/>
      <c r="BY67" s="905"/>
      <c r="BZ67" s="905"/>
      <c r="CA67" s="905"/>
      <c r="CB67" s="905"/>
      <c r="CC67" s="905"/>
      <c r="CD67" s="905"/>
      <c r="CE67" s="905"/>
      <c r="CF67" s="905"/>
      <c r="CG67" s="910"/>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904"/>
      <c r="DW67" s="905"/>
      <c r="DX67" s="905"/>
      <c r="DY67" s="905"/>
      <c r="DZ67" s="906"/>
      <c r="EA67" s="230"/>
    </row>
    <row r="68" spans="1:131" ht="26.25" customHeight="1" thickTop="1" x14ac:dyDescent="0.2">
      <c r="A68" s="236">
        <v>1</v>
      </c>
      <c r="B68" s="914" t="s">
        <v>593</v>
      </c>
      <c r="C68" s="915"/>
      <c r="D68" s="915"/>
      <c r="E68" s="915"/>
      <c r="F68" s="915"/>
      <c r="G68" s="915"/>
      <c r="H68" s="915"/>
      <c r="I68" s="915"/>
      <c r="J68" s="915"/>
      <c r="K68" s="915"/>
      <c r="L68" s="915"/>
      <c r="M68" s="915"/>
      <c r="N68" s="915"/>
      <c r="O68" s="915"/>
      <c r="P68" s="916"/>
      <c r="Q68" s="917">
        <v>97</v>
      </c>
      <c r="R68" s="911"/>
      <c r="S68" s="911"/>
      <c r="T68" s="911"/>
      <c r="U68" s="911"/>
      <c r="V68" s="911">
        <v>94</v>
      </c>
      <c r="W68" s="911"/>
      <c r="X68" s="911"/>
      <c r="Y68" s="911"/>
      <c r="Z68" s="911"/>
      <c r="AA68" s="911">
        <v>3</v>
      </c>
      <c r="AB68" s="911"/>
      <c r="AC68" s="911"/>
      <c r="AD68" s="911"/>
      <c r="AE68" s="911"/>
      <c r="AF68" s="911">
        <v>3</v>
      </c>
      <c r="AG68" s="911"/>
      <c r="AH68" s="911"/>
      <c r="AI68" s="911"/>
      <c r="AJ68" s="911"/>
      <c r="AK68" s="911" t="s">
        <v>529</v>
      </c>
      <c r="AL68" s="911"/>
      <c r="AM68" s="911"/>
      <c r="AN68" s="911"/>
      <c r="AO68" s="911"/>
      <c r="AP68" s="911" t="s">
        <v>529</v>
      </c>
      <c r="AQ68" s="911"/>
      <c r="AR68" s="911"/>
      <c r="AS68" s="911"/>
      <c r="AT68" s="911"/>
      <c r="AU68" s="911" t="s">
        <v>529</v>
      </c>
      <c r="AV68" s="911"/>
      <c r="AW68" s="911"/>
      <c r="AX68" s="911"/>
      <c r="AY68" s="911"/>
      <c r="AZ68" s="912"/>
      <c r="BA68" s="912"/>
      <c r="BB68" s="912"/>
      <c r="BC68" s="912"/>
      <c r="BD68" s="913"/>
      <c r="BE68" s="241"/>
      <c r="BF68" s="241"/>
      <c r="BG68" s="241"/>
      <c r="BH68" s="241"/>
      <c r="BI68" s="241"/>
      <c r="BJ68" s="241"/>
      <c r="BK68" s="241"/>
      <c r="BL68" s="241"/>
      <c r="BM68" s="241"/>
      <c r="BN68" s="241"/>
      <c r="BO68" s="241"/>
      <c r="BP68" s="241"/>
      <c r="BQ68" s="238">
        <v>62</v>
      </c>
      <c r="BR68" s="243"/>
      <c r="BS68" s="904"/>
      <c r="BT68" s="905"/>
      <c r="BU68" s="905"/>
      <c r="BV68" s="905"/>
      <c r="BW68" s="905"/>
      <c r="BX68" s="905"/>
      <c r="BY68" s="905"/>
      <c r="BZ68" s="905"/>
      <c r="CA68" s="905"/>
      <c r="CB68" s="905"/>
      <c r="CC68" s="905"/>
      <c r="CD68" s="905"/>
      <c r="CE68" s="905"/>
      <c r="CF68" s="905"/>
      <c r="CG68" s="910"/>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904"/>
      <c r="DW68" s="905"/>
      <c r="DX68" s="905"/>
      <c r="DY68" s="905"/>
      <c r="DZ68" s="906"/>
      <c r="EA68" s="230"/>
    </row>
    <row r="69" spans="1:131" ht="26.25" customHeight="1" x14ac:dyDescent="0.2">
      <c r="A69" s="238">
        <v>2</v>
      </c>
      <c r="B69" s="918" t="s">
        <v>594</v>
      </c>
      <c r="C69" s="919"/>
      <c r="D69" s="919"/>
      <c r="E69" s="919"/>
      <c r="F69" s="919"/>
      <c r="G69" s="919"/>
      <c r="H69" s="919"/>
      <c r="I69" s="919"/>
      <c r="J69" s="919"/>
      <c r="K69" s="919"/>
      <c r="L69" s="919"/>
      <c r="M69" s="919"/>
      <c r="N69" s="919"/>
      <c r="O69" s="919"/>
      <c r="P69" s="920"/>
      <c r="Q69" s="921">
        <v>58</v>
      </c>
      <c r="R69" s="875"/>
      <c r="S69" s="875"/>
      <c r="T69" s="875"/>
      <c r="U69" s="875"/>
      <c r="V69" s="875">
        <v>55</v>
      </c>
      <c r="W69" s="875"/>
      <c r="X69" s="875"/>
      <c r="Y69" s="875"/>
      <c r="Z69" s="875"/>
      <c r="AA69" s="875">
        <v>2</v>
      </c>
      <c r="AB69" s="875"/>
      <c r="AC69" s="875"/>
      <c r="AD69" s="875"/>
      <c r="AE69" s="875"/>
      <c r="AF69" s="875">
        <v>2</v>
      </c>
      <c r="AG69" s="875"/>
      <c r="AH69" s="875"/>
      <c r="AI69" s="875"/>
      <c r="AJ69" s="875"/>
      <c r="AK69" s="875">
        <v>50</v>
      </c>
      <c r="AL69" s="875"/>
      <c r="AM69" s="875"/>
      <c r="AN69" s="875"/>
      <c r="AO69" s="875"/>
      <c r="AP69" s="875" t="s">
        <v>607</v>
      </c>
      <c r="AQ69" s="875"/>
      <c r="AR69" s="875"/>
      <c r="AS69" s="875"/>
      <c r="AT69" s="875"/>
      <c r="AU69" s="875" t="s">
        <v>607</v>
      </c>
      <c r="AV69" s="875"/>
      <c r="AW69" s="875"/>
      <c r="AX69" s="875"/>
      <c r="AY69" s="875"/>
      <c r="AZ69" s="877"/>
      <c r="BA69" s="877"/>
      <c r="BB69" s="877"/>
      <c r="BC69" s="877"/>
      <c r="BD69" s="878"/>
      <c r="BE69" s="241"/>
      <c r="BF69" s="241"/>
      <c r="BG69" s="241"/>
      <c r="BH69" s="241"/>
      <c r="BI69" s="241"/>
      <c r="BJ69" s="241"/>
      <c r="BK69" s="241"/>
      <c r="BL69" s="241"/>
      <c r="BM69" s="241"/>
      <c r="BN69" s="241"/>
      <c r="BO69" s="241"/>
      <c r="BP69" s="241"/>
      <c r="BQ69" s="238">
        <v>63</v>
      </c>
      <c r="BR69" s="243"/>
      <c r="BS69" s="904"/>
      <c r="BT69" s="905"/>
      <c r="BU69" s="905"/>
      <c r="BV69" s="905"/>
      <c r="BW69" s="905"/>
      <c r="BX69" s="905"/>
      <c r="BY69" s="905"/>
      <c r="BZ69" s="905"/>
      <c r="CA69" s="905"/>
      <c r="CB69" s="905"/>
      <c r="CC69" s="905"/>
      <c r="CD69" s="905"/>
      <c r="CE69" s="905"/>
      <c r="CF69" s="905"/>
      <c r="CG69" s="910"/>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904"/>
      <c r="DW69" s="905"/>
      <c r="DX69" s="905"/>
      <c r="DY69" s="905"/>
      <c r="DZ69" s="906"/>
      <c r="EA69" s="230"/>
    </row>
    <row r="70" spans="1:131" ht="26.25" customHeight="1" x14ac:dyDescent="0.2">
      <c r="A70" s="238">
        <v>3</v>
      </c>
      <c r="B70" s="918" t="s">
        <v>595</v>
      </c>
      <c r="C70" s="919"/>
      <c r="D70" s="919"/>
      <c r="E70" s="919"/>
      <c r="F70" s="919"/>
      <c r="G70" s="919"/>
      <c r="H70" s="919"/>
      <c r="I70" s="919"/>
      <c r="J70" s="919"/>
      <c r="K70" s="919"/>
      <c r="L70" s="919"/>
      <c r="M70" s="919"/>
      <c r="N70" s="919"/>
      <c r="O70" s="919"/>
      <c r="P70" s="920"/>
      <c r="Q70" s="921">
        <v>767</v>
      </c>
      <c r="R70" s="875"/>
      <c r="S70" s="875"/>
      <c r="T70" s="875"/>
      <c r="U70" s="875"/>
      <c r="V70" s="875">
        <v>119</v>
      </c>
      <c r="W70" s="875"/>
      <c r="X70" s="875"/>
      <c r="Y70" s="875"/>
      <c r="Z70" s="875"/>
      <c r="AA70" s="875">
        <v>647</v>
      </c>
      <c r="AB70" s="875"/>
      <c r="AC70" s="875"/>
      <c r="AD70" s="875"/>
      <c r="AE70" s="875"/>
      <c r="AF70" s="875">
        <v>647</v>
      </c>
      <c r="AG70" s="875"/>
      <c r="AH70" s="875"/>
      <c r="AI70" s="875"/>
      <c r="AJ70" s="875"/>
      <c r="AK70" s="875">
        <v>49</v>
      </c>
      <c r="AL70" s="875"/>
      <c r="AM70" s="875"/>
      <c r="AN70" s="875"/>
      <c r="AO70" s="875"/>
      <c r="AP70" s="875" t="s">
        <v>607</v>
      </c>
      <c r="AQ70" s="875"/>
      <c r="AR70" s="875"/>
      <c r="AS70" s="875"/>
      <c r="AT70" s="875"/>
      <c r="AU70" s="875" t="s">
        <v>607</v>
      </c>
      <c r="AV70" s="875"/>
      <c r="AW70" s="875"/>
      <c r="AX70" s="875"/>
      <c r="AY70" s="875"/>
      <c r="AZ70" s="877"/>
      <c r="BA70" s="877"/>
      <c r="BB70" s="877"/>
      <c r="BC70" s="877"/>
      <c r="BD70" s="878"/>
      <c r="BE70" s="241"/>
      <c r="BF70" s="241"/>
      <c r="BG70" s="241"/>
      <c r="BH70" s="241"/>
      <c r="BI70" s="241"/>
      <c r="BJ70" s="241"/>
      <c r="BK70" s="241"/>
      <c r="BL70" s="241"/>
      <c r="BM70" s="241"/>
      <c r="BN70" s="241"/>
      <c r="BO70" s="241"/>
      <c r="BP70" s="241"/>
      <c r="BQ70" s="238">
        <v>64</v>
      </c>
      <c r="BR70" s="243"/>
      <c r="BS70" s="904"/>
      <c r="BT70" s="905"/>
      <c r="BU70" s="905"/>
      <c r="BV70" s="905"/>
      <c r="BW70" s="905"/>
      <c r="BX70" s="905"/>
      <c r="BY70" s="905"/>
      <c r="BZ70" s="905"/>
      <c r="CA70" s="905"/>
      <c r="CB70" s="905"/>
      <c r="CC70" s="905"/>
      <c r="CD70" s="905"/>
      <c r="CE70" s="905"/>
      <c r="CF70" s="905"/>
      <c r="CG70" s="910"/>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904"/>
      <c r="DW70" s="905"/>
      <c r="DX70" s="905"/>
      <c r="DY70" s="905"/>
      <c r="DZ70" s="906"/>
      <c r="EA70" s="230"/>
    </row>
    <row r="71" spans="1:131" ht="26.25" customHeight="1" x14ac:dyDescent="0.2">
      <c r="A71" s="238">
        <v>4</v>
      </c>
      <c r="B71" s="918" t="s">
        <v>596</v>
      </c>
      <c r="C71" s="919"/>
      <c r="D71" s="919"/>
      <c r="E71" s="919"/>
      <c r="F71" s="919"/>
      <c r="G71" s="919"/>
      <c r="H71" s="919"/>
      <c r="I71" s="919"/>
      <c r="J71" s="919"/>
      <c r="K71" s="919"/>
      <c r="L71" s="919"/>
      <c r="M71" s="919"/>
      <c r="N71" s="919"/>
      <c r="O71" s="919"/>
      <c r="P71" s="920"/>
      <c r="Q71" s="921">
        <v>1240</v>
      </c>
      <c r="R71" s="875"/>
      <c r="S71" s="875"/>
      <c r="T71" s="875"/>
      <c r="U71" s="875"/>
      <c r="V71" s="875">
        <v>1117</v>
      </c>
      <c r="W71" s="875"/>
      <c r="X71" s="875"/>
      <c r="Y71" s="875"/>
      <c r="Z71" s="875"/>
      <c r="AA71" s="875">
        <v>123</v>
      </c>
      <c r="AB71" s="875"/>
      <c r="AC71" s="875"/>
      <c r="AD71" s="875"/>
      <c r="AE71" s="875"/>
      <c r="AF71" s="875">
        <v>123</v>
      </c>
      <c r="AG71" s="875"/>
      <c r="AH71" s="875"/>
      <c r="AI71" s="875"/>
      <c r="AJ71" s="875"/>
      <c r="AK71" s="875">
        <v>29</v>
      </c>
      <c r="AL71" s="875"/>
      <c r="AM71" s="875"/>
      <c r="AN71" s="875"/>
      <c r="AO71" s="875"/>
      <c r="AP71" s="922" t="s">
        <v>607</v>
      </c>
      <c r="AQ71" s="875"/>
      <c r="AR71" s="875"/>
      <c r="AS71" s="875"/>
      <c r="AT71" s="875"/>
      <c r="AU71" s="875" t="s">
        <v>607</v>
      </c>
      <c r="AV71" s="875"/>
      <c r="AW71" s="875"/>
      <c r="AX71" s="875"/>
      <c r="AY71" s="875"/>
      <c r="AZ71" s="877"/>
      <c r="BA71" s="877"/>
      <c r="BB71" s="877"/>
      <c r="BC71" s="877"/>
      <c r="BD71" s="878"/>
      <c r="BE71" s="241"/>
      <c r="BF71" s="241"/>
      <c r="BG71" s="241"/>
      <c r="BH71" s="241"/>
      <c r="BI71" s="241"/>
      <c r="BJ71" s="241"/>
      <c r="BK71" s="241"/>
      <c r="BL71" s="241"/>
      <c r="BM71" s="241"/>
      <c r="BN71" s="241"/>
      <c r="BO71" s="241"/>
      <c r="BP71" s="241"/>
      <c r="BQ71" s="238">
        <v>65</v>
      </c>
      <c r="BR71" s="243"/>
      <c r="BS71" s="904"/>
      <c r="BT71" s="905"/>
      <c r="BU71" s="905"/>
      <c r="BV71" s="905"/>
      <c r="BW71" s="905"/>
      <c r="BX71" s="905"/>
      <c r="BY71" s="905"/>
      <c r="BZ71" s="905"/>
      <c r="CA71" s="905"/>
      <c r="CB71" s="905"/>
      <c r="CC71" s="905"/>
      <c r="CD71" s="905"/>
      <c r="CE71" s="905"/>
      <c r="CF71" s="905"/>
      <c r="CG71" s="910"/>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904"/>
      <c r="DW71" s="905"/>
      <c r="DX71" s="905"/>
      <c r="DY71" s="905"/>
      <c r="DZ71" s="906"/>
      <c r="EA71" s="230"/>
    </row>
    <row r="72" spans="1:131" ht="26.25" customHeight="1" x14ac:dyDescent="0.2">
      <c r="A72" s="238">
        <v>5</v>
      </c>
      <c r="B72" s="918" t="s">
        <v>597</v>
      </c>
      <c r="C72" s="919"/>
      <c r="D72" s="919"/>
      <c r="E72" s="919"/>
      <c r="F72" s="919"/>
      <c r="G72" s="919"/>
      <c r="H72" s="919"/>
      <c r="I72" s="919"/>
      <c r="J72" s="919"/>
      <c r="K72" s="919"/>
      <c r="L72" s="919"/>
      <c r="M72" s="919"/>
      <c r="N72" s="919"/>
      <c r="O72" s="919"/>
      <c r="P72" s="920"/>
      <c r="Q72" s="921">
        <v>398526</v>
      </c>
      <c r="R72" s="875"/>
      <c r="S72" s="875"/>
      <c r="T72" s="875"/>
      <c r="U72" s="875"/>
      <c r="V72" s="875">
        <v>388109</v>
      </c>
      <c r="W72" s="875"/>
      <c r="X72" s="875"/>
      <c r="Y72" s="875"/>
      <c r="Z72" s="875"/>
      <c r="AA72" s="875">
        <v>10417</v>
      </c>
      <c r="AB72" s="875"/>
      <c r="AC72" s="875"/>
      <c r="AD72" s="875"/>
      <c r="AE72" s="875"/>
      <c r="AF72" s="875">
        <v>10417</v>
      </c>
      <c r="AG72" s="875"/>
      <c r="AH72" s="875"/>
      <c r="AI72" s="875"/>
      <c r="AJ72" s="875"/>
      <c r="AK72" s="875">
        <v>77</v>
      </c>
      <c r="AL72" s="875"/>
      <c r="AM72" s="875"/>
      <c r="AN72" s="875"/>
      <c r="AO72" s="875"/>
      <c r="AP72" s="875" t="s">
        <v>607</v>
      </c>
      <c r="AQ72" s="875"/>
      <c r="AR72" s="875"/>
      <c r="AS72" s="875"/>
      <c r="AT72" s="875"/>
      <c r="AU72" s="875" t="s">
        <v>607</v>
      </c>
      <c r="AV72" s="875"/>
      <c r="AW72" s="875"/>
      <c r="AX72" s="875"/>
      <c r="AY72" s="875"/>
      <c r="AZ72" s="877"/>
      <c r="BA72" s="877"/>
      <c r="BB72" s="877"/>
      <c r="BC72" s="877"/>
      <c r="BD72" s="878"/>
      <c r="BE72" s="241"/>
      <c r="BF72" s="241"/>
      <c r="BG72" s="241"/>
      <c r="BH72" s="241"/>
      <c r="BI72" s="241"/>
      <c r="BJ72" s="241"/>
      <c r="BK72" s="241"/>
      <c r="BL72" s="241"/>
      <c r="BM72" s="241"/>
      <c r="BN72" s="241"/>
      <c r="BO72" s="241"/>
      <c r="BP72" s="241"/>
      <c r="BQ72" s="238">
        <v>66</v>
      </c>
      <c r="BR72" s="243"/>
      <c r="BS72" s="904"/>
      <c r="BT72" s="905"/>
      <c r="BU72" s="905"/>
      <c r="BV72" s="905"/>
      <c r="BW72" s="905"/>
      <c r="BX72" s="905"/>
      <c r="BY72" s="905"/>
      <c r="BZ72" s="905"/>
      <c r="CA72" s="905"/>
      <c r="CB72" s="905"/>
      <c r="CC72" s="905"/>
      <c r="CD72" s="905"/>
      <c r="CE72" s="905"/>
      <c r="CF72" s="905"/>
      <c r="CG72" s="910"/>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904"/>
      <c r="DW72" s="905"/>
      <c r="DX72" s="905"/>
      <c r="DY72" s="905"/>
      <c r="DZ72" s="906"/>
      <c r="EA72" s="230"/>
    </row>
    <row r="73" spans="1:131" ht="26.25" customHeight="1" x14ac:dyDescent="0.2">
      <c r="A73" s="238">
        <v>6</v>
      </c>
      <c r="B73" s="918" t="s">
        <v>598</v>
      </c>
      <c r="C73" s="919"/>
      <c r="D73" s="919"/>
      <c r="E73" s="919"/>
      <c r="F73" s="919"/>
      <c r="G73" s="919"/>
      <c r="H73" s="919"/>
      <c r="I73" s="919"/>
      <c r="J73" s="919"/>
      <c r="K73" s="919"/>
      <c r="L73" s="919"/>
      <c r="M73" s="919"/>
      <c r="N73" s="919"/>
      <c r="O73" s="919"/>
      <c r="P73" s="920"/>
      <c r="Q73" s="921">
        <v>2469</v>
      </c>
      <c r="R73" s="875"/>
      <c r="S73" s="875"/>
      <c r="T73" s="875"/>
      <c r="U73" s="875"/>
      <c r="V73" s="875">
        <v>2468</v>
      </c>
      <c r="W73" s="875"/>
      <c r="X73" s="875"/>
      <c r="Y73" s="875"/>
      <c r="Z73" s="875"/>
      <c r="AA73" s="875">
        <v>1</v>
      </c>
      <c r="AB73" s="875"/>
      <c r="AC73" s="875"/>
      <c r="AD73" s="875"/>
      <c r="AE73" s="875"/>
      <c r="AF73" s="875">
        <v>1</v>
      </c>
      <c r="AG73" s="875"/>
      <c r="AH73" s="875"/>
      <c r="AI73" s="875"/>
      <c r="AJ73" s="875"/>
      <c r="AK73" s="875" t="s">
        <v>607</v>
      </c>
      <c r="AL73" s="875"/>
      <c r="AM73" s="875"/>
      <c r="AN73" s="875"/>
      <c r="AO73" s="875"/>
      <c r="AP73" s="875" t="s">
        <v>607</v>
      </c>
      <c r="AQ73" s="875"/>
      <c r="AR73" s="875"/>
      <c r="AS73" s="875"/>
      <c r="AT73" s="875"/>
      <c r="AU73" s="875" t="s">
        <v>607</v>
      </c>
      <c r="AV73" s="875"/>
      <c r="AW73" s="875"/>
      <c r="AX73" s="875"/>
      <c r="AY73" s="875"/>
      <c r="AZ73" s="877"/>
      <c r="BA73" s="877"/>
      <c r="BB73" s="877"/>
      <c r="BC73" s="877"/>
      <c r="BD73" s="878"/>
      <c r="BE73" s="241"/>
      <c r="BF73" s="241"/>
      <c r="BG73" s="241"/>
      <c r="BH73" s="241"/>
      <c r="BI73" s="241"/>
      <c r="BJ73" s="241"/>
      <c r="BK73" s="241"/>
      <c r="BL73" s="241"/>
      <c r="BM73" s="241"/>
      <c r="BN73" s="241"/>
      <c r="BO73" s="241"/>
      <c r="BP73" s="241"/>
      <c r="BQ73" s="238">
        <v>67</v>
      </c>
      <c r="BR73" s="243"/>
      <c r="BS73" s="904"/>
      <c r="BT73" s="905"/>
      <c r="BU73" s="905"/>
      <c r="BV73" s="905"/>
      <c r="BW73" s="905"/>
      <c r="BX73" s="905"/>
      <c r="BY73" s="905"/>
      <c r="BZ73" s="905"/>
      <c r="CA73" s="905"/>
      <c r="CB73" s="905"/>
      <c r="CC73" s="905"/>
      <c r="CD73" s="905"/>
      <c r="CE73" s="905"/>
      <c r="CF73" s="905"/>
      <c r="CG73" s="910"/>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904"/>
      <c r="DW73" s="905"/>
      <c r="DX73" s="905"/>
      <c r="DY73" s="905"/>
      <c r="DZ73" s="906"/>
      <c r="EA73" s="230"/>
    </row>
    <row r="74" spans="1:131" ht="26.25" customHeight="1" x14ac:dyDescent="0.2">
      <c r="A74" s="238">
        <v>7</v>
      </c>
      <c r="B74" s="918"/>
      <c r="C74" s="919"/>
      <c r="D74" s="919"/>
      <c r="E74" s="919"/>
      <c r="F74" s="919"/>
      <c r="G74" s="919"/>
      <c r="H74" s="919"/>
      <c r="I74" s="919"/>
      <c r="J74" s="919"/>
      <c r="K74" s="919"/>
      <c r="L74" s="919"/>
      <c r="M74" s="919"/>
      <c r="N74" s="919"/>
      <c r="O74" s="919"/>
      <c r="P74" s="920"/>
      <c r="Q74" s="921"/>
      <c r="R74" s="875"/>
      <c r="S74" s="875"/>
      <c r="T74" s="875"/>
      <c r="U74" s="875"/>
      <c r="V74" s="875"/>
      <c r="W74" s="875"/>
      <c r="X74" s="875"/>
      <c r="Y74" s="875"/>
      <c r="Z74" s="875"/>
      <c r="AA74" s="875"/>
      <c r="AB74" s="875"/>
      <c r="AC74" s="875"/>
      <c r="AD74" s="875"/>
      <c r="AE74" s="875"/>
      <c r="AF74" s="875"/>
      <c r="AG74" s="875"/>
      <c r="AH74" s="875"/>
      <c r="AI74" s="875"/>
      <c r="AJ74" s="875"/>
      <c r="AK74" s="875"/>
      <c r="AL74" s="875"/>
      <c r="AM74" s="875"/>
      <c r="AN74" s="875"/>
      <c r="AO74" s="875"/>
      <c r="AP74" s="875"/>
      <c r="AQ74" s="875"/>
      <c r="AR74" s="875"/>
      <c r="AS74" s="875"/>
      <c r="AT74" s="875"/>
      <c r="AU74" s="875"/>
      <c r="AV74" s="875"/>
      <c r="AW74" s="875"/>
      <c r="AX74" s="875"/>
      <c r="AY74" s="875"/>
      <c r="AZ74" s="877"/>
      <c r="BA74" s="877"/>
      <c r="BB74" s="877"/>
      <c r="BC74" s="877"/>
      <c r="BD74" s="878"/>
      <c r="BE74" s="241"/>
      <c r="BF74" s="241"/>
      <c r="BG74" s="241"/>
      <c r="BH74" s="241"/>
      <c r="BI74" s="241"/>
      <c r="BJ74" s="241"/>
      <c r="BK74" s="241"/>
      <c r="BL74" s="241"/>
      <c r="BM74" s="241"/>
      <c r="BN74" s="241"/>
      <c r="BO74" s="241"/>
      <c r="BP74" s="241"/>
      <c r="BQ74" s="238">
        <v>68</v>
      </c>
      <c r="BR74" s="243"/>
      <c r="BS74" s="904"/>
      <c r="BT74" s="905"/>
      <c r="BU74" s="905"/>
      <c r="BV74" s="905"/>
      <c r="BW74" s="905"/>
      <c r="BX74" s="905"/>
      <c r="BY74" s="905"/>
      <c r="BZ74" s="905"/>
      <c r="CA74" s="905"/>
      <c r="CB74" s="905"/>
      <c r="CC74" s="905"/>
      <c r="CD74" s="905"/>
      <c r="CE74" s="905"/>
      <c r="CF74" s="905"/>
      <c r="CG74" s="910"/>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904"/>
      <c r="DW74" s="905"/>
      <c r="DX74" s="905"/>
      <c r="DY74" s="905"/>
      <c r="DZ74" s="906"/>
      <c r="EA74" s="230"/>
    </row>
    <row r="75" spans="1:131" ht="26.25" customHeight="1" x14ac:dyDescent="0.2">
      <c r="A75" s="238">
        <v>8</v>
      </c>
      <c r="B75" s="918"/>
      <c r="C75" s="919"/>
      <c r="D75" s="919"/>
      <c r="E75" s="919"/>
      <c r="F75" s="919"/>
      <c r="G75" s="919"/>
      <c r="H75" s="919"/>
      <c r="I75" s="919"/>
      <c r="J75" s="919"/>
      <c r="K75" s="919"/>
      <c r="L75" s="919"/>
      <c r="M75" s="919"/>
      <c r="N75" s="919"/>
      <c r="O75" s="919"/>
      <c r="P75" s="920"/>
      <c r="Q75" s="923"/>
      <c r="R75" s="924"/>
      <c r="S75" s="924"/>
      <c r="T75" s="924"/>
      <c r="U75" s="879"/>
      <c r="V75" s="925"/>
      <c r="W75" s="924"/>
      <c r="X75" s="924"/>
      <c r="Y75" s="924"/>
      <c r="Z75" s="879"/>
      <c r="AA75" s="925"/>
      <c r="AB75" s="924"/>
      <c r="AC75" s="924"/>
      <c r="AD75" s="924"/>
      <c r="AE75" s="879"/>
      <c r="AF75" s="925"/>
      <c r="AG75" s="924"/>
      <c r="AH75" s="924"/>
      <c r="AI75" s="924"/>
      <c r="AJ75" s="879"/>
      <c r="AK75" s="925"/>
      <c r="AL75" s="924"/>
      <c r="AM75" s="924"/>
      <c r="AN75" s="924"/>
      <c r="AO75" s="879"/>
      <c r="AP75" s="925"/>
      <c r="AQ75" s="924"/>
      <c r="AR75" s="924"/>
      <c r="AS75" s="924"/>
      <c r="AT75" s="879"/>
      <c r="AU75" s="925"/>
      <c r="AV75" s="924"/>
      <c r="AW75" s="924"/>
      <c r="AX75" s="924"/>
      <c r="AY75" s="879"/>
      <c r="AZ75" s="877"/>
      <c r="BA75" s="877"/>
      <c r="BB75" s="877"/>
      <c r="BC75" s="877"/>
      <c r="BD75" s="878"/>
      <c r="BE75" s="241"/>
      <c r="BF75" s="241"/>
      <c r="BG75" s="241"/>
      <c r="BH75" s="241"/>
      <c r="BI75" s="241"/>
      <c r="BJ75" s="241"/>
      <c r="BK75" s="241"/>
      <c r="BL75" s="241"/>
      <c r="BM75" s="241"/>
      <c r="BN75" s="241"/>
      <c r="BO75" s="241"/>
      <c r="BP75" s="241"/>
      <c r="BQ75" s="238">
        <v>69</v>
      </c>
      <c r="BR75" s="243"/>
      <c r="BS75" s="904"/>
      <c r="BT75" s="905"/>
      <c r="BU75" s="905"/>
      <c r="BV75" s="905"/>
      <c r="BW75" s="905"/>
      <c r="BX75" s="905"/>
      <c r="BY75" s="905"/>
      <c r="BZ75" s="905"/>
      <c r="CA75" s="905"/>
      <c r="CB75" s="905"/>
      <c r="CC75" s="905"/>
      <c r="CD75" s="905"/>
      <c r="CE75" s="905"/>
      <c r="CF75" s="905"/>
      <c r="CG75" s="910"/>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904"/>
      <c r="DW75" s="905"/>
      <c r="DX75" s="905"/>
      <c r="DY75" s="905"/>
      <c r="DZ75" s="906"/>
      <c r="EA75" s="230"/>
    </row>
    <row r="76" spans="1:131" ht="26.25" customHeight="1" x14ac:dyDescent="0.2">
      <c r="A76" s="238">
        <v>9</v>
      </c>
      <c r="B76" s="918"/>
      <c r="C76" s="919"/>
      <c r="D76" s="919"/>
      <c r="E76" s="919"/>
      <c r="F76" s="919"/>
      <c r="G76" s="919"/>
      <c r="H76" s="919"/>
      <c r="I76" s="919"/>
      <c r="J76" s="919"/>
      <c r="K76" s="919"/>
      <c r="L76" s="919"/>
      <c r="M76" s="919"/>
      <c r="N76" s="919"/>
      <c r="O76" s="919"/>
      <c r="P76" s="920"/>
      <c r="Q76" s="923"/>
      <c r="R76" s="924"/>
      <c r="S76" s="924"/>
      <c r="T76" s="924"/>
      <c r="U76" s="879"/>
      <c r="V76" s="925"/>
      <c r="W76" s="924"/>
      <c r="X76" s="924"/>
      <c r="Y76" s="924"/>
      <c r="Z76" s="879"/>
      <c r="AA76" s="925"/>
      <c r="AB76" s="924"/>
      <c r="AC76" s="924"/>
      <c r="AD76" s="924"/>
      <c r="AE76" s="879"/>
      <c r="AF76" s="925"/>
      <c r="AG76" s="924"/>
      <c r="AH76" s="924"/>
      <c r="AI76" s="924"/>
      <c r="AJ76" s="879"/>
      <c r="AK76" s="925"/>
      <c r="AL76" s="924"/>
      <c r="AM76" s="924"/>
      <c r="AN76" s="924"/>
      <c r="AO76" s="879"/>
      <c r="AP76" s="925"/>
      <c r="AQ76" s="924"/>
      <c r="AR76" s="924"/>
      <c r="AS76" s="924"/>
      <c r="AT76" s="879"/>
      <c r="AU76" s="925"/>
      <c r="AV76" s="924"/>
      <c r="AW76" s="924"/>
      <c r="AX76" s="924"/>
      <c r="AY76" s="879"/>
      <c r="AZ76" s="877"/>
      <c r="BA76" s="877"/>
      <c r="BB76" s="877"/>
      <c r="BC76" s="877"/>
      <c r="BD76" s="878"/>
      <c r="BE76" s="241"/>
      <c r="BF76" s="241"/>
      <c r="BG76" s="241"/>
      <c r="BH76" s="241"/>
      <c r="BI76" s="241"/>
      <c r="BJ76" s="241"/>
      <c r="BK76" s="241"/>
      <c r="BL76" s="241"/>
      <c r="BM76" s="241"/>
      <c r="BN76" s="241"/>
      <c r="BO76" s="241"/>
      <c r="BP76" s="241"/>
      <c r="BQ76" s="238">
        <v>70</v>
      </c>
      <c r="BR76" s="243"/>
      <c r="BS76" s="904"/>
      <c r="BT76" s="905"/>
      <c r="BU76" s="905"/>
      <c r="BV76" s="905"/>
      <c r="BW76" s="905"/>
      <c r="BX76" s="905"/>
      <c r="BY76" s="905"/>
      <c r="BZ76" s="905"/>
      <c r="CA76" s="905"/>
      <c r="CB76" s="905"/>
      <c r="CC76" s="905"/>
      <c r="CD76" s="905"/>
      <c r="CE76" s="905"/>
      <c r="CF76" s="905"/>
      <c r="CG76" s="910"/>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904"/>
      <c r="DW76" s="905"/>
      <c r="DX76" s="905"/>
      <c r="DY76" s="905"/>
      <c r="DZ76" s="906"/>
      <c r="EA76" s="230"/>
    </row>
    <row r="77" spans="1:131" ht="26.25" customHeight="1" x14ac:dyDescent="0.2">
      <c r="A77" s="238">
        <v>10</v>
      </c>
      <c r="B77" s="918"/>
      <c r="C77" s="919"/>
      <c r="D77" s="919"/>
      <c r="E77" s="919"/>
      <c r="F77" s="919"/>
      <c r="G77" s="919"/>
      <c r="H77" s="919"/>
      <c r="I77" s="919"/>
      <c r="J77" s="919"/>
      <c r="K77" s="919"/>
      <c r="L77" s="919"/>
      <c r="M77" s="919"/>
      <c r="N77" s="919"/>
      <c r="O77" s="919"/>
      <c r="P77" s="920"/>
      <c r="Q77" s="923"/>
      <c r="R77" s="924"/>
      <c r="S77" s="924"/>
      <c r="T77" s="924"/>
      <c r="U77" s="879"/>
      <c r="V77" s="925"/>
      <c r="W77" s="924"/>
      <c r="X77" s="924"/>
      <c r="Y77" s="924"/>
      <c r="Z77" s="879"/>
      <c r="AA77" s="925"/>
      <c r="AB77" s="924"/>
      <c r="AC77" s="924"/>
      <c r="AD77" s="924"/>
      <c r="AE77" s="879"/>
      <c r="AF77" s="925"/>
      <c r="AG77" s="924"/>
      <c r="AH77" s="924"/>
      <c r="AI77" s="924"/>
      <c r="AJ77" s="879"/>
      <c r="AK77" s="925"/>
      <c r="AL77" s="924"/>
      <c r="AM77" s="924"/>
      <c r="AN77" s="924"/>
      <c r="AO77" s="879"/>
      <c r="AP77" s="925"/>
      <c r="AQ77" s="924"/>
      <c r="AR77" s="924"/>
      <c r="AS77" s="924"/>
      <c r="AT77" s="879"/>
      <c r="AU77" s="925"/>
      <c r="AV77" s="924"/>
      <c r="AW77" s="924"/>
      <c r="AX77" s="924"/>
      <c r="AY77" s="879"/>
      <c r="AZ77" s="877"/>
      <c r="BA77" s="877"/>
      <c r="BB77" s="877"/>
      <c r="BC77" s="877"/>
      <c r="BD77" s="878"/>
      <c r="BE77" s="241"/>
      <c r="BF77" s="241"/>
      <c r="BG77" s="241"/>
      <c r="BH77" s="241"/>
      <c r="BI77" s="241"/>
      <c r="BJ77" s="241"/>
      <c r="BK77" s="241"/>
      <c r="BL77" s="241"/>
      <c r="BM77" s="241"/>
      <c r="BN77" s="241"/>
      <c r="BO77" s="241"/>
      <c r="BP77" s="241"/>
      <c r="BQ77" s="238">
        <v>71</v>
      </c>
      <c r="BR77" s="243"/>
      <c r="BS77" s="904"/>
      <c r="BT77" s="905"/>
      <c r="BU77" s="905"/>
      <c r="BV77" s="905"/>
      <c r="BW77" s="905"/>
      <c r="BX77" s="905"/>
      <c r="BY77" s="905"/>
      <c r="BZ77" s="905"/>
      <c r="CA77" s="905"/>
      <c r="CB77" s="905"/>
      <c r="CC77" s="905"/>
      <c r="CD77" s="905"/>
      <c r="CE77" s="905"/>
      <c r="CF77" s="905"/>
      <c r="CG77" s="910"/>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904"/>
      <c r="DW77" s="905"/>
      <c r="DX77" s="905"/>
      <c r="DY77" s="905"/>
      <c r="DZ77" s="906"/>
      <c r="EA77" s="230"/>
    </row>
    <row r="78" spans="1:131" ht="26.25" customHeight="1" x14ac:dyDescent="0.2">
      <c r="A78" s="238">
        <v>11</v>
      </c>
      <c r="B78" s="918"/>
      <c r="C78" s="919"/>
      <c r="D78" s="919"/>
      <c r="E78" s="919"/>
      <c r="F78" s="919"/>
      <c r="G78" s="919"/>
      <c r="H78" s="919"/>
      <c r="I78" s="919"/>
      <c r="J78" s="919"/>
      <c r="K78" s="919"/>
      <c r="L78" s="919"/>
      <c r="M78" s="919"/>
      <c r="N78" s="919"/>
      <c r="O78" s="919"/>
      <c r="P78" s="920"/>
      <c r="Q78" s="921"/>
      <c r="R78" s="875"/>
      <c r="S78" s="875"/>
      <c r="T78" s="875"/>
      <c r="U78" s="875"/>
      <c r="V78" s="875"/>
      <c r="W78" s="875"/>
      <c r="X78" s="875"/>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5"/>
      <c r="AY78" s="875"/>
      <c r="AZ78" s="877"/>
      <c r="BA78" s="877"/>
      <c r="BB78" s="877"/>
      <c r="BC78" s="877"/>
      <c r="BD78" s="878"/>
      <c r="BE78" s="241"/>
      <c r="BF78" s="241"/>
      <c r="BG78" s="241"/>
      <c r="BH78" s="241"/>
      <c r="BI78" s="241"/>
      <c r="BJ78" s="230"/>
      <c r="BK78" s="230"/>
      <c r="BL78" s="230"/>
      <c r="BM78" s="230"/>
      <c r="BN78" s="230"/>
      <c r="BO78" s="241"/>
      <c r="BP78" s="241"/>
      <c r="BQ78" s="238">
        <v>72</v>
      </c>
      <c r="BR78" s="243"/>
      <c r="BS78" s="904"/>
      <c r="BT78" s="905"/>
      <c r="BU78" s="905"/>
      <c r="BV78" s="905"/>
      <c r="BW78" s="905"/>
      <c r="BX78" s="905"/>
      <c r="BY78" s="905"/>
      <c r="BZ78" s="905"/>
      <c r="CA78" s="905"/>
      <c r="CB78" s="905"/>
      <c r="CC78" s="905"/>
      <c r="CD78" s="905"/>
      <c r="CE78" s="905"/>
      <c r="CF78" s="905"/>
      <c r="CG78" s="910"/>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904"/>
      <c r="DW78" s="905"/>
      <c r="DX78" s="905"/>
      <c r="DY78" s="905"/>
      <c r="DZ78" s="906"/>
      <c r="EA78" s="230"/>
    </row>
    <row r="79" spans="1:131" ht="26.25" customHeight="1" x14ac:dyDescent="0.2">
      <c r="A79" s="238">
        <v>12</v>
      </c>
      <c r="B79" s="918"/>
      <c r="C79" s="919"/>
      <c r="D79" s="919"/>
      <c r="E79" s="919"/>
      <c r="F79" s="919"/>
      <c r="G79" s="919"/>
      <c r="H79" s="919"/>
      <c r="I79" s="919"/>
      <c r="J79" s="919"/>
      <c r="K79" s="919"/>
      <c r="L79" s="919"/>
      <c r="M79" s="919"/>
      <c r="N79" s="919"/>
      <c r="O79" s="919"/>
      <c r="P79" s="920"/>
      <c r="Q79" s="921"/>
      <c r="R79" s="875"/>
      <c r="S79" s="875"/>
      <c r="T79" s="875"/>
      <c r="U79" s="875"/>
      <c r="V79" s="875"/>
      <c r="W79" s="875"/>
      <c r="X79" s="875"/>
      <c r="Y79" s="875"/>
      <c r="Z79" s="875"/>
      <c r="AA79" s="875"/>
      <c r="AB79" s="875"/>
      <c r="AC79" s="875"/>
      <c r="AD79" s="875"/>
      <c r="AE79" s="875"/>
      <c r="AF79" s="875"/>
      <c r="AG79" s="875"/>
      <c r="AH79" s="875"/>
      <c r="AI79" s="875"/>
      <c r="AJ79" s="875"/>
      <c r="AK79" s="875"/>
      <c r="AL79" s="875"/>
      <c r="AM79" s="875"/>
      <c r="AN79" s="875"/>
      <c r="AO79" s="875"/>
      <c r="AP79" s="875"/>
      <c r="AQ79" s="875"/>
      <c r="AR79" s="875"/>
      <c r="AS79" s="875"/>
      <c r="AT79" s="875"/>
      <c r="AU79" s="875"/>
      <c r="AV79" s="875"/>
      <c r="AW79" s="875"/>
      <c r="AX79" s="875"/>
      <c r="AY79" s="875"/>
      <c r="AZ79" s="877"/>
      <c r="BA79" s="877"/>
      <c r="BB79" s="877"/>
      <c r="BC79" s="877"/>
      <c r="BD79" s="878"/>
      <c r="BE79" s="241"/>
      <c r="BF79" s="241"/>
      <c r="BG79" s="241"/>
      <c r="BH79" s="241"/>
      <c r="BI79" s="241"/>
      <c r="BJ79" s="230"/>
      <c r="BK79" s="230"/>
      <c r="BL79" s="230"/>
      <c r="BM79" s="230"/>
      <c r="BN79" s="230"/>
      <c r="BO79" s="241"/>
      <c r="BP79" s="241"/>
      <c r="BQ79" s="238">
        <v>73</v>
      </c>
      <c r="BR79" s="243"/>
      <c r="BS79" s="904"/>
      <c r="BT79" s="905"/>
      <c r="BU79" s="905"/>
      <c r="BV79" s="905"/>
      <c r="BW79" s="905"/>
      <c r="BX79" s="905"/>
      <c r="BY79" s="905"/>
      <c r="BZ79" s="905"/>
      <c r="CA79" s="905"/>
      <c r="CB79" s="905"/>
      <c r="CC79" s="905"/>
      <c r="CD79" s="905"/>
      <c r="CE79" s="905"/>
      <c r="CF79" s="905"/>
      <c r="CG79" s="910"/>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904"/>
      <c r="DW79" s="905"/>
      <c r="DX79" s="905"/>
      <c r="DY79" s="905"/>
      <c r="DZ79" s="906"/>
      <c r="EA79" s="230"/>
    </row>
    <row r="80" spans="1:131" ht="26.25" customHeight="1" x14ac:dyDescent="0.2">
      <c r="A80" s="238">
        <v>13</v>
      </c>
      <c r="B80" s="918"/>
      <c r="C80" s="919"/>
      <c r="D80" s="919"/>
      <c r="E80" s="919"/>
      <c r="F80" s="919"/>
      <c r="G80" s="919"/>
      <c r="H80" s="919"/>
      <c r="I80" s="919"/>
      <c r="J80" s="919"/>
      <c r="K80" s="919"/>
      <c r="L80" s="919"/>
      <c r="M80" s="919"/>
      <c r="N80" s="919"/>
      <c r="O80" s="919"/>
      <c r="P80" s="920"/>
      <c r="Q80" s="921"/>
      <c r="R80" s="875"/>
      <c r="S80" s="875"/>
      <c r="T80" s="875"/>
      <c r="U80" s="875"/>
      <c r="V80" s="875"/>
      <c r="W80" s="875"/>
      <c r="X80" s="875"/>
      <c r="Y80" s="875"/>
      <c r="Z80" s="875"/>
      <c r="AA80" s="875"/>
      <c r="AB80" s="875"/>
      <c r="AC80" s="875"/>
      <c r="AD80" s="875"/>
      <c r="AE80" s="875"/>
      <c r="AF80" s="875"/>
      <c r="AG80" s="875"/>
      <c r="AH80" s="875"/>
      <c r="AI80" s="875"/>
      <c r="AJ80" s="875"/>
      <c r="AK80" s="875"/>
      <c r="AL80" s="875"/>
      <c r="AM80" s="875"/>
      <c r="AN80" s="875"/>
      <c r="AO80" s="875"/>
      <c r="AP80" s="875"/>
      <c r="AQ80" s="875"/>
      <c r="AR80" s="875"/>
      <c r="AS80" s="875"/>
      <c r="AT80" s="875"/>
      <c r="AU80" s="875"/>
      <c r="AV80" s="875"/>
      <c r="AW80" s="875"/>
      <c r="AX80" s="875"/>
      <c r="AY80" s="875"/>
      <c r="AZ80" s="877"/>
      <c r="BA80" s="877"/>
      <c r="BB80" s="877"/>
      <c r="BC80" s="877"/>
      <c r="BD80" s="878"/>
      <c r="BE80" s="241"/>
      <c r="BF80" s="241"/>
      <c r="BG80" s="241"/>
      <c r="BH80" s="241"/>
      <c r="BI80" s="241"/>
      <c r="BJ80" s="241"/>
      <c r="BK80" s="241"/>
      <c r="BL80" s="241"/>
      <c r="BM80" s="241"/>
      <c r="BN80" s="241"/>
      <c r="BO80" s="241"/>
      <c r="BP80" s="241"/>
      <c r="BQ80" s="238">
        <v>74</v>
      </c>
      <c r="BR80" s="243"/>
      <c r="BS80" s="904"/>
      <c r="BT80" s="905"/>
      <c r="BU80" s="905"/>
      <c r="BV80" s="905"/>
      <c r="BW80" s="905"/>
      <c r="BX80" s="905"/>
      <c r="BY80" s="905"/>
      <c r="BZ80" s="905"/>
      <c r="CA80" s="905"/>
      <c r="CB80" s="905"/>
      <c r="CC80" s="905"/>
      <c r="CD80" s="905"/>
      <c r="CE80" s="905"/>
      <c r="CF80" s="905"/>
      <c r="CG80" s="910"/>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904"/>
      <c r="DW80" s="905"/>
      <c r="DX80" s="905"/>
      <c r="DY80" s="905"/>
      <c r="DZ80" s="906"/>
      <c r="EA80" s="230"/>
    </row>
    <row r="81" spans="1:131" ht="26.25" customHeight="1" x14ac:dyDescent="0.2">
      <c r="A81" s="238">
        <v>14</v>
      </c>
      <c r="B81" s="918"/>
      <c r="C81" s="919"/>
      <c r="D81" s="919"/>
      <c r="E81" s="919"/>
      <c r="F81" s="919"/>
      <c r="G81" s="919"/>
      <c r="H81" s="919"/>
      <c r="I81" s="919"/>
      <c r="J81" s="919"/>
      <c r="K81" s="919"/>
      <c r="L81" s="919"/>
      <c r="M81" s="919"/>
      <c r="N81" s="919"/>
      <c r="O81" s="919"/>
      <c r="P81" s="920"/>
      <c r="Q81" s="921"/>
      <c r="R81" s="875"/>
      <c r="S81" s="875"/>
      <c r="T81" s="875"/>
      <c r="U81" s="875"/>
      <c r="V81" s="875"/>
      <c r="W81" s="875"/>
      <c r="X81" s="875"/>
      <c r="Y81" s="875"/>
      <c r="Z81" s="875"/>
      <c r="AA81" s="875"/>
      <c r="AB81" s="875"/>
      <c r="AC81" s="875"/>
      <c r="AD81" s="875"/>
      <c r="AE81" s="875"/>
      <c r="AF81" s="875"/>
      <c r="AG81" s="875"/>
      <c r="AH81" s="875"/>
      <c r="AI81" s="875"/>
      <c r="AJ81" s="875"/>
      <c r="AK81" s="875"/>
      <c r="AL81" s="875"/>
      <c r="AM81" s="875"/>
      <c r="AN81" s="875"/>
      <c r="AO81" s="875"/>
      <c r="AP81" s="875"/>
      <c r="AQ81" s="875"/>
      <c r="AR81" s="875"/>
      <c r="AS81" s="875"/>
      <c r="AT81" s="875"/>
      <c r="AU81" s="875"/>
      <c r="AV81" s="875"/>
      <c r="AW81" s="875"/>
      <c r="AX81" s="875"/>
      <c r="AY81" s="875"/>
      <c r="AZ81" s="877"/>
      <c r="BA81" s="877"/>
      <c r="BB81" s="877"/>
      <c r="BC81" s="877"/>
      <c r="BD81" s="878"/>
      <c r="BE81" s="241"/>
      <c r="BF81" s="241"/>
      <c r="BG81" s="241"/>
      <c r="BH81" s="241"/>
      <c r="BI81" s="241"/>
      <c r="BJ81" s="241"/>
      <c r="BK81" s="241"/>
      <c r="BL81" s="241"/>
      <c r="BM81" s="241"/>
      <c r="BN81" s="241"/>
      <c r="BO81" s="241"/>
      <c r="BP81" s="241"/>
      <c r="BQ81" s="238">
        <v>75</v>
      </c>
      <c r="BR81" s="243"/>
      <c r="BS81" s="904"/>
      <c r="BT81" s="905"/>
      <c r="BU81" s="905"/>
      <c r="BV81" s="905"/>
      <c r="BW81" s="905"/>
      <c r="BX81" s="905"/>
      <c r="BY81" s="905"/>
      <c r="BZ81" s="905"/>
      <c r="CA81" s="905"/>
      <c r="CB81" s="905"/>
      <c r="CC81" s="905"/>
      <c r="CD81" s="905"/>
      <c r="CE81" s="905"/>
      <c r="CF81" s="905"/>
      <c r="CG81" s="910"/>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904"/>
      <c r="DW81" s="905"/>
      <c r="DX81" s="905"/>
      <c r="DY81" s="905"/>
      <c r="DZ81" s="906"/>
      <c r="EA81" s="230"/>
    </row>
    <row r="82" spans="1:131" ht="26.25" customHeight="1" x14ac:dyDescent="0.2">
      <c r="A82" s="238">
        <v>15</v>
      </c>
      <c r="B82" s="918"/>
      <c r="C82" s="919"/>
      <c r="D82" s="919"/>
      <c r="E82" s="919"/>
      <c r="F82" s="919"/>
      <c r="G82" s="919"/>
      <c r="H82" s="919"/>
      <c r="I82" s="919"/>
      <c r="J82" s="919"/>
      <c r="K82" s="919"/>
      <c r="L82" s="919"/>
      <c r="M82" s="919"/>
      <c r="N82" s="919"/>
      <c r="O82" s="919"/>
      <c r="P82" s="920"/>
      <c r="Q82" s="921"/>
      <c r="R82" s="875"/>
      <c r="S82" s="875"/>
      <c r="T82" s="875"/>
      <c r="U82" s="875"/>
      <c r="V82" s="875"/>
      <c r="W82" s="875"/>
      <c r="X82" s="875"/>
      <c r="Y82" s="875"/>
      <c r="Z82" s="875"/>
      <c r="AA82" s="875"/>
      <c r="AB82" s="875"/>
      <c r="AC82" s="875"/>
      <c r="AD82" s="875"/>
      <c r="AE82" s="875"/>
      <c r="AF82" s="875"/>
      <c r="AG82" s="875"/>
      <c r="AH82" s="875"/>
      <c r="AI82" s="875"/>
      <c r="AJ82" s="875"/>
      <c r="AK82" s="875"/>
      <c r="AL82" s="875"/>
      <c r="AM82" s="875"/>
      <c r="AN82" s="875"/>
      <c r="AO82" s="875"/>
      <c r="AP82" s="875"/>
      <c r="AQ82" s="875"/>
      <c r="AR82" s="875"/>
      <c r="AS82" s="875"/>
      <c r="AT82" s="875"/>
      <c r="AU82" s="875"/>
      <c r="AV82" s="875"/>
      <c r="AW82" s="875"/>
      <c r="AX82" s="875"/>
      <c r="AY82" s="875"/>
      <c r="AZ82" s="877"/>
      <c r="BA82" s="877"/>
      <c r="BB82" s="877"/>
      <c r="BC82" s="877"/>
      <c r="BD82" s="878"/>
      <c r="BE82" s="241"/>
      <c r="BF82" s="241"/>
      <c r="BG82" s="241"/>
      <c r="BH82" s="241"/>
      <c r="BI82" s="241"/>
      <c r="BJ82" s="241"/>
      <c r="BK82" s="241"/>
      <c r="BL82" s="241"/>
      <c r="BM82" s="241"/>
      <c r="BN82" s="241"/>
      <c r="BO82" s="241"/>
      <c r="BP82" s="241"/>
      <c r="BQ82" s="238">
        <v>76</v>
      </c>
      <c r="BR82" s="243"/>
      <c r="BS82" s="904"/>
      <c r="BT82" s="905"/>
      <c r="BU82" s="905"/>
      <c r="BV82" s="905"/>
      <c r="BW82" s="905"/>
      <c r="BX82" s="905"/>
      <c r="BY82" s="905"/>
      <c r="BZ82" s="905"/>
      <c r="CA82" s="905"/>
      <c r="CB82" s="905"/>
      <c r="CC82" s="905"/>
      <c r="CD82" s="905"/>
      <c r="CE82" s="905"/>
      <c r="CF82" s="905"/>
      <c r="CG82" s="910"/>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904"/>
      <c r="DW82" s="905"/>
      <c r="DX82" s="905"/>
      <c r="DY82" s="905"/>
      <c r="DZ82" s="906"/>
      <c r="EA82" s="230"/>
    </row>
    <row r="83" spans="1:131" ht="26.25" customHeight="1" x14ac:dyDescent="0.2">
      <c r="A83" s="238">
        <v>16</v>
      </c>
      <c r="B83" s="918"/>
      <c r="C83" s="919"/>
      <c r="D83" s="919"/>
      <c r="E83" s="919"/>
      <c r="F83" s="919"/>
      <c r="G83" s="919"/>
      <c r="H83" s="919"/>
      <c r="I83" s="919"/>
      <c r="J83" s="919"/>
      <c r="K83" s="919"/>
      <c r="L83" s="919"/>
      <c r="M83" s="919"/>
      <c r="N83" s="919"/>
      <c r="O83" s="919"/>
      <c r="P83" s="920"/>
      <c r="Q83" s="921"/>
      <c r="R83" s="875"/>
      <c r="S83" s="875"/>
      <c r="T83" s="875"/>
      <c r="U83" s="875"/>
      <c r="V83" s="875"/>
      <c r="W83" s="875"/>
      <c r="X83" s="875"/>
      <c r="Y83" s="875"/>
      <c r="Z83" s="875"/>
      <c r="AA83" s="875"/>
      <c r="AB83" s="875"/>
      <c r="AC83" s="875"/>
      <c r="AD83" s="875"/>
      <c r="AE83" s="875"/>
      <c r="AF83" s="875"/>
      <c r="AG83" s="875"/>
      <c r="AH83" s="875"/>
      <c r="AI83" s="875"/>
      <c r="AJ83" s="875"/>
      <c r="AK83" s="875"/>
      <c r="AL83" s="875"/>
      <c r="AM83" s="875"/>
      <c r="AN83" s="875"/>
      <c r="AO83" s="875"/>
      <c r="AP83" s="875"/>
      <c r="AQ83" s="875"/>
      <c r="AR83" s="875"/>
      <c r="AS83" s="875"/>
      <c r="AT83" s="875"/>
      <c r="AU83" s="875"/>
      <c r="AV83" s="875"/>
      <c r="AW83" s="875"/>
      <c r="AX83" s="875"/>
      <c r="AY83" s="875"/>
      <c r="AZ83" s="877"/>
      <c r="BA83" s="877"/>
      <c r="BB83" s="877"/>
      <c r="BC83" s="877"/>
      <c r="BD83" s="878"/>
      <c r="BE83" s="241"/>
      <c r="BF83" s="241"/>
      <c r="BG83" s="241"/>
      <c r="BH83" s="241"/>
      <c r="BI83" s="241"/>
      <c r="BJ83" s="241"/>
      <c r="BK83" s="241"/>
      <c r="BL83" s="241"/>
      <c r="BM83" s="241"/>
      <c r="BN83" s="241"/>
      <c r="BO83" s="241"/>
      <c r="BP83" s="241"/>
      <c r="BQ83" s="238">
        <v>77</v>
      </c>
      <c r="BR83" s="243"/>
      <c r="BS83" s="904"/>
      <c r="BT83" s="905"/>
      <c r="BU83" s="905"/>
      <c r="BV83" s="905"/>
      <c r="BW83" s="905"/>
      <c r="BX83" s="905"/>
      <c r="BY83" s="905"/>
      <c r="BZ83" s="905"/>
      <c r="CA83" s="905"/>
      <c r="CB83" s="905"/>
      <c r="CC83" s="905"/>
      <c r="CD83" s="905"/>
      <c r="CE83" s="905"/>
      <c r="CF83" s="905"/>
      <c r="CG83" s="910"/>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904"/>
      <c r="DW83" s="905"/>
      <c r="DX83" s="905"/>
      <c r="DY83" s="905"/>
      <c r="DZ83" s="906"/>
      <c r="EA83" s="230"/>
    </row>
    <row r="84" spans="1:131" ht="26.25" customHeight="1" x14ac:dyDescent="0.2">
      <c r="A84" s="238">
        <v>17</v>
      </c>
      <c r="B84" s="918"/>
      <c r="C84" s="919"/>
      <c r="D84" s="919"/>
      <c r="E84" s="919"/>
      <c r="F84" s="919"/>
      <c r="G84" s="919"/>
      <c r="H84" s="919"/>
      <c r="I84" s="919"/>
      <c r="J84" s="919"/>
      <c r="K84" s="919"/>
      <c r="L84" s="919"/>
      <c r="M84" s="919"/>
      <c r="N84" s="919"/>
      <c r="O84" s="919"/>
      <c r="P84" s="920"/>
      <c r="Q84" s="921"/>
      <c r="R84" s="875"/>
      <c r="S84" s="875"/>
      <c r="T84" s="875"/>
      <c r="U84" s="875"/>
      <c r="V84" s="875"/>
      <c r="W84" s="875"/>
      <c r="X84" s="875"/>
      <c r="Y84" s="875"/>
      <c r="Z84" s="875"/>
      <c r="AA84" s="875"/>
      <c r="AB84" s="875"/>
      <c r="AC84" s="875"/>
      <c r="AD84" s="875"/>
      <c r="AE84" s="875"/>
      <c r="AF84" s="875"/>
      <c r="AG84" s="875"/>
      <c r="AH84" s="875"/>
      <c r="AI84" s="875"/>
      <c r="AJ84" s="875"/>
      <c r="AK84" s="875"/>
      <c r="AL84" s="875"/>
      <c r="AM84" s="875"/>
      <c r="AN84" s="875"/>
      <c r="AO84" s="875"/>
      <c r="AP84" s="875"/>
      <c r="AQ84" s="875"/>
      <c r="AR84" s="875"/>
      <c r="AS84" s="875"/>
      <c r="AT84" s="875"/>
      <c r="AU84" s="875"/>
      <c r="AV84" s="875"/>
      <c r="AW84" s="875"/>
      <c r="AX84" s="875"/>
      <c r="AY84" s="875"/>
      <c r="AZ84" s="877"/>
      <c r="BA84" s="877"/>
      <c r="BB84" s="877"/>
      <c r="BC84" s="877"/>
      <c r="BD84" s="878"/>
      <c r="BE84" s="241"/>
      <c r="BF84" s="241"/>
      <c r="BG84" s="241"/>
      <c r="BH84" s="241"/>
      <c r="BI84" s="241"/>
      <c r="BJ84" s="241"/>
      <c r="BK84" s="241"/>
      <c r="BL84" s="241"/>
      <c r="BM84" s="241"/>
      <c r="BN84" s="241"/>
      <c r="BO84" s="241"/>
      <c r="BP84" s="241"/>
      <c r="BQ84" s="238">
        <v>78</v>
      </c>
      <c r="BR84" s="243"/>
      <c r="BS84" s="904"/>
      <c r="BT84" s="905"/>
      <c r="BU84" s="905"/>
      <c r="BV84" s="905"/>
      <c r="BW84" s="905"/>
      <c r="BX84" s="905"/>
      <c r="BY84" s="905"/>
      <c r="BZ84" s="905"/>
      <c r="CA84" s="905"/>
      <c r="CB84" s="905"/>
      <c r="CC84" s="905"/>
      <c r="CD84" s="905"/>
      <c r="CE84" s="905"/>
      <c r="CF84" s="905"/>
      <c r="CG84" s="910"/>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904"/>
      <c r="DW84" s="905"/>
      <c r="DX84" s="905"/>
      <c r="DY84" s="905"/>
      <c r="DZ84" s="906"/>
      <c r="EA84" s="230"/>
    </row>
    <row r="85" spans="1:131" ht="26.25" customHeight="1" x14ac:dyDescent="0.2">
      <c r="A85" s="238">
        <v>18</v>
      </c>
      <c r="B85" s="918"/>
      <c r="C85" s="919"/>
      <c r="D85" s="919"/>
      <c r="E85" s="919"/>
      <c r="F85" s="919"/>
      <c r="G85" s="919"/>
      <c r="H85" s="919"/>
      <c r="I85" s="919"/>
      <c r="J85" s="919"/>
      <c r="K85" s="919"/>
      <c r="L85" s="919"/>
      <c r="M85" s="919"/>
      <c r="N85" s="919"/>
      <c r="O85" s="919"/>
      <c r="P85" s="920"/>
      <c r="Q85" s="921"/>
      <c r="R85" s="875"/>
      <c r="S85" s="875"/>
      <c r="T85" s="875"/>
      <c r="U85" s="875"/>
      <c r="V85" s="875"/>
      <c r="W85" s="875"/>
      <c r="X85" s="875"/>
      <c r="Y85" s="875"/>
      <c r="Z85" s="875"/>
      <c r="AA85" s="875"/>
      <c r="AB85" s="875"/>
      <c r="AC85" s="875"/>
      <c r="AD85" s="875"/>
      <c r="AE85" s="875"/>
      <c r="AF85" s="875"/>
      <c r="AG85" s="875"/>
      <c r="AH85" s="875"/>
      <c r="AI85" s="875"/>
      <c r="AJ85" s="875"/>
      <c r="AK85" s="875"/>
      <c r="AL85" s="875"/>
      <c r="AM85" s="875"/>
      <c r="AN85" s="875"/>
      <c r="AO85" s="875"/>
      <c r="AP85" s="875"/>
      <c r="AQ85" s="875"/>
      <c r="AR85" s="875"/>
      <c r="AS85" s="875"/>
      <c r="AT85" s="875"/>
      <c r="AU85" s="875"/>
      <c r="AV85" s="875"/>
      <c r="AW85" s="875"/>
      <c r="AX85" s="875"/>
      <c r="AY85" s="875"/>
      <c r="AZ85" s="877"/>
      <c r="BA85" s="877"/>
      <c r="BB85" s="877"/>
      <c r="BC85" s="877"/>
      <c r="BD85" s="878"/>
      <c r="BE85" s="241"/>
      <c r="BF85" s="241"/>
      <c r="BG85" s="241"/>
      <c r="BH85" s="241"/>
      <c r="BI85" s="241"/>
      <c r="BJ85" s="241"/>
      <c r="BK85" s="241"/>
      <c r="BL85" s="241"/>
      <c r="BM85" s="241"/>
      <c r="BN85" s="241"/>
      <c r="BO85" s="241"/>
      <c r="BP85" s="241"/>
      <c r="BQ85" s="238">
        <v>79</v>
      </c>
      <c r="BR85" s="243"/>
      <c r="BS85" s="904"/>
      <c r="BT85" s="905"/>
      <c r="BU85" s="905"/>
      <c r="BV85" s="905"/>
      <c r="BW85" s="905"/>
      <c r="BX85" s="905"/>
      <c r="BY85" s="905"/>
      <c r="BZ85" s="905"/>
      <c r="CA85" s="905"/>
      <c r="CB85" s="905"/>
      <c r="CC85" s="905"/>
      <c r="CD85" s="905"/>
      <c r="CE85" s="905"/>
      <c r="CF85" s="905"/>
      <c r="CG85" s="910"/>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904"/>
      <c r="DW85" s="905"/>
      <c r="DX85" s="905"/>
      <c r="DY85" s="905"/>
      <c r="DZ85" s="906"/>
      <c r="EA85" s="230"/>
    </row>
    <row r="86" spans="1:131" ht="26.25" customHeight="1" x14ac:dyDescent="0.2">
      <c r="A86" s="238">
        <v>19</v>
      </c>
      <c r="B86" s="918"/>
      <c r="C86" s="919"/>
      <c r="D86" s="919"/>
      <c r="E86" s="919"/>
      <c r="F86" s="919"/>
      <c r="G86" s="919"/>
      <c r="H86" s="919"/>
      <c r="I86" s="919"/>
      <c r="J86" s="919"/>
      <c r="K86" s="919"/>
      <c r="L86" s="919"/>
      <c r="M86" s="919"/>
      <c r="N86" s="919"/>
      <c r="O86" s="919"/>
      <c r="P86" s="920"/>
      <c r="Q86" s="921"/>
      <c r="R86" s="875"/>
      <c r="S86" s="875"/>
      <c r="T86" s="875"/>
      <c r="U86" s="875"/>
      <c r="V86" s="875"/>
      <c r="W86" s="875"/>
      <c r="X86" s="875"/>
      <c r="Y86" s="875"/>
      <c r="Z86" s="875"/>
      <c r="AA86" s="875"/>
      <c r="AB86" s="875"/>
      <c r="AC86" s="875"/>
      <c r="AD86" s="875"/>
      <c r="AE86" s="875"/>
      <c r="AF86" s="875"/>
      <c r="AG86" s="875"/>
      <c r="AH86" s="875"/>
      <c r="AI86" s="875"/>
      <c r="AJ86" s="875"/>
      <c r="AK86" s="875"/>
      <c r="AL86" s="875"/>
      <c r="AM86" s="875"/>
      <c r="AN86" s="875"/>
      <c r="AO86" s="875"/>
      <c r="AP86" s="875"/>
      <c r="AQ86" s="875"/>
      <c r="AR86" s="875"/>
      <c r="AS86" s="875"/>
      <c r="AT86" s="875"/>
      <c r="AU86" s="875"/>
      <c r="AV86" s="875"/>
      <c r="AW86" s="875"/>
      <c r="AX86" s="875"/>
      <c r="AY86" s="875"/>
      <c r="AZ86" s="877"/>
      <c r="BA86" s="877"/>
      <c r="BB86" s="877"/>
      <c r="BC86" s="877"/>
      <c r="BD86" s="878"/>
      <c r="BE86" s="241"/>
      <c r="BF86" s="241"/>
      <c r="BG86" s="241"/>
      <c r="BH86" s="241"/>
      <c r="BI86" s="241"/>
      <c r="BJ86" s="241"/>
      <c r="BK86" s="241"/>
      <c r="BL86" s="241"/>
      <c r="BM86" s="241"/>
      <c r="BN86" s="241"/>
      <c r="BO86" s="241"/>
      <c r="BP86" s="241"/>
      <c r="BQ86" s="238">
        <v>80</v>
      </c>
      <c r="BR86" s="243"/>
      <c r="BS86" s="904"/>
      <c r="BT86" s="905"/>
      <c r="BU86" s="905"/>
      <c r="BV86" s="905"/>
      <c r="BW86" s="905"/>
      <c r="BX86" s="905"/>
      <c r="BY86" s="905"/>
      <c r="BZ86" s="905"/>
      <c r="CA86" s="905"/>
      <c r="CB86" s="905"/>
      <c r="CC86" s="905"/>
      <c r="CD86" s="905"/>
      <c r="CE86" s="905"/>
      <c r="CF86" s="905"/>
      <c r="CG86" s="910"/>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904"/>
      <c r="DW86" s="905"/>
      <c r="DX86" s="905"/>
      <c r="DY86" s="905"/>
      <c r="DZ86" s="906"/>
      <c r="EA86" s="230"/>
    </row>
    <row r="87" spans="1:131" ht="26.25" customHeight="1" x14ac:dyDescent="0.2">
      <c r="A87" s="244">
        <v>20</v>
      </c>
      <c r="B87" s="926"/>
      <c r="C87" s="927"/>
      <c r="D87" s="927"/>
      <c r="E87" s="927"/>
      <c r="F87" s="927"/>
      <c r="G87" s="927"/>
      <c r="H87" s="927"/>
      <c r="I87" s="927"/>
      <c r="J87" s="927"/>
      <c r="K87" s="927"/>
      <c r="L87" s="927"/>
      <c r="M87" s="927"/>
      <c r="N87" s="927"/>
      <c r="O87" s="927"/>
      <c r="P87" s="928"/>
      <c r="Q87" s="929"/>
      <c r="R87" s="930"/>
      <c r="S87" s="930"/>
      <c r="T87" s="930"/>
      <c r="U87" s="930"/>
      <c r="V87" s="930"/>
      <c r="W87" s="930"/>
      <c r="X87" s="930"/>
      <c r="Y87" s="930"/>
      <c r="Z87" s="930"/>
      <c r="AA87" s="930"/>
      <c r="AB87" s="930"/>
      <c r="AC87" s="930"/>
      <c r="AD87" s="930"/>
      <c r="AE87" s="930"/>
      <c r="AF87" s="930"/>
      <c r="AG87" s="930"/>
      <c r="AH87" s="930"/>
      <c r="AI87" s="930"/>
      <c r="AJ87" s="930"/>
      <c r="AK87" s="930"/>
      <c r="AL87" s="930"/>
      <c r="AM87" s="930"/>
      <c r="AN87" s="930"/>
      <c r="AO87" s="930"/>
      <c r="AP87" s="930"/>
      <c r="AQ87" s="930"/>
      <c r="AR87" s="930"/>
      <c r="AS87" s="930"/>
      <c r="AT87" s="930"/>
      <c r="AU87" s="930"/>
      <c r="AV87" s="930"/>
      <c r="AW87" s="930"/>
      <c r="AX87" s="930"/>
      <c r="AY87" s="930"/>
      <c r="AZ87" s="931"/>
      <c r="BA87" s="931"/>
      <c r="BB87" s="931"/>
      <c r="BC87" s="931"/>
      <c r="BD87" s="932"/>
      <c r="BE87" s="241"/>
      <c r="BF87" s="241"/>
      <c r="BG87" s="241"/>
      <c r="BH87" s="241"/>
      <c r="BI87" s="241"/>
      <c r="BJ87" s="241"/>
      <c r="BK87" s="241"/>
      <c r="BL87" s="241"/>
      <c r="BM87" s="241"/>
      <c r="BN87" s="241"/>
      <c r="BO87" s="241"/>
      <c r="BP87" s="241"/>
      <c r="BQ87" s="238">
        <v>81</v>
      </c>
      <c r="BR87" s="243"/>
      <c r="BS87" s="904"/>
      <c r="BT87" s="905"/>
      <c r="BU87" s="905"/>
      <c r="BV87" s="905"/>
      <c r="BW87" s="905"/>
      <c r="BX87" s="905"/>
      <c r="BY87" s="905"/>
      <c r="BZ87" s="905"/>
      <c r="CA87" s="905"/>
      <c r="CB87" s="905"/>
      <c r="CC87" s="905"/>
      <c r="CD87" s="905"/>
      <c r="CE87" s="905"/>
      <c r="CF87" s="905"/>
      <c r="CG87" s="910"/>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904"/>
      <c r="DW87" s="905"/>
      <c r="DX87" s="905"/>
      <c r="DY87" s="905"/>
      <c r="DZ87" s="906"/>
      <c r="EA87" s="230"/>
    </row>
    <row r="88" spans="1:131" ht="26.25" customHeight="1" thickBot="1" x14ac:dyDescent="0.25">
      <c r="A88" s="240" t="s">
        <v>392</v>
      </c>
      <c r="B88" s="830" t="s">
        <v>432</v>
      </c>
      <c r="C88" s="831"/>
      <c r="D88" s="831"/>
      <c r="E88" s="831"/>
      <c r="F88" s="831"/>
      <c r="G88" s="831"/>
      <c r="H88" s="831"/>
      <c r="I88" s="831"/>
      <c r="J88" s="831"/>
      <c r="K88" s="831"/>
      <c r="L88" s="831"/>
      <c r="M88" s="831"/>
      <c r="N88" s="831"/>
      <c r="O88" s="831"/>
      <c r="P88" s="832"/>
      <c r="Q88" s="885"/>
      <c r="R88" s="886"/>
      <c r="S88" s="886"/>
      <c r="T88" s="886"/>
      <c r="U88" s="886"/>
      <c r="V88" s="886"/>
      <c r="W88" s="886"/>
      <c r="X88" s="886"/>
      <c r="Y88" s="886"/>
      <c r="Z88" s="886"/>
      <c r="AA88" s="886"/>
      <c r="AB88" s="886"/>
      <c r="AC88" s="886"/>
      <c r="AD88" s="886"/>
      <c r="AE88" s="886"/>
      <c r="AF88" s="889">
        <v>11194</v>
      </c>
      <c r="AG88" s="889"/>
      <c r="AH88" s="889"/>
      <c r="AI88" s="889"/>
      <c r="AJ88" s="889"/>
      <c r="AK88" s="886"/>
      <c r="AL88" s="886"/>
      <c r="AM88" s="886"/>
      <c r="AN88" s="886"/>
      <c r="AO88" s="886"/>
      <c r="AP88" s="933" t="s">
        <v>608</v>
      </c>
      <c r="AQ88" s="897"/>
      <c r="AR88" s="897"/>
      <c r="AS88" s="897"/>
      <c r="AT88" s="934"/>
      <c r="AU88" s="889" t="s">
        <v>608</v>
      </c>
      <c r="AV88" s="889"/>
      <c r="AW88" s="889"/>
      <c r="AX88" s="889"/>
      <c r="AY88" s="889"/>
      <c r="AZ88" s="894"/>
      <c r="BA88" s="894"/>
      <c r="BB88" s="894"/>
      <c r="BC88" s="894"/>
      <c r="BD88" s="895"/>
      <c r="BE88" s="241"/>
      <c r="BF88" s="241"/>
      <c r="BG88" s="241"/>
      <c r="BH88" s="241"/>
      <c r="BI88" s="241"/>
      <c r="BJ88" s="241"/>
      <c r="BK88" s="241"/>
      <c r="BL88" s="241"/>
      <c r="BM88" s="241"/>
      <c r="BN88" s="241"/>
      <c r="BO88" s="241"/>
      <c r="BP88" s="241"/>
      <c r="BQ88" s="238">
        <v>82</v>
      </c>
      <c r="BR88" s="243"/>
      <c r="BS88" s="904"/>
      <c r="BT88" s="905"/>
      <c r="BU88" s="905"/>
      <c r="BV88" s="905"/>
      <c r="BW88" s="905"/>
      <c r="BX88" s="905"/>
      <c r="BY88" s="905"/>
      <c r="BZ88" s="905"/>
      <c r="CA88" s="905"/>
      <c r="CB88" s="905"/>
      <c r="CC88" s="905"/>
      <c r="CD88" s="905"/>
      <c r="CE88" s="905"/>
      <c r="CF88" s="905"/>
      <c r="CG88" s="910"/>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904"/>
      <c r="DW88" s="905"/>
      <c r="DX88" s="905"/>
      <c r="DY88" s="905"/>
      <c r="DZ88" s="906"/>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04"/>
      <c r="BT89" s="905"/>
      <c r="BU89" s="905"/>
      <c r="BV89" s="905"/>
      <c r="BW89" s="905"/>
      <c r="BX89" s="905"/>
      <c r="BY89" s="905"/>
      <c r="BZ89" s="905"/>
      <c r="CA89" s="905"/>
      <c r="CB89" s="905"/>
      <c r="CC89" s="905"/>
      <c r="CD89" s="905"/>
      <c r="CE89" s="905"/>
      <c r="CF89" s="905"/>
      <c r="CG89" s="910"/>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904"/>
      <c r="DW89" s="905"/>
      <c r="DX89" s="905"/>
      <c r="DY89" s="905"/>
      <c r="DZ89" s="906"/>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04"/>
      <c r="BT90" s="905"/>
      <c r="BU90" s="905"/>
      <c r="BV90" s="905"/>
      <c r="BW90" s="905"/>
      <c r="BX90" s="905"/>
      <c r="BY90" s="905"/>
      <c r="BZ90" s="905"/>
      <c r="CA90" s="905"/>
      <c r="CB90" s="905"/>
      <c r="CC90" s="905"/>
      <c r="CD90" s="905"/>
      <c r="CE90" s="905"/>
      <c r="CF90" s="905"/>
      <c r="CG90" s="910"/>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904"/>
      <c r="DW90" s="905"/>
      <c r="DX90" s="905"/>
      <c r="DY90" s="905"/>
      <c r="DZ90" s="906"/>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04"/>
      <c r="BT91" s="905"/>
      <c r="BU91" s="905"/>
      <c r="BV91" s="905"/>
      <c r="BW91" s="905"/>
      <c r="BX91" s="905"/>
      <c r="BY91" s="905"/>
      <c r="BZ91" s="905"/>
      <c r="CA91" s="905"/>
      <c r="CB91" s="905"/>
      <c r="CC91" s="905"/>
      <c r="CD91" s="905"/>
      <c r="CE91" s="905"/>
      <c r="CF91" s="905"/>
      <c r="CG91" s="910"/>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904"/>
      <c r="DW91" s="905"/>
      <c r="DX91" s="905"/>
      <c r="DY91" s="905"/>
      <c r="DZ91" s="906"/>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04"/>
      <c r="BT92" s="905"/>
      <c r="BU92" s="905"/>
      <c r="BV92" s="905"/>
      <c r="BW92" s="905"/>
      <c r="BX92" s="905"/>
      <c r="BY92" s="905"/>
      <c r="BZ92" s="905"/>
      <c r="CA92" s="905"/>
      <c r="CB92" s="905"/>
      <c r="CC92" s="905"/>
      <c r="CD92" s="905"/>
      <c r="CE92" s="905"/>
      <c r="CF92" s="905"/>
      <c r="CG92" s="910"/>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904"/>
      <c r="DW92" s="905"/>
      <c r="DX92" s="905"/>
      <c r="DY92" s="905"/>
      <c r="DZ92" s="906"/>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04"/>
      <c r="BT93" s="905"/>
      <c r="BU93" s="905"/>
      <c r="BV93" s="905"/>
      <c r="BW93" s="905"/>
      <c r="BX93" s="905"/>
      <c r="BY93" s="905"/>
      <c r="BZ93" s="905"/>
      <c r="CA93" s="905"/>
      <c r="CB93" s="905"/>
      <c r="CC93" s="905"/>
      <c r="CD93" s="905"/>
      <c r="CE93" s="905"/>
      <c r="CF93" s="905"/>
      <c r="CG93" s="910"/>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904"/>
      <c r="DW93" s="905"/>
      <c r="DX93" s="905"/>
      <c r="DY93" s="905"/>
      <c r="DZ93" s="906"/>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04"/>
      <c r="BT94" s="905"/>
      <c r="BU94" s="905"/>
      <c r="BV94" s="905"/>
      <c r="BW94" s="905"/>
      <c r="BX94" s="905"/>
      <c r="BY94" s="905"/>
      <c r="BZ94" s="905"/>
      <c r="CA94" s="905"/>
      <c r="CB94" s="905"/>
      <c r="CC94" s="905"/>
      <c r="CD94" s="905"/>
      <c r="CE94" s="905"/>
      <c r="CF94" s="905"/>
      <c r="CG94" s="910"/>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904"/>
      <c r="DW94" s="905"/>
      <c r="DX94" s="905"/>
      <c r="DY94" s="905"/>
      <c r="DZ94" s="906"/>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04"/>
      <c r="BT95" s="905"/>
      <c r="BU95" s="905"/>
      <c r="BV95" s="905"/>
      <c r="BW95" s="905"/>
      <c r="BX95" s="905"/>
      <c r="BY95" s="905"/>
      <c r="BZ95" s="905"/>
      <c r="CA95" s="905"/>
      <c r="CB95" s="905"/>
      <c r="CC95" s="905"/>
      <c r="CD95" s="905"/>
      <c r="CE95" s="905"/>
      <c r="CF95" s="905"/>
      <c r="CG95" s="910"/>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904"/>
      <c r="DW95" s="905"/>
      <c r="DX95" s="905"/>
      <c r="DY95" s="905"/>
      <c r="DZ95" s="906"/>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04"/>
      <c r="BT96" s="905"/>
      <c r="BU96" s="905"/>
      <c r="BV96" s="905"/>
      <c r="BW96" s="905"/>
      <c r="BX96" s="905"/>
      <c r="BY96" s="905"/>
      <c r="BZ96" s="905"/>
      <c r="CA96" s="905"/>
      <c r="CB96" s="905"/>
      <c r="CC96" s="905"/>
      <c r="CD96" s="905"/>
      <c r="CE96" s="905"/>
      <c r="CF96" s="905"/>
      <c r="CG96" s="910"/>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904"/>
      <c r="DW96" s="905"/>
      <c r="DX96" s="905"/>
      <c r="DY96" s="905"/>
      <c r="DZ96" s="906"/>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04"/>
      <c r="BT97" s="905"/>
      <c r="BU97" s="905"/>
      <c r="BV97" s="905"/>
      <c r="BW97" s="905"/>
      <c r="BX97" s="905"/>
      <c r="BY97" s="905"/>
      <c r="BZ97" s="905"/>
      <c r="CA97" s="905"/>
      <c r="CB97" s="905"/>
      <c r="CC97" s="905"/>
      <c r="CD97" s="905"/>
      <c r="CE97" s="905"/>
      <c r="CF97" s="905"/>
      <c r="CG97" s="910"/>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904"/>
      <c r="DW97" s="905"/>
      <c r="DX97" s="905"/>
      <c r="DY97" s="905"/>
      <c r="DZ97" s="906"/>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04"/>
      <c r="BT98" s="905"/>
      <c r="BU98" s="905"/>
      <c r="BV98" s="905"/>
      <c r="BW98" s="905"/>
      <c r="BX98" s="905"/>
      <c r="BY98" s="905"/>
      <c r="BZ98" s="905"/>
      <c r="CA98" s="905"/>
      <c r="CB98" s="905"/>
      <c r="CC98" s="905"/>
      <c r="CD98" s="905"/>
      <c r="CE98" s="905"/>
      <c r="CF98" s="905"/>
      <c r="CG98" s="910"/>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904"/>
      <c r="DW98" s="905"/>
      <c r="DX98" s="905"/>
      <c r="DY98" s="905"/>
      <c r="DZ98" s="906"/>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04"/>
      <c r="BT99" s="905"/>
      <c r="BU99" s="905"/>
      <c r="BV99" s="905"/>
      <c r="BW99" s="905"/>
      <c r="BX99" s="905"/>
      <c r="BY99" s="905"/>
      <c r="BZ99" s="905"/>
      <c r="CA99" s="905"/>
      <c r="CB99" s="905"/>
      <c r="CC99" s="905"/>
      <c r="CD99" s="905"/>
      <c r="CE99" s="905"/>
      <c r="CF99" s="905"/>
      <c r="CG99" s="910"/>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904"/>
      <c r="DW99" s="905"/>
      <c r="DX99" s="905"/>
      <c r="DY99" s="905"/>
      <c r="DZ99" s="906"/>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04"/>
      <c r="BT100" s="905"/>
      <c r="BU100" s="905"/>
      <c r="BV100" s="905"/>
      <c r="BW100" s="905"/>
      <c r="BX100" s="905"/>
      <c r="BY100" s="905"/>
      <c r="BZ100" s="905"/>
      <c r="CA100" s="905"/>
      <c r="CB100" s="905"/>
      <c r="CC100" s="905"/>
      <c r="CD100" s="905"/>
      <c r="CE100" s="905"/>
      <c r="CF100" s="905"/>
      <c r="CG100" s="910"/>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904"/>
      <c r="DW100" s="905"/>
      <c r="DX100" s="905"/>
      <c r="DY100" s="905"/>
      <c r="DZ100" s="906"/>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04"/>
      <c r="BT101" s="905"/>
      <c r="BU101" s="905"/>
      <c r="BV101" s="905"/>
      <c r="BW101" s="905"/>
      <c r="BX101" s="905"/>
      <c r="BY101" s="905"/>
      <c r="BZ101" s="905"/>
      <c r="CA101" s="905"/>
      <c r="CB101" s="905"/>
      <c r="CC101" s="905"/>
      <c r="CD101" s="905"/>
      <c r="CE101" s="905"/>
      <c r="CF101" s="905"/>
      <c r="CG101" s="910"/>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904"/>
      <c r="DW101" s="905"/>
      <c r="DX101" s="905"/>
      <c r="DY101" s="905"/>
      <c r="DZ101" s="906"/>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830" t="s">
        <v>433</v>
      </c>
      <c r="BS102" s="831"/>
      <c r="BT102" s="831"/>
      <c r="BU102" s="831"/>
      <c r="BV102" s="831"/>
      <c r="BW102" s="831"/>
      <c r="BX102" s="831"/>
      <c r="BY102" s="831"/>
      <c r="BZ102" s="831"/>
      <c r="CA102" s="831"/>
      <c r="CB102" s="831"/>
      <c r="CC102" s="831"/>
      <c r="CD102" s="831"/>
      <c r="CE102" s="831"/>
      <c r="CF102" s="831"/>
      <c r="CG102" s="832"/>
      <c r="CH102" s="935"/>
      <c r="CI102" s="936"/>
      <c r="CJ102" s="936"/>
      <c r="CK102" s="936"/>
      <c r="CL102" s="937"/>
      <c r="CM102" s="935"/>
      <c r="CN102" s="936"/>
      <c r="CO102" s="936"/>
      <c r="CP102" s="936"/>
      <c r="CQ102" s="937"/>
      <c r="CR102" s="938">
        <v>1702</v>
      </c>
      <c r="CS102" s="897"/>
      <c r="CT102" s="897"/>
      <c r="CU102" s="897"/>
      <c r="CV102" s="939"/>
      <c r="CW102" s="938">
        <v>1030</v>
      </c>
      <c r="CX102" s="897"/>
      <c r="CY102" s="897"/>
      <c r="CZ102" s="897"/>
      <c r="DA102" s="939"/>
      <c r="DB102" s="938">
        <v>17</v>
      </c>
      <c r="DC102" s="897"/>
      <c r="DD102" s="897"/>
      <c r="DE102" s="897"/>
      <c r="DF102" s="939"/>
      <c r="DG102" s="938" t="s">
        <v>615</v>
      </c>
      <c r="DH102" s="897"/>
      <c r="DI102" s="897"/>
      <c r="DJ102" s="897"/>
      <c r="DK102" s="939"/>
      <c r="DL102" s="938" t="s">
        <v>615</v>
      </c>
      <c r="DM102" s="897"/>
      <c r="DN102" s="897"/>
      <c r="DO102" s="897"/>
      <c r="DP102" s="939"/>
      <c r="DQ102" s="938" t="s">
        <v>615</v>
      </c>
      <c r="DR102" s="897"/>
      <c r="DS102" s="897"/>
      <c r="DT102" s="897"/>
      <c r="DU102" s="939"/>
      <c r="DV102" s="830"/>
      <c r="DW102" s="831"/>
      <c r="DX102" s="831"/>
      <c r="DY102" s="831"/>
      <c r="DZ102" s="962"/>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63" t="s">
        <v>434</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64" t="s">
        <v>435</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65" t="s">
        <v>438</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439</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230" customFormat="1" ht="26.25" customHeight="1" x14ac:dyDescent="0.2">
      <c r="A109" s="960" t="s">
        <v>440</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441</v>
      </c>
      <c r="AB109" s="941"/>
      <c r="AC109" s="941"/>
      <c r="AD109" s="941"/>
      <c r="AE109" s="942"/>
      <c r="AF109" s="940" t="s">
        <v>442</v>
      </c>
      <c r="AG109" s="941"/>
      <c r="AH109" s="941"/>
      <c r="AI109" s="941"/>
      <c r="AJ109" s="942"/>
      <c r="AK109" s="940" t="s">
        <v>308</v>
      </c>
      <c r="AL109" s="941"/>
      <c r="AM109" s="941"/>
      <c r="AN109" s="941"/>
      <c r="AO109" s="942"/>
      <c r="AP109" s="940" t="s">
        <v>443</v>
      </c>
      <c r="AQ109" s="941"/>
      <c r="AR109" s="941"/>
      <c r="AS109" s="941"/>
      <c r="AT109" s="943"/>
      <c r="AU109" s="960" t="s">
        <v>440</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441</v>
      </c>
      <c r="BR109" s="941"/>
      <c r="BS109" s="941"/>
      <c r="BT109" s="941"/>
      <c r="BU109" s="942"/>
      <c r="BV109" s="940" t="s">
        <v>442</v>
      </c>
      <c r="BW109" s="941"/>
      <c r="BX109" s="941"/>
      <c r="BY109" s="941"/>
      <c r="BZ109" s="942"/>
      <c r="CA109" s="940" t="s">
        <v>308</v>
      </c>
      <c r="CB109" s="941"/>
      <c r="CC109" s="941"/>
      <c r="CD109" s="941"/>
      <c r="CE109" s="942"/>
      <c r="CF109" s="961" t="s">
        <v>443</v>
      </c>
      <c r="CG109" s="961"/>
      <c r="CH109" s="961"/>
      <c r="CI109" s="961"/>
      <c r="CJ109" s="961"/>
      <c r="CK109" s="940" t="s">
        <v>444</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441</v>
      </c>
      <c r="DH109" s="941"/>
      <c r="DI109" s="941"/>
      <c r="DJ109" s="941"/>
      <c r="DK109" s="942"/>
      <c r="DL109" s="940" t="s">
        <v>442</v>
      </c>
      <c r="DM109" s="941"/>
      <c r="DN109" s="941"/>
      <c r="DO109" s="941"/>
      <c r="DP109" s="942"/>
      <c r="DQ109" s="940" t="s">
        <v>308</v>
      </c>
      <c r="DR109" s="941"/>
      <c r="DS109" s="941"/>
      <c r="DT109" s="941"/>
      <c r="DU109" s="942"/>
      <c r="DV109" s="940" t="s">
        <v>443</v>
      </c>
      <c r="DW109" s="941"/>
      <c r="DX109" s="941"/>
      <c r="DY109" s="941"/>
      <c r="DZ109" s="943"/>
    </row>
    <row r="110" spans="1:131" s="230" customFormat="1" ht="26.25" customHeight="1" x14ac:dyDescent="0.2">
      <c r="A110" s="944" t="s">
        <v>445</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5017449</v>
      </c>
      <c r="AB110" s="948"/>
      <c r="AC110" s="948"/>
      <c r="AD110" s="948"/>
      <c r="AE110" s="949"/>
      <c r="AF110" s="950">
        <v>5257041</v>
      </c>
      <c r="AG110" s="948"/>
      <c r="AH110" s="948"/>
      <c r="AI110" s="948"/>
      <c r="AJ110" s="949"/>
      <c r="AK110" s="950">
        <v>5170037</v>
      </c>
      <c r="AL110" s="948"/>
      <c r="AM110" s="948"/>
      <c r="AN110" s="948"/>
      <c r="AO110" s="949"/>
      <c r="AP110" s="951">
        <v>26.4</v>
      </c>
      <c r="AQ110" s="952"/>
      <c r="AR110" s="952"/>
      <c r="AS110" s="952"/>
      <c r="AT110" s="953"/>
      <c r="AU110" s="954" t="s">
        <v>75</v>
      </c>
      <c r="AV110" s="955"/>
      <c r="AW110" s="955"/>
      <c r="AX110" s="955"/>
      <c r="AY110" s="955"/>
      <c r="AZ110" s="977" t="s">
        <v>446</v>
      </c>
      <c r="BA110" s="945"/>
      <c r="BB110" s="945"/>
      <c r="BC110" s="945"/>
      <c r="BD110" s="945"/>
      <c r="BE110" s="945"/>
      <c r="BF110" s="945"/>
      <c r="BG110" s="945"/>
      <c r="BH110" s="945"/>
      <c r="BI110" s="945"/>
      <c r="BJ110" s="945"/>
      <c r="BK110" s="945"/>
      <c r="BL110" s="945"/>
      <c r="BM110" s="945"/>
      <c r="BN110" s="945"/>
      <c r="BO110" s="945"/>
      <c r="BP110" s="946"/>
      <c r="BQ110" s="978">
        <v>49527454</v>
      </c>
      <c r="BR110" s="979"/>
      <c r="BS110" s="979"/>
      <c r="BT110" s="979"/>
      <c r="BU110" s="979"/>
      <c r="BV110" s="979">
        <v>47301483</v>
      </c>
      <c r="BW110" s="979"/>
      <c r="BX110" s="979"/>
      <c r="BY110" s="979"/>
      <c r="BZ110" s="979"/>
      <c r="CA110" s="979">
        <v>45001399</v>
      </c>
      <c r="CB110" s="979"/>
      <c r="CC110" s="979"/>
      <c r="CD110" s="979"/>
      <c r="CE110" s="979"/>
      <c r="CF110" s="992">
        <v>229.8</v>
      </c>
      <c r="CG110" s="993"/>
      <c r="CH110" s="993"/>
      <c r="CI110" s="993"/>
      <c r="CJ110" s="993"/>
      <c r="CK110" s="994" t="s">
        <v>447</v>
      </c>
      <c r="CL110" s="995"/>
      <c r="CM110" s="977" t="s">
        <v>448</v>
      </c>
      <c r="CN110" s="945"/>
      <c r="CO110" s="945"/>
      <c r="CP110" s="945"/>
      <c r="CQ110" s="945"/>
      <c r="CR110" s="945"/>
      <c r="CS110" s="945"/>
      <c r="CT110" s="945"/>
      <c r="CU110" s="945"/>
      <c r="CV110" s="945"/>
      <c r="CW110" s="945"/>
      <c r="CX110" s="945"/>
      <c r="CY110" s="945"/>
      <c r="CZ110" s="945"/>
      <c r="DA110" s="945"/>
      <c r="DB110" s="945"/>
      <c r="DC110" s="945"/>
      <c r="DD110" s="945"/>
      <c r="DE110" s="945"/>
      <c r="DF110" s="946"/>
      <c r="DG110" s="978" t="s">
        <v>179</v>
      </c>
      <c r="DH110" s="979"/>
      <c r="DI110" s="979"/>
      <c r="DJ110" s="979"/>
      <c r="DK110" s="979"/>
      <c r="DL110" s="979" t="s">
        <v>179</v>
      </c>
      <c r="DM110" s="979"/>
      <c r="DN110" s="979"/>
      <c r="DO110" s="979"/>
      <c r="DP110" s="979"/>
      <c r="DQ110" s="979" t="s">
        <v>449</v>
      </c>
      <c r="DR110" s="979"/>
      <c r="DS110" s="979"/>
      <c r="DT110" s="979"/>
      <c r="DU110" s="979"/>
      <c r="DV110" s="980" t="s">
        <v>449</v>
      </c>
      <c r="DW110" s="980"/>
      <c r="DX110" s="980"/>
      <c r="DY110" s="980"/>
      <c r="DZ110" s="981"/>
    </row>
    <row r="111" spans="1:131" s="230" customFormat="1" ht="26.25" customHeight="1" x14ac:dyDescent="0.2">
      <c r="A111" s="982" t="s">
        <v>450</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449</v>
      </c>
      <c r="AB111" s="986"/>
      <c r="AC111" s="986"/>
      <c r="AD111" s="986"/>
      <c r="AE111" s="987"/>
      <c r="AF111" s="988" t="s">
        <v>449</v>
      </c>
      <c r="AG111" s="986"/>
      <c r="AH111" s="986"/>
      <c r="AI111" s="986"/>
      <c r="AJ111" s="987"/>
      <c r="AK111" s="988" t="s">
        <v>179</v>
      </c>
      <c r="AL111" s="986"/>
      <c r="AM111" s="986"/>
      <c r="AN111" s="986"/>
      <c r="AO111" s="987"/>
      <c r="AP111" s="989" t="s">
        <v>179</v>
      </c>
      <c r="AQ111" s="990"/>
      <c r="AR111" s="990"/>
      <c r="AS111" s="990"/>
      <c r="AT111" s="991"/>
      <c r="AU111" s="956"/>
      <c r="AV111" s="957"/>
      <c r="AW111" s="957"/>
      <c r="AX111" s="957"/>
      <c r="AY111" s="957"/>
      <c r="AZ111" s="970" t="s">
        <v>451</v>
      </c>
      <c r="BA111" s="971"/>
      <c r="BB111" s="971"/>
      <c r="BC111" s="971"/>
      <c r="BD111" s="971"/>
      <c r="BE111" s="971"/>
      <c r="BF111" s="971"/>
      <c r="BG111" s="971"/>
      <c r="BH111" s="971"/>
      <c r="BI111" s="971"/>
      <c r="BJ111" s="971"/>
      <c r="BK111" s="971"/>
      <c r="BL111" s="971"/>
      <c r="BM111" s="971"/>
      <c r="BN111" s="971"/>
      <c r="BO111" s="971"/>
      <c r="BP111" s="972"/>
      <c r="BQ111" s="973" t="s">
        <v>452</v>
      </c>
      <c r="BR111" s="974"/>
      <c r="BS111" s="974"/>
      <c r="BT111" s="974"/>
      <c r="BU111" s="974"/>
      <c r="BV111" s="974" t="s">
        <v>179</v>
      </c>
      <c r="BW111" s="974"/>
      <c r="BX111" s="974"/>
      <c r="BY111" s="974"/>
      <c r="BZ111" s="974"/>
      <c r="CA111" s="974" t="s">
        <v>453</v>
      </c>
      <c r="CB111" s="974"/>
      <c r="CC111" s="974"/>
      <c r="CD111" s="974"/>
      <c r="CE111" s="974"/>
      <c r="CF111" s="968" t="s">
        <v>179</v>
      </c>
      <c r="CG111" s="969"/>
      <c r="CH111" s="969"/>
      <c r="CI111" s="969"/>
      <c r="CJ111" s="969"/>
      <c r="CK111" s="996"/>
      <c r="CL111" s="997"/>
      <c r="CM111" s="970" t="s">
        <v>454</v>
      </c>
      <c r="CN111" s="971"/>
      <c r="CO111" s="971"/>
      <c r="CP111" s="971"/>
      <c r="CQ111" s="971"/>
      <c r="CR111" s="971"/>
      <c r="CS111" s="971"/>
      <c r="CT111" s="971"/>
      <c r="CU111" s="971"/>
      <c r="CV111" s="971"/>
      <c r="CW111" s="971"/>
      <c r="CX111" s="971"/>
      <c r="CY111" s="971"/>
      <c r="CZ111" s="971"/>
      <c r="DA111" s="971"/>
      <c r="DB111" s="971"/>
      <c r="DC111" s="971"/>
      <c r="DD111" s="971"/>
      <c r="DE111" s="971"/>
      <c r="DF111" s="972"/>
      <c r="DG111" s="973" t="s">
        <v>455</v>
      </c>
      <c r="DH111" s="974"/>
      <c r="DI111" s="974"/>
      <c r="DJ111" s="974"/>
      <c r="DK111" s="974"/>
      <c r="DL111" s="974" t="s">
        <v>449</v>
      </c>
      <c r="DM111" s="974"/>
      <c r="DN111" s="974"/>
      <c r="DO111" s="974"/>
      <c r="DP111" s="974"/>
      <c r="DQ111" s="974" t="s">
        <v>179</v>
      </c>
      <c r="DR111" s="974"/>
      <c r="DS111" s="974"/>
      <c r="DT111" s="974"/>
      <c r="DU111" s="974"/>
      <c r="DV111" s="975" t="s">
        <v>449</v>
      </c>
      <c r="DW111" s="975"/>
      <c r="DX111" s="975"/>
      <c r="DY111" s="975"/>
      <c r="DZ111" s="976"/>
    </row>
    <row r="112" spans="1:131" s="230" customFormat="1" ht="26.25" customHeight="1" x14ac:dyDescent="0.2">
      <c r="A112" s="1000" t="s">
        <v>456</v>
      </c>
      <c r="B112" s="1001"/>
      <c r="C112" s="971" t="s">
        <v>457</v>
      </c>
      <c r="D112" s="971"/>
      <c r="E112" s="971"/>
      <c r="F112" s="971"/>
      <c r="G112" s="971"/>
      <c r="H112" s="971"/>
      <c r="I112" s="971"/>
      <c r="J112" s="971"/>
      <c r="K112" s="971"/>
      <c r="L112" s="971"/>
      <c r="M112" s="971"/>
      <c r="N112" s="971"/>
      <c r="O112" s="971"/>
      <c r="P112" s="971"/>
      <c r="Q112" s="971"/>
      <c r="R112" s="971"/>
      <c r="S112" s="971"/>
      <c r="T112" s="971"/>
      <c r="U112" s="971"/>
      <c r="V112" s="971"/>
      <c r="W112" s="971"/>
      <c r="X112" s="971"/>
      <c r="Y112" s="971"/>
      <c r="Z112" s="972"/>
      <c r="AA112" s="1006" t="s">
        <v>449</v>
      </c>
      <c r="AB112" s="1007"/>
      <c r="AC112" s="1007"/>
      <c r="AD112" s="1007"/>
      <c r="AE112" s="1008"/>
      <c r="AF112" s="1009" t="s">
        <v>458</v>
      </c>
      <c r="AG112" s="1007"/>
      <c r="AH112" s="1007"/>
      <c r="AI112" s="1007"/>
      <c r="AJ112" s="1008"/>
      <c r="AK112" s="1009" t="s">
        <v>455</v>
      </c>
      <c r="AL112" s="1007"/>
      <c r="AM112" s="1007"/>
      <c r="AN112" s="1007"/>
      <c r="AO112" s="1008"/>
      <c r="AP112" s="1010" t="s">
        <v>459</v>
      </c>
      <c r="AQ112" s="1011"/>
      <c r="AR112" s="1011"/>
      <c r="AS112" s="1011"/>
      <c r="AT112" s="1012"/>
      <c r="AU112" s="956"/>
      <c r="AV112" s="957"/>
      <c r="AW112" s="957"/>
      <c r="AX112" s="957"/>
      <c r="AY112" s="957"/>
      <c r="AZ112" s="970" t="s">
        <v>460</v>
      </c>
      <c r="BA112" s="971"/>
      <c r="BB112" s="971"/>
      <c r="BC112" s="971"/>
      <c r="BD112" s="971"/>
      <c r="BE112" s="971"/>
      <c r="BF112" s="971"/>
      <c r="BG112" s="971"/>
      <c r="BH112" s="971"/>
      <c r="BI112" s="971"/>
      <c r="BJ112" s="971"/>
      <c r="BK112" s="971"/>
      <c r="BL112" s="971"/>
      <c r="BM112" s="971"/>
      <c r="BN112" s="971"/>
      <c r="BO112" s="971"/>
      <c r="BP112" s="972"/>
      <c r="BQ112" s="973">
        <v>18217233</v>
      </c>
      <c r="BR112" s="974"/>
      <c r="BS112" s="974"/>
      <c r="BT112" s="974"/>
      <c r="BU112" s="974"/>
      <c r="BV112" s="974">
        <v>17996676</v>
      </c>
      <c r="BW112" s="974"/>
      <c r="BX112" s="974"/>
      <c r="BY112" s="974"/>
      <c r="BZ112" s="974"/>
      <c r="CA112" s="974">
        <v>17363563</v>
      </c>
      <c r="CB112" s="974"/>
      <c r="CC112" s="974"/>
      <c r="CD112" s="974"/>
      <c r="CE112" s="974"/>
      <c r="CF112" s="968">
        <v>88.7</v>
      </c>
      <c r="CG112" s="969"/>
      <c r="CH112" s="969"/>
      <c r="CI112" s="969"/>
      <c r="CJ112" s="969"/>
      <c r="CK112" s="996"/>
      <c r="CL112" s="997"/>
      <c r="CM112" s="970" t="s">
        <v>461</v>
      </c>
      <c r="CN112" s="971"/>
      <c r="CO112" s="971"/>
      <c r="CP112" s="971"/>
      <c r="CQ112" s="971"/>
      <c r="CR112" s="971"/>
      <c r="CS112" s="971"/>
      <c r="CT112" s="971"/>
      <c r="CU112" s="971"/>
      <c r="CV112" s="971"/>
      <c r="CW112" s="971"/>
      <c r="CX112" s="971"/>
      <c r="CY112" s="971"/>
      <c r="CZ112" s="971"/>
      <c r="DA112" s="971"/>
      <c r="DB112" s="971"/>
      <c r="DC112" s="971"/>
      <c r="DD112" s="971"/>
      <c r="DE112" s="971"/>
      <c r="DF112" s="972"/>
      <c r="DG112" s="973" t="s">
        <v>455</v>
      </c>
      <c r="DH112" s="974"/>
      <c r="DI112" s="974"/>
      <c r="DJ112" s="974"/>
      <c r="DK112" s="974"/>
      <c r="DL112" s="974" t="s">
        <v>179</v>
      </c>
      <c r="DM112" s="974"/>
      <c r="DN112" s="974"/>
      <c r="DO112" s="974"/>
      <c r="DP112" s="974"/>
      <c r="DQ112" s="974" t="s">
        <v>452</v>
      </c>
      <c r="DR112" s="974"/>
      <c r="DS112" s="974"/>
      <c r="DT112" s="974"/>
      <c r="DU112" s="974"/>
      <c r="DV112" s="975" t="s">
        <v>179</v>
      </c>
      <c r="DW112" s="975"/>
      <c r="DX112" s="975"/>
      <c r="DY112" s="975"/>
      <c r="DZ112" s="976"/>
    </row>
    <row r="113" spans="1:130" s="230" customFormat="1" ht="26.25" customHeight="1" x14ac:dyDescent="0.2">
      <c r="A113" s="1002"/>
      <c r="B113" s="1003"/>
      <c r="C113" s="971" t="s">
        <v>462</v>
      </c>
      <c r="D113" s="971"/>
      <c r="E113" s="971"/>
      <c r="F113" s="971"/>
      <c r="G113" s="971"/>
      <c r="H113" s="971"/>
      <c r="I113" s="971"/>
      <c r="J113" s="971"/>
      <c r="K113" s="971"/>
      <c r="L113" s="971"/>
      <c r="M113" s="971"/>
      <c r="N113" s="971"/>
      <c r="O113" s="971"/>
      <c r="P113" s="971"/>
      <c r="Q113" s="971"/>
      <c r="R113" s="971"/>
      <c r="S113" s="971"/>
      <c r="T113" s="971"/>
      <c r="U113" s="971"/>
      <c r="V113" s="971"/>
      <c r="W113" s="971"/>
      <c r="X113" s="971"/>
      <c r="Y113" s="971"/>
      <c r="Z113" s="972"/>
      <c r="AA113" s="985">
        <v>1706101</v>
      </c>
      <c r="AB113" s="986"/>
      <c r="AC113" s="986"/>
      <c r="AD113" s="986"/>
      <c r="AE113" s="987"/>
      <c r="AF113" s="988">
        <v>1790562</v>
      </c>
      <c r="AG113" s="986"/>
      <c r="AH113" s="986"/>
      <c r="AI113" s="986"/>
      <c r="AJ113" s="987"/>
      <c r="AK113" s="988">
        <v>1786831</v>
      </c>
      <c r="AL113" s="986"/>
      <c r="AM113" s="986"/>
      <c r="AN113" s="986"/>
      <c r="AO113" s="987"/>
      <c r="AP113" s="989">
        <v>9.1</v>
      </c>
      <c r="AQ113" s="990"/>
      <c r="AR113" s="990"/>
      <c r="AS113" s="990"/>
      <c r="AT113" s="991"/>
      <c r="AU113" s="956"/>
      <c r="AV113" s="957"/>
      <c r="AW113" s="957"/>
      <c r="AX113" s="957"/>
      <c r="AY113" s="957"/>
      <c r="AZ113" s="970" t="s">
        <v>463</v>
      </c>
      <c r="BA113" s="971"/>
      <c r="BB113" s="971"/>
      <c r="BC113" s="971"/>
      <c r="BD113" s="971"/>
      <c r="BE113" s="971"/>
      <c r="BF113" s="971"/>
      <c r="BG113" s="971"/>
      <c r="BH113" s="971"/>
      <c r="BI113" s="971"/>
      <c r="BJ113" s="971"/>
      <c r="BK113" s="971"/>
      <c r="BL113" s="971"/>
      <c r="BM113" s="971"/>
      <c r="BN113" s="971"/>
      <c r="BO113" s="971"/>
      <c r="BP113" s="972"/>
      <c r="BQ113" s="973">
        <v>700</v>
      </c>
      <c r="BR113" s="974"/>
      <c r="BS113" s="974"/>
      <c r="BT113" s="974"/>
      <c r="BU113" s="974"/>
      <c r="BV113" s="974" t="s">
        <v>453</v>
      </c>
      <c r="BW113" s="974"/>
      <c r="BX113" s="974"/>
      <c r="BY113" s="974"/>
      <c r="BZ113" s="974"/>
      <c r="CA113" s="974" t="s">
        <v>449</v>
      </c>
      <c r="CB113" s="974"/>
      <c r="CC113" s="974"/>
      <c r="CD113" s="974"/>
      <c r="CE113" s="974"/>
      <c r="CF113" s="968" t="s">
        <v>179</v>
      </c>
      <c r="CG113" s="969"/>
      <c r="CH113" s="969"/>
      <c r="CI113" s="969"/>
      <c r="CJ113" s="969"/>
      <c r="CK113" s="996"/>
      <c r="CL113" s="997"/>
      <c r="CM113" s="970" t="s">
        <v>464</v>
      </c>
      <c r="CN113" s="971"/>
      <c r="CO113" s="971"/>
      <c r="CP113" s="971"/>
      <c r="CQ113" s="971"/>
      <c r="CR113" s="971"/>
      <c r="CS113" s="971"/>
      <c r="CT113" s="971"/>
      <c r="CU113" s="971"/>
      <c r="CV113" s="971"/>
      <c r="CW113" s="971"/>
      <c r="CX113" s="971"/>
      <c r="CY113" s="971"/>
      <c r="CZ113" s="971"/>
      <c r="DA113" s="971"/>
      <c r="DB113" s="971"/>
      <c r="DC113" s="971"/>
      <c r="DD113" s="971"/>
      <c r="DE113" s="971"/>
      <c r="DF113" s="972"/>
      <c r="DG113" s="1006" t="s">
        <v>449</v>
      </c>
      <c r="DH113" s="1007"/>
      <c r="DI113" s="1007"/>
      <c r="DJ113" s="1007"/>
      <c r="DK113" s="1008"/>
      <c r="DL113" s="1009" t="s">
        <v>455</v>
      </c>
      <c r="DM113" s="1007"/>
      <c r="DN113" s="1007"/>
      <c r="DO113" s="1007"/>
      <c r="DP113" s="1008"/>
      <c r="DQ113" s="1009" t="s">
        <v>458</v>
      </c>
      <c r="DR113" s="1007"/>
      <c r="DS113" s="1007"/>
      <c r="DT113" s="1007"/>
      <c r="DU113" s="1008"/>
      <c r="DV113" s="1010" t="s">
        <v>459</v>
      </c>
      <c r="DW113" s="1011"/>
      <c r="DX113" s="1011"/>
      <c r="DY113" s="1011"/>
      <c r="DZ113" s="1012"/>
    </row>
    <row r="114" spans="1:130" s="230" customFormat="1" ht="26.25" customHeight="1" x14ac:dyDescent="0.2">
      <c r="A114" s="1002"/>
      <c r="B114" s="1003"/>
      <c r="C114" s="971" t="s">
        <v>465</v>
      </c>
      <c r="D114" s="971"/>
      <c r="E114" s="971"/>
      <c r="F114" s="971"/>
      <c r="G114" s="971"/>
      <c r="H114" s="971"/>
      <c r="I114" s="971"/>
      <c r="J114" s="971"/>
      <c r="K114" s="971"/>
      <c r="L114" s="971"/>
      <c r="M114" s="971"/>
      <c r="N114" s="971"/>
      <c r="O114" s="971"/>
      <c r="P114" s="971"/>
      <c r="Q114" s="971"/>
      <c r="R114" s="971"/>
      <c r="S114" s="971"/>
      <c r="T114" s="971"/>
      <c r="U114" s="971"/>
      <c r="V114" s="971"/>
      <c r="W114" s="971"/>
      <c r="X114" s="971"/>
      <c r="Y114" s="971"/>
      <c r="Z114" s="972"/>
      <c r="AA114" s="1006" t="s">
        <v>449</v>
      </c>
      <c r="AB114" s="1007"/>
      <c r="AC114" s="1007"/>
      <c r="AD114" s="1007"/>
      <c r="AE114" s="1008"/>
      <c r="AF114" s="1009" t="s">
        <v>449</v>
      </c>
      <c r="AG114" s="1007"/>
      <c r="AH114" s="1007"/>
      <c r="AI114" s="1007"/>
      <c r="AJ114" s="1008"/>
      <c r="AK114" s="1009" t="s">
        <v>455</v>
      </c>
      <c r="AL114" s="1007"/>
      <c r="AM114" s="1007"/>
      <c r="AN114" s="1007"/>
      <c r="AO114" s="1008"/>
      <c r="AP114" s="1010" t="s">
        <v>449</v>
      </c>
      <c r="AQ114" s="1011"/>
      <c r="AR114" s="1011"/>
      <c r="AS114" s="1011"/>
      <c r="AT114" s="1012"/>
      <c r="AU114" s="956"/>
      <c r="AV114" s="957"/>
      <c r="AW114" s="957"/>
      <c r="AX114" s="957"/>
      <c r="AY114" s="957"/>
      <c r="AZ114" s="970" t="s">
        <v>466</v>
      </c>
      <c r="BA114" s="971"/>
      <c r="BB114" s="971"/>
      <c r="BC114" s="971"/>
      <c r="BD114" s="971"/>
      <c r="BE114" s="971"/>
      <c r="BF114" s="971"/>
      <c r="BG114" s="971"/>
      <c r="BH114" s="971"/>
      <c r="BI114" s="971"/>
      <c r="BJ114" s="971"/>
      <c r="BK114" s="971"/>
      <c r="BL114" s="971"/>
      <c r="BM114" s="971"/>
      <c r="BN114" s="971"/>
      <c r="BO114" s="971"/>
      <c r="BP114" s="972"/>
      <c r="BQ114" s="973">
        <v>5754164</v>
      </c>
      <c r="BR114" s="974"/>
      <c r="BS114" s="974"/>
      <c r="BT114" s="974"/>
      <c r="BU114" s="974"/>
      <c r="BV114" s="974">
        <v>5664957</v>
      </c>
      <c r="BW114" s="974"/>
      <c r="BX114" s="974"/>
      <c r="BY114" s="974"/>
      <c r="BZ114" s="974"/>
      <c r="CA114" s="974">
        <v>5477113</v>
      </c>
      <c r="CB114" s="974"/>
      <c r="CC114" s="974"/>
      <c r="CD114" s="974"/>
      <c r="CE114" s="974"/>
      <c r="CF114" s="968">
        <v>28</v>
      </c>
      <c r="CG114" s="969"/>
      <c r="CH114" s="969"/>
      <c r="CI114" s="969"/>
      <c r="CJ114" s="969"/>
      <c r="CK114" s="996"/>
      <c r="CL114" s="997"/>
      <c r="CM114" s="970" t="s">
        <v>467</v>
      </c>
      <c r="CN114" s="971"/>
      <c r="CO114" s="971"/>
      <c r="CP114" s="971"/>
      <c r="CQ114" s="971"/>
      <c r="CR114" s="971"/>
      <c r="CS114" s="971"/>
      <c r="CT114" s="971"/>
      <c r="CU114" s="971"/>
      <c r="CV114" s="971"/>
      <c r="CW114" s="971"/>
      <c r="CX114" s="971"/>
      <c r="CY114" s="971"/>
      <c r="CZ114" s="971"/>
      <c r="DA114" s="971"/>
      <c r="DB114" s="971"/>
      <c r="DC114" s="971"/>
      <c r="DD114" s="971"/>
      <c r="DE114" s="971"/>
      <c r="DF114" s="972"/>
      <c r="DG114" s="1006" t="s">
        <v>452</v>
      </c>
      <c r="DH114" s="1007"/>
      <c r="DI114" s="1007"/>
      <c r="DJ114" s="1007"/>
      <c r="DK114" s="1008"/>
      <c r="DL114" s="1009" t="s">
        <v>179</v>
      </c>
      <c r="DM114" s="1007"/>
      <c r="DN114" s="1007"/>
      <c r="DO114" s="1007"/>
      <c r="DP114" s="1008"/>
      <c r="DQ114" s="1009" t="s">
        <v>449</v>
      </c>
      <c r="DR114" s="1007"/>
      <c r="DS114" s="1007"/>
      <c r="DT114" s="1007"/>
      <c r="DU114" s="1008"/>
      <c r="DV114" s="1010" t="s">
        <v>458</v>
      </c>
      <c r="DW114" s="1011"/>
      <c r="DX114" s="1011"/>
      <c r="DY114" s="1011"/>
      <c r="DZ114" s="1012"/>
    </row>
    <row r="115" spans="1:130" s="230" customFormat="1" ht="26.25" customHeight="1" x14ac:dyDescent="0.2">
      <c r="A115" s="1002"/>
      <c r="B115" s="1003"/>
      <c r="C115" s="971" t="s">
        <v>468</v>
      </c>
      <c r="D115" s="971"/>
      <c r="E115" s="971"/>
      <c r="F115" s="971"/>
      <c r="G115" s="971"/>
      <c r="H115" s="971"/>
      <c r="I115" s="971"/>
      <c r="J115" s="971"/>
      <c r="K115" s="971"/>
      <c r="L115" s="971"/>
      <c r="M115" s="971"/>
      <c r="N115" s="971"/>
      <c r="O115" s="971"/>
      <c r="P115" s="971"/>
      <c r="Q115" s="971"/>
      <c r="R115" s="971"/>
      <c r="S115" s="971"/>
      <c r="T115" s="971"/>
      <c r="U115" s="971"/>
      <c r="V115" s="971"/>
      <c r="W115" s="971"/>
      <c r="X115" s="971"/>
      <c r="Y115" s="971"/>
      <c r="Z115" s="972"/>
      <c r="AA115" s="985">
        <v>3662</v>
      </c>
      <c r="AB115" s="986"/>
      <c r="AC115" s="986"/>
      <c r="AD115" s="986"/>
      <c r="AE115" s="987"/>
      <c r="AF115" s="988">
        <v>17920</v>
      </c>
      <c r="AG115" s="986"/>
      <c r="AH115" s="986"/>
      <c r="AI115" s="986"/>
      <c r="AJ115" s="987"/>
      <c r="AK115" s="988">
        <v>21721</v>
      </c>
      <c r="AL115" s="986"/>
      <c r="AM115" s="986"/>
      <c r="AN115" s="986"/>
      <c r="AO115" s="987"/>
      <c r="AP115" s="989">
        <v>0.1</v>
      </c>
      <c r="AQ115" s="990"/>
      <c r="AR115" s="990"/>
      <c r="AS115" s="990"/>
      <c r="AT115" s="991"/>
      <c r="AU115" s="956"/>
      <c r="AV115" s="957"/>
      <c r="AW115" s="957"/>
      <c r="AX115" s="957"/>
      <c r="AY115" s="957"/>
      <c r="AZ115" s="970" t="s">
        <v>469</v>
      </c>
      <c r="BA115" s="971"/>
      <c r="BB115" s="971"/>
      <c r="BC115" s="971"/>
      <c r="BD115" s="971"/>
      <c r="BE115" s="971"/>
      <c r="BF115" s="971"/>
      <c r="BG115" s="971"/>
      <c r="BH115" s="971"/>
      <c r="BI115" s="971"/>
      <c r="BJ115" s="971"/>
      <c r="BK115" s="971"/>
      <c r="BL115" s="971"/>
      <c r="BM115" s="971"/>
      <c r="BN115" s="971"/>
      <c r="BO115" s="971"/>
      <c r="BP115" s="972"/>
      <c r="BQ115" s="973" t="s">
        <v>449</v>
      </c>
      <c r="BR115" s="974"/>
      <c r="BS115" s="974"/>
      <c r="BT115" s="974"/>
      <c r="BU115" s="974"/>
      <c r="BV115" s="974" t="s">
        <v>179</v>
      </c>
      <c r="BW115" s="974"/>
      <c r="BX115" s="974"/>
      <c r="BY115" s="974"/>
      <c r="BZ115" s="974"/>
      <c r="CA115" s="974" t="s">
        <v>452</v>
      </c>
      <c r="CB115" s="974"/>
      <c r="CC115" s="974"/>
      <c r="CD115" s="974"/>
      <c r="CE115" s="974"/>
      <c r="CF115" s="968" t="s">
        <v>449</v>
      </c>
      <c r="CG115" s="969"/>
      <c r="CH115" s="969"/>
      <c r="CI115" s="969"/>
      <c r="CJ115" s="969"/>
      <c r="CK115" s="996"/>
      <c r="CL115" s="997"/>
      <c r="CM115" s="970" t="s">
        <v>470</v>
      </c>
      <c r="CN115" s="971"/>
      <c r="CO115" s="971"/>
      <c r="CP115" s="971"/>
      <c r="CQ115" s="971"/>
      <c r="CR115" s="971"/>
      <c r="CS115" s="971"/>
      <c r="CT115" s="971"/>
      <c r="CU115" s="971"/>
      <c r="CV115" s="971"/>
      <c r="CW115" s="971"/>
      <c r="CX115" s="971"/>
      <c r="CY115" s="971"/>
      <c r="CZ115" s="971"/>
      <c r="DA115" s="971"/>
      <c r="DB115" s="971"/>
      <c r="DC115" s="971"/>
      <c r="DD115" s="971"/>
      <c r="DE115" s="971"/>
      <c r="DF115" s="972"/>
      <c r="DG115" s="1006" t="s">
        <v>449</v>
      </c>
      <c r="DH115" s="1007"/>
      <c r="DI115" s="1007"/>
      <c r="DJ115" s="1007"/>
      <c r="DK115" s="1008"/>
      <c r="DL115" s="1009" t="s">
        <v>449</v>
      </c>
      <c r="DM115" s="1007"/>
      <c r="DN115" s="1007"/>
      <c r="DO115" s="1007"/>
      <c r="DP115" s="1008"/>
      <c r="DQ115" s="1009" t="s">
        <v>179</v>
      </c>
      <c r="DR115" s="1007"/>
      <c r="DS115" s="1007"/>
      <c r="DT115" s="1007"/>
      <c r="DU115" s="1008"/>
      <c r="DV115" s="1010" t="s">
        <v>179</v>
      </c>
      <c r="DW115" s="1011"/>
      <c r="DX115" s="1011"/>
      <c r="DY115" s="1011"/>
      <c r="DZ115" s="1012"/>
    </row>
    <row r="116" spans="1:130" s="230" customFormat="1" ht="26.25" customHeight="1" x14ac:dyDescent="0.2">
      <c r="A116" s="1004"/>
      <c r="B116" s="1005"/>
      <c r="C116" s="1013" t="s">
        <v>471</v>
      </c>
      <c r="D116" s="1013"/>
      <c r="E116" s="1013"/>
      <c r="F116" s="1013"/>
      <c r="G116" s="1013"/>
      <c r="H116" s="1013"/>
      <c r="I116" s="1013"/>
      <c r="J116" s="1013"/>
      <c r="K116" s="1013"/>
      <c r="L116" s="1013"/>
      <c r="M116" s="1013"/>
      <c r="N116" s="1013"/>
      <c r="O116" s="1013"/>
      <c r="P116" s="1013"/>
      <c r="Q116" s="1013"/>
      <c r="R116" s="1013"/>
      <c r="S116" s="1013"/>
      <c r="T116" s="1013"/>
      <c r="U116" s="1013"/>
      <c r="V116" s="1013"/>
      <c r="W116" s="1013"/>
      <c r="X116" s="1013"/>
      <c r="Y116" s="1013"/>
      <c r="Z116" s="1014"/>
      <c r="AA116" s="1006" t="s">
        <v>449</v>
      </c>
      <c r="AB116" s="1007"/>
      <c r="AC116" s="1007"/>
      <c r="AD116" s="1007"/>
      <c r="AE116" s="1008"/>
      <c r="AF116" s="1009" t="s">
        <v>179</v>
      </c>
      <c r="AG116" s="1007"/>
      <c r="AH116" s="1007"/>
      <c r="AI116" s="1007"/>
      <c r="AJ116" s="1008"/>
      <c r="AK116" s="1009" t="s">
        <v>179</v>
      </c>
      <c r="AL116" s="1007"/>
      <c r="AM116" s="1007"/>
      <c r="AN116" s="1007"/>
      <c r="AO116" s="1008"/>
      <c r="AP116" s="1010" t="s">
        <v>455</v>
      </c>
      <c r="AQ116" s="1011"/>
      <c r="AR116" s="1011"/>
      <c r="AS116" s="1011"/>
      <c r="AT116" s="1012"/>
      <c r="AU116" s="956"/>
      <c r="AV116" s="957"/>
      <c r="AW116" s="957"/>
      <c r="AX116" s="957"/>
      <c r="AY116" s="957"/>
      <c r="AZ116" s="1015" t="s">
        <v>472</v>
      </c>
      <c r="BA116" s="1016"/>
      <c r="BB116" s="1016"/>
      <c r="BC116" s="1016"/>
      <c r="BD116" s="1016"/>
      <c r="BE116" s="1016"/>
      <c r="BF116" s="1016"/>
      <c r="BG116" s="1016"/>
      <c r="BH116" s="1016"/>
      <c r="BI116" s="1016"/>
      <c r="BJ116" s="1016"/>
      <c r="BK116" s="1016"/>
      <c r="BL116" s="1016"/>
      <c r="BM116" s="1016"/>
      <c r="BN116" s="1016"/>
      <c r="BO116" s="1016"/>
      <c r="BP116" s="1017"/>
      <c r="BQ116" s="973" t="s">
        <v>179</v>
      </c>
      <c r="BR116" s="974"/>
      <c r="BS116" s="974"/>
      <c r="BT116" s="974"/>
      <c r="BU116" s="974"/>
      <c r="BV116" s="974" t="s">
        <v>449</v>
      </c>
      <c r="BW116" s="974"/>
      <c r="BX116" s="974"/>
      <c r="BY116" s="974"/>
      <c r="BZ116" s="974"/>
      <c r="CA116" s="974" t="s">
        <v>453</v>
      </c>
      <c r="CB116" s="974"/>
      <c r="CC116" s="974"/>
      <c r="CD116" s="974"/>
      <c r="CE116" s="974"/>
      <c r="CF116" s="968" t="s">
        <v>449</v>
      </c>
      <c r="CG116" s="969"/>
      <c r="CH116" s="969"/>
      <c r="CI116" s="969"/>
      <c r="CJ116" s="969"/>
      <c r="CK116" s="996"/>
      <c r="CL116" s="997"/>
      <c r="CM116" s="970" t="s">
        <v>473</v>
      </c>
      <c r="CN116" s="971"/>
      <c r="CO116" s="971"/>
      <c r="CP116" s="971"/>
      <c r="CQ116" s="971"/>
      <c r="CR116" s="971"/>
      <c r="CS116" s="971"/>
      <c r="CT116" s="971"/>
      <c r="CU116" s="971"/>
      <c r="CV116" s="971"/>
      <c r="CW116" s="971"/>
      <c r="CX116" s="971"/>
      <c r="CY116" s="971"/>
      <c r="CZ116" s="971"/>
      <c r="DA116" s="971"/>
      <c r="DB116" s="971"/>
      <c r="DC116" s="971"/>
      <c r="DD116" s="971"/>
      <c r="DE116" s="971"/>
      <c r="DF116" s="972"/>
      <c r="DG116" s="1006" t="s">
        <v>455</v>
      </c>
      <c r="DH116" s="1007"/>
      <c r="DI116" s="1007"/>
      <c r="DJ116" s="1007"/>
      <c r="DK116" s="1008"/>
      <c r="DL116" s="1009" t="s">
        <v>179</v>
      </c>
      <c r="DM116" s="1007"/>
      <c r="DN116" s="1007"/>
      <c r="DO116" s="1007"/>
      <c r="DP116" s="1008"/>
      <c r="DQ116" s="1009" t="s">
        <v>453</v>
      </c>
      <c r="DR116" s="1007"/>
      <c r="DS116" s="1007"/>
      <c r="DT116" s="1007"/>
      <c r="DU116" s="1008"/>
      <c r="DV116" s="1010" t="s">
        <v>449</v>
      </c>
      <c r="DW116" s="1011"/>
      <c r="DX116" s="1011"/>
      <c r="DY116" s="1011"/>
      <c r="DZ116" s="1012"/>
    </row>
    <row r="117" spans="1:130" s="230" customFormat="1" ht="26.25" customHeight="1" x14ac:dyDescent="0.2">
      <c r="A117" s="960" t="s">
        <v>188</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25" t="s">
        <v>474</v>
      </c>
      <c r="Z117" s="942"/>
      <c r="AA117" s="1026">
        <v>6727212</v>
      </c>
      <c r="AB117" s="1027"/>
      <c r="AC117" s="1027"/>
      <c r="AD117" s="1027"/>
      <c r="AE117" s="1028"/>
      <c r="AF117" s="1029">
        <v>7065523</v>
      </c>
      <c r="AG117" s="1027"/>
      <c r="AH117" s="1027"/>
      <c r="AI117" s="1027"/>
      <c r="AJ117" s="1028"/>
      <c r="AK117" s="1029">
        <v>6978589</v>
      </c>
      <c r="AL117" s="1027"/>
      <c r="AM117" s="1027"/>
      <c r="AN117" s="1027"/>
      <c r="AO117" s="1028"/>
      <c r="AP117" s="1030"/>
      <c r="AQ117" s="1031"/>
      <c r="AR117" s="1031"/>
      <c r="AS117" s="1031"/>
      <c r="AT117" s="1032"/>
      <c r="AU117" s="956"/>
      <c r="AV117" s="957"/>
      <c r="AW117" s="957"/>
      <c r="AX117" s="957"/>
      <c r="AY117" s="957"/>
      <c r="AZ117" s="1022" t="s">
        <v>475</v>
      </c>
      <c r="BA117" s="1023"/>
      <c r="BB117" s="1023"/>
      <c r="BC117" s="1023"/>
      <c r="BD117" s="1023"/>
      <c r="BE117" s="1023"/>
      <c r="BF117" s="1023"/>
      <c r="BG117" s="1023"/>
      <c r="BH117" s="1023"/>
      <c r="BI117" s="1023"/>
      <c r="BJ117" s="1023"/>
      <c r="BK117" s="1023"/>
      <c r="BL117" s="1023"/>
      <c r="BM117" s="1023"/>
      <c r="BN117" s="1023"/>
      <c r="BO117" s="1023"/>
      <c r="BP117" s="1024"/>
      <c r="BQ117" s="973" t="s">
        <v>455</v>
      </c>
      <c r="BR117" s="974"/>
      <c r="BS117" s="974"/>
      <c r="BT117" s="974"/>
      <c r="BU117" s="974"/>
      <c r="BV117" s="974" t="s">
        <v>449</v>
      </c>
      <c r="BW117" s="974"/>
      <c r="BX117" s="974"/>
      <c r="BY117" s="974"/>
      <c r="BZ117" s="974"/>
      <c r="CA117" s="974" t="s">
        <v>455</v>
      </c>
      <c r="CB117" s="974"/>
      <c r="CC117" s="974"/>
      <c r="CD117" s="974"/>
      <c r="CE117" s="974"/>
      <c r="CF117" s="968" t="s">
        <v>449</v>
      </c>
      <c r="CG117" s="969"/>
      <c r="CH117" s="969"/>
      <c r="CI117" s="969"/>
      <c r="CJ117" s="969"/>
      <c r="CK117" s="996"/>
      <c r="CL117" s="997"/>
      <c r="CM117" s="970" t="s">
        <v>476</v>
      </c>
      <c r="CN117" s="971"/>
      <c r="CO117" s="971"/>
      <c r="CP117" s="971"/>
      <c r="CQ117" s="971"/>
      <c r="CR117" s="971"/>
      <c r="CS117" s="971"/>
      <c r="CT117" s="971"/>
      <c r="CU117" s="971"/>
      <c r="CV117" s="971"/>
      <c r="CW117" s="971"/>
      <c r="CX117" s="971"/>
      <c r="CY117" s="971"/>
      <c r="CZ117" s="971"/>
      <c r="DA117" s="971"/>
      <c r="DB117" s="971"/>
      <c r="DC117" s="971"/>
      <c r="DD117" s="971"/>
      <c r="DE117" s="971"/>
      <c r="DF117" s="972"/>
      <c r="DG117" s="1006" t="s">
        <v>179</v>
      </c>
      <c r="DH117" s="1007"/>
      <c r="DI117" s="1007"/>
      <c r="DJ117" s="1007"/>
      <c r="DK117" s="1008"/>
      <c r="DL117" s="1009" t="s">
        <v>449</v>
      </c>
      <c r="DM117" s="1007"/>
      <c r="DN117" s="1007"/>
      <c r="DO117" s="1007"/>
      <c r="DP117" s="1008"/>
      <c r="DQ117" s="1009" t="s">
        <v>449</v>
      </c>
      <c r="DR117" s="1007"/>
      <c r="DS117" s="1007"/>
      <c r="DT117" s="1007"/>
      <c r="DU117" s="1008"/>
      <c r="DV117" s="1010" t="s">
        <v>449</v>
      </c>
      <c r="DW117" s="1011"/>
      <c r="DX117" s="1011"/>
      <c r="DY117" s="1011"/>
      <c r="DZ117" s="1012"/>
    </row>
    <row r="118" spans="1:130" s="230" customFormat="1" ht="26.25" customHeight="1" x14ac:dyDescent="0.2">
      <c r="A118" s="960" t="s">
        <v>444</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441</v>
      </c>
      <c r="AB118" s="941"/>
      <c r="AC118" s="941"/>
      <c r="AD118" s="941"/>
      <c r="AE118" s="942"/>
      <c r="AF118" s="940" t="s">
        <v>442</v>
      </c>
      <c r="AG118" s="941"/>
      <c r="AH118" s="941"/>
      <c r="AI118" s="941"/>
      <c r="AJ118" s="942"/>
      <c r="AK118" s="940" t="s">
        <v>308</v>
      </c>
      <c r="AL118" s="941"/>
      <c r="AM118" s="941"/>
      <c r="AN118" s="941"/>
      <c r="AO118" s="942"/>
      <c r="AP118" s="1018" t="s">
        <v>443</v>
      </c>
      <c r="AQ118" s="1019"/>
      <c r="AR118" s="1019"/>
      <c r="AS118" s="1019"/>
      <c r="AT118" s="1020"/>
      <c r="AU118" s="956"/>
      <c r="AV118" s="957"/>
      <c r="AW118" s="957"/>
      <c r="AX118" s="957"/>
      <c r="AY118" s="957"/>
      <c r="AZ118" s="1021" t="s">
        <v>477</v>
      </c>
      <c r="BA118" s="1013"/>
      <c r="BB118" s="1013"/>
      <c r="BC118" s="1013"/>
      <c r="BD118" s="1013"/>
      <c r="BE118" s="1013"/>
      <c r="BF118" s="1013"/>
      <c r="BG118" s="1013"/>
      <c r="BH118" s="1013"/>
      <c r="BI118" s="1013"/>
      <c r="BJ118" s="1013"/>
      <c r="BK118" s="1013"/>
      <c r="BL118" s="1013"/>
      <c r="BM118" s="1013"/>
      <c r="BN118" s="1013"/>
      <c r="BO118" s="1013"/>
      <c r="BP118" s="1014"/>
      <c r="BQ118" s="1047" t="s">
        <v>179</v>
      </c>
      <c r="BR118" s="1048"/>
      <c r="BS118" s="1048"/>
      <c r="BT118" s="1048"/>
      <c r="BU118" s="1048"/>
      <c r="BV118" s="1048" t="s">
        <v>449</v>
      </c>
      <c r="BW118" s="1048"/>
      <c r="BX118" s="1048"/>
      <c r="BY118" s="1048"/>
      <c r="BZ118" s="1048"/>
      <c r="CA118" s="1048" t="s">
        <v>449</v>
      </c>
      <c r="CB118" s="1048"/>
      <c r="CC118" s="1048"/>
      <c r="CD118" s="1048"/>
      <c r="CE118" s="1048"/>
      <c r="CF118" s="968" t="s">
        <v>179</v>
      </c>
      <c r="CG118" s="969"/>
      <c r="CH118" s="969"/>
      <c r="CI118" s="969"/>
      <c r="CJ118" s="969"/>
      <c r="CK118" s="996"/>
      <c r="CL118" s="997"/>
      <c r="CM118" s="970" t="s">
        <v>478</v>
      </c>
      <c r="CN118" s="971"/>
      <c r="CO118" s="971"/>
      <c r="CP118" s="971"/>
      <c r="CQ118" s="971"/>
      <c r="CR118" s="971"/>
      <c r="CS118" s="971"/>
      <c r="CT118" s="971"/>
      <c r="CU118" s="971"/>
      <c r="CV118" s="971"/>
      <c r="CW118" s="971"/>
      <c r="CX118" s="971"/>
      <c r="CY118" s="971"/>
      <c r="CZ118" s="971"/>
      <c r="DA118" s="971"/>
      <c r="DB118" s="971"/>
      <c r="DC118" s="971"/>
      <c r="DD118" s="971"/>
      <c r="DE118" s="971"/>
      <c r="DF118" s="972"/>
      <c r="DG118" s="1006" t="s">
        <v>179</v>
      </c>
      <c r="DH118" s="1007"/>
      <c r="DI118" s="1007"/>
      <c r="DJ118" s="1007"/>
      <c r="DK118" s="1008"/>
      <c r="DL118" s="1009" t="s">
        <v>179</v>
      </c>
      <c r="DM118" s="1007"/>
      <c r="DN118" s="1007"/>
      <c r="DO118" s="1007"/>
      <c r="DP118" s="1008"/>
      <c r="DQ118" s="1009" t="s">
        <v>179</v>
      </c>
      <c r="DR118" s="1007"/>
      <c r="DS118" s="1007"/>
      <c r="DT118" s="1007"/>
      <c r="DU118" s="1008"/>
      <c r="DV118" s="1010" t="s">
        <v>179</v>
      </c>
      <c r="DW118" s="1011"/>
      <c r="DX118" s="1011"/>
      <c r="DY118" s="1011"/>
      <c r="DZ118" s="1012"/>
    </row>
    <row r="119" spans="1:130" s="230" customFormat="1" ht="26.25" customHeight="1" x14ac:dyDescent="0.2">
      <c r="A119" s="1104" t="s">
        <v>447</v>
      </c>
      <c r="B119" s="995"/>
      <c r="C119" s="977" t="s">
        <v>448</v>
      </c>
      <c r="D119" s="945"/>
      <c r="E119" s="945"/>
      <c r="F119" s="945"/>
      <c r="G119" s="945"/>
      <c r="H119" s="945"/>
      <c r="I119" s="945"/>
      <c r="J119" s="945"/>
      <c r="K119" s="945"/>
      <c r="L119" s="945"/>
      <c r="M119" s="945"/>
      <c r="N119" s="945"/>
      <c r="O119" s="945"/>
      <c r="P119" s="945"/>
      <c r="Q119" s="945"/>
      <c r="R119" s="945"/>
      <c r="S119" s="945"/>
      <c r="T119" s="945"/>
      <c r="U119" s="945"/>
      <c r="V119" s="945"/>
      <c r="W119" s="945"/>
      <c r="X119" s="945"/>
      <c r="Y119" s="945"/>
      <c r="Z119" s="946"/>
      <c r="AA119" s="947" t="s">
        <v>179</v>
      </c>
      <c r="AB119" s="948"/>
      <c r="AC119" s="948"/>
      <c r="AD119" s="948"/>
      <c r="AE119" s="949"/>
      <c r="AF119" s="950" t="s">
        <v>179</v>
      </c>
      <c r="AG119" s="948"/>
      <c r="AH119" s="948"/>
      <c r="AI119" s="948"/>
      <c r="AJ119" s="949"/>
      <c r="AK119" s="950" t="s">
        <v>449</v>
      </c>
      <c r="AL119" s="948"/>
      <c r="AM119" s="948"/>
      <c r="AN119" s="948"/>
      <c r="AO119" s="949"/>
      <c r="AP119" s="951" t="s">
        <v>452</v>
      </c>
      <c r="AQ119" s="952"/>
      <c r="AR119" s="952"/>
      <c r="AS119" s="952"/>
      <c r="AT119" s="953"/>
      <c r="AU119" s="958"/>
      <c r="AV119" s="959"/>
      <c r="AW119" s="959"/>
      <c r="AX119" s="959"/>
      <c r="AY119" s="959"/>
      <c r="AZ119" s="251" t="s">
        <v>188</v>
      </c>
      <c r="BA119" s="251"/>
      <c r="BB119" s="251"/>
      <c r="BC119" s="251"/>
      <c r="BD119" s="251"/>
      <c r="BE119" s="251"/>
      <c r="BF119" s="251"/>
      <c r="BG119" s="251"/>
      <c r="BH119" s="251"/>
      <c r="BI119" s="251"/>
      <c r="BJ119" s="251"/>
      <c r="BK119" s="251"/>
      <c r="BL119" s="251"/>
      <c r="BM119" s="251"/>
      <c r="BN119" s="251"/>
      <c r="BO119" s="1025" t="s">
        <v>479</v>
      </c>
      <c r="BP119" s="1053"/>
      <c r="BQ119" s="1047">
        <v>73499551</v>
      </c>
      <c r="BR119" s="1048"/>
      <c r="BS119" s="1048"/>
      <c r="BT119" s="1048"/>
      <c r="BU119" s="1048"/>
      <c r="BV119" s="1048">
        <v>70963116</v>
      </c>
      <c r="BW119" s="1048"/>
      <c r="BX119" s="1048"/>
      <c r="BY119" s="1048"/>
      <c r="BZ119" s="1048"/>
      <c r="CA119" s="1048">
        <v>67842075</v>
      </c>
      <c r="CB119" s="1048"/>
      <c r="CC119" s="1048"/>
      <c r="CD119" s="1048"/>
      <c r="CE119" s="1048"/>
      <c r="CF119" s="1049"/>
      <c r="CG119" s="1050"/>
      <c r="CH119" s="1050"/>
      <c r="CI119" s="1050"/>
      <c r="CJ119" s="1051"/>
      <c r="CK119" s="998"/>
      <c r="CL119" s="999"/>
      <c r="CM119" s="1021" t="s">
        <v>480</v>
      </c>
      <c r="CN119" s="1013"/>
      <c r="CO119" s="1013"/>
      <c r="CP119" s="1013"/>
      <c r="CQ119" s="1013"/>
      <c r="CR119" s="1013"/>
      <c r="CS119" s="1013"/>
      <c r="CT119" s="1013"/>
      <c r="CU119" s="1013"/>
      <c r="CV119" s="1013"/>
      <c r="CW119" s="1013"/>
      <c r="CX119" s="1013"/>
      <c r="CY119" s="1013"/>
      <c r="CZ119" s="1013"/>
      <c r="DA119" s="1013"/>
      <c r="DB119" s="1013"/>
      <c r="DC119" s="1013"/>
      <c r="DD119" s="1013"/>
      <c r="DE119" s="1013"/>
      <c r="DF119" s="1014"/>
      <c r="DG119" s="1052" t="s">
        <v>179</v>
      </c>
      <c r="DH119" s="1034"/>
      <c r="DI119" s="1034"/>
      <c r="DJ119" s="1034"/>
      <c r="DK119" s="1035"/>
      <c r="DL119" s="1033" t="s">
        <v>179</v>
      </c>
      <c r="DM119" s="1034"/>
      <c r="DN119" s="1034"/>
      <c r="DO119" s="1034"/>
      <c r="DP119" s="1035"/>
      <c r="DQ119" s="1033" t="s">
        <v>455</v>
      </c>
      <c r="DR119" s="1034"/>
      <c r="DS119" s="1034"/>
      <c r="DT119" s="1034"/>
      <c r="DU119" s="1035"/>
      <c r="DV119" s="1036" t="s">
        <v>179</v>
      </c>
      <c r="DW119" s="1037"/>
      <c r="DX119" s="1037"/>
      <c r="DY119" s="1037"/>
      <c r="DZ119" s="1038"/>
    </row>
    <row r="120" spans="1:130" s="230" customFormat="1" ht="26.25" customHeight="1" x14ac:dyDescent="0.2">
      <c r="A120" s="1105"/>
      <c r="B120" s="997"/>
      <c r="C120" s="970" t="s">
        <v>454</v>
      </c>
      <c r="D120" s="971"/>
      <c r="E120" s="971"/>
      <c r="F120" s="971"/>
      <c r="G120" s="971"/>
      <c r="H120" s="971"/>
      <c r="I120" s="971"/>
      <c r="J120" s="971"/>
      <c r="K120" s="971"/>
      <c r="L120" s="971"/>
      <c r="M120" s="971"/>
      <c r="N120" s="971"/>
      <c r="O120" s="971"/>
      <c r="P120" s="971"/>
      <c r="Q120" s="971"/>
      <c r="R120" s="971"/>
      <c r="S120" s="971"/>
      <c r="T120" s="971"/>
      <c r="U120" s="971"/>
      <c r="V120" s="971"/>
      <c r="W120" s="971"/>
      <c r="X120" s="971"/>
      <c r="Y120" s="971"/>
      <c r="Z120" s="972"/>
      <c r="AA120" s="1006" t="s">
        <v>179</v>
      </c>
      <c r="AB120" s="1007"/>
      <c r="AC120" s="1007"/>
      <c r="AD120" s="1007"/>
      <c r="AE120" s="1008"/>
      <c r="AF120" s="1009" t="s">
        <v>179</v>
      </c>
      <c r="AG120" s="1007"/>
      <c r="AH120" s="1007"/>
      <c r="AI120" s="1007"/>
      <c r="AJ120" s="1008"/>
      <c r="AK120" s="1009" t="s">
        <v>179</v>
      </c>
      <c r="AL120" s="1007"/>
      <c r="AM120" s="1007"/>
      <c r="AN120" s="1007"/>
      <c r="AO120" s="1008"/>
      <c r="AP120" s="1010" t="s">
        <v>452</v>
      </c>
      <c r="AQ120" s="1011"/>
      <c r="AR120" s="1011"/>
      <c r="AS120" s="1011"/>
      <c r="AT120" s="1012"/>
      <c r="AU120" s="1039" t="s">
        <v>481</v>
      </c>
      <c r="AV120" s="1040"/>
      <c r="AW120" s="1040"/>
      <c r="AX120" s="1040"/>
      <c r="AY120" s="1041"/>
      <c r="AZ120" s="977" t="s">
        <v>482</v>
      </c>
      <c r="BA120" s="945"/>
      <c r="BB120" s="945"/>
      <c r="BC120" s="945"/>
      <c r="BD120" s="945"/>
      <c r="BE120" s="945"/>
      <c r="BF120" s="945"/>
      <c r="BG120" s="945"/>
      <c r="BH120" s="945"/>
      <c r="BI120" s="945"/>
      <c r="BJ120" s="945"/>
      <c r="BK120" s="945"/>
      <c r="BL120" s="945"/>
      <c r="BM120" s="945"/>
      <c r="BN120" s="945"/>
      <c r="BO120" s="945"/>
      <c r="BP120" s="946"/>
      <c r="BQ120" s="978">
        <v>9915174</v>
      </c>
      <c r="BR120" s="979"/>
      <c r="BS120" s="979"/>
      <c r="BT120" s="979"/>
      <c r="BU120" s="979"/>
      <c r="BV120" s="979">
        <v>10983150</v>
      </c>
      <c r="BW120" s="979"/>
      <c r="BX120" s="979"/>
      <c r="BY120" s="979"/>
      <c r="BZ120" s="979"/>
      <c r="CA120" s="979">
        <v>10812237</v>
      </c>
      <c r="CB120" s="979"/>
      <c r="CC120" s="979"/>
      <c r="CD120" s="979"/>
      <c r="CE120" s="979"/>
      <c r="CF120" s="992">
        <v>55.2</v>
      </c>
      <c r="CG120" s="993"/>
      <c r="CH120" s="993"/>
      <c r="CI120" s="993"/>
      <c r="CJ120" s="993"/>
      <c r="CK120" s="1054" t="s">
        <v>483</v>
      </c>
      <c r="CL120" s="1055"/>
      <c r="CM120" s="1055"/>
      <c r="CN120" s="1055"/>
      <c r="CO120" s="1056"/>
      <c r="CP120" s="1062" t="s">
        <v>484</v>
      </c>
      <c r="CQ120" s="1063"/>
      <c r="CR120" s="1063"/>
      <c r="CS120" s="1063"/>
      <c r="CT120" s="1063"/>
      <c r="CU120" s="1063"/>
      <c r="CV120" s="1063"/>
      <c r="CW120" s="1063"/>
      <c r="CX120" s="1063"/>
      <c r="CY120" s="1063"/>
      <c r="CZ120" s="1063"/>
      <c r="DA120" s="1063"/>
      <c r="DB120" s="1063"/>
      <c r="DC120" s="1063"/>
      <c r="DD120" s="1063"/>
      <c r="DE120" s="1063"/>
      <c r="DF120" s="1064"/>
      <c r="DG120" s="978">
        <v>4967977</v>
      </c>
      <c r="DH120" s="979"/>
      <c r="DI120" s="979"/>
      <c r="DJ120" s="979"/>
      <c r="DK120" s="979"/>
      <c r="DL120" s="979">
        <v>5555939</v>
      </c>
      <c r="DM120" s="979"/>
      <c r="DN120" s="979"/>
      <c r="DO120" s="979"/>
      <c r="DP120" s="979"/>
      <c r="DQ120" s="979">
        <v>5636066</v>
      </c>
      <c r="DR120" s="979"/>
      <c r="DS120" s="979"/>
      <c r="DT120" s="979"/>
      <c r="DU120" s="979"/>
      <c r="DV120" s="980">
        <v>28.8</v>
      </c>
      <c r="DW120" s="980"/>
      <c r="DX120" s="980"/>
      <c r="DY120" s="980"/>
      <c r="DZ120" s="981"/>
    </row>
    <row r="121" spans="1:130" s="230" customFormat="1" ht="26.25" customHeight="1" x14ac:dyDescent="0.2">
      <c r="A121" s="1105"/>
      <c r="B121" s="997"/>
      <c r="C121" s="1022" t="s">
        <v>485</v>
      </c>
      <c r="D121" s="1023"/>
      <c r="E121" s="1023"/>
      <c r="F121" s="1023"/>
      <c r="G121" s="1023"/>
      <c r="H121" s="1023"/>
      <c r="I121" s="1023"/>
      <c r="J121" s="1023"/>
      <c r="K121" s="1023"/>
      <c r="L121" s="1023"/>
      <c r="M121" s="1023"/>
      <c r="N121" s="1023"/>
      <c r="O121" s="1023"/>
      <c r="P121" s="1023"/>
      <c r="Q121" s="1023"/>
      <c r="R121" s="1023"/>
      <c r="S121" s="1023"/>
      <c r="T121" s="1023"/>
      <c r="U121" s="1023"/>
      <c r="V121" s="1023"/>
      <c r="W121" s="1023"/>
      <c r="X121" s="1023"/>
      <c r="Y121" s="1023"/>
      <c r="Z121" s="1024"/>
      <c r="AA121" s="1006" t="s">
        <v>455</v>
      </c>
      <c r="AB121" s="1007"/>
      <c r="AC121" s="1007"/>
      <c r="AD121" s="1007"/>
      <c r="AE121" s="1008"/>
      <c r="AF121" s="1009" t="s">
        <v>179</v>
      </c>
      <c r="AG121" s="1007"/>
      <c r="AH121" s="1007"/>
      <c r="AI121" s="1007"/>
      <c r="AJ121" s="1008"/>
      <c r="AK121" s="1009" t="s">
        <v>179</v>
      </c>
      <c r="AL121" s="1007"/>
      <c r="AM121" s="1007"/>
      <c r="AN121" s="1007"/>
      <c r="AO121" s="1008"/>
      <c r="AP121" s="1010" t="s">
        <v>179</v>
      </c>
      <c r="AQ121" s="1011"/>
      <c r="AR121" s="1011"/>
      <c r="AS121" s="1011"/>
      <c r="AT121" s="1012"/>
      <c r="AU121" s="1042"/>
      <c r="AV121" s="1043"/>
      <c r="AW121" s="1043"/>
      <c r="AX121" s="1043"/>
      <c r="AY121" s="1044"/>
      <c r="AZ121" s="970" t="s">
        <v>486</v>
      </c>
      <c r="BA121" s="971"/>
      <c r="BB121" s="971"/>
      <c r="BC121" s="971"/>
      <c r="BD121" s="971"/>
      <c r="BE121" s="971"/>
      <c r="BF121" s="971"/>
      <c r="BG121" s="971"/>
      <c r="BH121" s="971"/>
      <c r="BI121" s="971"/>
      <c r="BJ121" s="971"/>
      <c r="BK121" s="971"/>
      <c r="BL121" s="971"/>
      <c r="BM121" s="971"/>
      <c r="BN121" s="971"/>
      <c r="BO121" s="971"/>
      <c r="BP121" s="972"/>
      <c r="BQ121" s="973">
        <v>4301654</v>
      </c>
      <c r="BR121" s="974"/>
      <c r="BS121" s="974"/>
      <c r="BT121" s="974"/>
      <c r="BU121" s="974"/>
      <c r="BV121" s="974">
        <v>3767808</v>
      </c>
      <c r="BW121" s="974"/>
      <c r="BX121" s="974"/>
      <c r="BY121" s="974"/>
      <c r="BZ121" s="974"/>
      <c r="CA121" s="974">
        <v>3915971</v>
      </c>
      <c r="CB121" s="974"/>
      <c r="CC121" s="974"/>
      <c r="CD121" s="974"/>
      <c r="CE121" s="974"/>
      <c r="CF121" s="968">
        <v>20</v>
      </c>
      <c r="CG121" s="969"/>
      <c r="CH121" s="969"/>
      <c r="CI121" s="969"/>
      <c r="CJ121" s="969"/>
      <c r="CK121" s="1057"/>
      <c r="CL121" s="1058"/>
      <c r="CM121" s="1058"/>
      <c r="CN121" s="1058"/>
      <c r="CO121" s="1059"/>
      <c r="CP121" s="1067" t="s">
        <v>487</v>
      </c>
      <c r="CQ121" s="1068"/>
      <c r="CR121" s="1068"/>
      <c r="CS121" s="1068"/>
      <c r="CT121" s="1068"/>
      <c r="CU121" s="1068"/>
      <c r="CV121" s="1068"/>
      <c r="CW121" s="1068"/>
      <c r="CX121" s="1068"/>
      <c r="CY121" s="1068"/>
      <c r="CZ121" s="1068"/>
      <c r="DA121" s="1068"/>
      <c r="DB121" s="1068"/>
      <c r="DC121" s="1068"/>
      <c r="DD121" s="1068"/>
      <c r="DE121" s="1068"/>
      <c r="DF121" s="1069"/>
      <c r="DG121" s="973">
        <v>5600631</v>
      </c>
      <c r="DH121" s="974"/>
      <c r="DI121" s="974"/>
      <c r="DJ121" s="974"/>
      <c r="DK121" s="974"/>
      <c r="DL121" s="974">
        <v>5247630</v>
      </c>
      <c r="DM121" s="974"/>
      <c r="DN121" s="974"/>
      <c r="DO121" s="974"/>
      <c r="DP121" s="974"/>
      <c r="DQ121" s="974">
        <v>4903871</v>
      </c>
      <c r="DR121" s="974"/>
      <c r="DS121" s="974"/>
      <c r="DT121" s="974"/>
      <c r="DU121" s="974"/>
      <c r="DV121" s="975">
        <v>25</v>
      </c>
      <c r="DW121" s="975"/>
      <c r="DX121" s="975"/>
      <c r="DY121" s="975"/>
      <c r="DZ121" s="976"/>
    </row>
    <row r="122" spans="1:130" s="230" customFormat="1" ht="26.25" customHeight="1" x14ac:dyDescent="0.2">
      <c r="A122" s="1105"/>
      <c r="B122" s="997"/>
      <c r="C122" s="970" t="s">
        <v>467</v>
      </c>
      <c r="D122" s="971"/>
      <c r="E122" s="971"/>
      <c r="F122" s="971"/>
      <c r="G122" s="971"/>
      <c r="H122" s="971"/>
      <c r="I122" s="971"/>
      <c r="J122" s="971"/>
      <c r="K122" s="971"/>
      <c r="L122" s="971"/>
      <c r="M122" s="971"/>
      <c r="N122" s="971"/>
      <c r="O122" s="971"/>
      <c r="P122" s="971"/>
      <c r="Q122" s="971"/>
      <c r="R122" s="971"/>
      <c r="S122" s="971"/>
      <c r="T122" s="971"/>
      <c r="U122" s="971"/>
      <c r="V122" s="971"/>
      <c r="W122" s="971"/>
      <c r="X122" s="971"/>
      <c r="Y122" s="971"/>
      <c r="Z122" s="972"/>
      <c r="AA122" s="1006" t="s">
        <v>455</v>
      </c>
      <c r="AB122" s="1007"/>
      <c r="AC122" s="1007"/>
      <c r="AD122" s="1007"/>
      <c r="AE122" s="1008"/>
      <c r="AF122" s="1009" t="s">
        <v>455</v>
      </c>
      <c r="AG122" s="1007"/>
      <c r="AH122" s="1007"/>
      <c r="AI122" s="1007"/>
      <c r="AJ122" s="1008"/>
      <c r="AK122" s="1009" t="s">
        <v>179</v>
      </c>
      <c r="AL122" s="1007"/>
      <c r="AM122" s="1007"/>
      <c r="AN122" s="1007"/>
      <c r="AO122" s="1008"/>
      <c r="AP122" s="1010" t="s">
        <v>179</v>
      </c>
      <c r="AQ122" s="1011"/>
      <c r="AR122" s="1011"/>
      <c r="AS122" s="1011"/>
      <c r="AT122" s="1012"/>
      <c r="AU122" s="1042"/>
      <c r="AV122" s="1043"/>
      <c r="AW122" s="1043"/>
      <c r="AX122" s="1043"/>
      <c r="AY122" s="1044"/>
      <c r="AZ122" s="1021" t="s">
        <v>488</v>
      </c>
      <c r="BA122" s="1013"/>
      <c r="BB122" s="1013"/>
      <c r="BC122" s="1013"/>
      <c r="BD122" s="1013"/>
      <c r="BE122" s="1013"/>
      <c r="BF122" s="1013"/>
      <c r="BG122" s="1013"/>
      <c r="BH122" s="1013"/>
      <c r="BI122" s="1013"/>
      <c r="BJ122" s="1013"/>
      <c r="BK122" s="1013"/>
      <c r="BL122" s="1013"/>
      <c r="BM122" s="1013"/>
      <c r="BN122" s="1013"/>
      <c r="BO122" s="1013"/>
      <c r="BP122" s="1014"/>
      <c r="BQ122" s="1047">
        <v>50129001</v>
      </c>
      <c r="BR122" s="1048"/>
      <c r="BS122" s="1048"/>
      <c r="BT122" s="1048"/>
      <c r="BU122" s="1048"/>
      <c r="BV122" s="1048">
        <v>48513091</v>
      </c>
      <c r="BW122" s="1048"/>
      <c r="BX122" s="1048"/>
      <c r="BY122" s="1048"/>
      <c r="BZ122" s="1048"/>
      <c r="CA122" s="1048">
        <v>46476000</v>
      </c>
      <c r="CB122" s="1048"/>
      <c r="CC122" s="1048"/>
      <c r="CD122" s="1048"/>
      <c r="CE122" s="1048"/>
      <c r="CF122" s="1065">
        <v>237.3</v>
      </c>
      <c r="CG122" s="1066"/>
      <c r="CH122" s="1066"/>
      <c r="CI122" s="1066"/>
      <c r="CJ122" s="1066"/>
      <c r="CK122" s="1057"/>
      <c r="CL122" s="1058"/>
      <c r="CM122" s="1058"/>
      <c r="CN122" s="1058"/>
      <c r="CO122" s="1059"/>
      <c r="CP122" s="1067" t="s">
        <v>489</v>
      </c>
      <c r="CQ122" s="1068"/>
      <c r="CR122" s="1068"/>
      <c r="CS122" s="1068"/>
      <c r="CT122" s="1068"/>
      <c r="CU122" s="1068"/>
      <c r="CV122" s="1068"/>
      <c r="CW122" s="1068"/>
      <c r="CX122" s="1068"/>
      <c r="CY122" s="1068"/>
      <c r="CZ122" s="1068"/>
      <c r="DA122" s="1068"/>
      <c r="DB122" s="1068"/>
      <c r="DC122" s="1068"/>
      <c r="DD122" s="1068"/>
      <c r="DE122" s="1068"/>
      <c r="DF122" s="1069"/>
      <c r="DG122" s="973">
        <v>4158200</v>
      </c>
      <c r="DH122" s="974"/>
      <c r="DI122" s="974"/>
      <c r="DJ122" s="974"/>
      <c r="DK122" s="974"/>
      <c r="DL122" s="974">
        <v>3873739</v>
      </c>
      <c r="DM122" s="974"/>
      <c r="DN122" s="974"/>
      <c r="DO122" s="974"/>
      <c r="DP122" s="974"/>
      <c r="DQ122" s="974">
        <v>3564369</v>
      </c>
      <c r="DR122" s="974"/>
      <c r="DS122" s="974"/>
      <c r="DT122" s="974"/>
      <c r="DU122" s="974"/>
      <c r="DV122" s="975">
        <v>18.2</v>
      </c>
      <c r="DW122" s="975"/>
      <c r="DX122" s="975"/>
      <c r="DY122" s="975"/>
      <c r="DZ122" s="976"/>
    </row>
    <row r="123" spans="1:130" s="230" customFormat="1" ht="26.25" customHeight="1" x14ac:dyDescent="0.2">
      <c r="A123" s="1105"/>
      <c r="B123" s="997"/>
      <c r="C123" s="970" t="s">
        <v>473</v>
      </c>
      <c r="D123" s="971"/>
      <c r="E123" s="971"/>
      <c r="F123" s="971"/>
      <c r="G123" s="971"/>
      <c r="H123" s="971"/>
      <c r="I123" s="971"/>
      <c r="J123" s="971"/>
      <c r="K123" s="971"/>
      <c r="L123" s="971"/>
      <c r="M123" s="971"/>
      <c r="N123" s="971"/>
      <c r="O123" s="971"/>
      <c r="P123" s="971"/>
      <c r="Q123" s="971"/>
      <c r="R123" s="971"/>
      <c r="S123" s="971"/>
      <c r="T123" s="971"/>
      <c r="U123" s="971"/>
      <c r="V123" s="971"/>
      <c r="W123" s="971"/>
      <c r="X123" s="971"/>
      <c r="Y123" s="971"/>
      <c r="Z123" s="972"/>
      <c r="AA123" s="1006" t="s">
        <v>449</v>
      </c>
      <c r="AB123" s="1007"/>
      <c r="AC123" s="1007"/>
      <c r="AD123" s="1007"/>
      <c r="AE123" s="1008"/>
      <c r="AF123" s="1009" t="s">
        <v>179</v>
      </c>
      <c r="AG123" s="1007"/>
      <c r="AH123" s="1007"/>
      <c r="AI123" s="1007"/>
      <c r="AJ123" s="1008"/>
      <c r="AK123" s="1009" t="s">
        <v>179</v>
      </c>
      <c r="AL123" s="1007"/>
      <c r="AM123" s="1007"/>
      <c r="AN123" s="1007"/>
      <c r="AO123" s="1008"/>
      <c r="AP123" s="1010" t="s">
        <v>179</v>
      </c>
      <c r="AQ123" s="1011"/>
      <c r="AR123" s="1011"/>
      <c r="AS123" s="1011"/>
      <c r="AT123" s="1012"/>
      <c r="AU123" s="1045"/>
      <c r="AV123" s="1046"/>
      <c r="AW123" s="1046"/>
      <c r="AX123" s="1046"/>
      <c r="AY123" s="1046"/>
      <c r="AZ123" s="251" t="s">
        <v>188</v>
      </c>
      <c r="BA123" s="251"/>
      <c r="BB123" s="251"/>
      <c r="BC123" s="251"/>
      <c r="BD123" s="251"/>
      <c r="BE123" s="251"/>
      <c r="BF123" s="251"/>
      <c r="BG123" s="251"/>
      <c r="BH123" s="251"/>
      <c r="BI123" s="251"/>
      <c r="BJ123" s="251"/>
      <c r="BK123" s="251"/>
      <c r="BL123" s="251"/>
      <c r="BM123" s="251"/>
      <c r="BN123" s="251"/>
      <c r="BO123" s="1025" t="s">
        <v>490</v>
      </c>
      <c r="BP123" s="1053"/>
      <c r="BQ123" s="1111">
        <v>64345829</v>
      </c>
      <c r="BR123" s="1112"/>
      <c r="BS123" s="1112"/>
      <c r="BT123" s="1112"/>
      <c r="BU123" s="1112"/>
      <c r="BV123" s="1112">
        <v>63264049</v>
      </c>
      <c r="BW123" s="1112"/>
      <c r="BX123" s="1112"/>
      <c r="BY123" s="1112"/>
      <c r="BZ123" s="1112"/>
      <c r="CA123" s="1112">
        <v>61204208</v>
      </c>
      <c r="CB123" s="1112"/>
      <c r="CC123" s="1112"/>
      <c r="CD123" s="1112"/>
      <c r="CE123" s="1112"/>
      <c r="CF123" s="1049"/>
      <c r="CG123" s="1050"/>
      <c r="CH123" s="1050"/>
      <c r="CI123" s="1050"/>
      <c r="CJ123" s="1051"/>
      <c r="CK123" s="1057"/>
      <c r="CL123" s="1058"/>
      <c r="CM123" s="1058"/>
      <c r="CN123" s="1058"/>
      <c r="CO123" s="1059"/>
      <c r="CP123" s="1067" t="s">
        <v>491</v>
      </c>
      <c r="CQ123" s="1068"/>
      <c r="CR123" s="1068"/>
      <c r="CS123" s="1068"/>
      <c r="CT123" s="1068"/>
      <c r="CU123" s="1068"/>
      <c r="CV123" s="1068"/>
      <c r="CW123" s="1068"/>
      <c r="CX123" s="1068"/>
      <c r="CY123" s="1068"/>
      <c r="CZ123" s="1068"/>
      <c r="DA123" s="1068"/>
      <c r="DB123" s="1068"/>
      <c r="DC123" s="1068"/>
      <c r="DD123" s="1068"/>
      <c r="DE123" s="1068"/>
      <c r="DF123" s="1069"/>
      <c r="DG123" s="1006">
        <v>3490425</v>
      </c>
      <c r="DH123" s="1007"/>
      <c r="DI123" s="1007"/>
      <c r="DJ123" s="1007"/>
      <c r="DK123" s="1008"/>
      <c r="DL123" s="1009">
        <v>3319368</v>
      </c>
      <c r="DM123" s="1007"/>
      <c r="DN123" s="1007"/>
      <c r="DO123" s="1007"/>
      <c r="DP123" s="1008"/>
      <c r="DQ123" s="1009">
        <v>3259257</v>
      </c>
      <c r="DR123" s="1007"/>
      <c r="DS123" s="1007"/>
      <c r="DT123" s="1007"/>
      <c r="DU123" s="1008"/>
      <c r="DV123" s="1010">
        <v>16.600000000000001</v>
      </c>
      <c r="DW123" s="1011"/>
      <c r="DX123" s="1011"/>
      <c r="DY123" s="1011"/>
      <c r="DZ123" s="1012"/>
    </row>
    <row r="124" spans="1:130" s="230" customFormat="1" ht="26.25" customHeight="1" thickBot="1" x14ac:dyDescent="0.25">
      <c r="A124" s="1105"/>
      <c r="B124" s="997"/>
      <c r="C124" s="970" t="s">
        <v>476</v>
      </c>
      <c r="D124" s="971"/>
      <c r="E124" s="971"/>
      <c r="F124" s="971"/>
      <c r="G124" s="971"/>
      <c r="H124" s="971"/>
      <c r="I124" s="971"/>
      <c r="J124" s="971"/>
      <c r="K124" s="971"/>
      <c r="L124" s="971"/>
      <c r="M124" s="971"/>
      <c r="N124" s="971"/>
      <c r="O124" s="971"/>
      <c r="P124" s="971"/>
      <c r="Q124" s="971"/>
      <c r="R124" s="971"/>
      <c r="S124" s="971"/>
      <c r="T124" s="971"/>
      <c r="U124" s="971"/>
      <c r="V124" s="971"/>
      <c r="W124" s="971"/>
      <c r="X124" s="971"/>
      <c r="Y124" s="971"/>
      <c r="Z124" s="972"/>
      <c r="AA124" s="1006" t="s">
        <v>179</v>
      </c>
      <c r="AB124" s="1007"/>
      <c r="AC124" s="1007"/>
      <c r="AD124" s="1007"/>
      <c r="AE124" s="1008"/>
      <c r="AF124" s="1009" t="s">
        <v>449</v>
      </c>
      <c r="AG124" s="1007"/>
      <c r="AH124" s="1007"/>
      <c r="AI124" s="1007"/>
      <c r="AJ124" s="1008"/>
      <c r="AK124" s="1009" t="s">
        <v>449</v>
      </c>
      <c r="AL124" s="1007"/>
      <c r="AM124" s="1007"/>
      <c r="AN124" s="1007"/>
      <c r="AO124" s="1008"/>
      <c r="AP124" s="1010" t="s">
        <v>449</v>
      </c>
      <c r="AQ124" s="1011"/>
      <c r="AR124" s="1011"/>
      <c r="AS124" s="1011"/>
      <c r="AT124" s="1012"/>
      <c r="AU124" s="1107" t="s">
        <v>492</v>
      </c>
      <c r="AV124" s="1108"/>
      <c r="AW124" s="1108"/>
      <c r="AX124" s="1108"/>
      <c r="AY124" s="1108"/>
      <c r="AZ124" s="1108"/>
      <c r="BA124" s="1108"/>
      <c r="BB124" s="1108"/>
      <c r="BC124" s="1108"/>
      <c r="BD124" s="1108"/>
      <c r="BE124" s="1108"/>
      <c r="BF124" s="1108"/>
      <c r="BG124" s="1108"/>
      <c r="BH124" s="1108"/>
      <c r="BI124" s="1108"/>
      <c r="BJ124" s="1108"/>
      <c r="BK124" s="1108"/>
      <c r="BL124" s="1108"/>
      <c r="BM124" s="1108"/>
      <c r="BN124" s="1108"/>
      <c r="BO124" s="1108"/>
      <c r="BP124" s="1109"/>
      <c r="BQ124" s="1110">
        <v>47.4</v>
      </c>
      <c r="BR124" s="1075"/>
      <c r="BS124" s="1075"/>
      <c r="BT124" s="1075"/>
      <c r="BU124" s="1075"/>
      <c r="BV124" s="1075">
        <v>38.5</v>
      </c>
      <c r="BW124" s="1075"/>
      <c r="BX124" s="1075"/>
      <c r="BY124" s="1075"/>
      <c r="BZ124" s="1075"/>
      <c r="CA124" s="1075">
        <v>33.799999999999997</v>
      </c>
      <c r="CB124" s="1075"/>
      <c r="CC124" s="1075"/>
      <c r="CD124" s="1075"/>
      <c r="CE124" s="1075"/>
      <c r="CF124" s="1076"/>
      <c r="CG124" s="1077"/>
      <c r="CH124" s="1077"/>
      <c r="CI124" s="1077"/>
      <c r="CJ124" s="1078"/>
      <c r="CK124" s="1060"/>
      <c r="CL124" s="1060"/>
      <c r="CM124" s="1060"/>
      <c r="CN124" s="1060"/>
      <c r="CO124" s="1061"/>
      <c r="CP124" s="1067" t="s">
        <v>493</v>
      </c>
      <c r="CQ124" s="1068"/>
      <c r="CR124" s="1068"/>
      <c r="CS124" s="1068"/>
      <c r="CT124" s="1068"/>
      <c r="CU124" s="1068"/>
      <c r="CV124" s="1068"/>
      <c r="CW124" s="1068"/>
      <c r="CX124" s="1068"/>
      <c r="CY124" s="1068"/>
      <c r="CZ124" s="1068"/>
      <c r="DA124" s="1068"/>
      <c r="DB124" s="1068"/>
      <c r="DC124" s="1068"/>
      <c r="DD124" s="1068"/>
      <c r="DE124" s="1068"/>
      <c r="DF124" s="1069"/>
      <c r="DG124" s="1052" t="s">
        <v>179</v>
      </c>
      <c r="DH124" s="1034"/>
      <c r="DI124" s="1034"/>
      <c r="DJ124" s="1034"/>
      <c r="DK124" s="1035"/>
      <c r="DL124" s="1033" t="s">
        <v>452</v>
      </c>
      <c r="DM124" s="1034"/>
      <c r="DN124" s="1034"/>
      <c r="DO124" s="1034"/>
      <c r="DP124" s="1035"/>
      <c r="DQ124" s="1033" t="s">
        <v>179</v>
      </c>
      <c r="DR124" s="1034"/>
      <c r="DS124" s="1034"/>
      <c r="DT124" s="1034"/>
      <c r="DU124" s="1035"/>
      <c r="DV124" s="1036" t="s">
        <v>179</v>
      </c>
      <c r="DW124" s="1037"/>
      <c r="DX124" s="1037"/>
      <c r="DY124" s="1037"/>
      <c r="DZ124" s="1038"/>
    </row>
    <row r="125" spans="1:130" s="230" customFormat="1" ht="26.25" customHeight="1" x14ac:dyDescent="0.2">
      <c r="A125" s="1105"/>
      <c r="B125" s="997"/>
      <c r="C125" s="970" t="s">
        <v>478</v>
      </c>
      <c r="D125" s="971"/>
      <c r="E125" s="971"/>
      <c r="F125" s="971"/>
      <c r="G125" s="971"/>
      <c r="H125" s="971"/>
      <c r="I125" s="971"/>
      <c r="J125" s="971"/>
      <c r="K125" s="971"/>
      <c r="L125" s="971"/>
      <c r="M125" s="971"/>
      <c r="N125" s="971"/>
      <c r="O125" s="971"/>
      <c r="P125" s="971"/>
      <c r="Q125" s="971"/>
      <c r="R125" s="971"/>
      <c r="S125" s="971"/>
      <c r="T125" s="971"/>
      <c r="U125" s="971"/>
      <c r="V125" s="971"/>
      <c r="W125" s="971"/>
      <c r="X125" s="971"/>
      <c r="Y125" s="971"/>
      <c r="Z125" s="972"/>
      <c r="AA125" s="1006" t="s">
        <v>179</v>
      </c>
      <c r="AB125" s="1007"/>
      <c r="AC125" s="1007"/>
      <c r="AD125" s="1007"/>
      <c r="AE125" s="1008"/>
      <c r="AF125" s="1009" t="s">
        <v>449</v>
      </c>
      <c r="AG125" s="1007"/>
      <c r="AH125" s="1007"/>
      <c r="AI125" s="1007"/>
      <c r="AJ125" s="1008"/>
      <c r="AK125" s="1009" t="s">
        <v>179</v>
      </c>
      <c r="AL125" s="1007"/>
      <c r="AM125" s="1007"/>
      <c r="AN125" s="1007"/>
      <c r="AO125" s="1008"/>
      <c r="AP125" s="1010" t="s">
        <v>179</v>
      </c>
      <c r="AQ125" s="1011"/>
      <c r="AR125" s="1011"/>
      <c r="AS125" s="1011"/>
      <c r="AT125" s="101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70" t="s">
        <v>494</v>
      </c>
      <c r="CL125" s="1055"/>
      <c r="CM125" s="1055"/>
      <c r="CN125" s="1055"/>
      <c r="CO125" s="1056"/>
      <c r="CP125" s="977" t="s">
        <v>495</v>
      </c>
      <c r="CQ125" s="945"/>
      <c r="CR125" s="945"/>
      <c r="CS125" s="945"/>
      <c r="CT125" s="945"/>
      <c r="CU125" s="945"/>
      <c r="CV125" s="945"/>
      <c r="CW125" s="945"/>
      <c r="CX125" s="945"/>
      <c r="CY125" s="945"/>
      <c r="CZ125" s="945"/>
      <c r="DA125" s="945"/>
      <c r="DB125" s="945"/>
      <c r="DC125" s="945"/>
      <c r="DD125" s="945"/>
      <c r="DE125" s="945"/>
      <c r="DF125" s="946"/>
      <c r="DG125" s="978" t="s">
        <v>179</v>
      </c>
      <c r="DH125" s="979"/>
      <c r="DI125" s="979"/>
      <c r="DJ125" s="979"/>
      <c r="DK125" s="979"/>
      <c r="DL125" s="979" t="s">
        <v>179</v>
      </c>
      <c r="DM125" s="979"/>
      <c r="DN125" s="979"/>
      <c r="DO125" s="979"/>
      <c r="DP125" s="979"/>
      <c r="DQ125" s="979" t="s">
        <v>179</v>
      </c>
      <c r="DR125" s="979"/>
      <c r="DS125" s="979"/>
      <c r="DT125" s="979"/>
      <c r="DU125" s="979"/>
      <c r="DV125" s="980" t="s">
        <v>449</v>
      </c>
      <c r="DW125" s="980"/>
      <c r="DX125" s="980"/>
      <c r="DY125" s="980"/>
      <c r="DZ125" s="981"/>
    </row>
    <row r="126" spans="1:130" s="230" customFormat="1" ht="26.25" customHeight="1" thickBot="1" x14ac:dyDescent="0.25">
      <c r="A126" s="1105"/>
      <c r="B126" s="997"/>
      <c r="C126" s="970" t="s">
        <v>480</v>
      </c>
      <c r="D126" s="971"/>
      <c r="E126" s="971"/>
      <c r="F126" s="971"/>
      <c r="G126" s="971"/>
      <c r="H126" s="971"/>
      <c r="I126" s="971"/>
      <c r="J126" s="971"/>
      <c r="K126" s="971"/>
      <c r="L126" s="971"/>
      <c r="M126" s="971"/>
      <c r="N126" s="971"/>
      <c r="O126" s="971"/>
      <c r="P126" s="971"/>
      <c r="Q126" s="971"/>
      <c r="R126" s="971"/>
      <c r="S126" s="971"/>
      <c r="T126" s="971"/>
      <c r="U126" s="971"/>
      <c r="V126" s="971"/>
      <c r="W126" s="971"/>
      <c r="X126" s="971"/>
      <c r="Y126" s="971"/>
      <c r="Z126" s="972"/>
      <c r="AA126" s="1006" t="s">
        <v>449</v>
      </c>
      <c r="AB126" s="1007"/>
      <c r="AC126" s="1007"/>
      <c r="AD126" s="1007"/>
      <c r="AE126" s="1008"/>
      <c r="AF126" s="1009" t="s">
        <v>449</v>
      </c>
      <c r="AG126" s="1007"/>
      <c r="AH126" s="1007"/>
      <c r="AI126" s="1007"/>
      <c r="AJ126" s="1008"/>
      <c r="AK126" s="1009" t="s">
        <v>452</v>
      </c>
      <c r="AL126" s="1007"/>
      <c r="AM126" s="1007"/>
      <c r="AN126" s="1007"/>
      <c r="AO126" s="1008"/>
      <c r="AP126" s="1010" t="s">
        <v>179</v>
      </c>
      <c r="AQ126" s="1011"/>
      <c r="AR126" s="1011"/>
      <c r="AS126" s="1011"/>
      <c r="AT126" s="101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71"/>
      <c r="CL126" s="1058"/>
      <c r="CM126" s="1058"/>
      <c r="CN126" s="1058"/>
      <c r="CO126" s="1059"/>
      <c r="CP126" s="970" t="s">
        <v>496</v>
      </c>
      <c r="CQ126" s="971"/>
      <c r="CR126" s="971"/>
      <c r="CS126" s="971"/>
      <c r="CT126" s="971"/>
      <c r="CU126" s="971"/>
      <c r="CV126" s="971"/>
      <c r="CW126" s="971"/>
      <c r="CX126" s="971"/>
      <c r="CY126" s="971"/>
      <c r="CZ126" s="971"/>
      <c r="DA126" s="971"/>
      <c r="DB126" s="971"/>
      <c r="DC126" s="971"/>
      <c r="DD126" s="971"/>
      <c r="DE126" s="971"/>
      <c r="DF126" s="972"/>
      <c r="DG126" s="973" t="s">
        <v>179</v>
      </c>
      <c r="DH126" s="974"/>
      <c r="DI126" s="974"/>
      <c r="DJ126" s="974"/>
      <c r="DK126" s="974"/>
      <c r="DL126" s="974" t="s">
        <v>179</v>
      </c>
      <c r="DM126" s="974"/>
      <c r="DN126" s="974"/>
      <c r="DO126" s="974"/>
      <c r="DP126" s="974"/>
      <c r="DQ126" s="974" t="s">
        <v>179</v>
      </c>
      <c r="DR126" s="974"/>
      <c r="DS126" s="974"/>
      <c r="DT126" s="974"/>
      <c r="DU126" s="974"/>
      <c r="DV126" s="975" t="s">
        <v>179</v>
      </c>
      <c r="DW126" s="975"/>
      <c r="DX126" s="975"/>
      <c r="DY126" s="975"/>
      <c r="DZ126" s="976"/>
    </row>
    <row r="127" spans="1:130" s="230" customFormat="1" ht="26.25" customHeight="1" x14ac:dyDescent="0.2">
      <c r="A127" s="1106"/>
      <c r="B127" s="999"/>
      <c r="C127" s="1021" t="s">
        <v>497</v>
      </c>
      <c r="D127" s="1013"/>
      <c r="E127" s="1013"/>
      <c r="F127" s="1013"/>
      <c r="G127" s="1013"/>
      <c r="H127" s="1013"/>
      <c r="I127" s="1013"/>
      <c r="J127" s="1013"/>
      <c r="K127" s="1013"/>
      <c r="L127" s="1013"/>
      <c r="M127" s="1013"/>
      <c r="N127" s="1013"/>
      <c r="O127" s="1013"/>
      <c r="P127" s="1013"/>
      <c r="Q127" s="1013"/>
      <c r="R127" s="1013"/>
      <c r="S127" s="1013"/>
      <c r="T127" s="1013"/>
      <c r="U127" s="1013"/>
      <c r="V127" s="1013"/>
      <c r="W127" s="1013"/>
      <c r="X127" s="1013"/>
      <c r="Y127" s="1013"/>
      <c r="Z127" s="1014"/>
      <c r="AA127" s="1006">
        <v>3662</v>
      </c>
      <c r="AB127" s="1007"/>
      <c r="AC127" s="1007"/>
      <c r="AD127" s="1007"/>
      <c r="AE127" s="1008"/>
      <c r="AF127" s="1009">
        <v>17920</v>
      </c>
      <c r="AG127" s="1007"/>
      <c r="AH127" s="1007"/>
      <c r="AI127" s="1007"/>
      <c r="AJ127" s="1008"/>
      <c r="AK127" s="1009">
        <v>21721</v>
      </c>
      <c r="AL127" s="1007"/>
      <c r="AM127" s="1007"/>
      <c r="AN127" s="1007"/>
      <c r="AO127" s="1008"/>
      <c r="AP127" s="1010">
        <v>0.1</v>
      </c>
      <c r="AQ127" s="1011"/>
      <c r="AR127" s="1011"/>
      <c r="AS127" s="1011"/>
      <c r="AT127" s="1012"/>
      <c r="AU127" s="232"/>
      <c r="AV127" s="232"/>
      <c r="AW127" s="232"/>
      <c r="AX127" s="1079" t="s">
        <v>498</v>
      </c>
      <c r="AY127" s="1080"/>
      <c r="AZ127" s="1080"/>
      <c r="BA127" s="1080"/>
      <c r="BB127" s="1080"/>
      <c r="BC127" s="1080"/>
      <c r="BD127" s="1080"/>
      <c r="BE127" s="1081"/>
      <c r="BF127" s="1082" t="s">
        <v>499</v>
      </c>
      <c r="BG127" s="1080"/>
      <c r="BH127" s="1080"/>
      <c r="BI127" s="1080"/>
      <c r="BJ127" s="1080"/>
      <c r="BK127" s="1080"/>
      <c r="BL127" s="1081"/>
      <c r="BM127" s="1082" t="s">
        <v>500</v>
      </c>
      <c r="BN127" s="1080"/>
      <c r="BO127" s="1080"/>
      <c r="BP127" s="1080"/>
      <c r="BQ127" s="1080"/>
      <c r="BR127" s="1080"/>
      <c r="BS127" s="1081"/>
      <c r="BT127" s="1082" t="s">
        <v>501</v>
      </c>
      <c r="BU127" s="1080"/>
      <c r="BV127" s="1080"/>
      <c r="BW127" s="1080"/>
      <c r="BX127" s="1080"/>
      <c r="BY127" s="1080"/>
      <c r="BZ127" s="1103"/>
      <c r="CA127" s="232"/>
      <c r="CB127" s="232"/>
      <c r="CC127" s="232"/>
      <c r="CD127" s="255"/>
      <c r="CE127" s="255"/>
      <c r="CF127" s="255"/>
      <c r="CG127" s="232"/>
      <c r="CH127" s="232"/>
      <c r="CI127" s="232"/>
      <c r="CJ127" s="254"/>
      <c r="CK127" s="1071"/>
      <c r="CL127" s="1058"/>
      <c r="CM127" s="1058"/>
      <c r="CN127" s="1058"/>
      <c r="CO127" s="1059"/>
      <c r="CP127" s="970" t="s">
        <v>502</v>
      </c>
      <c r="CQ127" s="971"/>
      <c r="CR127" s="971"/>
      <c r="CS127" s="971"/>
      <c r="CT127" s="971"/>
      <c r="CU127" s="971"/>
      <c r="CV127" s="971"/>
      <c r="CW127" s="971"/>
      <c r="CX127" s="971"/>
      <c r="CY127" s="971"/>
      <c r="CZ127" s="971"/>
      <c r="DA127" s="971"/>
      <c r="DB127" s="971"/>
      <c r="DC127" s="971"/>
      <c r="DD127" s="971"/>
      <c r="DE127" s="971"/>
      <c r="DF127" s="972"/>
      <c r="DG127" s="973" t="s">
        <v>179</v>
      </c>
      <c r="DH127" s="974"/>
      <c r="DI127" s="974"/>
      <c r="DJ127" s="974"/>
      <c r="DK127" s="974"/>
      <c r="DL127" s="974" t="s">
        <v>449</v>
      </c>
      <c r="DM127" s="974"/>
      <c r="DN127" s="974"/>
      <c r="DO127" s="974"/>
      <c r="DP127" s="974"/>
      <c r="DQ127" s="974" t="s">
        <v>179</v>
      </c>
      <c r="DR127" s="974"/>
      <c r="DS127" s="974"/>
      <c r="DT127" s="974"/>
      <c r="DU127" s="974"/>
      <c r="DV127" s="975" t="s">
        <v>449</v>
      </c>
      <c r="DW127" s="975"/>
      <c r="DX127" s="975"/>
      <c r="DY127" s="975"/>
      <c r="DZ127" s="976"/>
    </row>
    <row r="128" spans="1:130" s="230" customFormat="1" ht="26.25" customHeight="1" thickBot="1" x14ac:dyDescent="0.25">
      <c r="A128" s="1089" t="s">
        <v>503</v>
      </c>
      <c r="B128" s="1090"/>
      <c r="C128" s="1090"/>
      <c r="D128" s="1090"/>
      <c r="E128" s="1090"/>
      <c r="F128" s="1090"/>
      <c r="G128" s="1090"/>
      <c r="H128" s="1090"/>
      <c r="I128" s="1090"/>
      <c r="J128" s="1090"/>
      <c r="K128" s="1090"/>
      <c r="L128" s="1090"/>
      <c r="M128" s="1090"/>
      <c r="N128" s="1090"/>
      <c r="O128" s="1090"/>
      <c r="P128" s="1090"/>
      <c r="Q128" s="1090"/>
      <c r="R128" s="1090"/>
      <c r="S128" s="1090"/>
      <c r="T128" s="1090"/>
      <c r="U128" s="1090"/>
      <c r="V128" s="1090"/>
      <c r="W128" s="1091" t="s">
        <v>504</v>
      </c>
      <c r="X128" s="1091"/>
      <c r="Y128" s="1091"/>
      <c r="Z128" s="1092"/>
      <c r="AA128" s="1093">
        <v>260156</v>
      </c>
      <c r="AB128" s="1094"/>
      <c r="AC128" s="1094"/>
      <c r="AD128" s="1094"/>
      <c r="AE128" s="1095"/>
      <c r="AF128" s="1096">
        <v>248094</v>
      </c>
      <c r="AG128" s="1094"/>
      <c r="AH128" s="1094"/>
      <c r="AI128" s="1094"/>
      <c r="AJ128" s="1095"/>
      <c r="AK128" s="1096">
        <v>241150</v>
      </c>
      <c r="AL128" s="1094"/>
      <c r="AM128" s="1094"/>
      <c r="AN128" s="1094"/>
      <c r="AO128" s="1095"/>
      <c r="AP128" s="1097"/>
      <c r="AQ128" s="1098"/>
      <c r="AR128" s="1098"/>
      <c r="AS128" s="1098"/>
      <c r="AT128" s="1099"/>
      <c r="AU128" s="232"/>
      <c r="AV128" s="232"/>
      <c r="AW128" s="232"/>
      <c r="AX128" s="944" t="s">
        <v>505</v>
      </c>
      <c r="AY128" s="945"/>
      <c r="AZ128" s="945"/>
      <c r="BA128" s="945"/>
      <c r="BB128" s="945"/>
      <c r="BC128" s="945"/>
      <c r="BD128" s="945"/>
      <c r="BE128" s="946"/>
      <c r="BF128" s="1100" t="s">
        <v>179</v>
      </c>
      <c r="BG128" s="1101"/>
      <c r="BH128" s="1101"/>
      <c r="BI128" s="1101"/>
      <c r="BJ128" s="1101"/>
      <c r="BK128" s="1101"/>
      <c r="BL128" s="1102"/>
      <c r="BM128" s="1100">
        <v>12.12</v>
      </c>
      <c r="BN128" s="1101"/>
      <c r="BO128" s="1101"/>
      <c r="BP128" s="1101"/>
      <c r="BQ128" s="1101"/>
      <c r="BR128" s="1101"/>
      <c r="BS128" s="1102"/>
      <c r="BT128" s="1100">
        <v>20</v>
      </c>
      <c r="BU128" s="1101"/>
      <c r="BV128" s="1101"/>
      <c r="BW128" s="1101"/>
      <c r="BX128" s="1101"/>
      <c r="BY128" s="1101"/>
      <c r="BZ128" s="1124"/>
      <c r="CA128" s="255"/>
      <c r="CB128" s="255"/>
      <c r="CC128" s="255"/>
      <c r="CD128" s="255"/>
      <c r="CE128" s="255"/>
      <c r="CF128" s="255"/>
      <c r="CG128" s="232"/>
      <c r="CH128" s="232"/>
      <c r="CI128" s="232"/>
      <c r="CJ128" s="254"/>
      <c r="CK128" s="1072"/>
      <c r="CL128" s="1073"/>
      <c r="CM128" s="1073"/>
      <c r="CN128" s="1073"/>
      <c r="CO128" s="1074"/>
      <c r="CP128" s="1083" t="s">
        <v>506</v>
      </c>
      <c r="CQ128" s="762"/>
      <c r="CR128" s="762"/>
      <c r="CS128" s="762"/>
      <c r="CT128" s="762"/>
      <c r="CU128" s="762"/>
      <c r="CV128" s="762"/>
      <c r="CW128" s="762"/>
      <c r="CX128" s="762"/>
      <c r="CY128" s="762"/>
      <c r="CZ128" s="762"/>
      <c r="DA128" s="762"/>
      <c r="DB128" s="762"/>
      <c r="DC128" s="762"/>
      <c r="DD128" s="762"/>
      <c r="DE128" s="762"/>
      <c r="DF128" s="1084"/>
      <c r="DG128" s="1085" t="s">
        <v>179</v>
      </c>
      <c r="DH128" s="1086"/>
      <c r="DI128" s="1086"/>
      <c r="DJ128" s="1086"/>
      <c r="DK128" s="1086"/>
      <c r="DL128" s="1086" t="s">
        <v>179</v>
      </c>
      <c r="DM128" s="1086"/>
      <c r="DN128" s="1086"/>
      <c r="DO128" s="1086"/>
      <c r="DP128" s="1086"/>
      <c r="DQ128" s="1086" t="s">
        <v>179</v>
      </c>
      <c r="DR128" s="1086"/>
      <c r="DS128" s="1086"/>
      <c r="DT128" s="1086"/>
      <c r="DU128" s="1086"/>
      <c r="DV128" s="1087" t="s">
        <v>179</v>
      </c>
      <c r="DW128" s="1087"/>
      <c r="DX128" s="1087"/>
      <c r="DY128" s="1087"/>
      <c r="DZ128" s="1088"/>
    </row>
    <row r="129" spans="1:131" s="230" customFormat="1" ht="26.25" customHeight="1" x14ac:dyDescent="0.2">
      <c r="A129" s="982" t="s">
        <v>109</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18" t="s">
        <v>507</v>
      </c>
      <c r="X129" s="1119"/>
      <c r="Y129" s="1119"/>
      <c r="Z129" s="1120"/>
      <c r="AA129" s="1006">
        <v>24054345</v>
      </c>
      <c r="AB129" s="1007"/>
      <c r="AC129" s="1007"/>
      <c r="AD129" s="1007"/>
      <c r="AE129" s="1008"/>
      <c r="AF129" s="1009">
        <v>24723039</v>
      </c>
      <c r="AG129" s="1007"/>
      <c r="AH129" s="1007"/>
      <c r="AI129" s="1007"/>
      <c r="AJ129" s="1008"/>
      <c r="AK129" s="1009">
        <v>24416312</v>
      </c>
      <c r="AL129" s="1007"/>
      <c r="AM129" s="1007"/>
      <c r="AN129" s="1007"/>
      <c r="AO129" s="1008"/>
      <c r="AP129" s="1121"/>
      <c r="AQ129" s="1122"/>
      <c r="AR129" s="1122"/>
      <c r="AS129" s="1122"/>
      <c r="AT129" s="1123"/>
      <c r="AU129" s="233"/>
      <c r="AV129" s="233"/>
      <c r="AW129" s="233"/>
      <c r="AX129" s="1113" t="s">
        <v>508</v>
      </c>
      <c r="AY129" s="971"/>
      <c r="AZ129" s="971"/>
      <c r="BA129" s="971"/>
      <c r="BB129" s="971"/>
      <c r="BC129" s="971"/>
      <c r="BD129" s="971"/>
      <c r="BE129" s="972"/>
      <c r="BF129" s="1114" t="s">
        <v>179</v>
      </c>
      <c r="BG129" s="1115"/>
      <c r="BH129" s="1115"/>
      <c r="BI129" s="1115"/>
      <c r="BJ129" s="1115"/>
      <c r="BK129" s="1115"/>
      <c r="BL129" s="1116"/>
      <c r="BM129" s="1114">
        <v>17.12</v>
      </c>
      <c r="BN129" s="1115"/>
      <c r="BO129" s="1115"/>
      <c r="BP129" s="1115"/>
      <c r="BQ129" s="1115"/>
      <c r="BR129" s="1115"/>
      <c r="BS129" s="1116"/>
      <c r="BT129" s="1114">
        <v>30</v>
      </c>
      <c r="BU129" s="1115"/>
      <c r="BV129" s="1115"/>
      <c r="BW129" s="1115"/>
      <c r="BX129" s="1115"/>
      <c r="BY129" s="1115"/>
      <c r="BZ129" s="1117"/>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82" t="s">
        <v>509</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18" t="s">
        <v>510</v>
      </c>
      <c r="X130" s="1119"/>
      <c r="Y130" s="1119"/>
      <c r="Z130" s="1120"/>
      <c r="AA130" s="1006">
        <v>4760565</v>
      </c>
      <c r="AB130" s="1007"/>
      <c r="AC130" s="1007"/>
      <c r="AD130" s="1007"/>
      <c r="AE130" s="1008"/>
      <c r="AF130" s="1009">
        <v>4756010</v>
      </c>
      <c r="AG130" s="1007"/>
      <c r="AH130" s="1007"/>
      <c r="AI130" s="1007"/>
      <c r="AJ130" s="1008"/>
      <c r="AK130" s="1009">
        <v>4830109</v>
      </c>
      <c r="AL130" s="1007"/>
      <c r="AM130" s="1007"/>
      <c r="AN130" s="1007"/>
      <c r="AO130" s="1008"/>
      <c r="AP130" s="1121"/>
      <c r="AQ130" s="1122"/>
      <c r="AR130" s="1122"/>
      <c r="AS130" s="1122"/>
      <c r="AT130" s="1123"/>
      <c r="AU130" s="233"/>
      <c r="AV130" s="233"/>
      <c r="AW130" s="233"/>
      <c r="AX130" s="1113" t="s">
        <v>511</v>
      </c>
      <c r="AY130" s="971"/>
      <c r="AZ130" s="971"/>
      <c r="BA130" s="971"/>
      <c r="BB130" s="971"/>
      <c r="BC130" s="971"/>
      <c r="BD130" s="971"/>
      <c r="BE130" s="972"/>
      <c r="BF130" s="1149">
        <v>9.6</v>
      </c>
      <c r="BG130" s="1150"/>
      <c r="BH130" s="1150"/>
      <c r="BI130" s="1150"/>
      <c r="BJ130" s="1150"/>
      <c r="BK130" s="1150"/>
      <c r="BL130" s="1151"/>
      <c r="BM130" s="1149">
        <v>25</v>
      </c>
      <c r="BN130" s="1150"/>
      <c r="BO130" s="1150"/>
      <c r="BP130" s="1150"/>
      <c r="BQ130" s="1150"/>
      <c r="BR130" s="1150"/>
      <c r="BS130" s="1151"/>
      <c r="BT130" s="1149">
        <v>35</v>
      </c>
      <c r="BU130" s="1150"/>
      <c r="BV130" s="1150"/>
      <c r="BW130" s="1150"/>
      <c r="BX130" s="1150"/>
      <c r="BY130" s="1150"/>
      <c r="BZ130" s="1152"/>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53"/>
      <c r="B131" s="1154"/>
      <c r="C131" s="1154"/>
      <c r="D131" s="1154"/>
      <c r="E131" s="1154"/>
      <c r="F131" s="1154"/>
      <c r="G131" s="1154"/>
      <c r="H131" s="1154"/>
      <c r="I131" s="1154"/>
      <c r="J131" s="1154"/>
      <c r="K131" s="1154"/>
      <c r="L131" s="1154"/>
      <c r="M131" s="1154"/>
      <c r="N131" s="1154"/>
      <c r="O131" s="1154"/>
      <c r="P131" s="1154"/>
      <c r="Q131" s="1154"/>
      <c r="R131" s="1154"/>
      <c r="S131" s="1154"/>
      <c r="T131" s="1154"/>
      <c r="U131" s="1154"/>
      <c r="V131" s="1154"/>
      <c r="W131" s="1155" t="s">
        <v>512</v>
      </c>
      <c r="X131" s="1156"/>
      <c r="Y131" s="1156"/>
      <c r="Z131" s="1157"/>
      <c r="AA131" s="1052">
        <v>19293780</v>
      </c>
      <c r="AB131" s="1034"/>
      <c r="AC131" s="1034"/>
      <c r="AD131" s="1034"/>
      <c r="AE131" s="1035"/>
      <c r="AF131" s="1033">
        <v>19967029</v>
      </c>
      <c r="AG131" s="1034"/>
      <c r="AH131" s="1034"/>
      <c r="AI131" s="1034"/>
      <c r="AJ131" s="1035"/>
      <c r="AK131" s="1033">
        <v>19586203</v>
      </c>
      <c r="AL131" s="1034"/>
      <c r="AM131" s="1034"/>
      <c r="AN131" s="1034"/>
      <c r="AO131" s="1035"/>
      <c r="AP131" s="1158"/>
      <c r="AQ131" s="1159"/>
      <c r="AR131" s="1159"/>
      <c r="AS131" s="1159"/>
      <c r="AT131" s="1160"/>
      <c r="AU131" s="233"/>
      <c r="AV131" s="233"/>
      <c r="AW131" s="233"/>
      <c r="AX131" s="1131" t="s">
        <v>513</v>
      </c>
      <c r="AY131" s="762"/>
      <c r="AZ131" s="762"/>
      <c r="BA131" s="762"/>
      <c r="BB131" s="762"/>
      <c r="BC131" s="762"/>
      <c r="BD131" s="762"/>
      <c r="BE131" s="1084"/>
      <c r="BF131" s="1132">
        <v>33.799999999999997</v>
      </c>
      <c r="BG131" s="1133"/>
      <c r="BH131" s="1133"/>
      <c r="BI131" s="1133"/>
      <c r="BJ131" s="1133"/>
      <c r="BK131" s="1133"/>
      <c r="BL131" s="1134"/>
      <c r="BM131" s="1132">
        <v>350</v>
      </c>
      <c r="BN131" s="1133"/>
      <c r="BO131" s="1133"/>
      <c r="BP131" s="1133"/>
      <c r="BQ131" s="1133"/>
      <c r="BR131" s="1133"/>
      <c r="BS131" s="1134"/>
      <c r="BT131" s="1135"/>
      <c r="BU131" s="1136"/>
      <c r="BV131" s="1136"/>
      <c r="BW131" s="1136"/>
      <c r="BX131" s="1136"/>
      <c r="BY131" s="1136"/>
      <c r="BZ131" s="11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38" t="s">
        <v>514</v>
      </c>
      <c r="B132" s="1139"/>
      <c r="C132" s="1139"/>
      <c r="D132" s="1139"/>
      <c r="E132" s="1139"/>
      <c r="F132" s="1139"/>
      <c r="G132" s="1139"/>
      <c r="H132" s="1139"/>
      <c r="I132" s="1139"/>
      <c r="J132" s="1139"/>
      <c r="K132" s="1139"/>
      <c r="L132" s="1139"/>
      <c r="M132" s="1139"/>
      <c r="N132" s="1139"/>
      <c r="O132" s="1139"/>
      <c r="P132" s="1139"/>
      <c r="Q132" s="1139"/>
      <c r="R132" s="1139"/>
      <c r="S132" s="1139"/>
      <c r="T132" s="1139"/>
      <c r="U132" s="1139"/>
      <c r="V132" s="1142" t="s">
        <v>515</v>
      </c>
      <c r="W132" s="1142"/>
      <c r="X132" s="1142"/>
      <c r="Y132" s="1142"/>
      <c r="Z132" s="1143"/>
      <c r="AA132" s="1144">
        <v>8.8447727710000006</v>
      </c>
      <c r="AB132" s="1145"/>
      <c r="AC132" s="1145"/>
      <c r="AD132" s="1145"/>
      <c r="AE132" s="1146"/>
      <c r="AF132" s="1147">
        <v>10.32411497</v>
      </c>
      <c r="AG132" s="1145"/>
      <c r="AH132" s="1145"/>
      <c r="AI132" s="1145"/>
      <c r="AJ132" s="1146"/>
      <c r="AK132" s="1147">
        <v>9.7381304580000005</v>
      </c>
      <c r="AL132" s="1145"/>
      <c r="AM132" s="1145"/>
      <c r="AN132" s="1145"/>
      <c r="AO132" s="1146"/>
      <c r="AP132" s="1049"/>
      <c r="AQ132" s="1050"/>
      <c r="AR132" s="1050"/>
      <c r="AS132" s="1050"/>
      <c r="AT132" s="1148"/>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40"/>
      <c r="B133" s="1141"/>
      <c r="C133" s="1141"/>
      <c r="D133" s="1141"/>
      <c r="E133" s="1141"/>
      <c r="F133" s="1141"/>
      <c r="G133" s="1141"/>
      <c r="H133" s="1141"/>
      <c r="I133" s="1141"/>
      <c r="J133" s="1141"/>
      <c r="K133" s="1141"/>
      <c r="L133" s="1141"/>
      <c r="M133" s="1141"/>
      <c r="N133" s="1141"/>
      <c r="O133" s="1141"/>
      <c r="P133" s="1141"/>
      <c r="Q133" s="1141"/>
      <c r="R133" s="1141"/>
      <c r="S133" s="1141"/>
      <c r="T133" s="1141"/>
      <c r="U133" s="1141"/>
      <c r="V133" s="1125" t="s">
        <v>516</v>
      </c>
      <c r="W133" s="1125"/>
      <c r="X133" s="1125"/>
      <c r="Y133" s="1125"/>
      <c r="Z133" s="1126"/>
      <c r="AA133" s="1127">
        <v>10.1</v>
      </c>
      <c r="AB133" s="1128"/>
      <c r="AC133" s="1128"/>
      <c r="AD133" s="1128"/>
      <c r="AE133" s="1129"/>
      <c r="AF133" s="1127">
        <v>9.9</v>
      </c>
      <c r="AG133" s="1128"/>
      <c r="AH133" s="1128"/>
      <c r="AI133" s="1128"/>
      <c r="AJ133" s="1129"/>
      <c r="AK133" s="1127">
        <v>9.6</v>
      </c>
      <c r="AL133" s="1128"/>
      <c r="AM133" s="1128"/>
      <c r="AN133" s="1128"/>
      <c r="AO133" s="1129"/>
      <c r="AP133" s="1076"/>
      <c r="AQ133" s="1077"/>
      <c r="AR133" s="1077"/>
      <c r="AS133" s="1077"/>
      <c r="AT133" s="1130"/>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Vei+d9PgyiCmV82OFqK8sT6Cv+jVJTHx9XWNsPozVFv2LWRWyJ+2F4y6N47MPf+oZaZUIzE7tzDRaGqlKpzEA==" saltValue="QuBJBH8BswMbTAPr4qywB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96C61-6F75-49BC-BE94-F3ADAC2F69B7}">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517</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LJDFuVU7hwaG0kyrwJUKKh65SNUgRXZ2vusr2/ldQKOWFiW0W45EQOCZKdSgTfpE+inc438+4Z4n1XEEfq46qw==" saltValue="pfNqSFjkiwOY1u5scSk0Tw=="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ZU0xy1Fi6wfjhqxicNlVR3Vvj8k2MpMhuqhO4O6T+5UfpDeX6cORt59t9jjd0MYj/fhtMzm1soISLR7PjrW4Uw==" saltValue="zwO9o5+mtsvK6ONNokNr6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518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62" t="s">
        <v>520</v>
      </c>
      <c r="AP7" s="272"/>
      <c r="AQ7" s="273" t="s">
        <v>521</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63"/>
      <c r="AP8" s="278" t="s">
        <v>522</v>
      </c>
      <c r="AQ8" s="279" t="s">
        <v>523</v>
      </c>
      <c r="AR8" s="280" t="s">
        <v>524</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4" t="s">
        <v>525</v>
      </c>
      <c r="AL9" s="1165"/>
      <c r="AM9" s="1165"/>
      <c r="AN9" s="1166"/>
      <c r="AO9" s="281">
        <v>7491747</v>
      </c>
      <c r="AP9" s="281">
        <v>98478</v>
      </c>
      <c r="AQ9" s="282">
        <v>73449</v>
      </c>
      <c r="AR9" s="283">
        <v>34.1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4" t="s">
        <v>526</v>
      </c>
      <c r="AL10" s="1165"/>
      <c r="AM10" s="1165"/>
      <c r="AN10" s="1166"/>
      <c r="AO10" s="284">
        <v>3541</v>
      </c>
      <c r="AP10" s="284">
        <v>47</v>
      </c>
      <c r="AQ10" s="285">
        <v>5917</v>
      </c>
      <c r="AR10" s="286">
        <v>-99.2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4" t="s">
        <v>527</v>
      </c>
      <c r="AL11" s="1165"/>
      <c r="AM11" s="1165"/>
      <c r="AN11" s="1166"/>
      <c r="AO11" s="284">
        <v>681584</v>
      </c>
      <c r="AP11" s="284">
        <v>8959</v>
      </c>
      <c r="AQ11" s="285">
        <v>1123</v>
      </c>
      <c r="AR11" s="286">
        <v>697.8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4" t="s">
        <v>528</v>
      </c>
      <c r="AL12" s="1165"/>
      <c r="AM12" s="1165"/>
      <c r="AN12" s="1166"/>
      <c r="AO12" s="284" t="s">
        <v>529</v>
      </c>
      <c r="AP12" s="284" t="s">
        <v>529</v>
      </c>
      <c r="AQ12" s="285">
        <v>9</v>
      </c>
      <c r="AR12" s="286" t="s">
        <v>529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4" t="s">
        <v>530</v>
      </c>
      <c r="AL13" s="1165"/>
      <c r="AM13" s="1165"/>
      <c r="AN13" s="1166"/>
      <c r="AO13" s="284">
        <v>310180</v>
      </c>
      <c r="AP13" s="284">
        <v>4077</v>
      </c>
      <c r="AQ13" s="285">
        <v>2374</v>
      </c>
      <c r="AR13" s="286">
        <v>71.7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4" t="s">
        <v>531</v>
      </c>
      <c r="AL14" s="1165"/>
      <c r="AM14" s="1165"/>
      <c r="AN14" s="1166"/>
      <c r="AO14" s="284">
        <v>367902</v>
      </c>
      <c r="AP14" s="284">
        <v>4836</v>
      </c>
      <c r="AQ14" s="285">
        <v>1666</v>
      </c>
      <c r="AR14" s="286">
        <v>190.3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7" t="s">
        <v>532</v>
      </c>
      <c r="AL15" s="1168"/>
      <c r="AM15" s="1168"/>
      <c r="AN15" s="1169"/>
      <c r="AO15" s="284">
        <v>-640505</v>
      </c>
      <c r="AP15" s="284">
        <v>-8419</v>
      </c>
      <c r="AQ15" s="285">
        <v>-4765</v>
      </c>
      <c r="AR15" s="286">
        <v>76.7</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7" t="s">
        <v>188</v>
      </c>
      <c r="AL16" s="1168"/>
      <c r="AM16" s="1168"/>
      <c r="AN16" s="1169"/>
      <c r="AO16" s="284">
        <v>8214449</v>
      </c>
      <c r="AP16" s="284">
        <v>107978</v>
      </c>
      <c r="AQ16" s="285">
        <v>79774</v>
      </c>
      <c r="AR16" s="286">
        <v>35.4</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533</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534</v>
      </c>
      <c r="AP20" s="293" t="s">
        <v>535</v>
      </c>
      <c r="AQ20" s="294" t="s">
        <v>536</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0" t="s">
        <v>537</v>
      </c>
      <c r="AL21" s="1171"/>
      <c r="AM21" s="1171"/>
      <c r="AN21" s="1172"/>
      <c r="AO21" s="297">
        <v>9.02</v>
      </c>
      <c r="AP21" s="298">
        <v>7.58</v>
      </c>
      <c r="AQ21" s="299">
        <v>1.44</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0" t="s">
        <v>538</v>
      </c>
      <c r="AL22" s="1171"/>
      <c r="AM22" s="1171"/>
      <c r="AN22" s="1172"/>
      <c r="AO22" s="302">
        <v>99.7</v>
      </c>
      <c r="AP22" s="303">
        <v>98.4</v>
      </c>
      <c r="AQ22" s="304">
        <v>1.3</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61" t="s">
        <v>539</v>
      </c>
      <c r="B26" s="1161"/>
      <c r="C26" s="1161"/>
      <c r="D26" s="1161"/>
      <c r="E26" s="1161"/>
      <c r="F26" s="1161"/>
      <c r="G26" s="1161"/>
      <c r="H26" s="1161"/>
      <c r="I26" s="1161"/>
      <c r="J26" s="1161"/>
      <c r="K26" s="1161"/>
      <c r="L26" s="1161"/>
      <c r="M26" s="1161"/>
      <c r="N26" s="1161"/>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1"/>
      <c r="AP26" s="1161"/>
      <c r="AQ26" s="1161"/>
      <c r="AR26" s="1161"/>
      <c r="AS26" s="1161"/>
      <c r="AT26" s="267"/>
    </row>
    <row r="27" spans="1:46" ht="13" x14ac:dyDescent="0.2">
      <c r="A27" s="309"/>
      <c r="AO27" s="262"/>
      <c r="AP27" s="262"/>
      <c r="AQ27" s="262"/>
      <c r="AR27" s="262"/>
      <c r="AS27" s="262"/>
      <c r="AT27" s="262"/>
    </row>
    <row r="28" spans="1:46" ht="16.5" x14ac:dyDescent="0.2">
      <c r="A28" s="263" t="s">
        <v>540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62" t="s">
        <v>520</v>
      </c>
      <c r="AP30" s="272"/>
      <c r="AQ30" s="273" t="s">
        <v>521</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63"/>
      <c r="AP31" s="278" t="s">
        <v>522</v>
      </c>
      <c r="AQ31" s="279" t="s">
        <v>523</v>
      </c>
      <c r="AR31" s="280" t="s">
        <v>524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78" t="s">
        <v>542</v>
      </c>
      <c r="AL32" s="1179"/>
      <c r="AM32" s="1179"/>
      <c r="AN32" s="1180"/>
      <c r="AO32" s="312">
        <v>5170037</v>
      </c>
      <c r="AP32" s="312">
        <v>67960</v>
      </c>
      <c r="AQ32" s="313">
        <v>42324</v>
      </c>
      <c r="AR32" s="314">
        <v>60.6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78" t="s">
        <v>543</v>
      </c>
      <c r="AL33" s="1179"/>
      <c r="AM33" s="1179"/>
      <c r="AN33" s="1180"/>
      <c r="AO33" s="312" t="s">
        <v>529</v>
      </c>
      <c r="AP33" s="312" t="s">
        <v>529</v>
      </c>
      <c r="AQ33" s="313" t="s">
        <v>529</v>
      </c>
      <c r="AR33" s="314" t="s">
        <v>529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78" t="s">
        <v>544</v>
      </c>
      <c r="AL34" s="1179"/>
      <c r="AM34" s="1179"/>
      <c r="AN34" s="1180"/>
      <c r="AO34" s="312" t="s">
        <v>529</v>
      </c>
      <c r="AP34" s="312" t="s">
        <v>529</v>
      </c>
      <c r="AQ34" s="313">
        <v>47</v>
      </c>
      <c r="AR34" s="314" t="s">
        <v>529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78" t="s">
        <v>545</v>
      </c>
      <c r="AL35" s="1179"/>
      <c r="AM35" s="1179"/>
      <c r="AN35" s="1180"/>
      <c r="AO35" s="312">
        <v>1786831</v>
      </c>
      <c r="AP35" s="312">
        <v>23488</v>
      </c>
      <c r="AQ35" s="313">
        <v>12192</v>
      </c>
      <c r="AR35" s="314">
        <v>92.7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78" t="s">
        <v>546</v>
      </c>
      <c r="AL36" s="1179"/>
      <c r="AM36" s="1179"/>
      <c r="AN36" s="1180"/>
      <c r="AO36" s="312" t="s">
        <v>529</v>
      </c>
      <c r="AP36" s="312" t="s">
        <v>529</v>
      </c>
      <c r="AQ36" s="313">
        <v>2056</v>
      </c>
      <c r="AR36" s="314" t="s">
        <v>529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78" t="s">
        <v>547</v>
      </c>
      <c r="AL37" s="1179"/>
      <c r="AM37" s="1179"/>
      <c r="AN37" s="1180"/>
      <c r="AO37" s="312">
        <v>21721</v>
      </c>
      <c r="AP37" s="312">
        <v>286</v>
      </c>
      <c r="AQ37" s="313">
        <v>621</v>
      </c>
      <c r="AR37" s="314">
        <v>-53.9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81" t="s">
        <v>548</v>
      </c>
      <c r="AL38" s="1182"/>
      <c r="AM38" s="1182"/>
      <c r="AN38" s="1183"/>
      <c r="AO38" s="315" t="s">
        <v>529</v>
      </c>
      <c r="AP38" s="315" t="s">
        <v>529</v>
      </c>
      <c r="AQ38" s="316">
        <v>1</v>
      </c>
      <c r="AR38" s="304" t="s">
        <v>529</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81" t="s">
        <v>549</v>
      </c>
      <c r="AL39" s="1182"/>
      <c r="AM39" s="1182"/>
      <c r="AN39" s="1183"/>
      <c r="AO39" s="312">
        <v>-241150</v>
      </c>
      <c r="AP39" s="312">
        <v>-3170</v>
      </c>
      <c r="AQ39" s="313">
        <v>-5206</v>
      </c>
      <c r="AR39" s="314">
        <v>-39.1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78" t="s">
        <v>550</v>
      </c>
      <c r="AL40" s="1179"/>
      <c r="AM40" s="1179"/>
      <c r="AN40" s="1180"/>
      <c r="AO40" s="312">
        <v>-4830109</v>
      </c>
      <c r="AP40" s="312">
        <v>-63491</v>
      </c>
      <c r="AQ40" s="313">
        <v>-36761</v>
      </c>
      <c r="AR40" s="314">
        <v>72.7</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84" t="s">
        <v>301</v>
      </c>
      <c r="AL41" s="1185"/>
      <c r="AM41" s="1185"/>
      <c r="AN41" s="1186"/>
      <c r="AO41" s="312">
        <v>1907330</v>
      </c>
      <c r="AP41" s="312">
        <v>25072</v>
      </c>
      <c r="AQ41" s="313">
        <v>15273</v>
      </c>
      <c r="AR41" s="314">
        <v>64.2</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551</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73" t="s">
        <v>520</v>
      </c>
      <c r="AN49" s="1175" t="s">
        <v>554</v>
      </c>
      <c r="AO49" s="1176"/>
      <c r="AP49" s="1176"/>
      <c r="AQ49" s="1176"/>
      <c r="AR49" s="117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74"/>
      <c r="AN50" s="328" t="s">
        <v>555</v>
      </c>
      <c r="AO50" s="329" t="s">
        <v>556</v>
      </c>
      <c r="AP50" s="330" t="s">
        <v>557</v>
      </c>
      <c r="AQ50" s="331" t="s">
        <v>558</v>
      </c>
      <c r="AR50" s="332" t="s">
        <v>559</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560</v>
      </c>
      <c r="AL51" s="325"/>
      <c r="AM51" s="333">
        <v>4160934</v>
      </c>
      <c r="AN51" s="334">
        <v>53087</v>
      </c>
      <c r="AO51" s="335">
        <v>4.8</v>
      </c>
      <c r="AP51" s="336">
        <v>69185</v>
      </c>
      <c r="AQ51" s="337">
        <v>-2</v>
      </c>
      <c r="AR51" s="338">
        <v>6.8</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561</v>
      </c>
      <c r="AM52" s="341">
        <v>2781157</v>
      </c>
      <c r="AN52" s="342">
        <v>35483</v>
      </c>
      <c r="AO52" s="343">
        <v>0.7</v>
      </c>
      <c r="AP52" s="344">
        <v>38519</v>
      </c>
      <c r="AQ52" s="345">
        <v>3</v>
      </c>
      <c r="AR52" s="346">
        <v>-2.2999999999999998</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562</v>
      </c>
      <c r="AL53" s="325"/>
      <c r="AM53" s="333">
        <v>5233116</v>
      </c>
      <c r="AN53" s="334">
        <v>67327</v>
      </c>
      <c r="AO53" s="335">
        <v>26.8</v>
      </c>
      <c r="AP53" s="336">
        <v>70166</v>
      </c>
      <c r="AQ53" s="337">
        <v>1.4</v>
      </c>
      <c r="AR53" s="338">
        <v>25.4</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561</v>
      </c>
      <c r="AM54" s="341">
        <v>2720778</v>
      </c>
      <c r="AN54" s="342">
        <v>35004</v>
      </c>
      <c r="AO54" s="343">
        <v>-1.3</v>
      </c>
      <c r="AP54" s="344">
        <v>36115</v>
      </c>
      <c r="AQ54" s="345">
        <v>-6.2</v>
      </c>
      <c r="AR54" s="346">
        <v>4.9000000000000004</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563</v>
      </c>
      <c r="AL55" s="325"/>
      <c r="AM55" s="333">
        <v>5725146</v>
      </c>
      <c r="AN55" s="334">
        <v>74294</v>
      </c>
      <c r="AO55" s="335">
        <v>10.3</v>
      </c>
      <c r="AP55" s="336">
        <v>70329</v>
      </c>
      <c r="AQ55" s="337">
        <v>0.2</v>
      </c>
      <c r="AR55" s="338">
        <v>10.1</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561</v>
      </c>
      <c r="AM56" s="341">
        <v>3245735</v>
      </c>
      <c r="AN56" s="342">
        <v>42119</v>
      </c>
      <c r="AO56" s="343">
        <v>20.3</v>
      </c>
      <c r="AP56" s="344">
        <v>39403</v>
      </c>
      <c r="AQ56" s="345">
        <v>9.1</v>
      </c>
      <c r="AR56" s="346">
        <v>11.2</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564</v>
      </c>
      <c r="AL57" s="325"/>
      <c r="AM57" s="333">
        <v>4335057</v>
      </c>
      <c r="AN57" s="334">
        <v>56617</v>
      </c>
      <c r="AO57" s="335">
        <v>-23.8</v>
      </c>
      <c r="AP57" s="336">
        <v>54225</v>
      </c>
      <c r="AQ57" s="337">
        <v>-22.9</v>
      </c>
      <c r="AR57" s="338">
        <v>-0.9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561</v>
      </c>
      <c r="AM58" s="341">
        <v>2391530</v>
      </c>
      <c r="AN58" s="342">
        <v>31234</v>
      </c>
      <c r="AO58" s="343">
        <v>-25.8</v>
      </c>
      <c r="AP58" s="344">
        <v>27337</v>
      </c>
      <c r="AQ58" s="345">
        <v>-30.6</v>
      </c>
      <c r="AR58" s="346">
        <v>4.8</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565</v>
      </c>
      <c r="AL59" s="325"/>
      <c r="AM59" s="333">
        <v>5951928</v>
      </c>
      <c r="AN59" s="334">
        <v>78238</v>
      </c>
      <c r="AO59" s="335">
        <v>38.200000000000003</v>
      </c>
      <c r="AP59" s="336">
        <v>54016</v>
      </c>
      <c r="AQ59" s="337">
        <v>-0.4</v>
      </c>
      <c r="AR59" s="338">
        <v>38.6</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561</v>
      </c>
      <c r="AM60" s="341">
        <v>3475558</v>
      </c>
      <c r="AN60" s="342">
        <v>45686</v>
      </c>
      <c r="AO60" s="343">
        <v>46.3</v>
      </c>
      <c r="AP60" s="344">
        <v>28078</v>
      </c>
      <c r="AQ60" s="345">
        <v>2.7</v>
      </c>
      <c r="AR60" s="346">
        <v>43.6</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566</v>
      </c>
      <c r="AL61" s="347"/>
      <c r="AM61" s="348">
        <v>5081236</v>
      </c>
      <c r="AN61" s="349">
        <v>65913</v>
      </c>
      <c r="AO61" s="350">
        <v>11.3</v>
      </c>
      <c r="AP61" s="351">
        <v>63584</v>
      </c>
      <c r="AQ61" s="352">
        <v>-4.7</v>
      </c>
      <c r="AR61" s="338">
        <v>16</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561</v>
      </c>
      <c r="AM62" s="341">
        <v>2922952</v>
      </c>
      <c r="AN62" s="342">
        <v>37905</v>
      </c>
      <c r="AO62" s="343">
        <v>8</v>
      </c>
      <c r="AP62" s="344">
        <v>33890</v>
      </c>
      <c r="AQ62" s="345">
        <v>-4.4000000000000004</v>
      </c>
      <c r="AR62" s="346">
        <v>12.4</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EVW6IqH7oU1LsKoov+QslPrIiIAm03sYPN3iIpS5pKFETZ28T81ToIm3rHlhudn/kQzK239MAhc5nGVd4HCFxg==" saltValue="yap7oICpRDYaV095h6rpH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568</v>
      </c>
    </row>
    <row r="120" spans="125:125" ht="13.5" hidden="1" customHeight="1" x14ac:dyDescent="0.2"/>
    <row r="121" spans="125:125" ht="13.5" hidden="1" customHeight="1" x14ac:dyDescent="0.2">
      <c r="DU121" s="259"/>
    </row>
  </sheetData>
  <sheetProtection algorithmName="SHA-512" hashValue="P7eXw3tKXyikueebW8huHsz1TvfkJNMP4wmBm0VCNoCJIeUq+anXkpR6+9vDzJAowLSXvAkivltKV+YKGNPzYg==" saltValue="VYf48X8XJ4JBa+hfkP4h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569</v>
      </c>
    </row>
  </sheetData>
  <sheetProtection algorithmName="SHA-512" hashValue="KwYEEZX0Ijg8by11uCcHcW+526FUN37kKAoohPsh7AURu6P0bpsQ63W8Gra0t5rpcRqfVtJPKlXk0fT29MTcuQ==" saltValue="oBmc5/YoZ5DQ5EYVWmkP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570</v>
      </c>
      <c r="G46" s="8" t="s">
        <v>571</v>
      </c>
      <c r="H46" s="8" t="s">
        <v>572</v>
      </c>
      <c r="I46" s="8" t="s">
        <v>573</v>
      </c>
      <c r="J46" s="9" t="s">
        <v>574</v>
      </c>
    </row>
    <row r="47" spans="2:10" ht="57.75" customHeight="1" x14ac:dyDescent="0.2">
      <c r="B47" s="10"/>
      <c r="C47" s="1187" t="s">
        <v>3</v>
      </c>
      <c r="D47" s="1187"/>
      <c r="E47" s="1188"/>
      <c r="F47" s="11">
        <v>12.2</v>
      </c>
      <c r="G47" s="12">
        <v>13.63</v>
      </c>
      <c r="H47" s="12">
        <v>13.21</v>
      </c>
      <c r="I47" s="12">
        <v>13.33</v>
      </c>
      <c r="J47" s="13">
        <v>13.86</v>
      </c>
    </row>
    <row r="48" spans="2:10" ht="57.75" customHeight="1" x14ac:dyDescent="0.2">
      <c r="B48" s="14"/>
      <c r="C48" s="1189" t="s">
        <v>4</v>
      </c>
      <c r="D48" s="1189"/>
      <c r="E48" s="1190"/>
      <c r="F48" s="15">
        <v>2.2599999999999998</v>
      </c>
      <c r="G48" s="16">
        <v>1.88</v>
      </c>
      <c r="H48" s="16">
        <v>4.37</v>
      </c>
      <c r="I48" s="16">
        <v>4.0599999999999996</v>
      </c>
      <c r="J48" s="17">
        <v>4.66</v>
      </c>
    </row>
    <row r="49" spans="2:10" ht="57.75" customHeight="1" thickBot="1" x14ac:dyDescent="0.25">
      <c r="B49" s="18"/>
      <c r="C49" s="1191" t="s">
        <v>5</v>
      </c>
      <c r="D49" s="1191"/>
      <c r="E49" s="1192"/>
      <c r="F49" s="19" t="s">
        <v>575</v>
      </c>
      <c r="G49" s="20">
        <v>2.27</v>
      </c>
      <c r="H49" s="20">
        <v>4.3099999999999996</v>
      </c>
      <c r="I49" s="20">
        <v>0.25</v>
      </c>
      <c r="J49" s="21">
        <v>1.34</v>
      </c>
    </row>
    <row r="50" spans="2:10" ht="13" x14ac:dyDescent="0.2"/>
  </sheetData>
  <sheetProtection algorithmName="SHA-512" hashValue="e9bA7gV0Cjki5XwQbYXAofjAYG2ldiJhovkKVLYfELHpNFn1qxuG6uRQ8CIXwHtJsDMTgUAD1VbwtZCgUAk5UA==" saltValue="tfzOUKdHsuUE3H3/ea88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2">
      <c r="A34" s="22"/>
      <c r="B34" s="31"/>
      <c r="C34" s="1199" t="s">
        <v>576</v>
      </c>
      <c r="D34" s="1199"/>
      <c r="E34" s="1200"/>
      <c r="F34" s="32">
        <v>21.16</v>
      </c>
      <c r="G34" s="33">
        <v>24.52</v>
      </c>
      <c r="H34" s="33">
        <v>27.69</v>
      </c>
      <c r="I34" s="33">
        <v>30.87</v>
      </c>
      <c r="J34" s="34">
        <v>34.97</v>
      </c>
      <c r="K34" s="22"/>
      <c r="L34" s="22"/>
      <c r="M34" s="22"/>
      <c r="N34" s="22"/>
      <c r="O34" s="22"/>
      <c r="P34" s="22"/>
    </row>
    <row r="35" spans="1:16" ht="39" customHeight="1" x14ac:dyDescent="0.2">
      <c r="A35" s="22"/>
      <c r="B35" s="35"/>
      <c r="C35" s="1193" t="s">
        <v>577</v>
      </c>
      <c r="D35" s="1194"/>
      <c r="E35" s="1195"/>
      <c r="F35" s="36">
        <v>2.25</v>
      </c>
      <c r="G35" s="37">
        <v>1.87</v>
      </c>
      <c r="H35" s="37">
        <v>4.37</v>
      </c>
      <c r="I35" s="37">
        <v>4.0599999999999996</v>
      </c>
      <c r="J35" s="38">
        <v>4.6500000000000004</v>
      </c>
      <c r="K35" s="22"/>
      <c r="L35" s="22"/>
      <c r="M35" s="22"/>
      <c r="N35" s="22"/>
      <c r="O35" s="22"/>
      <c r="P35" s="22"/>
    </row>
    <row r="36" spans="1:16" ht="39" customHeight="1" x14ac:dyDescent="0.2">
      <c r="A36" s="22"/>
      <c r="B36" s="35"/>
      <c r="C36" s="1193" t="s">
        <v>578</v>
      </c>
      <c r="D36" s="1194"/>
      <c r="E36" s="1195"/>
      <c r="F36" s="36">
        <v>4.8099999999999996</v>
      </c>
      <c r="G36" s="37">
        <v>4.75</v>
      </c>
      <c r="H36" s="37">
        <v>4.8499999999999996</v>
      </c>
      <c r="I36" s="37">
        <v>5.15</v>
      </c>
      <c r="J36" s="38">
        <v>4.3</v>
      </c>
      <c r="K36" s="22"/>
      <c r="L36" s="22"/>
      <c r="M36" s="22"/>
      <c r="N36" s="22"/>
      <c r="O36" s="22"/>
      <c r="P36" s="22"/>
    </row>
    <row r="37" spans="1:16" ht="39" customHeight="1" x14ac:dyDescent="0.2">
      <c r="A37" s="22"/>
      <c r="B37" s="35"/>
      <c r="C37" s="1193" t="s">
        <v>579</v>
      </c>
      <c r="D37" s="1194"/>
      <c r="E37" s="1195"/>
      <c r="F37" s="36">
        <v>0.84</v>
      </c>
      <c r="G37" s="37">
        <v>0.72</v>
      </c>
      <c r="H37" s="37">
        <v>0.55000000000000004</v>
      </c>
      <c r="I37" s="37">
        <v>1.22</v>
      </c>
      <c r="J37" s="38">
        <v>1.9</v>
      </c>
      <c r="K37" s="22"/>
      <c r="L37" s="22"/>
      <c r="M37" s="22"/>
      <c r="N37" s="22"/>
      <c r="O37" s="22"/>
      <c r="P37" s="22"/>
    </row>
    <row r="38" spans="1:16" ht="39" customHeight="1" x14ac:dyDescent="0.2">
      <c r="A38" s="22"/>
      <c r="B38" s="35"/>
      <c r="C38" s="1193" t="s">
        <v>580</v>
      </c>
      <c r="D38" s="1194"/>
      <c r="E38" s="1195"/>
      <c r="F38" s="36">
        <v>0.67</v>
      </c>
      <c r="G38" s="37">
        <v>1.25</v>
      </c>
      <c r="H38" s="37">
        <v>1.0900000000000001</v>
      </c>
      <c r="I38" s="37">
        <v>1.61</v>
      </c>
      <c r="J38" s="38">
        <v>1.25</v>
      </c>
      <c r="K38" s="22"/>
      <c r="L38" s="22"/>
      <c r="M38" s="22"/>
      <c r="N38" s="22"/>
      <c r="O38" s="22"/>
      <c r="P38" s="22"/>
    </row>
    <row r="39" spans="1:16" ht="39" customHeight="1" x14ac:dyDescent="0.2">
      <c r="A39" s="22"/>
      <c r="B39" s="35"/>
      <c r="C39" s="1193" t="s">
        <v>581</v>
      </c>
      <c r="D39" s="1194"/>
      <c r="E39" s="1195"/>
      <c r="F39" s="36">
        <v>0.47</v>
      </c>
      <c r="G39" s="37">
        <v>0.26</v>
      </c>
      <c r="H39" s="37">
        <v>0.52</v>
      </c>
      <c r="I39" s="37">
        <v>0.96</v>
      </c>
      <c r="J39" s="38">
        <v>0.59</v>
      </c>
      <c r="K39" s="22"/>
      <c r="L39" s="22"/>
      <c r="M39" s="22"/>
      <c r="N39" s="22"/>
      <c r="O39" s="22"/>
      <c r="P39" s="22"/>
    </row>
    <row r="40" spans="1:16" ht="39" customHeight="1" x14ac:dyDescent="0.2">
      <c r="A40" s="22"/>
      <c r="B40" s="35"/>
      <c r="C40" s="1193" t="s">
        <v>582</v>
      </c>
      <c r="D40" s="1194"/>
      <c r="E40" s="1195"/>
      <c r="F40" s="36">
        <v>0.32</v>
      </c>
      <c r="G40" s="37">
        <v>0.32</v>
      </c>
      <c r="H40" s="37">
        <v>0.31</v>
      </c>
      <c r="I40" s="37">
        <v>0.37</v>
      </c>
      <c r="J40" s="38">
        <v>0.35</v>
      </c>
      <c r="K40" s="22"/>
      <c r="L40" s="22"/>
      <c r="M40" s="22"/>
      <c r="N40" s="22"/>
      <c r="O40" s="22"/>
      <c r="P40" s="22"/>
    </row>
    <row r="41" spans="1:16" ht="39" customHeight="1" x14ac:dyDescent="0.2">
      <c r="A41" s="22"/>
      <c r="B41" s="35"/>
      <c r="C41" s="1193" t="s">
        <v>583</v>
      </c>
      <c r="D41" s="1194"/>
      <c r="E41" s="1195"/>
      <c r="F41" s="36">
        <v>0.18</v>
      </c>
      <c r="G41" s="37">
        <v>0.16</v>
      </c>
      <c r="H41" s="37">
        <v>0.16</v>
      </c>
      <c r="I41" s="37">
        <v>0.18</v>
      </c>
      <c r="J41" s="38">
        <v>0.31</v>
      </c>
      <c r="K41" s="22"/>
      <c r="L41" s="22"/>
      <c r="M41" s="22"/>
      <c r="N41" s="22"/>
      <c r="O41" s="22"/>
      <c r="P41" s="22"/>
    </row>
    <row r="42" spans="1:16" ht="39" customHeight="1" x14ac:dyDescent="0.2">
      <c r="A42" s="22"/>
      <c r="B42" s="39"/>
      <c r="C42" s="1193" t="s">
        <v>584</v>
      </c>
      <c r="D42" s="1194"/>
      <c r="E42" s="1195"/>
      <c r="F42" s="36" t="s">
        <v>529</v>
      </c>
      <c r="G42" s="37" t="s">
        <v>529</v>
      </c>
      <c r="H42" s="37" t="s">
        <v>529</v>
      </c>
      <c r="I42" s="37" t="s">
        <v>529</v>
      </c>
      <c r="J42" s="38" t="s">
        <v>529</v>
      </c>
      <c r="K42" s="22"/>
      <c r="L42" s="22"/>
      <c r="M42" s="22"/>
      <c r="N42" s="22"/>
      <c r="O42" s="22"/>
      <c r="P42" s="22"/>
    </row>
    <row r="43" spans="1:16" ht="39" customHeight="1" thickBot="1" x14ac:dyDescent="0.25">
      <c r="A43" s="22"/>
      <c r="B43" s="40"/>
      <c r="C43" s="1196" t="s">
        <v>585</v>
      </c>
      <c r="D43" s="1197"/>
      <c r="E43" s="1198"/>
      <c r="F43" s="41">
        <v>0.21</v>
      </c>
      <c r="G43" s="42">
        <v>0.19</v>
      </c>
      <c r="H43" s="42">
        <v>0.21</v>
      </c>
      <c r="I43" s="42">
        <v>0.28000000000000003</v>
      </c>
      <c r="J43" s="43">
        <v>0.28000000000000003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tciDJ38GpTJA6bOhujik4YcmJYLlclTEY6+XCNFe54q7ZiQ45p0kYUQzz1k2sufFxwUn+1VVEgnnOeZrQzWJ7Q==" saltValue="JTJNVn0Vv16bwqV9bxZ4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0" zoomScaleNormal="8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2">
      <c r="A45" s="48"/>
      <c r="B45" s="1201" t="s">
        <v>11</v>
      </c>
      <c r="C45" s="1202"/>
      <c r="D45" s="58"/>
      <c r="E45" s="1207" t="s">
        <v>12</v>
      </c>
      <c r="F45" s="1207"/>
      <c r="G45" s="1207"/>
      <c r="H45" s="1207"/>
      <c r="I45" s="1207"/>
      <c r="J45" s="1208"/>
      <c r="K45" s="59">
        <v>5764</v>
      </c>
      <c r="L45" s="60">
        <v>5217</v>
      </c>
      <c r="M45" s="60">
        <v>5017</v>
      </c>
      <c r="N45" s="60">
        <v>5257</v>
      </c>
      <c r="O45" s="61">
        <v>5170</v>
      </c>
      <c r="P45" s="48"/>
      <c r="Q45" s="48"/>
      <c r="R45" s="48"/>
      <c r="S45" s="48"/>
      <c r="T45" s="48"/>
      <c r="U45" s="48"/>
    </row>
    <row r="46" spans="1:21" ht="30.75" customHeight="1" x14ac:dyDescent="0.2">
      <c r="A46" s="48"/>
      <c r="B46" s="1203"/>
      <c r="C46" s="1204"/>
      <c r="D46" s="62"/>
      <c r="E46" s="1209" t="s">
        <v>13</v>
      </c>
      <c r="F46" s="1209"/>
      <c r="G46" s="1209"/>
      <c r="H46" s="1209"/>
      <c r="I46" s="1209"/>
      <c r="J46" s="1210"/>
      <c r="K46" s="63" t="s">
        <v>529</v>
      </c>
      <c r="L46" s="64" t="s">
        <v>529</v>
      </c>
      <c r="M46" s="64" t="s">
        <v>529</v>
      </c>
      <c r="N46" s="64" t="s">
        <v>529</v>
      </c>
      <c r="O46" s="65" t="s">
        <v>529</v>
      </c>
      <c r="P46" s="48"/>
      <c r="Q46" s="48"/>
      <c r="R46" s="48"/>
      <c r="S46" s="48"/>
      <c r="T46" s="48"/>
      <c r="U46" s="48"/>
    </row>
    <row r="47" spans="1:21" ht="30.75" customHeight="1" x14ac:dyDescent="0.2">
      <c r="A47" s="48"/>
      <c r="B47" s="1203"/>
      <c r="C47" s="1204"/>
      <c r="D47" s="62"/>
      <c r="E47" s="1209" t="s">
        <v>14</v>
      </c>
      <c r="F47" s="1209"/>
      <c r="G47" s="1209"/>
      <c r="H47" s="1209"/>
      <c r="I47" s="1209"/>
      <c r="J47" s="1210"/>
      <c r="K47" s="63" t="s">
        <v>529</v>
      </c>
      <c r="L47" s="64" t="s">
        <v>529</v>
      </c>
      <c r="M47" s="64" t="s">
        <v>529</v>
      </c>
      <c r="N47" s="64" t="s">
        <v>529</v>
      </c>
      <c r="O47" s="65" t="s">
        <v>529</v>
      </c>
      <c r="P47" s="48"/>
      <c r="Q47" s="48"/>
      <c r="R47" s="48"/>
      <c r="S47" s="48"/>
      <c r="T47" s="48"/>
      <c r="U47" s="48"/>
    </row>
    <row r="48" spans="1:21" ht="30.75" customHeight="1" x14ac:dyDescent="0.2">
      <c r="A48" s="48"/>
      <c r="B48" s="1203"/>
      <c r="C48" s="1204"/>
      <c r="D48" s="62"/>
      <c r="E48" s="1209" t="s">
        <v>15</v>
      </c>
      <c r="F48" s="1209"/>
      <c r="G48" s="1209"/>
      <c r="H48" s="1209"/>
      <c r="I48" s="1209"/>
      <c r="J48" s="1210"/>
      <c r="K48" s="63">
        <v>1694</v>
      </c>
      <c r="L48" s="64">
        <v>1706</v>
      </c>
      <c r="M48" s="64">
        <v>1706</v>
      </c>
      <c r="N48" s="64">
        <v>1791</v>
      </c>
      <c r="O48" s="65">
        <v>1787</v>
      </c>
      <c r="P48" s="48"/>
      <c r="Q48" s="48"/>
      <c r="R48" s="48"/>
      <c r="S48" s="48"/>
      <c r="T48" s="48"/>
      <c r="U48" s="48"/>
    </row>
    <row r="49" spans="1:21" ht="30.75" customHeight="1" x14ac:dyDescent="0.2">
      <c r="A49" s="48"/>
      <c r="B49" s="1203"/>
      <c r="C49" s="1204"/>
      <c r="D49" s="62"/>
      <c r="E49" s="1209" t="s">
        <v>16</v>
      </c>
      <c r="F49" s="1209"/>
      <c r="G49" s="1209"/>
      <c r="H49" s="1209"/>
      <c r="I49" s="1209"/>
      <c r="J49" s="1210"/>
      <c r="K49" s="63" t="s">
        <v>529</v>
      </c>
      <c r="L49" s="64" t="s">
        <v>529</v>
      </c>
      <c r="M49" s="64" t="s">
        <v>529</v>
      </c>
      <c r="N49" s="64" t="s">
        <v>529</v>
      </c>
      <c r="O49" s="65" t="s">
        <v>529</v>
      </c>
      <c r="P49" s="48"/>
      <c r="Q49" s="48"/>
      <c r="R49" s="48"/>
      <c r="S49" s="48"/>
      <c r="T49" s="48"/>
      <c r="U49" s="48"/>
    </row>
    <row r="50" spans="1:21" ht="30.75" customHeight="1" x14ac:dyDescent="0.2">
      <c r="A50" s="48"/>
      <c r="B50" s="1203"/>
      <c r="C50" s="1204"/>
      <c r="D50" s="62"/>
      <c r="E50" s="1209" t="s">
        <v>17</v>
      </c>
      <c r="F50" s="1209"/>
      <c r="G50" s="1209"/>
      <c r="H50" s="1209"/>
      <c r="I50" s="1209"/>
      <c r="J50" s="1210"/>
      <c r="K50" s="63">
        <v>16</v>
      </c>
      <c r="L50" s="64">
        <v>12</v>
      </c>
      <c r="M50" s="64">
        <v>4</v>
      </c>
      <c r="N50" s="64">
        <v>18</v>
      </c>
      <c r="O50" s="65">
        <v>22</v>
      </c>
      <c r="P50" s="48"/>
      <c r="Q50" s="48"/>
      <c r="R50" s="48"/>
      <c r="S50" s="48"/>
      <c r="T50" s="48"/>
      <c r="U50" s="48"/>
    </row>
    <row r="51" spans="1:21" ht="30.75" customHeight="1" x14ac:dyDescent="0.2">
      <c r="A51" s="48"/>
      <c r="B51" s="1205"/>
      <c r="C51" s="1206"/>
      <c r="D51" s="66"/>
      <c r="E51" s="1209" t="s">
        <v>18</v>
      </c>
      <c r="F51" s="1209"/>
      <c r="G51" s="1209"/>
      <c r="H51" s="1209"/>
      <c r="I51" s="1209"/>
      <c r="J51" s="1210"/>
      <c r="K51" s="63" t="s">
        <v>529</v>
      </c>
      <c r="L51" s="64" t="s">
        <v>529</v>
      </c>
      <c r="M51" s="64" t="s">
        <v>529</v>
      </c>
      <c r="N51" s="64" t="s">
        <v>529</v>
      </c>
      <c r="O51" s="65" t="s">
        <v>529</v>
      </c>
      <c r="P51" s="48"/>
      <c r="Q51" s="48"/>
      <c r="R51" s="48"/>
      <c r="S51" s="48"/>
      <c r="T51" s="48"/>
      <c r="U51" s="48"/>
    </row>
    <row r="52" spans="1:21" ht="30.75" customHeight="1" x14ac:dyDescent="0.2">
      <c r="A52" s="48"/>
      <c r="B52" s="1211" t="s">
        <v>19</v>
      </c>
      <c r="C52" s="1212"/>
      <c r="D52" s="66"/>
      <c r="E52" s="1209" t="s">
        <v>20</v>
      </c>
      <c r="F52" s="1209"/>
      <c r="G52" s="1209"/>
      <c r="H52" s="1209"/>
      <c r="I52" s="1209"/>
      <c r="J52" s="1210"/>
      <c r="K52" s="63">
        <v>5418</v>
      </c>
      <c r="L52" s="64">
        <v>4974</v>
      </c>
      <c r="M52" s="64">
        <v>5021</v>
      </c>
      <c r="N52" s="64">
        <v>5003</v>
      </c>
      <c r="O52" s="65">
        <v>5072</v>
      </c>
      <c r="P52" s="48"/>
      <c r="Q52" s="48"/>
      <c r="R52" s="48"/>
      <c r="S52" s="48"/>
      <c r="T52" s="48"/>
      <c r="U52" s="48"/>
    </row>
    <row r="53" spans="1:21" ht="30.75" customHeight="1" thickBot="1" x14ac:dyDescent="0.25">
      <c r="A53" s="48"/>
      <c r="B53" s="1213" t="s">
        <v>21</v>
      </c>
      <c r="C53" s="1214"/>
      <c r="D53" s="67"/>
      <c r="E53" s="1215" t="s">
        <v>22</v>
      </c>
      <c r="F53" s="1215"/>
      <c r="G53" s="1215"/>
      <c r="H53" s="1215"/>
      <c r="I53" s="1215"/>
      <c r="J53" s="1216"/>
      <c r="K53" s="68">
        <v>2056</v>
      </c>
      <c r="L53" s="69">
        <v>1961</v>
      </c>
      <c r="M53" s="69">
        <v>1706</v>
      </c>
      <c r="N53" s="69">
        <v>2063</v>
      </c>
      <c r="O53" s="70">
        <v>1907</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586</v>
      </c>
      <c r="P56" s="48"/>
      <c r="Q56" s="48"/>
      <c r="R56" s="48"/>
      <c r="S56" s="48"/>
      <c r="T56" s="48"/>
      <c r="U56" s="48"/>
    </row>
    <row r="57" spans="1:21" ht="31.5" customHeight="1" thickBot="1" x14ac:dyDescent="0.3">
      <c r="A57" s="48"/>
      <c r="B57" s="76"/>
      <c r="C57" s="77"/>
      <c r="D57" s="77"/>
      <c r="E57" s="78"/>
      <c r="F57" s="78"/>
      <c r="G57" s="78"/>
      <c r="H57" s="78"/>
      <c r="I57" s="78"/>
      <c r="J57" s="79" t="s">
        <v>2</v>
      </c>
      <c r="K57" s="80" t="s">
        <v>587</v>
      </c>
      <c r="L57" s="81" t="s">
        <v>588</v>
      </c>
      <c r="M57" s="81" t="s">
        <v>589</v>
      </c>
      <c r="N57" s="81" t="s">
        <v>590</v>
      </c>
      <c r="O57" s="82" t="s">
        <v>591</v>
      </c>
      <c r="P57" s="48"/>
      <c r="Q57" s="48"/>
      <c r="R57" s="48"/>
      <c r="S57" s="48"/>
      <c r="T57" s="48"/>
      <c r="U57" s="48"/>
    </row>
    <row r="58" spans="1:21" ht="31.5" customHeight="1" x14ac:dyDescent="0.2">
      <c r="B58" s="1217" t="s">
        <v>26</v>
      </c>
      <c r="C58" s="1218"/>
      <c r="D58" s="1223" t="s">
        <v>27</v>
      </c>
      <c r="E58" s="1224"/>
      <c r="F58" s="1224"/>
      <c r="G58" s="1224"/>
      <c r="H58" s="1224"/>
      <c r="I58" s="1224"/>
      <c r="J58" s="1225"/>
      <c r="K58" s="83"/>
      <c r="L58" s="84"/>
      <c r="M58" s="84"/>
      <c r="N58" s="84"/>
      <c r="O58" s="85"/>
    </row>
    <row r="59" spans="1:21" ht="31.5" customHeight="1" x14ac:dyDescent="0.2">
      <c r="B59" s="1219"/>
      <c r="C59" s="1220"/>
      <c r="D59" s="1226" t="s">
        <v>28</v>
      </c>
      <c r="E59" s="1227"/>
      <c r="F59" s="1227"/>
      <c r="G59" s="1227"/>
      <c r="H59" s="1227"/>
      <c r="I59" s="1227"/>
      <c r="J59" s="1228"/>
      <c r="K59" s="86"/>
      <c r="L59" s="87"/>
      <c r="M59" s="87"/>
      <c r="N59" s="87"/>
      <c r="O59" s="88"/>
    </row>
    <row r="60" spans="1:21" ht="31.5" customHeight="1" thickBot="1" x14ac:dyDescent="0.25">
      <c r="B60" s="1221"/>
      <c r="C60" s="1222"/>
      <c r="D60" s="1229" t="s">
        <v>29</v>
      </c>
      <c r="E60" s="1230"/>
      <c r="F60" s="1230"/>
      <c r="G60" s="1230"/>
      <c r="H60" s="1230"/>
      <c r="I60" s="1230"/>
      <c r="J60" s="1231"/>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7L2AASsdqWBnvCMiE4/9XoNqv3K6Tt+1C84eOMLu0kFMOFvparB9/SHpVmI8BqKPzic99bfNGh5GDRFtrM7rw==" saltValue="J3BiKCYGXcsVvB2r8oYFj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570</v>
      </c>
      <c r="J40" s="103" t="s">
        <v>571</v>
      </c>
      <c r="K40" s="103" t="s">
        <v>572</v>
      </c>
      <c r="L40" s="103" t="s">
        <v>573</v>
      </c>
      <c r="M40" s="104" t="s">
        <v>574</v>
      </c>
    </row>
    <row r="41" spans="2:13" ht="27.75" customHeight="1" x14ac:dyDescent="0.2">
      <c r="B41" s="1232" t="s">
        <v>32</v>
      </c>
      <c r="C41" s="1233"/>
      <c r="D41" s="105"/>
      <c r="E41" s="1238" t="s">
        <v>33</v>
      </c>
      <c r="F41" s="1238"/>
      <c r="G41" s="1238"/>
      <c r="H41" s="1239"/>
      <c r="I41" s="355">
        <v>50294</v>
      </c>
      <c r="J41" s="356">
        <v>49487</v>
      </c>
      <c r="K41" s="356">
        <v>49527</v>
      </c>
      <c r="L41" s="356">
        <v>47301</v>
      </c>
      <c r="M41" s="357">
        <v>45001</v>
      </c>
    </row>
    <row r="42" spans="2:13" ht="27.75" customHeight="1" x14ac:dyDescent="0.2">
      <c r="B42" s="1234"/>
      <c r="C42" s="1235"/>
      <c r="D42" s="106"/>
      <c r="E42" s="1240" t="s">
        <v>34</v>
      </c>
      <c r="F42" s="1240"/>
      <c r="G42" s="1240"/>
      <c r="H42" s="1241"/>
      <c r="I42" s="358" t="s">
        <v>529</v>
      </c>
      <c r="J42" s="359" t="s">
        <v>529</v>
      </c>
      <c r="K42" s="359" t="s">
        <v>529</v>
      </c>
      <c r="L42" s="359" t="s">
        <v>529</v>
      </c>
      <c r="M42" s="360" t="s">
        <v>529</v>
      </c>
    </row>
    <row r="43" spans="2:13" ht="27.75" customHeight="1" x14ac:dyDescent="0.2">
      <c r="B43" s="1234"/>
      <c r="C43" s="1235"/>
      <c r="D43" s="106"/>
      <c r="E43" s="1240" t="s">
        <v>35</v>
      </c>
      <c r="F43" s="1240"/>
      <c r="G43" s="1240"/>
      <c r="H43" s="1241"/>
      <c r="I43" s="358">
        <v>20321</v>
      </c>
      <c r="J43" s="359">
        <v>19355</v>
      </c>
      <c r="K43" s="359">
        <v>18217</v>
      </c>
      <c r="L43" s="359">
        <v>17997</v>
      </c>
      <c r="M43" s="360">
        <v>17364</v>
      </c>
    </row>
    <row r="44" spans="2:13" ht="27.75" customHeight="1" x14ac:dyDescent="0.2">
      <c r="B44" s="1234"/>
      <c r="C44" s="1235"/>
      <c r="D44" s="106"/>
      <c r="E44" s="1240" t="s">
        <v>36</v>
      </c>
      <c r="F44" s="1240"/>
      <c r="G44" s="1240"/>
      <c r="H44" s="1241"/>
      <c r="I44" s="358">
        <v>7</v>
      </c>
      <c r="J44" s="359">
        <v>3</v>
      </c>
      <c r="K44" s="359">
        <v>1</v>
      </c>
      <c r="L44" s="359" t="s">
        <v>529</v>
      </c>
      <c r="M44" s="360" t="s">
        <v>529</v>
      </c>
    </row>
    <row r="45" spans="2:13" ht="27.75" customHeight="1" x14ac:dyDescent="0.2">
      <c r="B45" s="1234"/>
      <c r="C45" s="1235"/>
      <c r="D45" s="106"/>
      <c r="E45" s="1240" t="s">
        <v>37</v>
      </c>
      <c r="F45" s="1240"/>
      <c r="G45" s="1240"/>
      <c r="H45" s="1241"/>
      <c r="I45" s="358">
        <v>6337</v>
      </c>
      <c r="J45" s="359">
        <v>5907</v>
      </c>
      <c r="K45" s="359">
        <v>5754</v>
      </c>
      <c r="L45" s="359">
        <v>5665</v>
      </c>
      <c r="M45" s="360">
        <v>5477</v>
      </c>
    </row>
    <row r="46" spans="2:13" ht="27.75" customHeight="1" x14ac:dyDescent="0.2">
      <c r="B46" s="1234"/>
      <c r="C46" s="1235"/>
      <c r="D46" s="107"/>
      <c r="E46" s="1240" t="s">
        <v>38</v>
      </c>
      <c r="F46" s="1240"/>
      <c r="G46" s="1240"/>
      <c r="H46" s="1241"/>
      <c r="I46" s="358" t="s">
        <v>529</v>
      </c>
      <c r="J46" s="359" t="s">
        <v>529</v>
      </c>
      <c r="K46" s="359" t="s">
        <v>529</v>
      </c>
      <c r="L46" s="359" t="s">
        <v>529</v>
      </c>
      <c r="M46" s="360" t="s">
        <v>529</v>
      </c>
    </row>
    <row r="47" spans="2:13" ht="27.75" customHeight="1" x14ac:dyDescent="0.2">
      <c r="B47" s="1234"/>
      <c r="C47" s="1235"/>
      <c r="D47" s="108"/>
      <c r="E47" s="1242" t="s">
        <v>39</v>
      </c>
      <c r="F47" s="1243"/>
      <c r="G47" s="1243"/>
      <c r="H47" s="1244"/>
      <c r="I47" s="358" t="s">
        <v>529</v>
      </c>
      <c r="J47" s="359" t="s">
        <v>529</v>
      </c>
      <c r="K47" s="359" t="s">
        <v>529</v>
      </c>
      <c r="L47" s="359" t="s">
        <v>529</v>
      </c>
      <c r="M47" s="360" t="s">
        <v>529</v>
      </c>
    </row>
    <row r="48" spans="2:13" ht="27.75" customHeight="1" x14ac:dyDescent="0.2">
      <c r="B48" s="1234"/>
      <c r="C48" s="1235"/>
      <c r="D48" s="106"/>
      <c r="E48" s="1240" t="s">
        <v>40</v>
      </c>
      <c r="F48" s="1240"/>
      <c r="G48" s="1240"/>
      <c r="H48" s="1241"/>
      <c r="I48" s="358" t="s">
        <v>529</v>
      </c>
      <c r="J48" s="359" t="s">
        <v>529</v>
      </c>
      <c r="K48" s="359" t="s">
        <v>529</v>
      </c>
      <c r="L48" s="359" t="s">
        <v>529</v>
      </c>
      <c r="M48" s="360" t="s">
        <v>529</v>
      </c>
    </row>
    <row r="49" spans="2:13" ht="27.75" customHeight="1" x14ac:dyDescent="0.2">
      <c r="B49" s="1236"/>
      <c r="C49" s="1237"/>
      <c r="D49" s="106"/>
      <c r="E49" s="1240" t="s">
        <v>41</v>
      </c>
      <c r="F49" s="1240"/>
      <c r="G49" s="1240"/>
      <c r="H49" s="1241"/>
      <c r="I49" s="358" t="s">
        <v>529</v>
      </c>
      <c r="J49" s="359" t="s">
        <v>529</v>
      </c>
      <c r="K49" s="359" t="s">
        <v>529</v>
      </c>
      <c r="L49" s="359" t="s">
        <v>529</v>
      </c>
      <c r="M49" s="360" t="s">
        <v>529</v>
      </c>
    </row>
    <row r="50" spans="2:13" ht="27.75" customHeight="1" x14ac:dyDescent="0.2">
      <c r="B50" s="1245" t="s">
        <v>42</v>
      </c>
      <c r="C50" s="1246"/>
      <c r="D50" s="109"/>
      <c r="E50" s="1240" t="s">
        <v>43</v>
      </c>
      <c r="F50" s="1240"/>
      <c r="G50" s="1240"/>
      <c r="H50" s="1241"/>
      <c r="I50" s="358">
        <v>9481</v>
      </c>
      <c r="J50" s="359">
        <v>10012</v>
      </c>
      <c r="K50" s="359">
        <v>9915</v>
      </c>
      <c r="L50" s="359">
        <v>10983</v>
      </c>
      <c r="M50" s="360">
        <v>10812</v>
      </c>
    </row>
    <row r="51" spans="2:13" ht="27.75" customHeight="1" x14ac:dyDescent="0.2">
      <c r="B51" s="1234"/>
      <c r="C51" s="1235"/>
      <c r="D51" s="106"/>
      <c r="E51" s="1240" t="s">
        <v>44</v>
      </c>
      <c r="F51" s="1240"/>
      <c r="G51" s="1240"/>
      <c r="H51" s="1241"/>
      <c r="I51" s="358">
        <v>4028</v>
      </c>
      <c r="J51" s="359">
        <v>4045</v>
      </c>
      <c r="K51" s="359">
        <v>4302</v>
      </c>
      <c r="L51" s="359">
        <v>3768</v>
      </c>
      <c r="M51" s="360">
        <v>3916</v>
      </c>
    </row>
    <row r="52" spans="2:13" ht="27.75" customHeight="1" x14ac:dyDescent="0.2">
      <c r="B52" s="1236"/>
      <c r="C52" s="1237"/>
      <c r="D52" s="106"/>
      <c r="E52" s="1240" t="s">
        <v>45</v>
      </c>
      <c r="F52" s="1240"/>
      <c r="G52" s="1240"/>
      <c r="H52" s="1241"/>
      <c r="I52" s="358">
        <v>51467</v>
      </c>
      <c r="J52" s="359">
        <v>51117</v>
      </c>
      <c r="K52" s="359">
        <v>50129</v>
      </c>
      <c r="L52" s="359">
        <v>48513</v>
      </c>
      <c r="M52" s="360">
        <v>46476</v>
      </c>
    </row>
    <row r="53" spans="2:13" ht="27.75" customHeight="1" thickBot="1" x14ac:dyDescent="0.25">
      <c r="B53" s="1247" t="s">
        <v>46</v>
      </c>
      <c r="C53" s="1248"/>
      <c r="D53" s="110"/>
      <c r="E53" s="1249" t="s">
        <v>47</v>
      </c>
      <c r="F53" s="1249"/>
      <c r="G53" s="1249"/>
      <c r="H53" s="1250"/>
      <c r="I53" s="361">
        <v>11984</v>
      </c>
      <c r="J53" s="362">
        <v>9578</v>
      </c>
      <c r="K53" s="362">
        <v>9154</v>
      </c>
      <c r="L53" s="362">
        <v>7699</v>
      </c>
      <c r="M53" s="363">
        <v>6638</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0zrPLin2e0jb78Ik+2TnOtSjkDQsUjFG1iHwrkFkpHrsw2Fgi7IcmvmVY2Vn0J1hDXJSnIx/hVmBB5rgD30uaQ==" saltValue="PKrcu3Ti8phLJKR9FOXT6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572</v>
      </c>
      <c r="G54" s="119" t="s">
        <v>573</v>
      </c>
      <c r="H54" s="120" t="s">
        <v>574</v>
      </c>
    </row>
    <row r="55" spans="2:8" ht="52.5" customHeight="1" x14ac:dyDescent="0.2">
      <c r="B55" s="121"/>
      <c r="C55" s="1259" t="s">
        <v>50</v>
      </c>
      <c r="D55" s="1259"/>
      <c r="E55" s="1260"/>
      <c r="F55" s="122">
        <v>3179</v>
      </c>
      <c r="G55" s="122">
        <v>3296</v>
      </c>
      <c r="H55" s="123">
        <v>3383</v>
      </c>
    </row>
    <row r="56" spans="2:8" ht="52.5" customHeight="1" x14ac:dyDescent="0.2">
      <c r="B56" s="124"/>
      <c r="C56" s="1261" t="s">
        <v>51</v>
      </c>
      <c r="D56" s="1261"/>
      <c r="E56" s="1262"/>
      <c r="F56" s="125">
        <v>1225</v>
      </c>
      <c r="G56" s="125">
        <v>1660</v>
      </c>
      <c r="H56" s="126">
        <v>1287</v>
      </c>
    </row>
    <row r="57" spans="2:8" ht="53.25" customHeight="1" x14ac:dyDescent="0.2">
      <c r="B57" s="124"/>
      <c r="C57" s="1263" t="s">
        <v>52</v>
      </c>
      <c r="D57" s="1263"/>
      <c r="E57" s="1264"/>
      <c r="F57" s="127">
        <v>6243</v>
      </c>
      <c r="G57" s="127">
        <v>6434</v>
      </c>
      <c r="H57" s="128">
        <v>6170</v>
      </c>
    </row>
    <row r="58" spans="2:8" ht="45.75" customHeight="1" x14ac:dyDescent="0.2">
      <c r="B58" s="129"/>
      <c r="C58" s="1251" t="s">
        <v>610</v>
      </c>
      <c r="D58" s="1252"/>
      <c r="E58" s="1253"/>
      <c r="F58" s="130">
        <v>1934</v>
      </c>
      <c r="G58" s="130">
        <v>2099</v>
      </c>
      <c r="H58" s="131">
        <v>1956</v>
      </c>
    </row>
    <row r="59" spans="2:8" ht="45.75" customHeight="1" x14ac:dyDescent="0.2">
      <c r="B59" s="129"/>
      <c r="C59" s="1251" t="s">
        <v>611</v>
      </c>
      <c r="D59" s="1252"/>
      <c r="E59" s="1253"/>
      <c r="F59" s="130">
        <v>316</v>
      </c>
      <c r="G59" s="130">
        <v>495</v>
      </c>
      <c r="H59" s="131">
        <v>658</v>
      </c>
    </row>
    <row r="60" spans="2:8" ht="45.75" customHeight="1" x14ac:dyDescent="0.2">
      <c r="B60" s="129"/>
      <c r="C60" s="1251" t="s">
        <v>612</v>
      </c>
      <c r="D60" s="1252"/>
      <c r="E60" s="1253"/>
      <c r="F60" s="130">
        <v>627</v>
      </c>
      <c r="G60" s="130">
        <v>628</v>
      </c>
      <c r="H60" s="131">
        <v>615</v>
      </c>
    </row>
    <row r="61" spans="2:8" ht="45.75" customHeight="1" x14ac:dyDescent="0.2">
      <c r="B61" s="129"/>
      <c r="C61" s="1251" t="s">
        <v>613</v>
      </c>
      <c r="D61" s="1252"/>
      <c r="E61" s="1253"/>
      <c r="F61" s="130">
        <v>468</v>
      </c>
      <c r="G61" s="130">
        <v>491</v>
      </c>
      <c r="H61" s="131">
        <v>480</v>
      </c>
    </row>
    <row r="62" spans="2:8" ht="45.75" customHeight="1" thickBot="1" x14ac:dyDescent="0.25">
      <c r="B62" s="132"/>
      <c r="C62" s="1254" t="s">
        <v>614</v>
      </c>
      <c r="D62" s="1255"/>
      <c r="E62" s="1256"/>
      <c r="F62" s="133">
        <v>240</v>
      </c>
      <c r="G62" s="133">
        <v>356</v>
      </c>
      <c r="H62" s="134">
        <v>445</v>
      </c>
    </row>
    <row r="63" spans="2:8" ht="52.5" customHeight="1" thickBot="1" x14ac:dyDescent="0.25">
      <c r="B63" s="135"/>
      <c r="C63" s="1257" t="s">
        <v>53</v>
      </c>
      <c r="D63" s="1257"/>
      <c r="E63" s="1258"/>
      <c r="F63" s="136">
        <v>10647</v>
      </c>
      <c r="G63" s="136">
        <v>11391</v>
      </c>
      <c r="H63" s="137">
        <v>10840</v>
      </c>
    </row>
    <row r="64" spans="2:8" ht="13" x14ac:dyDescent="0.2"/>
  </sheetData>
  <sheetProtection algorithmName="SHA-512" hashValue="P8CcGOljkpqAJYlJvA44I26N92EWMqgRFZyLZpoaVjItaAYexFGEXVMGC8apeJJ9fzLFMtkEXpflxe4F3bfLIg==" saltValue="aL1fBpiBLPFhVSNqA8AD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40CCA-6911-4825-B9AB-45DDAD1A29B9}">
  <sheetPr>
    <pageSetUpPr fitToPage="1"/>
  </sheetPr>
  <dimension ref="A1:DE85"/>
  <sheetViews>
    <sheetView showGridLines="0" zoomScale="80" zoomScaleNormal="80" zoomScaleSheetLayoutView="55" workbookViewId="0"/>
  </sheetViews>
  <sheetFormatPr defaultColWidth="0" defaultRowHeight="0" customHeight="1" zeroHeight="1" x14ac:dyDescent="0.2"/>
  <cols>
    <col min="1" max="1" width="6.36328125" style="364" customWidth="1"/>
    <col min="2" max="107" width="2.453125" style="364" customWidth="1"/>
    <col min="108" max="108" width="6.08984375" style="366" customWidth="1"/>
    <col min="109" max="109" width="5.90625" style="365" customWidth="1"/>
    <col min="110" max="16384" width="8.6328125" style="364" hidden="1"/>
  </cols>
  <sheetData>
    <row r="1" spans="1:109" ht="42.75" customHeight="1" x14ac:dyDescent="0.2">
      <c r="A1" s="399"/>
      <c r="B1" s="398"/>
      <c r="DD1" s="364"/>
      <c r="DE1" s="364"/>
    </row>
    <row r="2" spans="1:109" ht="25.5" customHeight="1" x14ac:dyDescent="0.2">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2">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 x14ac:dyDescent="0.2">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 x14ac:dyDescent="0.2">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 x14ac:dyDescent="0.2">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 x14ac:dyDescent="0.2">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 x14ac:dyDescent="0.2">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 x14ac:dyDescent="0.2">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 x14ac:dyDescent="0.2">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 x14ac:dyDescent="0.2">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 x14ac:dyDescent="0.2">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 x14ac:dyDescent="0.2">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 x14ac:dyDescent="0.2">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 x14ac:dyDescent="0.2">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 x14ac:dyDescent="0.2">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 x14ac:dyDescent="0.2">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 x14ac:dyDescent="0.2">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 x14ac:dyDescent="0.2">
      <c r="DD19" s="364"/>
      <c r="DE19" s="364"/>
    </row>
    <row r="20" spans="1:109" ht="13" x14ac:dyDescent="0.2">
      <c r="DD20" s="364"/>
      <c r="DE20" s="364"/>
    </row>
    <row r="21" spans="1:109" ht="17.25" customHeight="1" x14ac:dyDescent="0.2">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2">
      <c r="B22" s="365"/>
    </row>
    <row r="23" spans="1:109" ht="13" x14ac:dyDescent="0.2">
      <c r="B23" s="365"/>
    </row>
    <row r="24" spans="1:109" ht="13" x14ac:dyDescent="0.2">
      <c r="B24" s="365"/>
    </row>
    <row r="25" spans="1:109" ht="13" x14ac:dyDescent="0.2">
      <c r="B25" s="365"/>
    </row>
    <row r="26" spans="1:109" ht="13" x14ac:dyDescent="0.2">
      <c r="B26" s="365"/>
    </row>
    <row r="27" spans="1:109" ht="13" x14ac:dyDescent="0.2">
      <c r="B27" s="365"/>
    </row>
    <row r="28" spans="1:109" ht="13" x14ac:dyDescent="0.2">
      <c r="B28" s="365"/>
    </row>
    <row r="29" spans="1:109" ht="13" x14ac:dyDescent="0.2">
      <c r="B29" s="365"/>
    </row>
    <row r="30" spans="1:109" ht="13" x14ac:dyDescent="0.2">
      <c r="B30" s="365"/>
    </row>
    <row r="31" spans="1:109" ht="13" x14ac:dyDescent="0.2">
      <c r="B31" s="365"/>
    </row>
    <row r="32" spans="1:109" ht="13" x14ac:dyDescent="0.2">
      <c r="B32" s="365"/>
    </row>
    <row r="33" spans="2:109" ht="13" x14ac:dyDescent="0.2">
      <c r="B33" s="365"/>
    </row>
    <row r="34" spans="2:109" ht="13" x14ac:dyDescent="0.2">
      <c r="B34" s="365"/>
    </row>
    <row r="35" spans="2:109" ht="13" x14ac:dyDescent="0.2">
      <c r="B35" s="365"/>
    </row>
    <row r="36" spans="2:109" ht="13" x14ac:dyDescent="0.2">
      <c r="B36" s="365"/>
    </row>
    <row r="37" spans="2:109" ht="13" x14ac:dyDescent="0.2">
      <c r="B37" s="365"/>
    </row>
    <row r="38" spans="2:109" ht="13" x14ac:dyDescent="0.2">
      <c r="B38" s="365"/>
    </row>
    <row r="39" spans="2:109" ht="13" x14ac:dyDescent="0.2">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 x14ac:dyDescent="0.2">
      <c r="B40" s="384"/>
      <c r="DD40" s="384"/>
      <c r="DE40" s="364"/>
    </row>
    <row r="41" spans="2:109" ht="16.5" x14ac:dyDescent="0.2">
      <c r="B41" s="394" t="s">
        <v>626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 x14ac:dyDescent="0.2">
      <c r="B42" s="365"/>
      <c r="G42" s="380"/>
      <c r="I42" s="379"/>
      <c r="J42" s="379"/>
      <c r="K42" s="379"/>
      <c r="AM42" s="380"/>
      <c r="AN42" s="380" t="s">
        <v>622</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2">
      <c r="B43" s="365"/>
      <c r="AN43" s="1277" t="s">
        <v>625</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ht="13" x14ac:dyDescent="0.2">
      <c r="B44" s="365"/>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ht="13" x14ac:dyDescent="0.2">
      <c r="B45" s="365"/>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ht="13" x14ac:dyDescent="0.2">
      <c r="B46" s="365"/>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ht="13" x14ac:dyDescent="0.2">
      <c r="B47" s="365"/>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ht="13" x14ac:dyDescent="0.2">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 x14ac:dyDescent="0.2">
      <c r="B49" s="365"/>
      <c r="AN49" s="364" t="s">
        <v>620</v>
      </c>
    </row>
    <row r="50" spans="1:109" ht="13" x14ac:dyDescent="0.2">
      <c r="B50" s="365"/>
      <c r="G50" s="1271"/>
      <c r="H50" s="1271"/>
      <c r="I50" s="1271"/>
      <c r="J50" s="1271"/>
      <c r="K50" s="373"/>
      <c r="L50" s="373"/>
      <c r="M50" s="372"/>
      <c r="N50" s="372"/>
      <c r="AN50" s="1273"/>
      <c r="AO50" s="1274"/>
      <c r="AP50" s="1274"/>
      <c r="AQ50" s="1274"/>
      <c r="AR50" s="1274"/>
      <c r="AS50" s="1274"/>
      <c r="AT50" s="1274"/>
      <c r="AU50" s="1274"/>
      <c r="AV50" s="1274"/>
      <c r="AW50" s="1274"/>
      <c r="AX50" s="1274"/>
      <c r="AY50" s="1274"/>
      <c r="AZ50" s="1274"/>
      <c r="BA50" s="1274"/>
      <c r="BB50" s="1274"/>
      <c r="BC50" s="1274"/>
      <c r="BD50" s="1274"/>
      <c r="BE50" s="1274"/>
      <c r="BF50" s="1274"/>
      <c r="BG50" s="1274"/>
      <c r="BH50" s="1274"/>
      <c r="BI50" s="1274"/>
      <c r="BJ50" s="1274"/>
      <c r="BK50" s="1274"/>
      <c r="BL50" s="1274"/>
      <c r="BM50" s="1274"/>
      <c r="BN50" s="1274"/>
      <c r="BO50" s="1275"/>
      <c r="BP50" s="1267" t="s">
        <v>570</v>
      </c>
      <c r="BQ50" s="1267"/>
      <c r="BR50" s="1267"/>
      <c r="BS50" s="1267"/>
      <c r="BT50" s="1267"/>
      <c r="BU50" s="1267"/>
      <c r="BV50" s="1267"/>
      <c r="BW50" s="1267"/>
      <c r="BX50" s="1267" t="s">
        <v>571</v>
      </c>
      <c r="BY50" s="1267"/>
      <c r="BZ50" s="1267"/>
      <c r="CA50" s="1267"/>
      <c r="CB50" s="1267"/>
      <c r="CC50" s="1267"/>
      <c r="CD50" s="1267"/>
      <c r="CE50" s="1267"/>
      <c r="CF50" s="1267" t="s">
        <v>572</v>
      </c>
      <c r="CG50" s="1267"/>
      <c r="CH50" s="1267"/>
      <c r="CI50" s="1267"/>
      <c r="CJ50" s="1267"/>
      <c r="CK50" s="1267"/>
      <c r="CL50" s="1267"/>
      <c r="CM50" s="1267"/>
      <c r="CN50" s="1267" t="s">
        <v>573</v>
      </c>
      <c r="CO50" s="1267"/>
      <c r="CP50" s="1267"/>
      <c r="CQ50" s="1267"/>
      <c r="CR50" s="1267"/>
      <c r="CS50" s="1267"/>
      <c r="CT50" s="1267"/>
      <c r="CU50" s="1267"/>
      <c r="CV50" s="1267" t="s">
        <v>574</v>
      </c>
      <c r="CW50" s="1267"/>
      <c r="CX50" s="1267"/>
      <c r="CY50" s="1267"/>
      <c r="CZ50" s="1267"/>
      <c r="DA50" s="1267"/>
      <c r="DB50" s="1267"/>
      <c r="DC50" s="1267"/>
    </row>
    <row r="51" spans="1:109" ht="13.5" customHeight="1" x14ac:dyDescent="0.2">
      <c r="B51" s="365"/>
      <c r="G51" s="1276"/>
      <c r="H51" s="1276"/>
      <c r="I51" s="1286"/>
      <c r="J51" s="1286"/>
      <c r="K51" s="1272"/>
      <c r="L51" s="1272"/>
      <c r="M51" s="1272"/>
      <c r="N51" s="1272"/>
      <c r="AM51" s="371"/>
      <c r="AN51" s="1268" t="s">
        <v>619</v>
      </c>
      <c r="AO51" s="1268"/>
      <c r="AP51" s="1268"/>
      <c r="AQ51" s="1268"/>
      <c r="AR51" s="1268"/>
      <c r="AS51" s="1268"/>
      <c r="AT51" s="1268"/>
      <c r="AU51" s="1268"/>
      <c r="AV51" s="1268"/>
      <c r="AW51" s="1268"/>
      <c r="AX51" s="1268"/>
      <c r="AY51" s="1268"/>
      <c r="AZ51" s="1268"/>
      <c r="BA51" s="1268"/>
      <c r="BB51" s="1268" t="s">
        <v>617</v>
      </c>
      <c r="BC51" s="1268"/>
      <c r="BD51" s="1268"/>
      <c r="BE51" s="1268"/>
      <c r="BF51" s="1268"/>
      <c r="BG51" s="1268"/>
      <c r="BH51" s="1268"/>
      <c r="BI51" s="1268"/>
      <c r="BJ51" s="1268"/>
      <c r="BK51" s="1268"/>
      <c r="BL51" s="1268"/>
      <c r="BM51" s="1268"/>
      <c r="BN51" s="1268"/>
      <c r="BO51" s="1268"/>
      <c r="BP51" s="1265">
        <v>64.7</v>
      </c>
      <c r="BQ51" s="1265"/>
      <c r="BR51" s="1265"/>
      <c r="BS51" s="1265"/>
      <c r="BT51" s="1265"/>
      <c r="BU51" s="1265"/>
      <c r="BV51" s="1265"/>
      <c r="BW51" s="1265"/>
      <c r="BX51" s="1265">
        <v>51.8</v>
      </c>
      <c r="BY51" s="1265"/>
      <c r="BZ51" s="1265"/>
      <c r="CA51" s="1265"/>
      <c r="CB51" s="1265"/>
      <c r="CC51" s="1265"/>
      <c r="CD51" s="1265"/>
      <c r="CE51" s="1265"/>
      <c r="CF51" s="1265">
        <v>47.4</v>
      </c>
      <c r="CG51" s="1265"/>
      <c r="CH51" s="1265"/>
      <c r="CI51" s="1265"/>
      <c r="CJ51" s="1265"/>
      <c r="CK51" s="1265"/>
      <c r="CL51" s="1265"/>
      <c r="CM51" s="1265"/>
      <c r="CN51" s="1265">
        <v>38.5</v>
      </c>
      <c r="CO51" s="1265"/>
      <c r="CP51" s="1265"/>
      <c r="CQ51" s="1265"/>
      <c r="CR51" s="1265"/>
      <c r="CS51" s="1265"/>
      <c r="CT51" s="1265"/>
      <c r="CU51" s="1265"/>
      <c r="CV51" s="1265">
        <v>33.799999999999997</v>
      </c>
      <c r="CW51" s="1265"/>
      <c r="CX51" s="1265"/>
      <c r="CY51" s="1265"/>
      <c r="CZ51" s="1265"/>
      <c r="DA51" s="1265"/>
      <c r="DB51" s="1265"/>
      <c r="DC51" s="1265"/>
    </row>
    <row r="52" spans="1:109" ht="13" x14ac:dyDescent="0.2">
      <c r="B52" s="365"/>
      <c r="G52" s="1276"/>
      <c r="H52" s="1276"/>
      <c r="I52" s="1286"/>
      <c r="J52" s="1286"/>
      <c r="K52" s="1272"/>
      <c r="L52" s="1272"/>
      <c r="M52" s="1272"/>
      <c r="N52" s="1272"/>
      <c r="AM52" s="371"/>
      <c r="AN52" s="1268"/>
      <c r="AO52" s="1268"/>
      <c r="AP52" s="1268"/>
      <c r="AQ52" s="1268"/>
      <c r="AR52" s="1268"/>
      <c r="AS52" s="1268"/>
      <c r="AT52" s="1268"/>
      <c r="AU52" s="1268"/>
      <c r="AV52" s="1268"/>
      <c r="AW52" s="1268"/>
      <c r="AX52" s="1268"/>
      <c r="AY52" s="1268"/>
      <c r="AZ52" s="1268"/>
      <c r="BA52" s="1268"/>
      <c r="BB52" s="1268"/>
      <c r="BC52" s="1268"/>
      <c r="BD52" s="1268"/>
      <c r="BE52" s="1268"/>
      <c r="BF52" s="1268"/>
      <c r="BG52" s="1268"/>
      <c r="BH52" s="1268"/>
      <c r="BI52" s="1268"/>
      <c r="BJ52" s="1268"/>
      <c r="BK52" s="1268"/>
      <c r="BL52" s="1268"/>
      <c r="BM52" s="1268"/>
      <c r="BN52" s="1268"/>
      <c r="BO52" s="1268"/>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ht="13" x14ac:dyDescent="0.2">
      <c r="A53" s="379"/>
      <c r="B53" s="365"/>
      <c r="G53" s="1276"/>
      <c r="H53" s="1276"/>
      <c r="I53" s="1271"/>
      <c r="J53" s="1271"/>
      <c r="K53" s="1272"/>
      <c r="L53" s="1272"/>
      <c r="M53" s="1272"/>
      <c r="N53" s="1272"/>
      <c r="AM53" s="371"/>
      <c r="AN53" s="1268"/>
      <c r="AO53" s="1268"/>
      <c r="AP53" s="1268"/>
      <c r="AQ53" s="1268"/>
      <c r="AR53" s="1268"/>
      <c r="AS53" s="1268"/>
      <c r="AT53" s="1268"/>
      <c r="AU53" s="1268"/>
      <c r="AV53" s="1268"/>
      <c r="AW53" s="1268"/>
      <c r="AX53" s="1268"/>
      <c r="AY53" s="1268"/>
      <c r="AZ53" s="1268"/>
      <c r="BA53" s="1268"/>
      <c r="BB53" s="1268" t="s">
        <v>624</v>
      </c>
      <c r="BC53" s="1268"/>
      <c r="BD53" s="1268"/>
      <c r="BE53" s="1268"/>
      <c r="BF53" s="1268"/>
      <c r="BG53" s="1268"/>
      <c r="BH53" s="1268"/>
      <c r="BI53" s="1268"/>
      <c r="BJ53" s="1268"/>
      <c r="BK53" s="1268"/>
      <c r="BL53" s="1268"/>
      <c r="BM53" s="1268"/>
      <c r="BN53" s="1268"/>
      <c r="BO53" s="1268"/>
      <c r="BP53" s="1265">
        <v>64.400000000000006</v>
      </c>
      <c r="BQ53" s="1265"/>
      <c r="BR53" s="1265"/>
      <c r="BS53" s="1265"/>
      <c r="BT53" s="1265"/>
      <c r="BU53" s="1265"/>
      <c r="BV53" s="1265"/>
      <c r="BW53" s="1265"/>
      <c r="BX53" s="1265">
        <v>65.3</v>
      </c>
      <c r="BY53" s="1265"/>
      <c r="BZ53" s="1265"/>
      <c r="CA53" s="1265"/>
      <c r="CB53" s="1265"/>
      <c r="CC53" s="1265"/>
      <c r="CD53" s="1265"/>
      <c r="CE53" s="1265"/>
      <c r="CF53" s="1265">
        <v>65.7</v>
      </c>
      <c r="CG53" s="1265"/>
      <c r="CH53" s="1265"/>
      <c r="CI53" s="1265"/>
      <c r="CJ53" s="1265"/>
      <c r="CK53" s="1265"/>
      <c r="CL53" s="1265"/>
      <c r="CM53" s="1265"/>
      <c r="CN53" s="1265">
        <v>66.400000000000006</v>
      </c>
      <c r="CO53" s="1265"/>
      <c r="CP53" s="1265"/>
      <c r="CQ53" s="1265"/>
      <c r="CR53" s="1265"/>
      <c r="CS53" s="1265"/>
      <c r="CT53" s="1265"/>
      <c r="CU53" s="1265"/>
      <c r="CV53" s="1265">
        <v>67.5</v>
      </c>
      <c r="CW53" s="1265"/>
      <c r="CX53" s="1265"/>
      <c r="CY53" s="1265"/>
      <c r="CZ53" s="1265"/>
      <c r="DA53" s="1265"/>
      <c r="DB53" s="1265"/>
      <c r="DC53" s="1265"/>
    </row>
    <row r="54" spans="1:109" ht="13" x14ac:dyDescent="0.2">
      <c r="A54" s="379"/>
      <c r="B54" s="365"/>
      <c r="G54" s="1276"/>
      <c r="H54" s="1276"/>
      <c r="I54" s="1271"/>
      <c r="J54" s="1271"/>
      <c r="K54" s="1272"/>
      <c r="L54" s="1272"/>
      <c r="M54" s="1272"/>
      <c r="N54" s="1272"/>
      <c r="AM54" s="371"/>
      <c r="AN54" s="1268"/>
      <c r="AO54" s="1268"/>
      <c r="AP54" s="1268"/>
      <c r="AQ54" s="1268"/>
      <c r="AR54" s="1268"/>
      <c r="AS54" s="1268"/>
      <c r="AT54" s="1268"/>
      <c r="AU54" s="1268"/>
      <c r="AV54" s="1268"/>
      <c r="AW54" s="1268"/>
      <c r="AX54" s="1268"/>
      <c r="AY54" s="1268"/>
      <c r="AZ54" s="1268"/>
      <c r="BA54" s="1268"/>
      <c r="BB54" s="1268"/>
      <c r="BC54" s="1268"/>
      <c r="BD54" s="1268"/>
      <c r="BE54" s="1268"/>
      <c r="BF54" s="1268"/>
      <c r="BG54" s="1268"/>
      <c r="BH54" s="1268"/>
      <c r="BI54" s="1268"/>
      <c r="BJ54" s="1268"/>
      <c r="BK54" s="1268"/>
      <c r="BL54" s="1268"/>
      <c r="BM54" s="1268"/>
      <c r="BN54" s="1268"/>
      <c r="BO54" s="1268"/>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ht="13" x14ac:dyDescent="0.2">
      <c r="A55" s="379"/>
      <c r="B55" s="365"/>
      <c r="G55" s="1271"/>
      <c r="H55" s="1271"/>
      <c r="I55" s="1271"/>
      <c r="J55" s="1271"/>
      <c r="K55" s="1272"/>
      <c r="L55" s="1272"/>
      <c r="M55" s="1272"/>
      <c r="N55" s="1272"/>
      <c r="AN55" s="1267" t="s">
        <v>618</v>
      </c>
      <c r="AO55" s="1267"/>
      <c r="AP55" s="1267"/>
      <c r="AQ55" s="1267"/>
      <c r="AR55" s="1267"/>
      <c r="AS55" s="1267"/>
      <c r="AT55" s="1267"/>
      <c r="AU55" s="1267"/>
      <c r="AV55" s="1267"/>
      <c r="AW55" s="1267"/>
      <c r="AX55" s="1267"/>
      <c r="AY55" s="1267"/>
      <c r="AZ55" s="1267"/>
      <c r="BA55" s="1267"/>
      <c r="BB55" s="1268" t="s">
        <v>617</v>
      </c>
      <c r="BC55" s="1268"/>
      <c r="BD55" s="1268"/>
      <c r="BE55" s="1268"/>
      <c r="BF55" s="1268"/>
      <c r="BG55" s="1268"/>
      <c r="BH55" s="1268"/>
      <c r="BI55" s="1268"/>
      <c r="BJ55" s="1268"/>
      <c r="BK55" s="1268"/>
      <c r="BL55" s="1268"/>
      <c r="BM55" s="1268"/>
      <c r="BN55" s="1268"/>
      <c r="BO55" s="1268"/>
      <c r="BP55" s="1265">
        <v>25.4</v>
      </c>
      <c r="BQ55" s="1265"/>
      <c r="BR55" s="1265"/>
      <c r="BS55" s="1265"/>
      <c r="BT55" s="1265"/>
      <c r="BU55" s="1265"/>
      <c r="BV55" s="1265"/>
      <c r="BW55" s="1265"/>
      <c r="BX55" s="1265">
        <v>23</v>
      </c>
      <c r="BY55" s="1265"/>
      <c r="BZ55" s="1265"/>
      <c r="CA55" s="1265"/>
      <c r="CB55" s="1265"/>
      <c r="CC55" s="1265"/>
      <c r="CD55" s="1265"/>
      <c r="CE55" s="1265"/>
      <c r="CF55" s="1265">
        <v>28</v>
      </c>
      <c r="CG55" s="1265"/>
      <c r="CH55" s="1265"/>
      <c r="CI55" s="1265"/>
      <c r="CJ55" s="1265"/>
      <c r="CK55" s="1265"/>
      <c r="CL55" s="1265"/>
      <c r="CM55" s="1265"/>
      <c r="CN55" s="1265">
        <v>18</v>
      </c>
      <c r="CO55" s="1265"/>
      <c r="CP55" s="1265"/>
      <c r="CQ55" s="1265"/>
      <c r="CR55" s="1265"/>
      <c r="CS55" s="1265"/>
      <c r="CT55" s="1265"/>
      <c r="CU55" s="1265"/>
      <c r="CV55" s="1265">
        <v>12.7</v>
      </c>
      <c r="CW55" s="1265"/>
      <c r="CX55" s="1265"/>
      <c r="CY55" s="1265"/>
      <c r="CZ55" s="1265"/>
      <c r="DA55" s="1265"/>
      <c r="DB55" s="1265"/>
      <c r="DC55" s="1265"/>
    </row>
    <row r="56" spans="1:109" ht="13" x14ac:dyDescent="0.2">
      <c r="A56" s="379"/>
      <c r="B56" s="365"/>
      <c r="G56" s="1271"/>
      <c r="H56" s="1271"/>
      <c r="I56" s="1271"/>
      <c r="J56" s="1271"/>
      <c r="K56" s="1272"/>
      <c r="L56" s="1272"/>
      <c r="M56" s="1272"/>
      <c r="N56" s="1272"/>
      <c r="AN56" s="1267"/>
      <c r="AO56" s="1267"/>
      <c r="AP56" s="1267"/>
      <c r="AQ56" s="1267"/>
      <c r="AR56" s="1267"/>
      <c r="AS56" s="1267"/>
      <c r="AT56" s="1267"/>
      <c r="AU56" s="1267"/>
      <c r="AV56" s="1267"/>
      <c r="AW56" s="1267"/>
      <c r="AX56" s="1267"/>
      <c r="AY56" s="1267"/>
      <c r="AZ56" s="1267"/>
      <c r="BA56" s="1267"/>
      <c r="BB56" s="1268"/>
      <c r="BC56" s="1268"/>
      <c r="BD56" s="1268"/>
      <c r="BE56" s="1268"/>
      <c r="BF56" s="1268"/>
      <c r="BG56" s="1268"/>
      <c r="BH56" s="1268"/>
      <c r="BI56" s="1268"/>
      <c r="BJ56" s="1268"/>
      <c r="BK56" s="1268"/>
      <c r="BL56" s="1268"/>
      <c r="BM56" s="1268"/>
      <c r="BN56" s="1268"/>
      <c r="BO56" s="1268"/>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379" customFormat="1" ht="13" x14ac:dyDescent="0.2">
      <c r="B57" s="385"/>
      <c r="G57" s="1271"/>
      <c r="H57" s="1271"/>
      <c r="I57" s="1269"/>
      <c r="J57" s="1269"/>
      <c r="K57" s="1272"/>
      <c r="L57" s="1272"/>
      <c r="M57" s="1272"/>
      <c r="N57" s="1272"/>
      <c r="AM57" s="364"/>
      <c r="AN57" s="1267"/>
      <c r="AO57" s="1267"/>
      <c r="AP57" s="1267"/>
      <c r="AQ57" s="1267"/>
      <c r="AR57" s="1267"/>
      <c r="AS57" s="1267"/>
      <c r="AT57" s="1267"/>
      <c r="AU57" s="1267"/>
      <c r="AV57" s="1267"/>
      <c r="AW57" s="1267"/>
      <c r="AX57" s="1267"/>
      <c r="AY57" s="1267"/>
      <c r="AZ57" s="1267"/>
      <c r="BA57" s="1267"/>
      <c r="BB57" s="1268" t="s">
        <v>624</v>
      </c>
      <c r="BC57" s="1268"/>
      <c r="BD57" s="1268"/>
      <c r="BE57" s="1268"/>
      <c r="BF57" s="1268"/>
      <c r="BG57" s="1268"/>
      <c r="BH57" s="1268"/>
      <c r="BI57" s="1268"/>
      <c r="BJ57" s="1268"/>
      <c r="BK57" s="1268"/>
      <c r="BL57" s="1268"/>
      <c r="BM57" s="1268"/>
      <c r="BN57" s="1268"/>
      <c r="BO57" s="1268"/>
      <c r="BP57" s="1265">
        <v>60</v>
      </c>
      <c r="BQ57" s="1265"/>
      <c r="BR57" s="1265"/>
      <c r="BS57" s="1265"/>
      <c r="BT57" s="1265"/>
      <c r="BU57" s="1265"/>
      <c r="BV57" s="1265"/>
      <c r="BW57" s="1265"/>
      <c r="BX57" s="1265">
        <v>60.6</v>
      </c>
      <c r="BY57" s="1265"/>
      <c r="BZ57" s="1265"/>
      <c r="CA57" s="1265"/>
      <c r="CB57" s="1265"/>
      <c r="CC57" s="1265"/>
      <c r="CD57" s="1265"/>
      <c r="CE57" s="1265"/>
      <c r="CF57" s="1265">
        <v>62.3</v>
      </c>
      <c r="CG57" s="1265"/>
      <c r="CH57" s="1265"/>
      <c r="CI57" s="1265"/>
      <c r="CJ57" s="1265"/>
      <c r="CK57" s="1265"/>
      <c r="CL57" s="1265"/>
      <c r="CM57" s="1265"/>
      <c r="CN57" s="1265">
        <v>62.1</v>
      </c>
      <c r="CO57" s="1265"/>
      <c r="CP57" s="1265"/>
      <c r="CQ57" s="1265"/>
      <c r="CR57" s="1265"/>
      <c r="CS57" s="1265"/>
      <c r="CT57" s="1265"/>
      <c r="CU57" s="1265"/>
      <c r="CV57" s="1265">
        <v>63.1</v>
      </c>
      <c r="CW57" s="1265"/>
      <c r="CX57" s="1265"/>
      <c r="CY57" s="1265"/>
      <c r="CZ57" s="1265"/>
      <c r="DA57" s="1265"/>
      <c r="DB57" s="1265"/>
      <c r="DC57" s="1265"/>
      <c r="DD57" s="390"/>
      <c r="DE57" s="385"/>
    </row>
    <row r="58" spans="1:109" s="379" customFormat="1" ht="13" x14ac:dyDescent="0.2">
      <c r="A58" s="364"/>
      <c r="B58" s="385"/>
      <c r="G58" s="1271"/>
      <c r="H58" s="1271"/>
      <c r="I58" s="1269"/>
      <c r="J58" s="1269"/>
      <c r="K58" s="1272"/>
      <c r="L58" s="1272"/>
      <c r="M58" s="1272"/>
      <c r="N58" s="1272"/>
      <c r="AM58" s="364"/>
      <c r="AN58" s="1267"/>
      <c r="AO58" s="1267"/>
      <c r="AP58" s="1267"/>
      <c r="AQ58" s="1267"/>
      <c r="AR58" s="1267"/>
      <c r="AS58" s="1267"/>
      <c r="AT58" s="1267"/>
      <c r="AU58" s="1267"/>
      <c r="AV58" s="1267"/>
      <c r="AW58" s="1267"/>
      <c r="AX58" s="1267"/>
      <c r="AY58" s="1267"/>
      <c r="AZ58" s="1267"/>
      <c r="BA58" s="1267"/>
      <c r="BB58" s="1268"/>
      <c r="BC58" s="1268"/>
      <c r="BD58" s="1268"/>
      <c r="BE58" s="1268"/>
      <c r="BF58" s="1268"/>
      <c r="BG58" s="1268"/>
      <c r="BH58" s="1268"/>
      <c r="BI58" s="1268"/>
      <c r="BJ58" s="1268"/>
      <c r="BK58" s="1268"/>
      <c r="BL58" s="1268"/>
      <c r="BM58" s="1268"/>
      <c r="BN58" s="1268"/>
      <c r="BO58" s="1268"/>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390"/>
      <c r="DE58" s="385"/>
    </row>
    <row r="59" spans="1:109" s="379" customFormat="1" ht="13" x14ac:dyDescent="0.2">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 x14ac:dyDescent="0.2">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 x14ac:dyDescent="0.2">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 x14ac:dyDescent="0.2">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5" x14ac:dyDescent="0.2">
      <c r="B63" s="383" t="s">
        <v>623</v>
      </c>
    </row>
    <row r="64" spans="1:109" ht="13" x14ac:dyDescent="0.2">
      <c r="B64" s="365"/>
      <c r="G64" s="380"/>
      <c r="I64" s="382"/>
      <c r="J64" s="382"/>
      <c r="K64" s="382"/>
      <c r="L64" s="382"/>
      <c r="M64" s="382"/>
      <c r="N64" s="381"/>
      <c r="AM64" s="380"/>
      <c r="AN64" s="380" t="s">
        <v>622</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 x14ac:dyDescent="0.2">
      <c r="B65" s="365"/>
      <c r="AN65" s="1277" t="s">
        <v>621</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ht="13" x14ac:dyDescent="0.2">
      <c r="B66" s="365"/>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ht="13" x14ac:dyDescent="0.2">
      <c r="B67" s="365"/>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ht="13" x14ac:dyDescent="0.2">
      <c r="B68" s="365"/>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ht="13" x14ac:dyDescent="0.2">
      <c r="B69" s="365"/>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ht="13" x14ac:dyDescent="0.2">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 x14ac:dyDescent="0.2">
      <c r="B71" s="365"/>
      <c r="G71" s="374"/>
      <c r="I71" s="377"/>
      <c r="J71" s="376"/>
      <c r="K71" s="376"/>
      <c r="L71" s="375"/>
      <c r="M71" s="376"/>
      <c r="N71" s="375"/>
      <c r="AM71" s="374"/>
      <c r="AN71" s="364" t="s">
        <v>620</v>
      </c>
    </row>
    <row r="72" spans="2:107" ht="13" x14ac:dyDescent="0.2">
      <c r="B72" s="365"/>
      <c r="G72" s="1271"/>
      <c r="H72" s="1271"/>
      <c r="I72" s="1271"/>
      <c r="J72" s="1271"/>
      <c r="K72" s="373"/>
      <c r="L72" s="373"/>
      <c r="M72" s="372"/>
      <c r="N72" s="372"/>
      <c r="AN72" s="1273"/>
      <c r="AO72" s="1274"/>
      <c r="AP72" s="1274"/>
      <c r="AQ72" s="1274"/>
      <c r="AR72" s="1274"/>
      <c r="AS72" s="1274"/>
      <c r="AT72" s="1274"/>
      <c r="AU72" s="1274"/>
      <c r="AV72" s="1274"/>
      <c r="AW72" s="1274"/>
      <c r="AX72" s="1274"/>
      <c r="AY72" s="1274"/>
      <c r="AZ72" s="1274"/>
      <c r="BA72" s="1274"/>
      <c r="BB72" s="1274"/>
      <c r="BC72" s="1274"/>
      <c r="BD72" s="1274"/>
      <c r="BE72" s="1274"/>
      <c r="BF72" s="1274"/>
      <c r="BG72" s="1274"/>
      <c r="BH72" s="1274"/>
      <c r="BI72" s="1274"/>
      <c r="BJ72" s="1274"/>
      <c r="BK72" s="1274"/>
      <c r="BL72" s="1274"/>
      <c r="BM72" s="1274"/>
      <c r="BN72" s="1274"/>
      <c r="BO72" s="1275"/>
      <c r="BP72" s="1267" t="s">
        <v>570</v>
      </c>
      <c r="BQ72" s="1267"/>
      <c r="BR72" s="1267"/>
      <c r="BS72" s="1267"/>
      <c r="BT72" s="1267"/>
      <c r="BU72" s="1267"/>
      <c r="BV72" s="1267"/>
      <c r="BW72" s="1267"/>
      <c r="BX72" s="1267" t="s">
        <v>571</v>
      </c>
      <c r="BY72" s="1267"/>
      <c r="BZ72" s="1267"/>
      <c r="CA72" s="1267"/>
      <c r="CB72" s="1267"/>
      <c r="CC72" s="1267"/>
      <c r="CD72" s="1267"/>
      <c r="CE72" s="1267"/>
      <c r="CF72" s="1267" t="s">
        <v>572</v>
      </c>
      <c r="CG72" s="1267"/>
      <c r="CH72" s="1267"/>
      <c r="CI72" s="1267"/>
      <c r="CJ72" s="1267"/>
      <c r="CK72" s="1267"/>
      <c r="CL72" s="1267"/>
      <c r="CM72" s="1267"/>
      <c r="CN72" s="1267" t="s">
        <v>573</v>
      </c>
      <c r="CO72" s="1267"/>
      <c r="CP72" s="1267"/>
      <c r="CQ72" s="1267"/>
      <c r="CR72" s="1267"/>
      <c r="CS72" s="1267"/>
      <c r="CT72" s="1267"/>
      <c r="CU72" s="1267"/>
      <c r="CV72" s="1267" t="s">
        <v>574</v>
      </c>
      <c r="CW72" s="1267"/>
      <c r="CX72" s="1267"/>
      <c r="CY72" s="1267"/>
      <c r="CZ72" s="1267"/>
      <c r="DA72" s="1267"/>
      <c r="DB72" s="1267"/>
      <c r="DC72" s="1267"/>
    </row>
    <row r="73" spans="2:107" ht="13" x14ac:dyDescent="0.2">
      <c r="B73" s="365"/>
      <c r="G73" s="1276"/>
      <c r="H73" s="1276"/>
      <c r="I73" s="1276"/>
      <c r="J73" s="1276"/>
      <c r="K73" s="1266"/>
      <c r="L73" s="1266"/>
      <c r="M73" s="1266"/>
      <c r="N73" s="1266"/>
      <c r="AM73" s="371"/>
      <c r="AN73" s="1268" t="s">
        <v>619</v>
      </c>
      <c r="AO73" s="1268"/>
      <c r="AP73" s="1268"/>
      <c r="AQ73" s="1268"/>
      <c r="AR73" s="1268"/>
      <c r="AS73" s="1268"/>
      <c r="AT73" s="1268"/>
      <c r="AU73" s="1268"/>
      <c r="AV73" s="1268"/>
      <c r="AW73" s="1268"/>
      <c r="AX73" s="1268"/>
      <c r="AY73" s="1268"/>
      <c r="AZ73" s="1268"/>
      <c r="BA73" s="1268"/>
      <c r="BB73" s="1268" t="s">
        <v>617</v>
      </c>
      <c r="BC73" s="1268"/>
      <c r="BD73" s="1268"/>
      <c r="BE73" s="1268"/>
      <c r="BF73" s="1268"/>
      <c r="BG73" s="1268"/>
      <c r="BH73" s="1268"/>
      <c r="BI73" s="1268"/>
      <c r="BJ73" s="1268"/>
      <c r="BK73" s="1268"/>
      <c r="BL73" s="1268"/>
      <c r="BM73" s="1268"/>
      <c r="BN73" s="1268"/>
      <c r="BO73" s="1268"/>
      <c r="BP73" s="1265">
        <v>64.7</v>
      </c>
      <c r="BQ73" s="1265"/>
      <c r="BR73" s="1265"/>
      <c r="BS73" s="1265"/>
      <c r="BT73" s="1265"/>
      <c r="BU73" s="1265"/>
      <c r="BV73" s="1265"/>
      <c r="BW73" s="1265"/>
      <c r="BX73" s="1265">
        <v>51.8</v>
      </c>
      <c r="BY73" s="1265"/>
      <c r="BZ73" s="1265"/>
      <c r="CA73" s="1265"/>
      <c r="CB73" s="1265"/>
      <c r="CC73" s="1265"/>
      <c r="CD73" s="1265"/>
      <c r="CE73" s="1265"/>
      <c r="CF73" s="1265">
        <v>47.4</v>
      </c>
      <c r="CG73" s="1265"/>
      <c r="CH73" s="1265"/>
      <c r="CI73" s="1265"/>
      <c r="CJ73" s="1265"/>
      <c r="CK73" s="1265"/>
      <c r="CL73" s="1265"/>
      <c r="CM73" s="1265"/>
      <c r="CN73" s="1265">
        <v>38.5</v>
      </c>
      <c r="CO73" s="1265"/>
      <c r="CP73" s="1265"/>
      <c r="CQ73" s="1265"/>
      <c r="CR73" s="1265"/>
      <c r="CS73" s="1265"/>
      <c r="CT73" s="1265"/>
      <c r="CU73" s="1265"/>
      <c r="CV73" s="1265">
        <v>33.799999999999997</v>
      </c>
      <c r="CW73" s="1265"/>
      <c r="CX73" s="1265"/>
      <c r="CY73" s="1265"/>
      <c r="CZ73" s="1265"/>
      <c r="DA73" s="1265"/>
      <c r="DB73" s="1265"/>
      <c r="DC73" s="1265"/>
    </row>
    <row r="74" spans="2:107" ht="13" x14ac:dyDescent="0.2">
      <c r="B74" s="365"/>
      <c r="G74" s="1276"/>
      <c r="H74" s="1276"/>
      <c r="I74" s="1276"/>
      <c r="J74" s="1276"/>
      <c r="K74" s="1266"/>
      <c r="L74" s="1266"/>
      <c r="M74" s="1266"/>
      <c r="N74" s="1266"/>
      <c r="AM74" s="371"/>
      <c r="AN74" s="1268"/>
      <c r="AO74" s="1268"/>
      <c r="AP74" s="1268"/>
      <c r="AQ74" s="1268"/>
      <c r="AR74" s="1268"/>
      <c r="AS74" s="1268"/>
      <c r="AT74" s="1268"/>
      <c r="AU74" s="1268"/>
      <c r="AV74" s="1268"/>
      <c r="AW74" s="1268"/>
      <c r="AX74" s="1268"/>
      <c r="AY74" s="1268"/>
      <c r="AZ74" s="1268"/>
      <c r="BA74" s="1268"/>
      <c r="BB74" s="1268"/>
      <c r="BC74" s="1268"/>
      <c r="BD74" s="1268"/>
      <c r="BE74" s="1268"/>
      <c r="BF74" s="1268"/>
      <c r="BG74" s="1268"/>
      <c r="BH74" s="1268"/>
      <c r="BI74" s="1268"/>
      <c r="BJ74" s="1268"/>
      <c r="BK74" s="1268"/>
      <c r="BL74" s="1268"/>
      <c r="BM74" s="1268"/>
      <c r="BN74" s="1268"/>
      <c r="BO74" s="1268"/>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ht="13" x14ac:dyDescent="0.2">
      <c r="B75" s="365"/>
      <c r="G75" s="1276"/>
      <c r="H75" s="1276"/>
      <c r="I75" s="1271"/>
      <c r="J75" s="1271"/>
      <c r="K75" s="1272"/>
      <c r="L75" s="1272"/>
      <c r="M75" s="1272"/>
      <c r="N75" s="1272"/>
      <c r="AM75" s="371"/>
      <c r="AN75" s="1268"/>
      <c r="AO75" s="1268"/>
      <c r="AP75" s="1268"/>
      <c r="AQ75" s="1268"/>
      <c r="AR75" s="1268"/>
      <c r="AS75" s="1268"/>
      <c r="AT75" s="1268"/>
      <c r="AU75" s="1268"/>
      <c r="AV75" s="1268"/>
      <c r="AW75" s="1268"/>
      <c r="AX75" s="1268"/>
      <c r="AY75" s="1268"/>
      <c r="AZ75" s="1268"/>
      <c r="BA75" s="1268"/>
      <c r="BB75" s="1268" t="s">
        <v>616</v>
      </c>
      <c r="BC75" s="1268"/>
      <c r="BD75" s="1268"/>
      <c r="BE75" s="1268"/>
      <c r="BF75" s="1268"/>
      <c r="BG75" s="1268"/>
      <c r="BH75" s="1268"/>
      <c r="BI75" s="1268"/>
      <c r="BJ75" s="1268"/>
      <c r="BK75" s="1268"/>
      <c r="BL75" s="1268"/>
      <c r="BM75" s="1268"/>
      <c r="BN75" s="1268"/>
      <c r="BO75" s="1268"/>
      <c r="BP75" s="1265">
        <v>11.2</v>
      </c>
      <c r="BQ75" s="1265"/>
      <c r="BR75" s="1265"/>
      <c r="BS75" s="1265"/>
      <c r="BT75" s="1265"/>
      <c r="BU75" s="1265"/>
      <c r="BV75" s="1265"/>
      <c r="BW75" s="1265"/>
      <c r="BX75" s="1265">
        <v>10.9</v>
      </c>
      <c r="BY75" s="1265"/>
      <c r="BZ75" s="1265"/>
      <c r="CA75" s="1265"/>
      <c r="CB75" s="1265"/>
      <c r="CC75" s="1265"/>
      <c r="CD75" s="1265"/>
      <c r="CE75" s="1265"/>
      <c r="CF75" s="1265">
        <v>10.1</v>
      </c>
      <c r="CG75" s="1265"/>
      <c r="CH75" s="1265"/>
      <c r="CI75" s="1265"/>
      <c r="CJ75" s="1265"/>
      <c r="CK75" s="1265"/>
      <c r="CL75" s="1265"/>
      <c r="CM75" s="1265"/>
      <c r="CN75" s="1265">
        <v>9.9</v>
      </c>
      <c r="CO75" s="1265"/>
      <c r="CP75" s="1265"/>
      <c r="CQ75" s="1265"/>
      <c r="CR75" s="1265"/>
      <c r="CS75" s="1265"/>
      <c r="CT75" s="1265"/>
      <c r="CU75" s="1265"/>
      <c r="CV75" s="1265">
        <v>9.6</v>
      </c>
      <c r="CW75" s="1265"/>
      <c r="CX75" s="1265"/>
      <c r="CY75" s="1265"/>
      <c r="CZ75" s="1265"/>
      <c r="DA75" s="1265"/>
      <c r="DB75" s="1265"/>
      <c r="DC75" s="1265"/>
    </row>
    <row r="76" spans="2:107" ht="13" x14ac:dyDescent="0.2">
      <c r="B76" s="365"/>
      <c r="G76" s="1276"/>
      <c r="H76" s="1276"/>
      <c r="I76" s="1271"/>
      <c r="J76" s="1271"/>
      <c r="K76" s="1272"/>
      <c r="L76" s="1272"/>
      <c r="M76" s="1272"/>
      <c r="N76" s="1272"/>
      <c r="AM76" s="371"/>
      <c r="AN76" s="1268"/>
      <c r="AO76" s="1268"/>
      <c r="AP76" s="1268"/>
      <c r="AQ76" s="1268"/>
      <c r="AR76" s="1268"/>
      <c r="AS76" s="1268"/>
      <c r="AT76" s="1268"/>
      <c r="AU76" s="1268"/>
      <c r="AV76" s="1268"/>
      <c r="AW76" s="1268"/>
      <c r="AX76" s="1268"/>
      <c r="AY76" s="1268"/>
      <c r="AZ76" s="1268"/>
      <c r="BA76" s="1268"/>
      <c r="BB76" s="1268"/>
      <c r="BC76" s="1268"/>
      <c r="BD76" s="1268"/>
      <c r="BE76" s="1268"/>
      <c r="BF76" s="1268"/>
      <c r="BG76" s="1268"/>
      <c r="BH76" s="1268"/>
      <c r="BI76" s="1268"/>
      <c r="BJ76" s="1268"/>
      <c r="BK76" s="1268"/>
      <c r="BL76" s="1268"/>
      <c r="BM76" s="1268"/>
      <c r="BN76" s="1268"/>
      <c r="BO76" s="1268"/>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ht="13" x14ac:dyDescent="0.2">
      <c r="B77" s="365"/>
      <c r="G77" s="1271"/>
      <c r="H77" s="1271"/>
      <c r="I77" s="1271"/>
      <c r="J77" s="1271"/>
      <c r="K77" s="1266"/>
      <c r="L77" s="1266"/>
      <c r="M77" s="1266"/>
      <c r="N77" s="1266"/>
      <c r="AN77" s="1267" t="s">
        <v>618</v>
      </c>
      <c r="AO77" s="1267"/>
      <c r="AP77" s="1267"/>
      <c r="AQ77" s="1267"/>
      <c r="AR77" s="1267"/>
      <c r="AS77" s="1267"/>
      <c r="AT77" s="1267"/>
      <c r="AU77" s="1267"/>
      <c r="AV77" s="1267"/>
      <c r="AW77" s="1267"/>
      <c r="AX77" s="1267"/>
      <c r="AY77" s="1267"/>
      <c r="AZ77" s="1267"/>
      <c r="BA77" s="1267"/>
      <c r="BB77" s="1268" t="s">
        <v>617</v>
      </c>
      <c r="BC77" s="1268"/>
      <c r="BD77" s="1268"/>
      <c r="BE77" s="1268"/>
      <c r="BF77" s="1268"/>
      <c r="BG77" s="1268"/>
      <c r="BH77" s="1268"/>
      <c r="BI77" s="1268"/>
      <c r="BJ77" s="1268"/>
      <c r="BK77" s="1268"/>
      <c r="BL77" s="1268"/>
      <c r="BM77" s="1268"/>
      <c r="BN77" s="1268"/>
      <c r="BO77" s="1268"/>
      <c r="BP77" s="1265">
        <v>25.4</v>
      </c>
      <c r="BQ77" s="1265"/>
      <c r="BR77" s="1265"/>
      <c r="BS77" s="1265"/>
      <c r="BT77" s="1265"/>
      <c r="BU77" s="1265"/>
      <c r="BV77" s="1265"/>
      <c r="BW77" s="1265"/>
      <c r="BX77" s="1265">
        <v>23</v>
      </c>
      <c r="BY77" s="1265"/>
      <c r="BZ77" s="1265"/>
      <c r="CA77" s="1265"/>
      <c r="CB77" s="1265"/>
      <c r="CC77" s="1265"/>
      <c r="CD77" s="1265"/>
      <c r="CE77" s="1265"/>
      <c r="CF77" s="1265">
        <v>28</v>
      </c>
      <c r="CG77" s="1265"/>
      <c r="CH77" s="1265"/>
      <c r="CI77" s="1265"/>
      <c r="CJ77" s="1265"/>
      <c r="CK77" s="1265"/>
      <c r="CL77" s="1265"/>
      <c r="CM77" s="1265"/>
      <c r="CN77" s="1265">
        <v>18</v>
      </c>
      <c r="CO77" s="1265"/>
      <c r="CP77" s="1265"/>
      <c r="CQ77" s="1265"/>
      <c r="CR77" s="1265"/>
      <c r="CS77" s="1265"/>
      <c r="CT77" s="1265"/>
      <c r="CU77" s="1265"/>
      <c r="CV77" s="1265">
        <v>12.7</v>
      </c>
      <c r="CW77" s="1265"/>
      <c r="CX77" s="1265"/>
      <c r="CY77" s="1265"/>
      <c r="CZ77" s="1265"/>
      <c r="DA77" s="1265"/>
      <c r="DB77" s="1265"/>
      <c r="DC77" s="1265"/>
    </row>
    <row r="78" spans="2:107" ht="13" x14ac:dyDescent="0.2">
      <c r="B78" s="365"/>
      <c r="G78" s="1271"/>
      <c r="H78" s="1271"/>
      <c r="I78" s="1271"/>
      <c r="J78" s="1271"/>
      <c r="K78" s="1266"/>
      <c r="L78" s="1266"/>
      <c r="M78" s="1266"/>
      <c r="N78" s="1266"/>
      <c r="AN78" s="1267"/>
      <c r="AO78" s="1267"/>
      <c r="AP78" s="1267"/>
      <c r="AQ78" s="1267"/>
      <c r="AR78" s="1267"/>
      <c r="AS78" s="1267"/>
      <c r="AT78" s="1267"/>
      <c r="AU78" s="1267"/>
      <c r="AV78" s="1267"/>
      <c r="AW78" s="1267"/>
      <c r="AX78" s="1267"/>
      <c r="AY78" s="1267"/>
      <c r="AZ78" s="1267"/>
      <c r="BA78" s="1267"/>
      <c r="BB78" s="1268"/>
      <c r="BC78" s="1268"/>
      <c r="BD78" s="1268"/>
      <c r="BE78" s="1268"/>
      <c r="BF78" s="1268"/>
      <c r="BG78" s="1268"/>
      <c r="BH78" s="1268"/>
      <c r="BI78" s="1268"/>
      <c r="BJ78" s="1268"/>
      <c r="BK78" s="1268"/>
      <c r="BL78" s="1268"/>
      <c r="BM78" s="1268"/>
      <c r="BN78" s="1268"/>
      <c r="BO78" s="1268"/>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ht="13" x14ac:dyDescent="0.2">
      <c r="B79" s="365"/>
      <c r="G79" s="1271"/>
      <c r="H79" s="1271"/>
      <c r="I79" s="1269"/>
      <c r="J79" s="1269"/>
      <c r="K79" s="1270"/>
      <c r="L79" s="1270"/>
      <c r="M79" s="1270"/>
      <c r="N79" s="1270"/>
      <c r="AN79" s="1267"/>
      <c r="AO79" s="1267"/>
      <c r="AP79" s="1267"/>
      <c r="AQ79" s="1267"/>
      <c r="AR79" s="1267"/>
      <c r="AS79" s="1267"/>
      <c r="AT79" s="1267"/>
      <c r="AU79" s="1267"/>
      <c r="AV79" s="1267"/>
      <c r="AW79" s="1267"/>
      <c r="AX79" s="1267"/>
      <c r="AY79" s="1267"/>
      <c r="AZ79" s="1267"/>
      <c r="BA79" s="1267"/>
      <c r="BB79" s="1268" t="s">
        <v>616</v>
      </c>
      <c r="BC79" s="1268"/>
      <c r="BD79" s="1268"/>
      <c r="BE79" s="1268"/>
      <c r="BF79" s="1268"/>
      <c r="BG79" s="1268"/>
      <c r="BH79" s="1268"/>
      <c r="BI79" s="1268"/>
      <c r="BJ79" s="1268"/>
      <c r="BK79" s="1268"/>
      <c r="BL79" s="1268"/>
      <c r="BM79" s="1268"/>
      <c r="BN79" s="1268"/>
      <c r="BO79" s="1268"/>
      <c r="BP79" s="1265">
        <v>7.8</v>
      </c>
      <c r="BQ79" s="1265"/>
      <c r="BR79" s="1265"/>
      <c r="BS79" s="1265"/>
      <c r="BT79" s="1265"/>
      <c r="BU79" s="1265"/>
      <c r="BV79" s="1265"/>
      <c r="BW79" s="1265"/>
      <c r="BX79" s="1265">
        <v>7.7</v>
      </c>
      <c r="BY79" s="1265"/>
      <c r="BZ79" s="1265"/>
      <c r="CA79" s="1265"/>
      <c r="CB79" s="1265"/>
      <c r="CC79" s="1265"/>
      <c r="CD79" s="1265"/>
      <c r="CE79" s="1265"/>
      <c r="CF79" s="1265">
        <v>7.5</v>
      </c>
      <c r="CG79" s="1265"/>
      <c r="CH79" s="1265"/>
      <c r="CI79" s="1265"/>
      <c r="CJ79" s="1265"/>
      <c r="CK79" s="1265"/>
      <c r="CL79" s="1265"/>
      <c r="CM79" s="1265"/>
      <c r="CN79" s="1265">
        <v>6.6</v>
      </c>
      <c r="CO79" s="1265"/>
      <c r="CP79" s="1265"/>
      <c r="CQ79" s="1265"/>
      <c r="CR79" s="1265"/>
      <c r="CS79" s="1265"/>
      <c r="CT79" s="1265"/>
      <c r="CU79" s="1265"/>
      <c r="CV79" s="1265">
        <v>6.6</v>
      </c>
      <c r="CW79" s="1265"/>
      <c r="CX79" s="1265"/>
      <c r="CY79" s="1265"/>
      <c r="CZ79" s="1265"/>
      <c r="DA79" s="1265"/>
      <c r="DB79" s="1265"/>
      <c r="DC79" s="1265"/>
    </row>
    <row r="80" spans="2:107" ht="13" x14ac:dyDescent="0.2">
      <c r="B80" s="365"/>
      <c r="G80" s="1271"/>
      <c r="H80" s="1271"/>
      <c r="I80" s="1269"/>
      <c r="J80" s="1269"/>
      <c r="K80" s="1270"/>
      <c r="L80" s="1270"/>
      <c r="M80" s="1270"/>
      <c r="N80" s="1270"/>
      <c r="AN80" s="1267"/>
      <c r="AO80" s="1267"/>
      <c r="AP80" s="1267"/>
      <c r="AQ80" s="1267"/>
      <c r="AR80" s="1267"/>
      <c r="AS80" s="1267"/>
      <c r="AT80" s="1267"/>
      <c r="AU80" s="1267"/>
      <c r="AV80" s="1267"/>
      <c r="AW80" s="1267"/>
      <c r="AX80" s="1267"/>
      <c r="AY80" s="1267"/>
      <c r="AZ80" s="1267"/>
      <c r="BA80" s="1267"/>
      <c r="BB80" s="1268"/>
      <c r="BC80" s="1268"/>
      <c r="BD80" s="1268"/>
      <c r="BE80" s="1268"/>
      <c r="BF80" s="1268"/>
      <c r="BG80" s="1268"/>
      <c r="BH80" s="1268"/>
      <c r="BI80" s="1268"/>
      <c r="BJ80" s="1268"/>
      <c r="BK80" s="1268"/>
      <c r="BL80" s="1268"/>
      <c r="BM80" s="1268"/>
      <c r="BN80" s="1268"/>
      <c r="BO80" s="1268"/>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ht="13" x14ac:dyDescent="0.2">
      <c r="B81" s="365"/>
    </row>
    <row r="82" spans="2:109" ht="16.5" x14ac:dyDescent="0.2">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 x14ac:dyDescent="0.2">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 x14ac:dyDescent="0.2">
      <c r="DD84" s="364"/>
      <c r="DE84" s="364"/>
    </row>
    <row r="85" spans="2:109" ht="13" x14ac:dyDescent="0.2">
      <c r="DD85" s="364"/>
      <c r="DE85" s="364"/>
    </row>
  </sheetData>
  <sheetProtection algorithmName="SHA-512" hashValue="Mp3QdMgSo0VGA50GMHBynvaL+Q7QjAVOwuiseuRtZvJxB7RcZQSO4JpKbQa9cDKIjigEKaerSAQ3g/6RZ2OvGg==" saltValue="j3VkEtkOXLl0TpUPICA/KA=="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2AB02-0525-454B-82CB-EAB2DFBC0B58}">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517</v>
      </c>
    </row>
  </sheetData>
  <sheetProtection algorithmName="SHA-512" hashValue="99l/lQCTOgtcB5LKb9m/iChf4+jfB5NR1tD820EvE/SpJsX7OCtqnhquQSWJ6Cl5o2Kjo3Isvb2qdUjay9J/5g==" saltValue="StGCzQPC333h16L056O5MQ=="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2DACD-9C7D-4695-8693-94E2C2C894A7}">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517</v>
      </c>
    </row>
  </sheetData>
  <sheetProtection algorithmName="SHA-512" hashValue="zHXugebcYjH+OBZHtR+IHeH6IwxxiYjivsU9Mx3nQCfBcFLhdmHNPbTBRs8+73QxxgEAyxgOx6iOG1rhzUaxeQ==" saltValue="doiBlJ2yh26DEDp80noBj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567</v>
      </c>
      <c r="G2" s="151"/>
      <c r="H2" s="152"/>
    </row>
    <row r="3" spans="1:8" x14ac:dyDescent="0.2">
      <c r="A3" s="148" t="s">
        <v>560</v>
      </c>
      <c r="B3" s="153"/>
      <c r="C3" s="154"/>
      <c r="D3" s="155">
        <v>53087</v>
      </c>
      <c r="E3" s="156"/>
      <c r="F3" s="157">
        <v>69185</v>
      </c>
      <c r="G3" s="158"/>
      <c r="H3" s="159"/>
    </row>
    <row r="4" spans="1:8" x14ac:dyDescent="0.2">
      <c r="A4" s="160"/>
      <c r="B4" s="161"/>
      <c r="C4" s="162"/>
      <c r="D4" s="163">
        <v>35483</v>
      </c>
      <c r="E4" s="164"/>
      <c r="F4" s="165">
        <v>38519</v>
      </c>
      <c r="G4" s="166"/>
      <c r="H4" s="167"/>
    </row>
    <row r="5" spans="1:8" x14ac:dyDescent="0.2">
      <c r="A5" s="148" t="s">
        <v>562</v>
      </c>
      <c r="B5" s="153"/>
      <c r="C5" s="154"/>
      <c r="D5" s="155">
        <v>67327</v>
      </c>
      <c r="E5" s="156"/>
      <c r="F5" s="157">
        <v>70166</v>
      </c>
      <c r="G5" s="158"/>
      <c r="H5" s="159"/>
    </row>
    <row r="6" spans="1:8" x14ac:dyDescent="0.2">
      <c r="A6" s="160"/>
      <c r="B6" s="161"/>
      <c r="C6" s="162"/>
      <c r="D6" s="163">
        <v>35004</v>
      </c>
      <c r="E6" s="164"/>
      <c r="F6" s="165">
        <v>36115</v>
      </c>
      <c r="G6" s="166"/>
      <c r="H6" s="167"/>
    </row>
    <row r="7" spans="1:8" x14ac:dyDescent="0.2">
      <c r="A7" s="148" t="s">
        <v>563</v>
      </c>
      <c r="B7" s="153"/>
      <c r="C7" s="154"/>
      <c r="D7" s="155">
        <v>74294</v>
      </c>
      <c r="E7" s="156"/>
      <c r="F7" s="157">
        <v>70329</v>
      </c>
      <c r="G7" s="158"/>
      <c r="H7" s="159"/>
    </row>
    <row r="8" spans="1:8" x14ac:dyDescent="0.2">
      <c r="A8" s="160"/>
      <c r="B8" s="161"/>
      <c r="C8" s="162"/>
      <c r="D8" s="163">
        <v>42119</v>
      </c>
      <c r="E8" s="164"/>
      <c r="F8" s="165">
        <v>39403</v>
      </c>
      <c r="G8" s="166"/>
      <c r="H8" s="167"/>
    </row>
    <row r="9" spans="1:8" x14ac:dyDescent="0.2">
      <c r="A9" s="148" t="s">
        <v>564</v>
      </c>
      <c r="B9" s="153"/>
      <c r="C9" s="154"/>
      <c r="D9" s="155">
        <v>56617</v>
      </c>
      <c r="E9" s="156"/>
      <c r="F9" s="157">
        <v>54225</v>
      </c>
      <c r="G9" s="158"/>
      <c r="H9" s="159"/>
    </row>
    <row r="10" spans="1:8" x14ac:dyDescent="0.2">
      <c r="A10" s="160"/>
      <c r="B10" s="161"/>
      <c r="C10" s="162"/>
      <c r="D10" s="163">
        <v>31234</v>
      </c>
      <c r="E10" s="164"/>
      <c r="F10" s="165">
        <v>27337</v>
      </c>
      <c r="G10" s="166"/>
      <c r="H10" s="167"/>
    </row>
    <row r="11" spans="1:8" x14ac:dyDescent="0.2">
      <c r="A11" s="148" t="s">
        <v>565</v>
      </c>
      <c r="B11" s="153"/>
      <c r="C11" s="154"/>
      <c r="D11" s="155">
        <v>78238</v>
      </c>
      <c r="E11" s="156"/>
      <c r="F11" s="157">
        <v>54016</v>
      </c>
      <c r="G11" s="158"/>
      <c r="H11" s="159"/>
    </row>
    <row r="12" spans="1:8" x14ac:dyDescent="0.2">
      <c r="A12" s="160"/>
      <c r="B12" s="161"/>
      <c r="C12" s="168"/>
      <c r="D12" s="163">
        <v>45686</v>
      </c>
      <c r="E12" s="164"/>
      <c r="F12" s="165">
        <v>28078</v>
      </c>
      <c r="G12" s="166"/>
      <c r="H12" s="167"/>
    </row>
    <row r="13" spans="1:8" x14ac:dyDescent="0.2">
      <c r="A13" s="148"/>
      <c r="B13" s="153"/>
      <c r="C13" s="169"/>
      <c r="D13" s="170">
        <v>65913</v>
      </c>
      <c r="E13" s="171"/>
      <c r="F13" s="172">
        <v>63584</v>
      </c>
      <c r="G13" s="173"/>
      <c r="H13" s="159"/>
    </row>
    <row r="14" spans="1:8" x14ac:dyDescent="0.2">
      <c r="A14" s="160"/>
      <c r="B14" s="161"/>
      <c r="C14" s="162"/>
      <c r="D14" s="163">
        <v>37905</v>
      </c>
      <c r="E14" s="164"/>
      <c r="F14" s="165">
        <v>33890</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2.2599999999999998</v>
      </c>
      <c r="C19" s="174">
        <f>ROUND(VALUE(SUBSTITUTE(実質収支比率等に係る経年分析!G$48,"▲","-")),2)</f>
        <v>1.88</v>
      </c>
      <c r="D19" s="174">
        <f>ROUND(VALUE(SUBSTITUTE(実質収支比率等に係る経年分析!H$48,"▲","-")),2)</f>
        <v>4.37</v>
      </c>
      <c r="E19" s="174">
        <f>ROUND(VALUE(SUBSTITUTE(実質収支比率等に係る経年分析!I$48,"▲","-")),2)</f>
        <v>4.0599999999999996</v>
      </c>
      <c r="F19" s="174">
        <f>ROUND(VALUE(SUBSTITUTE(実質収支比率等に係る経年分析!J$48,"▲","-")),2)</f>
        <v>4.66</v>
      </c>
    </row>
    <row r="20" spans="1:11" x14ac:dyDescent="0.2">
      <c r="A20" s="174" t="s">
        <v>57</v>
      </c>
      <c r="B20" s="174">
        <f>ROUND(VALUE(SUBSTITUTE(実質収支比率等に係る経年分析!F$47,"▲","-")),2)</f>
        <v>12.2</v>
      </c>
      <c r="C20" s="174">
        <f>ROUND(VALUE(SUBSTITUTE(実質収支比率等に係る経年分析!G$47,"▲","-")),2)</f>
        <v>13.63</v>
      </c>
      <c r="D20" s="174">
        <f>ROUND(VALUE(SUBSTITUTE(実質収支比率等に係る経年分析!H$47,"▲","-")),2)</f>
        <v>13.21</v>
      </c>
      <c r="E20" s="174">
        <f>ROUND(VALUE(SUBSTITUTE(実質収支比率等に係る経年分析!I$47,"▲","-")),2)</f>
        <v>13.33</v>
      </c>
      <c r="F20" s="174">
        <f>ROUND(VALUE(SUBSTITUTE(実質収支比率等に係る経年分析!J$47,"▲","-")),2)</f>
        <v>13.86</v>
      </c>
    </row>
    <row r="21" spans="1:11" x14ac:dyDescent="0.2">
      <c r="A21" s="174" t="s">
        <v>58</v>
      </c>
      <c r="B21" s="174">
        <f>IF(ISNUMBER(VALUE(SUBSTITUTE(実質収支比率等に係る経年分析!F$49,"▲","-"))),ROUND(VALUE(SUBSTITUTE(実質収支比率等に係る経年分析!F$49,"▲","-")),2),NA())</f>
        <v>-1.99</v>
      </c>
      <c r="C21" s="174">
        <f>IF(ISNUMBER(VALUE(SUBSTITUTE(実質収支比率等に係る経年分析!G$49,"▲","-"))),ROUND(VALUE(SUBSTITUTE(実質収支比率等に係る経年分析!G$49,"▲","-")),2),NA())</f>
        <v>2.27</v>
      </c>
      <c r="D21" s="174">
        <f>IF(ISNUMBER(VALUE(SUBSTITUTE(実質収支比率等に係る経年分析!H$49,"▲","-"))),ROUND(VALUE(SUBSTITUTE(実質収支比率等に係る経年分析!H$49,"▲","-")),2),NA())</f>
        <v>4.3099999999999996</v>
      </c>
      <c r="E21" s="174">
        <f>IF(ISNUMBER(VALUE(SUBSTITUTE(実質収支比率等に係る経年分析!I$49,"▲","-"))),ROUND(VALUE(SUBSTITUTE(実質収支比率等に係る経年分析!I$49,"▲","-")),2),NA())</f>
        <v>0.25</v>
      </c>
      <c r="F21" s="174">
        <f>IF(ISNUMBER(VALUE(SUBSTITUTE(実質収支比率等に係る経年分析!J$49,"▲","-"))),ROUND(VALUE(SUBSTITUTE(実質収支比率等に係る経年分析!J$49,"▲","-")),2),NA())</f>
        <v>1.34</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0.28000000000000003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0.28000000000000003</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農業集落排水施設事業特別会計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0.31</v>
      </c>
    </row>
    <row r="30" spans="1:11" x14ac:dyDescent="0.2">
      <c r="A30" s="175" t="str">
        <f>IF(連結実質赤字比率に係る赤字・黒字の構成分析!C$40="",NA(),連結実質赤字比率に係る赤字・黒字の構成分析!C$40)</f>
        <v>宅地造成事業特別会計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0.32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0.35</v>
      </c>
    </row>
    <row r="31" spans="1:11" x14ac:dyDescent="0.2">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0.96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0.59</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1.25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1.0900000000000001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1.61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1.25</v>
      </c>
    </row>
    <row r="33" spans="1:16" x14ac:dyDescent="0.2">
      <c r="A33" s="175" t="str">
        <f>IF(連結実質赤字比率に係る赤字・黒字の構成分析!C$37="",NA(),連結実質赤字比率に係る赤字・黒字の構成分析!C$37)</f>
        <v>介護保険事業特別会計（保険事業勘定）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0.55000000000000004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v>
      </c>
    </row>
    <row r="34" spans="1:16" x14ac:dyDescent="0.2">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4.8099999999999996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4.75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4.8499999999999996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5.15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4.3</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2.25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1.87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4.37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4.0599999999999996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4.6500000000000004</v>
      </c>
    </row>
    <row r="36" spans="1:16" x14ac:dyDescent="0.2">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21.16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24.52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27.69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30.87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34.97</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5418</v>
      </c>
      <c r="E42" s="176"/>
      <c r="F42" s="176"/>
      <c r="G42" s="176">
        <f>'実質公債費比率（分子）の構造'!L$52</f>
        <v>4974</v>
      </c>
      <c r="H42" s="176"/>
      <c r="I42" s="176"/>
      <c r="J42" s="176">
        <f>'実質公債費比率（分子）の構造'!M$52</f>
        <v>5021</v>
      </c>
      <c r="K42" s="176"/>
      <c r="L42" s="176"/>
      <c r="M42" s="176">
        <f>'実質公債費比率（分子）の構造'!N$52</f>
        <v>5003</v>
      </c>
      <c r="N42" s="176"/>
      <c r="O42" s="176"/>
      <c r="P42" s="176">
        <f>'実質公債費比率（分子）の構造'!O$52</f>
        <v>5072</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16</v>
      </c>
      <c r="C44" s="176"/>
      <c r="D44" s="176"/>
      <c r="E44" s="176">
        <f>'実質公債費比率（分子）の構造'!L$50</f>
        <v>12</v>
      </c>
      <c r="F44" s="176"/>
      <c r="G44" s="176"/>
      <c r="H44" s="176">
        <f>'実質公債費比率（分子）の構造'!M$50</f>
        <v>4</v>
      </c>
      <c r="I44" s="176"/>
      <c r="J44" s="176"/>
      <c r="K44" s="176">
        <f>'実質公債費比率（分子）の構造'!N$50</f>
        <v>18</v>
      </c>
      <c r="L44" s="176"/>
      <c r="M44" s="176"/>
      <c r="N44" s="176">
        <f>'実質公債費比率（分子）の構造'!O$50</f>
        <v>22</v>
      </c>
      <c r="O44" s="176"/>
      <c r="P44" s="176"/>
    </row>
    <row r="45" spans="1:16" x14ac:dyDescent="0.2">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69</v>
      </c>
      <c r="B46" s="176">
        <f>'実質公債費比率（分子）の構造'!K$48</f>
        <v>1694</v>
      </c>
      <c r="C46" s="176"/>
      <c r="D46" s="176"/>
      <c r="E46" s="176">
        <f>'実質公債費比率（分子）の構造'!L$48</f>
        <v>1706</v>
      </c>
      <c r="F46" s="176"/>
      <c r="G46" s="176"/>
      <c r="H46" s="176">
        <f>'実質公債費比率（分子）の構造'!M$48</f>
        <v>1706</v>
      </c>
      <c r="I46" s="176"/>
      <c r="J46" s="176"/>
      <c r="K46" s="176">
        <f>'実質公債費比率（分子）の構造'!N$48</f>
        <v>1791</v>
      </c>
      <c r="L46" s="176"/>
      <c r="M46" s="176"/>
      <c r="N46" s="176">
        <f>'実質公債費比率（分子）の構造'!O$48</f>
        <v>1787</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5764</v>
      </c>
      <c r="C49" s="176"/>
      <c r="D49" s="176"/>
      <c r="E49" s="176">
        <f>'実質公債費比率（分子）の構造'!L$45</f>
        <v>5217</v>
      </c>
      <c r="F49" s="176"/>
      <c r="G49" s="176"/>
      <c r="H49" s="176">
        <f>'実質公債費比率（分子）の構造'!M$45</f>
        <v>5017</v>
      </c>
      <c r="I49" s="176"/>
      <c r="J49" s="176"/>
      <c r="K49" s="176">
        <f>'実質公債費比率（分子）の構造'!N$45</f>
        <v>5257</v>
      </c>
      <c r="L49" s="176"/>
      <c r="M49" s="176"/>
      <c r="N49" s="176">
        <f>'実質公債費比率（分子）の構造'!O$45</f>
        <v>5170</v>
      </c>
      <c r="O49" s="176"/>
      <c r="P49" s="176"/>
    </row>
    <row r="50" spans="1:16" x14ac:dyDescent="0.2">
      <c r="A50" s="176" t="s">
        <v>73</v>
      </c>
      <c r="B50" s="176" t="e">
        <f>NA()</f>
        <v>#N/A</v>
      </c>
      <c r="C50" s="176">
        <f>IF(ISNUMBER('実質公債費比率（分子）の構造'!K$53),'実質公債費比率（分子）の構造'!K$53,NA())</f>
        <v>2056</v>
      </c>
      <c r="D50" s="176" t="e">
        <f>NA()</f>
        <v>#N/A</v>
      </c>
      <c r="E50" s="176" t="e">
        <f>NA()</f>
        <v>#N/A</v>
      </c>
      <c r="F50" s="176">
        <f>IF(ISNUMBER('実質公債費比率（分子）の構造'!L$53),'実質公債費比率（分子）の構造'!L$53,NA())</f>
        <v>1961</v>
      </c>
      <c r="G50" s="176" t="e">
        <f>NA()</f>
        <v>#N/A</v>
      </c>
      <c r="H50" s="176" t="e">
        <f>NA()</f>
        <v>#N/A</v>
      </c>
      <c r="I50" s="176">
        <f>IF(ISNUMBER('実質公債費比率（分子）の構造'!M$53),'実質公債費比率（分子）の構造'!M$53,NA())</f>
        <v>1706</v>
      </c>
      <c r="J50" s="176" t="e">
        <f>NA()</f>
        <v>#N/A</v>
      </c>
      <c r="K50" s="176" t="e">
        <f>NA()</f>
        <v>#N/A</v>
      </c>
      <c r="L50" s="176">
        <f>IF(ISNUMBER('実質公債費比率（分子）の構造'!N$53),'実質公債費比率（分子）の構造'!N$53,NA())</f>
        <v>2063</v>
      </c>
      <c r="M50" s="176" t="e">
        <f>NA()</f>
        <v>#N/A</v>
      </c>
      <c r="N50" s="176" t="e">
        <f>NA()</f>
        <v>#N/A</v>
      </c>
      <c r="O50" s="176">
        <f>IF(ISNUMBER('実質公債費比率（分子）の構造'!O$53),'実質公債費比率（分子）の構造'!O$53,NA())</f>
        <v>1907</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51467</v>
      </c>
      <c r="E56" s="175"/>
      <c r="F56" s="175"/>
      <c r="G56" s="175">
        <f>'将来負担比率（分子）の構造'!J$52</f>
        <v>51117</v>
      </c>
      <c r="H56" s="175"/>
      <c r="I56" s="175"/>
      <c r="J56" s="175">
        <f>'将来負担比率（分子）の構造'!K$52</f>
        <v>50129</v>
      </c>
      <c r="K56" s="175"/>
      <c r="L56" s="175"/>
      <c r="M56" s="175">
        <f>'将来負担比率（分子）の構造'!L$52</f>
        <v>48513</v>
      </c>
      <c r="N56" s="175"/>
      <c r="O56" s="175"/>
      <c r="P56" s="175">
        <f>'将来負担比率（分子）の構造'!M$52</f>
        <v>46476</v>
      </c>
    </row>
    <row r="57" spans="1:16" x14ac:dyDescent="0.2">
      <c r="A57" s="175" t="s">
        <v>44</v>
      </c>
      <c r="B57" s="175"/>
      <c r="C57" s="175"/>
      <c r="D57" s="175">
        <f>'将来負担比率（分子）の構造'!I$51</f>
        <v>4028</v>
      </c>
      <c r="E57" s="175"/>
      <c r="F57" s="175"/>
      <c r="G57" s="175">
        <f>'将来負担比率（分子）の構造'!J$51</f>
        <v>4045</v>
      </c>
      <c r="H57" s="175"/>
      <c r="I57" s="175"/>
      <c r="J57" s="175">
        <f>'将来負担比率（分子）の構造'!K$51</f>
        <v>4302</v>
      </c>
      <c r="K57" s="175"/>
      <c r="L57" s="175"/>
      <c r="M57" s="175">
        <f>'将来負担比率（分子）の構造'!L$51</f>
        <v>3768</v>
      </c>
      <c r="N57" s="175"/>
      <c r="O57" s="175"/>
      <c r="P57" s="175">
        <f>'将来負担比率（分子）の構造'!M$51</f>
        <v>3916</v>
      </c>
    </row>
    <row r="58" spans="1:16" x14ac:dyDescent="0.2">
      <c r="A58" s="175" t="s">
        <v>43</v>
      </c>
      <c r="B58" s="175"/>
      <c r="C58" s="175"/>
      <c r="D58" s="175">
        <f>'将来負担比率（分子）の構造'!I$50</f>
        <v>9481</v>
      </c>
      <c r="E58" s="175"/>
      <c r="F58" s="175"/>
      <c r="G58" s="175">
        <f>'将来負担比率（分子）の構造'!J$50</f>
        <v>10012</v>
      </c>
      <c r="H58" s="175"/>
      <c r="I58" s="175"/>
      <c r="J58" s="175">
        <f>'将来負担比率（分子）の構造'!K$50</f>
        <v>9915</v>
      </c>
      <c r="K58" s="175"/>
      <c r="L58" s="175"/>
      <c r="M58" s="175">
        <f>'将来負担比率（分子）の構造'!L$50</f>
        <v>10983</v>
      </c>
      <c r="N58" s="175"/>
      <c r="O58" s="175"/>
      <c r="P58" s="175">
        <f>'将来負担比率（分子）の構造'!M$50</f>
        <v>10812</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6337</v>
      </c>
      <c r="C62" s="175"/>
      <c r="D62" s="175"/>
      <c r="E62" s="175">
        <f>'将来負担比率（分子）の構造'!J$45</f>
        <v>5907</v>
      </c>
      <c r="F62" s="175"/>
      <c r="G62" s="175"/>
      <c r="H62" s="175">
        <f>'将来負担比率（分子）の構造'!K$45</f>
        <v>5754</v>
      </c>
      <c r="I62" s="175"/>
      <c r="J62" s="175"/>
      <c r="K62" s="175">
        <f>'将来負担比率（分子）の構造'!L$45</f>
        <v>5665</v>
      </c>
      <c r="L62" s="175"/>
      <c r="M62" s="175"/>
      <c r="N62" s="175">
        <f>'将来負担比率（分子）の構造'!M$45</f>
        <v>5477</v>
      </c>
      <c r="O62" s="175"/>
      <c r="P62" s="175"/>
    </row>
    <row r="63" spans="1:16" x14ac:dyDescent="0.2">
      <c r="A63" s="175" t="s">
        <v>36</v>
      </c>
      <c r="B63" s="175">
        <f>'将来負担比率（分子）の構造'!I$44</f>
        <v>7</v>
      </c>
      <c r="C63" s="175"/>
      <c r="D63" s="175"/>
      <c r="E63" s="175">
        <f>'将来負担比率（分子）の構造'!J$44</f>
        <v>3</v>
      </c>
      <c r="F63" s="175"/>
      <c r="G63" s="175"/>
      <c r="H63" s="175">
        <f>'将来負担比率（分子）の構造'!K$44</f>
        <v>1</v>
      </c>
      <c r="I63" s="175"/>
      <c r="J63" s="175"/>
      <c r="K63" s="175" t="str">
        <f>'将来負担比率（分子）の構造'!L$44</f>
        <v>-</v>
      </c>
      <c r="L63" s="175"/>
      <c r="M63" s="175"/>
      <c r="N63" s="175" t="str">
        <f>'将来負担比率（分子）の構造'!M$44</f>
        <v>-</v>
      </c>
      <c r="O63" s="175"/>
      <c r="P63" s="175"/>
    </row>
    <row r="64" spans="1:16" x14ac:dyDescent="0.2">
      <c r="A64" s="175" t="s">
        <v>35</v>
      </c>
      <c r="B64" s="175">
        <f>'将来負担比率（分子）の構造'!I$43</f>
        <v>20321</v>
      </c>
      <c r="C64" s="175"/>
      <c r="D64" s="175"/>
      <c r="E64" s="175">
        <f>'将来負担比率（分子）の構造'!J$43</f>
        <v>19355</v>
      </c>
      <c r="F64" s="175"/>
      <c r="G64" s="175"/>
      <c r="H64" s="175">
        <f>'将来負担比率（分子）の構造'!K$43</f>
        <v>18217</v>
      </c>
      <c r="I64" s="175"/>
      <c r="J64" s="175"/>
      <c r="K64" s="175">
        <f>'将来負担比率（分子）の構造'!L$43</f>
        <v>17997</v>
      </c>
      <c r="L64" s="175"/>
      <c r="M64" s="175"/>
      <c r="N64" s="175">
        <f>'将来負担比率（分子）の構造'!M$43</f>
        <v>17364</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50294</v>
      </c>
      <c r="C66" s="175"/>
      <c r="D66" s="175"/>
      <c r="E66" s="175">
        <f>'将来負担比率（分子）の構造'!J$41</f>
        <v>49487</v>
      </c>
      <c r="F66" s="175"/>
      <c r="G66" s="175"/>
      <c r="H66" s="175">
        <f>'将来負担比率（分子）の構造'!K$41</f>
        <v>49527</v>
      </c>
      <c r="I66" s="175"/>
      <c r="J66" s="175"/>
      <c r="K66" s="175">
        <f>'将来負担比率（分子）の構造'!L$41</f>
        <v>47301</v>
      </c>
      <c r="L66" s="175"/>
      <c r="M66" s="175"/>
      <c r="N66" s="175">
        <f>'将来負担比率（分子）の構造'!M$41</f>
        <v>45001</v>
      </c>
      <c r="O66" s="175"/>
      <c r="P66" s="175"/>
    </row>
    <row r="67" spans="1:16" x14ac:dyDescent="0.2">
      <c r="A67" s="175" t="s">
        <v>77</v>
      </c>
      <c r="B67" s="175" t="e">
        <f>NA()</f>
        <v>#N/A</v>
      </c>
      <c r="C67" s="175">
        <f>IF(ISNUMBER('将来負担比率（分子）の構造'!I$53), IF('将来負担比率（分子）の構造'!I$53 &lt; 0, 0, '将来負担比率（分子）の構造'!I$53), NA())</f>
        <v>11984</v>
      </c>
      <c r="D67" s="175" t="e">
        <f>NA()</f>
        <v>#N/A</v>
      </c>
      <c r="E67" s="175" t="e">
        <f>NA()</f>
        <v>#N/A</v>
      </c>
      <c r="F67" s="175">
        <f>IF(ISNUMBER('将来負担比率（分子）の構造'!J$53), IF('将来負担比率（分子）の構造'!J$53 &lt; 0, 0, '将来負担比率（分子）の構造'!J$53), NA())</f>
        <v>9578</v>
      </c>
      <c r="G67" s="175" t="e">
        <f>NA()</f>
        <v>#N/A</v>
      </c>
      <c r="H67" s="175" t="e">
        <f>NA()</f>
        <v>#N/A</v>
      </c>
      <c r="I67" s="175">
        <f>IF(ISNUMBER('将来負担比率（分子）の構造'!K$53), IF('将来負担比率（分子）の構造'!K$53 &lt; 0, 0, '将来負担比率（分子）の構造'!K$53), NA())</f>
        <v>9154</v>
      </c>
      <c r="J67" s="175" t="e">
        <f>NA()</f>
        <v>#N/A</v>
      </c>
      <c r="K67" s="175" t="e">
        <f>NA()</f>
        <v>#N/A</v>
      </c>
      <c r="L67" s="175">
        <f>IF(ISNUMBER('将来負担比率（分子）の構造'!L$53), IF('将来負担比率（分子）の構造'!L$53 &lt; 0, 0, '将来負担比率（分子）の構造'!L$53), NA())</f>
        <v>7699</v>
      </c>
      <c r="M67" s="175" t="e">
        <f>NA()</f>
        <v>#N/A</v>
      </c>
      <c r="N67" s="175" t="e">
        <f>NA()</f>
        <v>#N/A</v>
      </c>
      <c r="O67" s="175">
        <f>IF(ISNUMBER('将来負担比率（分子）の構造'!M$53), IF('将来負担比率（分子）の構造'!M$53 &lt; 0, 0, '将来負担比率（分子）の構造'!M$53), NA())</f>
        <v>6638</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3179</v>
      </c>
      <c r="C72" s="179">
        <f>基金残高に係る経年分析!G55</f>
        <v>3296</v>
      </c>
      <c r="D72" s="179">
        <f>基金残高に係る経年分析!H55</f>
        <v>3383</v>
      </c>
    </row>
    <row r="73" spans="1:16" x14ac:dyDescent="0.2">
      <c r="A73" s="178" t="s">
        <v>80</v>
      </c>
      <c r="B73" s="179">
        <f>基金残高に係る経年分析!F56</f>
        <v>1225</v>
      </c>
      <c r="C73" s="179">
        <f>基金残高に係る経年分析!G56</f>
        <v>1660</v>
      </c>
      <c r="D73" s="179">
        <f>基金残高に係る経年分析!H56</f>
        <v>1287</v>
      </c>
    </row>
    <row r="74" spans="1:16" x14ac:dyDescent="0.2">
      <c r="A74" s="178" t="s">
        <v>81</v>
      </c>
      <c r="B74" s="179">
        <f>基金残高に係る経年分析!F57</f>
        <v>6243</v>
      </c>
      <c r="C74" s="179">
        <f>基金残高に係る経年分析!G57</f>
        <v>6434</v>
      </c>
      <c r="D74" s="179">
        <f>基金残高に係る経年分析!H57</f>
        <v>6170</v>
      </c>
    </row>
  </sheetData>
  <sheetProtection algorithmName="SHA-512" hashValue="Km521xRzPh1BvHeM1wIxLxj/lm0h0bSMctqiu4g+NzGSDSdQnx1Oa9mHVV52Qyf9acFBrdAI3kbuRD7IoGAmgw==" saltValue="LfcmsdfWMSa6yELpvpuy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植村 泰輔</dc:creator>
  <cp:lastModifiedBy>荒木　將吉</cp:lastModifiedBy>
  <cp:lastPrinted>2024-03-22T00:11:56Z</cp:lastPrinted>
  <dcterms:created xsi:type="dcterms:W3CDTF">2024-03-11T08:38:46Z</dcterms:created>
  <dcterms:modified xsi:type="dcterms:W3CDTF">2024-09-25T04:10:00Z</dcterms:modified>
</cp:coreProperties>
</file>