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B1E608B1-7D32-4386-910B-C48F3AC7EFEA}"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 r="BE37" i="10" s="1"/>
  <c r="BE38" i="10" s="1"/>
  <c r="BW34" i="10" l="1"/>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<sst xmlns="http://schemas.openxmlformats.org/spreadsheetml/2006/main" count="1166" uniqueCount="625">
  <si>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</si>
  <si>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</si>
  <si>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</si>
  <si>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</si>
  <si>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</si>
  <si>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</si>
  <si>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</si>
  <si>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</si>
  <si>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</si>
  <si>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</si>
  <si>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</si>
  <si>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</si>
  <si>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</si>
  <si>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</si>
  <si>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</si>
  <si>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</si>
  <si>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</si>
  <si>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</si>
  <si>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</si>
  <si>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</si>
  <si>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</si>
  <si>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</si>
  <si>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</si>
  <si>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</si>
  <si>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</si>
  <si>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</si>
  <si>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</si>
  <si>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</si>
  <si>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</si>
  <si>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</si>
  <si>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</si>
  <si>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</si>
  <si>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</si>
  <si>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</si>
  <si>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</si>
  <si>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</si>
  <si>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</si>
  <si>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</si>
  <si>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</si>
  <si>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</si>
  <si>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</si>
  <si>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</si>
  <si>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</si>
  <si>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</si>
  <si>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</si>
  <si>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</si>
  <si>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</si>
  <si>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</si>
  <si>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</si>
  <si>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</si>
  <si>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</si>
  <si>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</si>
  <si>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</si>
  <si>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</si>
  <si>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</si>
  <si>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</si>
  <si>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</si>
  <si>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</si>
  <si>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</si>
  <si>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</si>
  <si>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</si>
  <si>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</si>
  <si>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</si>
  <si>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</si>
  <si>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</si>
  <si>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</si>
  <si>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</si>
  <si>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</si>
  <si>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</si>
  <si>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</si>
  <si>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</si>
  <si>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</si>
  <si>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</si>
  <si>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</si>
  <si>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</si>
  <si>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</si>
  <si>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</si>
  <si>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</si>
  <si>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</si>
  <si>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</si>
  <si>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</si>
  <si>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</si>
  <si>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</si>
  <si>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</si>
  <si>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</si>
  <si>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</si>
  <si>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</si>
  <si>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</si>
  <si>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</si>
  <si>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</si>
  <si>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</si>
  <si>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</si>
  <si>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</si>
  <si>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</si>
  <si>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</si>
  <si>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</si>
  <si>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</si>
  <si>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</si>
  <si>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</si>
  <si>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</si>
  <si>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</si>
  <si>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</si>
  <si>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</si>
  <si>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</si>
  <si>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</si>
  <si>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</si>
  <si>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</si>
  <si>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</si>
  <si>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</si>
  <si>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</si>
  <si>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</si>
  <si>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</si>
  <si>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</si>
  <si>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</si>
  <si>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</si>
  <si>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</si>
  <si>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</si>
  <si>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</si>
  <si>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</si>
  <si>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</si>
  <si>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</si>
  <si>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</si>
  <si>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</si>
  <si>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</si>
  <si>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</si>
  <si>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</si>
  <si>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</si>
  <si>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</si>
  <si>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</si>
  <si>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</si>
  <si>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</si>
  <si>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</si>
  <si>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</si>
  <si>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</si>
  <si>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</si>
  <si>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</si>
  <si>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</si>
  <si>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</si>
  <si>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</si>
  <si>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</si>
  <si>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</si>
  <si>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</si>
  <si>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</si>
  <si>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</si>
  <si>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</si>
  <si>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</si>
  <si>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</si>
  <si>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</si>
  <si>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</si>
  <si>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</si>
  <si>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</si>
  <si>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</si>
  <si>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</si>
  <si>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</si>
  <si>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</si>
  <si>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</si>
  <si>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</si>
  <si>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</si>
  <si>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</si>
  <si>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</si>
  <si>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</si>
  <si>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</si>
  <si>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</si>
  <si>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</si>
  <si>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</si>
  <si>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</si>
  <si>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</si>
  <si>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</si>
  <si>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</si>
  <si>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</si>
  <si>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</si>
  <si>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</si>
  <si>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</si>
  <si>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</si>
  <si>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</si>
  <si>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</si>
  <si>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</si>
  <si>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</si>
  <si>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</si>
  <si>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</si>
  <si>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</si>
  <si>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</si>
  <si>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</si>
  <si>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</si>
  <si>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</si>
  <si>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</si>
  <si>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</si>
  <si>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</si>
  <si>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</si>
  <si>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</si>
  <si>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</si>
  <si>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</si>
  <si>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</si>
  <si>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</si>
  <si>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</si>
  <si>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</si>
  <si>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</si>
  <si>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</si>
  <si>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</si>
  <si>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</si>
  <si>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</si>
  <si>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</si>
  <si>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</si>
  <si>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</si>
  <si>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</si>
  <si>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</si>
  <si>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</si>
  <si>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</si>
  <si>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</si>
  <si>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</si>
  <si>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</si>
  <si>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</si>
  <si>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</si>
  <si>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</si>
  <si>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</si>
  <si>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</si>
  <si>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</si>
  <si>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</si>
  <si>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</si>
  <si>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</si>
  <si>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</si>
  <si>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</si>
  <si>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</si>
  <si>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</si>
  <si>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</si>
  <si>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</si>
  <si>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</si>
  <si>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</si>
  <si>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</si>
  <si>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</si>
  <si>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</si>
  <si>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</si>
  <si>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</si>
  <si>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</si>
  <si>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</si>
  <si>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</si>
  <si>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</si>
  <si>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</si>
  <si>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</si>
  <si>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</si>
  <si>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</si>
  <si>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</si>
  <si>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</si>
  <si>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</si>
  <si>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</si>
  <si>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</si>
  <si>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</si>
  <si>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</si>
  <si>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</si>
  <si>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</si>
  <si>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</si>
  <si>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</si>
  <si>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</si>
  <si>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</si>
  <si>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</si>
  <si>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</si>
  <si>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</si>
  <si>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</si>
  <si>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</si>
  <si>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</si>
  <si>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</si>
  <si>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</si>
  <si>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</si>
  <si>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</si>
  <si>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</si>
  <si>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</si>
  <si>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</si>
  <si>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</si>
  <si>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</si>
  <si>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</si>
  <si>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</si>
  <si>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</si>
  <si>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</si>
  <si>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</si>
  <si>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</si>
  <si>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</si>
  <si>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</si>
  <si>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</si>
  <si>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</si>
  <si>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</si>
  <si>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</si>
  <si>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</si>
  <si>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</si>
  <si>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</si>
  <si>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</si>
  <si>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</si>
  <si>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</si>
  <si>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</si>
  <si>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</si>
  <si>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</si>
  <si>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</si>
  <si>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</si>
  <si>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</si>
  <si>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</si>
  <si>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</si>
  <si>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</si>
  <si>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</si>
  <si>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</si>
  <si>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</si>
  <si>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</si>
  <si>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</si>
  <si>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</si>
  <si>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</si>
  <si>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</si>
  <si>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</si>
  <si>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</si>
  <si>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</si>
  <si>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</si>
  <si>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</si>
  <si>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</si>
  <si>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</si>
  <si>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</si>
  <si>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</si>
  <si>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</si>
  <si>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</si>
  <si>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</si>
  <si>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</si>
  <si>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</si>
  <si>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</si>
  <si>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</si>
  <si>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</si>
  <si>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</si>
  <si>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</si>
  <si>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</si>
  <si>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</si>
  <si>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</si>
  <si>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</si>
  <si>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</si>
  <si>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</si>
  <si>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</si>
  <si>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</si>
  <si>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</si>
  <si>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</si>
  <si>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</si>
  <si>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</si>
  <si>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</si>
  <si>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</si>
  <si>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</si>
  <si>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</si>
  <si>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</si>
  <si>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</si>
  <si>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</si>
  <si>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</si>
  <si>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</si>
  <si>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</si>
  <si>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</si>
  <si>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</si>
  <si>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</si>
  <si>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</si>
  <si>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</si>
  <si>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</si>
  <si>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</si>
  <si>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</si>
  <si>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</si>
  <si>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</si>
  <si>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</si>
  <si>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</si>
  <si>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</si>
  <si>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</si>
  <si>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</si>
  <si>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</si>
  <si>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</si>
  <si>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</si>
  <si>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</si>
  <si>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</si>
  <si>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</si>
  <si>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</si>
  <si>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</si>
  <si>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</si>
  <si>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</si>
  <si>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</si>
  <si>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</si>
  <si>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</si>
  <si>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</si>
  <si>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</si>
  <si>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</si>
  <si>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</si>
  <si>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</si>
  <si>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</si>
  <si>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</si>
  <si>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</si>
  <si>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</si>
  <si>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</si>
  <si>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</si>
  <si>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</si>
  <si>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</si>
  <si>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</si>
  <si>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</si>
  <si>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</si>
  <si>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</si>
  <si>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</si>
  <si>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</si>
  <si>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</si>
  <si>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</si>
  <si>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</si>
  <si>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</si>
  <si>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</si>
  <si>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</si>
  <si>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</si>
  <si>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</si>
  <si>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</si>
  <si>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</si>
  <si>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</si>
  <si>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</si>
  <si>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</si>
  <si>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</si>
  <si>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</si>
  <si>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</si>
  <si>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</si>
  <si>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</si>
  <si>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</si>
  <si>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</si>
  <si>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</si>
  <si>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公設地方卸売市場事業特別会計</t>
    <phoneticPr fontId="5"/>
  </si>
  <si>
    <t>農業集落排水施設事業特別会計</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</si>
  <si>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</si>
  <si>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</si>
  <si>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</si>
  <si>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</si>
  <si>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</si>
  <si>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</si>
  <si>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</si>
  <si>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</si>
  <si>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</si>
  <si>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</si>
  <si>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</si>
  <si>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</si>
  <si>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</si>
  <si>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</si>
  <si>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</si>
  <si>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</si>
  <si>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</si>
  <si>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</si>
  <si>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</si>
  <si>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</si>
  <si>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</si>
  <si>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</si>
  <si>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</si>
  <si>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</si>
  <si>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</si>
  <si>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</si>
  <si>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</si>
  <si>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</si>
  <si>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</si>
  <si>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</si>
  <si>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</si>
  <si>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</si>
  <si>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</si>
  <si>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</si>
  <si>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</si>
  <si>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</si>
  <si>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</si>
  <si>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</si>
  <si>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</si>
  <si>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</si>
  <si>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</si>
  <si>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</si>
  <si>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</si>
  <si>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</si>
  <si>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</si>
  <si>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</si>
  <si>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</si>
  <si>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</si>
  <si>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</si>
  <si>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</si>
  <si>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</si>
  <si>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</si>
  <si>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</si>
  <si>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</si>
  <si>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</si>
  <si>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</si>
  <si>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</si>
  <si>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</si>
  <si>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</si>
  <si>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</si>
  <si>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</si>
  <si>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</si>
  <si>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</si>
  <si>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</si>
  <si>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</si>
  <si>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</si>
  <si>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</si>
  <si>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</si>
  <si>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</si>
  <si>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</si>
  <si>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</si>
  <si>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</si>
  <si>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</si>
  <si>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</si>
  <si>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</si>
  <si>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</si>
  <si>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</si>
  <si>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</si>
  <si>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</si>
  <si>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</si>
  <si>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</si>
  <si>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</si>
  <si>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</si>
  <si>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</si>
  <si>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</si>
  <si>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</si>
  <si>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</si>
  <si>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</si>
  <si>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</si>
  <si>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</si>
  <si>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</si>
  <si>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</si>
  <si>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</si>
  <si>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</si>
  <si>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</si>
  <si>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</si>
  <si>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</si>
  <si>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</si>
  <si>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</si>
  <si>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</si>
  <si>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</si>
  <si>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</si>
  <si>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</si>
  <si>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</si>
  <si>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</si>
  <si>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</si>
  <si>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</si>
  <si>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</si>
  <si>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</si>
  <si>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</si>
  <si>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</si>
  <si>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</si>
  <si>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</si>
  <si>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</si>
  <si>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</si>
  <si>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</si>
  <si>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</si>
  <si>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</si>
  <si>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</si>
  <si>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</si>
  <si>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</si>
  <si>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</si>
  <si>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</si>
  <si>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</si>
  <si>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</si>
  <si>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</si>
  <si>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</si>
  <si>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</si>
  <si>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</si>
  <si>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</si>
  <si>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</si>
  <si>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</si>
  <si>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</si>
  <si>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</si>
  <si>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</si>
  <si>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</si>
  <si>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</si>
  <si>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</si>
  <si>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</si>
  <si>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</si>
  <si>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</si>
  <si>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</si>
  <si>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</si>
  <si>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</si>
  <si>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</si>
  <si>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</si>
  <si>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</si>
  <si>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</si>
  <si>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</si>
  <si>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</si>
  <si>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</si>
  <si>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</si>
  <si>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</si>
  <si>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</si>
  <si>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</si>
  <si>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</si>
  <si>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</si>
  <si>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0.66</t>
  </si>
  <si>
    <t>▲ 1.99</t>
  </si>
  <si>
    <t>病院事業会計</t>
  </si>
  <si>
    <t>水道事業会計</t>
  </si>
  <si>
    <t>一般会計</t>
  </si>
  <si>
    <t>下水道事業会計</t>
  </si>
  <si>
    <t>介護保険事業特別会計（保険事業勘定）</t>
  </si>
  <si>
    <t>国民健康保険事業特別会計</t>
  </si>
  <si>
    <t>宅地造成事業特別会計</t>
  </si>
  <si>
    <t>農業集落排水施設事業特別会計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</si>
  <si>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</si>
  <si>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</si>
  <si>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</si>
  <si>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</si>
  <si>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</si>
  <si>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</si>
  <si>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</si>
  <si>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</si>
  <si>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</si>
  <si>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京都府自治会館管理組合（一般会計）</t>
    <phoneticPr fontId="2"/>
  </si>
  <si>
    <t>京都府住宅新築資金等貸付事業管理組合（一般会計）</t>
    <phoneticPr fontId="2"/>
  </si>
  <si>
    <t>京都府住宅新築資金等貸付事業管理組合（特別会計）</t>
    <phoneticPr fontId="2"/>
  </si>
  <si>
    <t>京都府後期高齢者医療広域連合（一般会計）</t>
    <phoneticPr fontId="2"/>
  </si>
  <si>
    <t>京都府後期高齢者医療広域連合（後期高齢者医療特別会計）</t>
    <phoneticPr fontId="2"/>
  </si>
  <si>
    <t>京都地方税機構（一般会計）</t>
    <phoneticPr fontId="2"/>
  </si>
  <si>
    <t>福知山市スポーツ協会</t>
    <phoneticPr fontId="2"/>
  </si>
  <si>
    <t>福知山市都市緑化協会</t>
    <phoneticPr fontId="2"/>
  </si>
  <si>
    <t>福知山市文化協会</t>
    <phoneticPr fontId="2"/>
  </si>
  <si>
    <t>福知山まちづくり</t>
    <phoneticPr fontId="2"/>
  </si>
  <si>
    <t>福知山上下水道サービスセンター</t>
    <phoneticPr fontId="2"/>
  </si>
  <si>
    <t>大江観光</t>
    <phoneticPr fontId="2"/>
  </si>
  <si>
    <t>やくの農業振興団</t>
    <phoneticPr fontId="2"/>
  </si>
  <si>
    <t>公立大学法人福知山公立大学</t>
    <phoneticPr fontId="2"/>
  </si>
  <si>
    <t>-</t>
    <phoneticPr fontId="2"/>
  </si>
  <si>
    <t>▲459</t>
    <phoneticPr fontId="2"/>
  </si>
  <si>
    <t>▲20</t>
    <phoneticPr fontId="2"/>
  </si>
  <si>
    <t>地域振興基金</t>
    <rPh sb="0" eb="2">
      <t>チイキ</t>
    </rPh>
    <rPh sb="2" eb="4">
      <t>シンコウ</t>
    </rPh>
    <rPh sb="4" eb="6">
      <t>キキン</t>
    </rPh>
    <phoneticPr fontId="5"/>
  </si>
  <si>
    <t>文化芸術会館建設基金</t>
    <rPh sb="0" eb="2">
      <t>ブンカ</t>
    </rPh>
    <rPh sb="2" eb="4">
      <t>ゲイジュツ</t>
    </rPh>
    <rPh sb="4" eb="6">
      <t>カイカン</t>
    </rPh>
    <rPh sb="6" eb="8">
      <t>ケンセツ</t>
    </rPh>
    <rPh sb="8" eb="10">
      <t>キキン</t>
    </rPh>
    <phoneticPr fontId="5"/>
  </si>
  <si>
    <t>合併算定替逓減対策基金</t>
    <rPh sb="0" eb="2">
      <t>ガッペイ</t>
    </rPh>
    <rPh sb="2" eb="4">
      <t>サンテイ</t>
    </rPh>
    <rPh sb="4" eb="5">
      <t>ガ</t>
    </rPh>
    <rPh sb="5" eb="7">
      <t>テイゲン</t>
    </rPh>
    <rPh sb="7" eb="9">
      <t>タイサク</t>
    </rPh>
    <rPh sb="9" eb="11">
      <t>キキン</t>
    </rPh>
    <phoneticPr fontId="5"/>
  </si>
  <si>
    <t>地域福祉基金</t>
    <rPh sb="0" eb="2">
      <t>チイキ</t>
    </rPh>
    <rPh sb="2" eb="4">
      <t>フクシ</t>
    </rPh>
    <rPh sb="4" eb="6">
      <t>キキン</t>
    </rPh>
    <phoneticPr fontId="5"/>
  </si>
  <si>
    <t>鉄道網整備事業及び関連都市計画事業基金</t>
    <rPh sb="0" eb="3">
      <t>テツドウモウ</t>
    </rPh>
    <rPh sb="3" eb="5">
      <t>セイビ</t>
    </rPh>
    <rPh sb="5" eb="7">
      <t>ジギョウ</t>
    </rPh>
    <rPh sb="7" eb="8">
      <t>オヨ</t>
    </rPh>
    <rPh sb="9" eb="11">
      <t>カンレン</t>
    </rPh>
    <rPh sb="11" eb="13">
      <t>トシ</t>
    </rPh>
    <rPh sb="13" eb="15">
      <t>ケイカク</t>
    </rPh>
    <rPh sb="15" eb="17">
      <t>ジギョウ</t>
    </rPh>
    <rPh sb="17" eb="1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</si>
  <si>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</si>
  <si>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</si>
  <si>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</si>
  <si>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令和2年度の将来負担比率71.8％は誤りで、正しくは47.4％である。
将来負担比率、有形固定資産減価償却率いずれも類似団体と比較して高い水準にある。
市債の新規発行の抑制や一部繰上償還などにより市債残高が減少したこと、また交付税算入率の高い市債発行に努めたことや充当可能基金が増加したことで、将来負担比率は年々低下している。一方で有形固定資産減価償却率については増加しているが、これは施設の更新が抑制傾向にあるためである。今後は公共施設マネジメント計画に基づき、老朽化の進む施設を優先的に長寿命化に係る改修や集約化、除却を計画的に行っていく予定である。</t>
    <rPh sb="0" eb="2">
      <t>レイワ</t>
    </rPh>
    <rPh sb="3" eb="5">
      <t>ネンド</t>
    </rPh>
    <rPh sb="6" eb="8">
      <t>ショウライ</t>
    </rPh>
    <rPh sb="8" eb="10">
      <t>フタン</t>
    </rPh>
    <rPh sb="10" eb="12">
      <t>ヒリツ</t>
    </rPh>
    <rPh sb="18" eb="19">
      <t>アヤマ</t>
    </rPh>
    <rPh sb="22" eb="23">
      <t>タダ</t>
    </rPh>
    <rPh sb="154" eb="156">
      <t>ネンネン</t>
    </rPh>
    <rPh sb="156" eb="158">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</si>
  <si>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</si>
  <si>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</si>
  <si>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</si>
  <si>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</si>
  <si>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</si>
  <si>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</si>
  <si>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令和2年度の将来負担比率71.8％は誤りで、正しくは47.4％である。
実質公債費比率は類似団体と比較して高い水準となっているが、令和元年度に繰上償還を実施したことにより、令和2年度は低下している。
将来負担比率についても類似団体と比較して高い水準となっているが、近年は市債の新規発行の抑制や一部繰上償還など市債残高の減少により、低下傾向を示している。</t>
    <rPh sb="0" eb="2">
      <t>レイワ</t>
    </rPh>
    <rPh sb="3" eb="5">
      <t>ネンド</t>
    </rPh>
    <rPh sb="65" eb="67">
      <t>レイワ</t>
    </rPh>
    <rPh sb="67" eb="68">
      <t>ガン</t>
    </rPh>
    <rPh sb="71" eb="73">
      <t>クリアゲ</t>
    </rPh>
    <rPh sb="73" eb="75">
      <t>ショウカン</t>
    </rPh>
    <rPh sb="76" eb="78">
      <t>ジッシ</t>
    </rPh>
    <rPh sb="92" eb="94">
      <t>テイカ</t>
    </rPh>
    <rPh sb="159" eb="161">
      <t>ゲンショウ</t>
    </rPh>
    <rPh sb="165" eb="167">
      <t>テイカ</t>
    </rPh>
    <rPh sb="170" eb="171">
      <t>シメ</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</si>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</sst>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4713D05-8995-421C-A0CB-0D67863ACA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13F4-4722-BAB6-6565F56D23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60756</c:v>
                </c:pt>
                <c:pt idx="1">
                  <c:v>50678</c:v>
                </c:pt>
                <c:pt idx="2">
                  <c:v>53087</c:v>
                </c:pt>
                <c:pt idx="3">
                  <c:v>67327</c:v>
                </c:pt>
                <c:pt idx="4">
                  <c:v>74294</c:v>
                </c:pt>
              </c:numCache>
            </c:numRef>
          </c:val>
          <c:smooth val="0"/>
          <c:extLst>
            <c:ext xmlns:c16="http://schemas.microsoft.com/office/drawing/2014/chart" uri="{C3380CC4-5D6E-409C-BE32-E72D297353CC}">
              <c16:uniqueId val="{00000001-13F4-4722-BAB6-6565F56D2392}"/>
            </c:ext>
          </c:extLst>
        </c:ser>
        <c:dLbls>
          <c:showLegendKey val="0"/>
          <c:showVal val="0"/>
          <c:showCatName val="0"/>
          <c:showSerName val="0"/>
          <c:showPercent val="0"/>
          <c:showBubbleSize val="0"/>
        </c:dLbls>
        <c:marker val="1"/>
        <c:smooth val="0"/>
        <c:axId val="611362016"/>
        <c:axId val="611371424"/>
      </c:lineChart>
      <c:catAx>
        <c:axId val="61136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371424"/>
        <c:crosses val="autoZero"/>
        <c:auto val="1"/>
        <c:lblAlgn val="ctr"/>
        <c:lblOffset val="100"/>
        <c:tickLblSkip val="1"/>
        <c:tickMarkSkip val="1"/>
        <c:noMultiLvlLbl val="0"/>
      </c:catAx>
      <c:valAx>
        <c:axId val="6113714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36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4.34</c:v>
                </c:pt>
                <c:pt idx="1">
                  <c:v>3.87</c:v>
                </c:pt>
                <c:pt idx="2">
                  <c:v>2.2599999999999998</c:v>
                </c:pt>
                <c:pt idx="3">
                  <c:v>1.88</c:v>
                </c:pt>
                <c:pt idx="4">
                  <c:v>4.37</c:v>
                </c:pt>
              </c:numCache>
            </c:numRef>
          </c:val>
          <c:extLst>
            <c:ext xmlns:c16="http://schemas.microsoft.com/office/drawing/2014/chart" uri="{C3380CC4-5D6E-409C-BE32-E72D297353CC}">
              <c16:uniqueId val="{00000000-E535-4D3E-8019-2673FECE5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9.7899999999999991</c:v>
                </c:pt>
                <c:pt idx="1">
                  <c:v>11.43</c:v>
                </c:pt>
                <c:pt idx="2">
                  <c:v>12.2</c:v>
                </c:pt>
                <c:pt idx="3">
                  <c:v>13.63</c:v>
                </c:pt>
                <c:pt idx="4">
                  <c:v>13.21</c:v>
                </c:pt>
              </c:numCache>
            </c:numRef>
          </c:val>
          <c:extLst>
            <c:ext xmlns:c16="http://schemas.microsoft.com/office/drawing/2014/chart" uri="{C3380CC4-5D6E-409C-BE32-E72D297353CC}">
              <c16:uniqueId val="{00000001-E535-4D3E-8019-2673FECE593A}"/>
            </c:ext>
          </c:extLst>
        </c:ser>
        <c:dLbls>
          <c:showLegendKey val="0"/>
          <c:showVal val="0"/>
          <c:showCatName val="0"/>
          <c:showSerName val="0"/>
          <c:showPercent val="0"/>
          <c:showBubbleSize val="0"/>
        </c:dLbls>
        <c:gapWidth val="250"/>
        <c:overlap val="100"/>
        <c:axId val="611372600"/>
        <c:axId val="611364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1.01</c:v>
                </c:pt>
                <c:pt idx="1">
                  <c:v>-0.66</c:v>
                </c:pt>
                <c:pt idx="2">
                  <c:v>-1.99</c:v>
                </c:pt>
                <c:pt idx="3">
                  <c:v>2.27</c:v>
                </c:pt>
                <c:pt idx="4">
                  <c:v>4.3099999999999996</c:v>
                </c:pt>
              </c:numCache>
            </c:numRef>
          </c:val>
          <c:smooth val="0"/>
          <c:extLst>
            <c:ext xmlns:c16="http://schemas.microsoft.com/office/drawing/2014/chart" uri="{C3380CC4-5D6E-409C-BE32-E72D297353CC}">
              <c16:uniqueId val="{00000002-E535-4D3E-8019-2673FECE593A}"/>
            </c:ext>
          </c:extLst>
        </c:ser>
        <c:dLbls>
          <c:showLegendKey val="0"/>
          <c:showVal val="0"/>
          <c:showCatName val="0"/>
          <c:showSerName val="0"/>
          <c:showPercent val="0"/>
          <c:showBubbleSize val="0"/>
        </c:dLbls>
        <c:marker val="1"/>
        <c:smooth val="0"/>
        <c:axId val="611372600"/>
        <c:axId val="611364760"/>
      </c:lineChart>
      <c:catAx>
        <c:axId val="61137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1364760"/>
        <c:crosses val="autoZero"/>
        <c:auto val="1"/>
        <c:lblAlgn val="ctr"/>
        <c:lblOffset val="100"/>
        <c:tickLblSkip val="1"/>
        <c:tickMarkSkip val="1"/>
        <c:noMultiLvlLbl val="0"/>
      </c:catAx>
      <c:valAx>
        <c:axId val="61136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37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0.27</c:v>
                </c:pt>
                <c:pt idx="4">
                  <c:v>#N/A</c:v>
                </c:pt>
                <c:pt idx="5">
                  <c:v>0.21</c:v>
                </c:pt>
                <c:pt idx="6">
                  <c:v>#N/A</c:v>
                </c:pt>
                <c:pt idx="7">
                  <c:v>0.19</c:v>
                </c:pt>
                <c:pt idx="8">
                  <c:v>#N/A</c:v>
                </c:pt>
                <c:pt idx="9">
                  <c:v>0.21</c:v>
                </c:pt>
              </c:numCache>
            </c:numRef>
          </c:val>
          <c:extLst>
            <c:ext xmlns:c16="http://schemas.microsoft.com/office/drawing/2014/chart" uri="{C3380CC4-5D6E-409C-BE32-E72D297353CC}">
              <c16:uniqueId val="{00000000-72C1-4046-912F-0206ECD36F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1-4046-912F-0206ECD36F16}"/>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0.25</c:v>
                </c:pt>
                <c:pt idx="2">
                  <c:v>#N/A</c:v>
                </c:pt>
                <c:pt idx="3">
                  <c:v>0.21</c:v>
                </c:pt>
                <c:pt idx="4">
                  <c:v>#N/A</c:v>
                </c:pt>
                <c:pt idx="5">
                  <c:v>0.18</c:v>
                </c:pt>
                <c:pt idx="6">
                  <c:v>#N/A</c:v>
                </c:pt>
                <c:pt idx="7">
                  <c:v>0.16</c:v>
                </c:pt>
                <c:pt idx="8">
                  <c:v>#N/A</c:v>
                </c:pt>
                <c:pt idx="9">
                  <c:v>0.16</c:v>
                </c:pt>
              </c:numCache>
            </c:numRef>
          </c:val>
          <c:extLst>
            <c:ext xmlns:c16="http://schemas.microsoft.com/office/drawing/2014/chart" uri="{C3380CC4-5D6E-409C-BE32-E72D297353CC}">
              <c16:uniqueId val="{00000002-72C1-4046-912F-0206ECD36F16}"/>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0.32</c:v>
                </c:pt>
                <c:pt idx="4">
                  <c:v>#N/A</c:v>
                </c:pt>
                <c:pt idx="5">
                  <c:v>0.32</c:v>
                </c:pt>
                <c:pt idx="6">
                  <c:v>#N/A</c:v>
                </c:pt>
                <c:pt idx="7">
                  <c:v>0.32</c:v>
                </c:pt>
                <c:pt idx="8">
                  <c:v>#N/A</c:v>
                </c:pt>
                <c:pt idx="9">
                  <c:v>0.31</c:v>
                </c:pt>
              </c:numCache>
            </c:numRef>
          </c:val>
          <c:extLst>
            <c:ext xmlns:c16="http://schemas.microsoft.com/office/drawing/2014/chart" uri="{C3380CC4-5D6E-409C-BE32-E72D297353CC}">
              <c16:uniqueId val="{00000003-72C1-4046-912F-0206ECD36F1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1.07</c:v>
                </c:pt>
                <c:pt idx="2">
                  <c:v>#N/A</c:v>
                </c:pt>
                <c:pt idx="3">
                  <c:v>1.1100000000000001</c:v>
                </c:pt>
                <c:pt idx="4">
                  <c:v>#N/A</c:v>
                </c:pt>
                <c:pt idx="5">
                  <c:v>0.47</c:v>
                </c:pt>
                <c:pt idx="6">
                  <c:v>#N/A</c:v>
                </c:pt>
                <c:pt idx="7">
                  <c:v>0.26</c:v>
                </c:pt>
                <c:pt idx="8">
                  <c:v>#N/A</c:v>
                </c:pt>
                <c:pt idx="9">
                  <c:v>0.52</c:v>
                </c:pt>
              </c:numCache>
            </c:numRef>
          </c:val>
          <c:extLst>
            <c:ext xmlns:c16="http://schemas.microsoft.com/office/drawing/2014/chart" uri="{C3380CC4-5D6E-409C-BE32-E72D297353CC}">
              <c16:uniqueId val="{00000004-72C1-4046-912F-0206ECD36F16}"/>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1.31</c:v>
                </c:pt>
                <c:pt idx="2">
                  <c:v>#N/A</c:v>
                </c:pt>
                <c:pt idx="3">
                  <c:v>1.48</c:v>
                </c:pt>
                <c:pt idx="4">
                  <c:v>#N/A</c:v>
                </c:pt>
                <c:pt idx="5">
                  <c:v>0.84</c:v>
                </c:pt>
                <c:pt idx="6">
                  <c:v>#N/A</c:v>
                </c:pt>
                <c:pt idx="7">
                  <c:v>0.72</c:v>
                </c:pt>
                <c:pt idx="8">
                  <c:v>#N/A</c:v>
                </c:pt>
                <c:pt idx="9">
                  <c:v>0.55000000000000004</c:v>
                </c:pt>
              </c:numCache>
            </c:numRef>
          </c:val>
          <c:extLst>
            <c:ext xmlns:c16="http://schemas.microsoft.com/office/drawing/2014/chart" uri="{C3380CC4-5D6E-409C-BE32-E72D297353CC}">
              <c16:uniqueId val="{00000005-72C1-4046-912F-0206ECD36F1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0.61</c:v>
                </c:pt>
                <c:pt idx="4">
                  <c:v>#N/A</c:v>
                </c:pt>
                <c:pt idx="5">
                  <c:v>0.67</c:v>
                </c:pt>
                <c:pt idx="6">
                  <c:v>#N/A</c:v>
                </c:pt>
                <c:pt idx="7">
                  <c:v>1.25</c:v>
                </c:pt>
                <c:pt idx="8">
                  <c:v>#N/A</c:v>
                </c:pt>
                <c:pt idx="9">
                  <c:v>1.0900000000000001</c:v>
                </c:pt>
              </c:numCache>
            </c:numRef>
          </c:val>
          <c:extLst>
            <c:ext xmlns:c16="http://schemas.microsoft.com/office/drawing/2014/chart" uri="{C3380CC4-5D6E-409C-BE32-E72D297353CC}">
              <c16:uniqueId val="{00000006-72C1-4046-912F-0206ECD36F1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4.34</c:v>
                </c:pt>
                <c:pt idx="2">
                  <c:v>#N/A</c:v>
                </c:pt>
                <c:pt idx="3">
                  <c:v>3.87</c:v>
                </c:pt>
                <c:pt idx="4">
                  <c:v>#N/A</c:v>
                </c:pt>
                <c:pt idx="5">
                  <c:v>2.25</c:v>
                </c:pt>
                <c:pt idx="6">
                  <c:v>#N/A</c:v>
                </c:pt>
                <c:pt idx="7">
                  <c:v>1.87</c:v>
                </c:pt>
                <c:pt idx="8">
                  <c:v>#N/A</c:v>
                </c:pt>
                <c:pt idx="9">
                  <c:v>4.37</c:v>
                </c:pt>
              </c:numCache>
            </c:numRef>
          </c:val>
          <c:extLst>
            <c:ext xmlns:c16="http://schemas.microsoft.com/office/drawing/2014/chart" uri="{C3380CC4-5D6E-409C-BE32-E72D297353CC}">
              <c16:uniqueId val="{00000007-72C1-4046-912F-0206ECD36F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4.5599999999999996</c:v>
                </c:pt>
                <c:pt idx="2">
                  <c:v>#N/A</c:v>
                </c:pt>
                <c:pt idx="3">
                  <c:v>4.32</c:v>
                </c:pt>
                <c:pt idx="4">
                  <c:v>#N/A</c:v>
                </c:pt>
                <c:pt idx="5">
                  <c:v>4.8099999999999996</c:v>
                </c:pt>
                <c:pt idx="6">
                  <c:v>#N/A</c:v>
                </c:pt>
                <c:pt idx="7">
                  <c:v>4.75</c:v>
                </c:pt>
                <c:pt idx="8">
                  <c:v>#N/A</c:v>
                </c:pt>
                <c:pt idx="9">
                  <c:v>4.8499999999999996</c:v>
                </c:pt>
              </c:numCache>
            </c:numRef>
          </c:val>
          <c:extLst>
            <c:ext xmlns:c16="http://schemas.microsoft.com/office/drawing/2014/chart" uri="{C3380CC4-5D6E-409C-BE32-E72D297353CC}">
              <c16:uniqueId val="{00000008-72C1-4046-912F-0206ECD36F1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20.27</c:v>
                </c:pt>
                <c:pt idx="2">
                  <c:v>#N/A</c:v>
                </c:pt>
                <c:pt idx="3">
                  <c:v>17.86</c:v>
                </c:pt>
                <c:pt idx="4">
                  <c:v>#N/A</c:v>
                </c:pt>
                <c:pt idx="5">
                  <c:v>21.16</c:v>
                </c:pt>
                <c:pt idx="6">
                  <c:v>#N/A</c:v>
                </c:pt>
                <c:pt idx="7">
                  <c:v>24.52</c:v>
                </c:pt>
                <c:pt idx="8">
                  <c:v>#N/A</c:v>
                </c:pt>
                <c:pt idx="9">
                  <c:v>27.69</c:v>
                </c:pt>
              </c:numCache>
            </c:numRef>
          </c:val>
          <c:extLst>
            <c:ext xmlns:c16="http://schemas.microsoft.com/office/drawing/2014/chart" uri="{C3380CC4-5D6E-409C-BE32-E72D297353CC}">
              <c16:uniqueId val="{00000009-72C1-4046-912F-0206ECD36F16}"/>
            </c:ext>
          </c:extLst>
        </c:ser>
        <c:dLbls>
          <c:showLegendKey val="0"/>
          <c:showVal val="0"/>
          <c:showCatName val="0"/>
          <c:showSerName val="0"/>
          <c:showPercent val="0"/>
          <c:showBubbleSize val="0"/>
        </c:dLbls>
        <c:gapWidth val="150"/>
        <c:overlap val="100"/>
        <c:axId val="620947960"/>
        <c:axId val="620946000"/>
      </c:barChart>
      <c:catAx>
        <c:axId val="62094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0946000"/>
        <c:crosses val="autoZero"/>
        <c:auto val="1"/>
        <c:lblAlgn val="ctr"/>
        <c:lblOffset val="100"/>
        <c:tickLblSkip val="1"/>
        <c:tickMarkSkip val="1"/>
        <c:noMultiLvlLbl val="0"/>
      </c:catAx>
      <c:valAx>
        <c:axId val="62094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0947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5456</c:v>
                </c:pt>
                <c:pt idx="5">
                  <c:v>5355</c:v>
                </c:pt>
                <c:pt idx="8">
                  <c:v>5418</c:v>
                </c:pt>
                <c:pt idx="11">
                  <c:v>4974</c:v>
                </c:pt>
                <c:pt idx="14">
                  <c:v>5021</c:v>
                </c:pt>
              </c:numCache>
            </c:numRef>
          </c:val>
          <c:extLst>
            <c:ext xmlns:c16="http://schemas.microsoft.com/office/drawing/2014/chart" uri="{C3380CC4-5D6E-409C-BE32-E72D297353CC}">
              <c16:uniqueId val="{00000000-EE67-4A2C-B22C-16BBE4A624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67-4A2C-B22C-16BBE4A624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19</c:v>
                </c:pt>
                <c:pt idx="6">
                  <c:v>16</c:v>
                </c:pt>
                <c:pt idx="9">
                  <c:v>12</c:v>
                </c:pt>
                <c:pt idx="12">
                  <c:v>4</c:v>
                </c:pt>
              </c:numCache>
            </c:numRef>
          </c:val>
          <c:extLst>
            <c:ext xmlns:c16="http://schemas.microsoft.com/office/drawing/2014/chart" uri="{C3380CC4-5D6E-409C-BE32-E72D297353CC}">
              <c16:uniqueId val="{00000002-EE67-4A2C-B22C-16BBE4A624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67-4A2C-B22C-16BBE4A624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1701</c:v>
                </c:pt>
                <c:pt idx="3">
                  <c:v>1649</c:v>
                </c:pt>
                <c:pt idx="6">
                  <c:v>1694</c:v>
                </c:pt>
                <c:pt idx="9">
                  <c:v>1706</c:v>
                </c:pt>
                <c:pt idx="12">
                  <c:v>1706</c:v>
                </c:pt>
              </c:numCache>
            </c:numRef>
          </c:val>
          <c:extLst>
            <c:ext xmlns:c16="http://schemas.microsoft.com/office/drawing/2014/chart" uri="{C3380CC4-5D6E-409C-BE32-E72D297353CC}">
              <c16:uniqueId val="{00000004-EE67-4A2C-B22C-16BBE4A624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67-4A2C-B22C-16BBE4A624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67-4A2C-B22C-16BBE4A624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5900</c:v>
                </c:pt>
                <c:pt idx="3">
                  <c:v>5775</c:v>
                </c:pt>
                <c:pt idx="6">
                  <c:v>5764</c:v>
                </c:pt>
                <c:pt idx="9">
                  <c:v>5217</c:v>
                </c:pt>
                <c:pt idx="12">
                  <c:v>5017</c:v>
                </c:pt>
              </c:numCache>
            </c:numRef>
          </c:val>
          <c:extLst>
            <c:ext xmlns:c16="http://schemas.microsoft.com/office/drawing/2014/chart" uri="{C3380CC4-5D6E-409C-BE32-E72D297353CC}">
              <c16:uniqueId val="{00000007-EE67-4A2C-B22C-16BBE4A62493}"/>
            </c:ext>
          </c:extLst>
        </c:ser>
        <c:dLbls>
          <c:showLegendKey val="0"/>
          <c:showVal val="0"/>
          <c:showCatName val="0"/>
          <c:showSerName val="0"/>
          <c:showPercent val="0"/>
          <c:showBubbleSize val="0"/>
        </c:dLbls>
        <c:gapWidth val="100"/>
        <c:overlap val="100"/>
        <c:axId val="611368288"/>
        <c:axId val="611365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2159</c:v>
                </c:pt>
                <c:pt idx="2">
                  <c:v>#N/A</c:v>
                </c:pt>
                <c:pt idx="3">
                  <c:v>#N/A</c:v>
                </c:pt>
                <c:pt idx="4">
                  <c:v>2088</c:v>
                </c:pt>
                <c:pt idx="5">
                  <c:v>#N/A</c:v>
                </c:pt>
                <c:pt idx="6">
                  <c:v>#N/A</c:v>
                </c:pt>
                <c:pt idx="7">
                  <c:v>2056</c:v>
                </c:pt>
                <c:pt idx="8">
                  <c:v>#N/A</c:v>
                </c:pt>
                <c:pt idx="9">
                  <c:v>#N/A</c:v>
                </c:pt>
                <c:pt idx="10">
                  <c:v>1961</c:v>
                </c:pt>
                <c:pt idx="11">
                  <c:v>#N/A</c:v>
                </c:pt>
                <c:pt idx="12">
                  <c:v>#N/A</c:v>
                </c:pt>
                <c:pt idx="13">
                  <c:v>1706</c:v>
                </c:pt>
                <c:pt idx="14">
                  <c:v>#N/A</c:v>
                </c:pt>
              </c:numCache>
            </c:numRef>
          </c:val>
          <c:smooth val="0"/>
          <c:extLst>
            <c:ext xmlns:c16="http://schemas.microsoft.com/office/drawing/2014/chart" uri="{C3380CC4-5D6E-409C-BE32-E72D297353CC}">
              <c16:uniqueId val="{00000008-EE67-4A2C-B22C-16BBE4A62493}"/>
            </c:ext>
          </c:extLst>
        </c:ser>
        <c:dLbls>
          <c:showLegendKey val="0"/>
          <c:showVal val="0"/>
          <c:showCatName val="0"/>
          <c:showSerName val="0"/>
          <c:showPercent val="0"/>
          <c:showBubbleSize val="0"/>
        </c:dLbls>
        <c:marker val="1"/>
        <c:smooth val="0"/>
        <c:axId val="611368288"/>
        <c:axId val="611365544"/>
      </c:lineChart>
      <c:catAx>
        <c:axId val="61136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1365544"/>
        <c:crosses val="autoZero"/>
        <c:auto val="1"/>
        <c:lblAlgn val="ctr"/>
        <c:lblOffset val="100"/>
        <c:tickLblSkip val="1"/>
        <c:tickMarkSkip val="1"/>
        <c:noMultiLvlLbl val="0"/>
      </c:catAx>
      <c:valAx>
        <c:axId val="611365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36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52669</c:v>
                </c:pt>
                <c:pt idx="5">
                  <c:v>51806</c:v>
                </c:pt>
                <c:pt idx="8">
                  <c:v>51467</c:v>
                </c:pt>
                <c:pt idx="11">
                  <c:v>51117</c:v>
                </c:pt>
                <c:pt idx="14">
                  <c:v>50129</c:v>
                </c:pt>
              </c:numCache>
            </c:numRef>
          </c:val>
          <c:extLst>
            <c:ext xmlns:c16="http://schemas.microsoft.com/office/drawing/2014/chart" uri="{C3380CC4-5D6E-409C-BE32-E72D297353CC}">
              <c16:uniqueId val="{00000000-8A8A-433A-B3ED-36FBD36CAE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3244</c:v>
                </c:pt>
                <c:pt idx="5">
                  <c:v>3688</c:v>
                </c:pt>
                <c:pt idx="8">
                  <c:v>4028</c:v>
                </c:pt>
                <c:pt idx="11">
                  <c:v>4045</c:v>
                </c:pt>
                <c:pt idx="14">
                  <c:v>4302</c:v>
                </c:pt>
              </c:numCache>
            </c:numRef>
          </c:val>
          <c:extLst>
            <c:ext xmlns:c16="http://schemas.microsoft.com/office/drawing/2014/chart" uri="{C3380CC4-5D6E-409C-BE32-E72D297353CC}">
              <c16:uniqueId val="{00000001-8A8A-433A-B3ED-36FBD36CAE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8574</c:v>
                </c:pt>
                <c:pt idx="5">
                  <c:v>9051</c:v>
                </c:pt>
                <c:pt idx="8">
                  <c:v>9481</c:v>
                </c:pt>
                <c:pt idx="11">
                  <c:v>10012</c:v>
                </c:pt>
                <c:pt idx="14">
                  <c:v>9915</c:v>
                </c:pt>
              </c:numCache>
            </c:numRef>
          </c:val>
          <c:extLst>
            <c:ext xmlns:c16="http://schemas.microsoft.com/office/drawing/2014/chart" uri="{C3380CC4-5D6E-409C-BE32-E72D297353CC}">
              <c16:uniqueId val="{00000002-8A8A-433A-B3ED-36FBD36CAE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8A-433A-B3ED-36FBD36CAE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8A-433A-B3ED-36FBD36CAE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A-433A-B3ED-36FBD36CAE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6461</c:v>
                </c:pt>
                <c:pt idx="3">
                  <c:v>6401</c:v>
                </c:pt>
                <c:pt idx="6">
                  <c:v>6337</c:v>
                </c:pt>
                <c:pt idx="9">
                  <c:v>5907</c:v>
                </c:pt>
                <c:pt idx="12">
                  <c:v>5754</c:v>
                </c:pt>
              </c:numCache>
            </c:numRef>
          </c:val>
          <c:extLst>
            <c:ext xmlns:c16="http://schemas.microsoft.com/office/drawing/2014/chart" uri="{C3380CC4-5D6E-409C-BE32-E72D297353CC}">
              <c16:uniqueId val="{00000006-8A8A-433A-B3ED-36FBD36CAE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16</c:v>
                </c:pt>
                <c:pt idx="6">
                  <c:v>7</c:v>
                </c:pt>
                <c:pt idx="9">
                  <c:v>3</c:v>
                </c:pt>
                <c:pt idx="12">
                  <c:v>1</c:v>
                </c:pt>
              </c:numCache>
            </c:numRef>
          </c:val>
          <c:extLst>
            <c:ext xmlns:c16="http://schemas.microsoft.com/office/drawing/2014/chart" uri="{C3380CC4-5D6E-409C-BE32-E72D297353CC}">
              <c16:uniqueId val="{00000007-8A8A-433A-B3ED-36FBD36CAE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22072</c:v>
                </c:pt>
                <c:pt idx="3">
                  <c:v>20946</c:v>
                </c:pt>
                <c:pt idx="6">
                  <c:v>20321</c:v>
                </c:pt>
                <c:pt idx="9">
                  <c:v>19355</c:v>
                </c:pt>
                <c:pt idx="12">
                  <c:v>18217</c:v>
                </c:pt>
              </c:numCache>
            </c:numRef>
          </c:val>
          <c:extLst>
            <c:ext xmlns:c16="http://schemas.microsoft.com/office/drawing/2014/chart" uri="{C3380CC4-5D6E-409C-BE32-E72D297353CC}">
              <c16:uniqueId val="{00000008-8A8A-433A-B3ED-36FBD36CAE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4701</c:v>
                </c:pt>
              </c:numCache>
            </c:numRef>
          </c:val>
          <c:extLst>
            <c:ext xmlns:c16="http://schemas.microsoft.com/office/drawing/2014/chart" uri="{C3380CC4-5D6E-409C-BE32-E72D297353CC}">
              <c16:uniqueId val="{00000009-8A8A-433A-B3ED-36FBD36CAE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52720</c:v>
                </c:pt>
                <c:pt idx="3">
                  <c:v>51104</c:v>
                </c:pt>
                <c:pt idx="6">
                  <c:v>50294</c:v>
                </c:pt>
                <c:pt idx="9">
                  <c:v>49487</c:v>
                </c:pt>
                <c:pt idx="12">
                  <c:v>49527</c:v>
                </c:pt>
              </c:numCache>
            </c:numRef>
          </c:val>
          <c:extLst>
            <c:ext xmlns:c16="http://schemas.microsoft.com/office/drawing/2014/chart" uri="{C3380CC4-5D6E-409C-BE32-E72D297353CC}">
              <c16:uniqueId val="{0000000A-8A8A-433A-B3ED-36FBD36CAECD}"/>
            </c:ext>
          </c:extLst>
        </c:ser>
        <c:dLbls>
          <c:showLegendKey val="0"/>
          <c:showVal val="0"/>
          <c:showCatName val="0"/>
          <c:showSerName val="0"/>
          <c:showPercent val="0"/>
          <c:showBubbleSize val="0"/>
        </c:dLbls>
        <c:gapWidth val="100"/>
        <c:overlap val="100"/>
        <c:axId val="611365936"/>
        <c:axId val="611362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16793</c:v>
                </c:pt>
                <c:pt idx="2">
                  <c:v>#N/A</c:v>
                </c:pt>
                <c:pt idx="3">
                  <c:v>#N/A</c:v>
                </c:pt>
                <c:pt idx="4">
                  <c:v>13921</c:v>
                </c:pt>
                <c:pt idx="5">
                  <c:v>#N/A</c:v>
                </c:pt>
                <c:pt idx="6">
                  <c:v>#N/A</c:v>
                </c:pt>
                <c:pt idx="7">
                  <c:v>11984</c:v>
                </c:pt>
                <c:pt idx="8">
                  <c:v>#N/A</c:v>
                </c:pt>
                <c:pt idx="9">
                  <c:v>#N/A</c:v>
                </c:pt>
                <c:pt idx="10">
                  <c:v>9578</c:v>
                </c:pt>
                <c:pt idx="11">
                  <c:v>#N/A</c:v>
                </c:pt>
                <c:pt idx="12">
                  <c:v>#N/A</c:v>
                </c:pt>
                <c:pt idx="13">
                  <c:v>13855</c:v>
                </c:pt>
                <c:pt idx="14">
                  <c:v>#N/A</c:v>
                </c:pt>
              </c:numCache>
            </c:numRef>
          </c:val>
          <c:smooth val="0"/>
          <c:extLst>
            <c:ext xmlns:c16="http://schemas.microsoft.com/office/drawing/2014/chart" uri="{C3380CC4-5D6E-409C-BE32-E72D297353CC}">
              <c16:uniqueId val="{0000000B-8A8A-433A-B3ED-36FBD36CAECD}"/>
            </c:ext>
          </c:extLst>
        </c:ser>
        <c:dLbls>
          <c:showLegendKey val="0"/>
          <c:showVal val="0"/>
          <c:showCatName val="0"/>
          <c:showSerName val="0"/>
          <c:showPercent val="0"/>
          <c:showBubbleSize val="0"/>
        </c:dLbls>
        <c:marker val="1"/>
        <c:smooth val="0"/>
        <c:axId val="611365936"/>
        <c:axId val="611362408"/>
      </c:lineChart>
      <c:catAx>
        <c:axId val="61136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1362408"/>
        <c:crosses val="autoZero"/>
        <c:auto val="1"/>
        <c:lblAlgn val="ctr"/>
        <c:lblOffset val="100"/>
        <c:tickLblSkip val="1"/>
        <c:tickMarkSkip val="1"/>
        <c:noMultiLvlLbl val="0"/>
      </c:catAx>
      <c:valAx>
        <c:axId val="61136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36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2887</c:v>
                </c:pt>
                <c:pt idx="1">
                  <c:v>3159</c:v>
                </c:pt>
                <c:pt idx="2">
                  <c:v>3179</c:v>
                </c:pt>
              </c:numCache>
            </c:numRef>
          </c:val>
          <c:extLst>
            <c:ext xmlns:c16="http://schemas.microsoft.com/office/drawing/2014/chart" uri="{C3380CC4-5D6E-409C-BE32-E72D297353CC}">
              <c16:uniqueId val="{00000000-843A-428C-AF36-FFE3F656ED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1084</c:v>
                </c:pt>
                <c:pt idx="1">
                  <c:v>1079</c:v>
                </c:pt>
                <c:pt idx="2">
                  <c:v>1225</c:v>
                </c:pt>
              </c:numCache>
            </c:numRef>
          </c:val>
          <c:extLst>
            <c:ext xmlns:c16="http://schemas.microsoft.com/office/drawing/2014/chart" uri="{C3380CC4-5D6E-409C-BE32-E72D297353CC}">
              <c16:uniqueId val="{00000001-843A-428C-AF36-FFE3F656ED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6821</c:v>
                </c:pt>
                <c:pt idx="1">
                  <c:v>6710</c:v>
                </c:pt>
                <c:pt idx="2">
                  <c:v>6243</c:v>
                </c:pt>
              </c:numCache>
            </c:numRef>
          </c:val>
          <c:extLst>
            <c:ext xmlns:c16="http://schemas.microsoft.com/office/drawing/2014/chart" uri="{C3380CC4-5D6E-409C-BE32-E72D297353CC}">
              <c16:uniqueId val="{00000002-843A-428C-AF36-FFE3F656ED3A}"/>
            </c:ext>
          </c:extLst>
        </c:ser>
        <c:dLbls>
          <c:showLegendKey val="0"/>
          <c:showVal val="0"/>
          <c:showCatName val="0"/>
          <c:showSerName val="0"/>
          <c:showPercent val="0"/>
          <c:showBubbleSize val="0"/>
        </c:dLbls>
        <c:gapWidth val="120"/>
        <c:overlap val="100"/>
        <c:axId val="620948744"/>
        <c:axId val="620945608"/>
      </c:barChart>
      <c:catAx>
        <c:axId val="62094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0945608"/>
        <c:crosses val="autoZero"/>
        <c:auto val="1"/>
        <c:lblAlgn val="ctr"/>
        <c:lblOffset val="100"/>
        <c:tickLblSkip val="1"/>
        <c:tickMarkSkip val="1"/>
        <c:noMultiLvlLbl val="0"/>
      </c:catAx>
      <c:valAx>
        <c:axId val="620945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094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{640A35D1-4774-43BA-9423-C859DBA3237C}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8CE-421E-B032-02958C5603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{648BEE9E-740C-43AA-89A9-B35F16A94182}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CE-421E-B032-02958C5603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{455A8B8D-30CC-40E7-9D14-383928026BC6}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CE-421E-B032-02958C5603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{4B324437-17CE-476B-B2C1-19FF33576626}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CE-421E-B032-02958C5603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{31D0E571-82A7-4FB0-A852-1064DD193170}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CE-421E-B032-02958C5603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{6EE88732-7194-430D-A241-B20D2C539332}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8CE-421E-B032-02958C5603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{14007DD4-51AD-4A27-8B65-84D1BC3A8BB5}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8CE-421E-B032-02958C56035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{B91F0C05-0E25-4CDE-933A-BCBADB88EDC1}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8CE-421E-B032-02958C5603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{EAAFDD79-3580-41AF-9839-F924E409E49E}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8CE-421E-B032-02958C5603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63.1</c:v>
                </c:pt>
                <c:pt idx="16">
                  <c:v>64.400000000000006</c:v>
                </c:pt>
                <c:pt idx="24">
                  <c:v>65.3</c:v>
                </c:pt>
                <c:pt idx="32">
                  <c:v>65.7</c:v>
                </c:pt>
              </c:numCache>
            </c:numRef>
          </c:xVal>
          <c:yVal>
            <c:numRef>
              <c:f>公会計指標分析・財政指標組合せ分析表!$BP$51:$DC$51</c:f>
              <c:numCache>
                <c:formatCode>#,##0.0;"▲ "#,##0.0</c:formatCode>
                <c:ptCount val="40"/>
                <c:pt idx="0">
                  <c:v>88.6</c:v>
                </c:pt>
                <c:pt idx="8">
                  <c:v>74.7</c:v>
                </c:pt>
                <c:pt idx="16">
                  <c:v>64.7</c:v>
                </c:pt>
                <c:pt idx="24">
                  <c:v>51.8</c:v>
                </c:pt>
                <c:pt idx="32">
                  <c:v>71.8</c:v>
                </c:pt>
              </c:numCache>
            </c:numRef>
          </c:yVal>
          <c:smooth val="0"/>
          <c:extLst>
            <c:ext xmlns:c16="http://schemas.microsoft.com/office/drawing/2014/chart" uri="{C3380CC4-5D6E-409C-BE32-E72D297353CC}">
              <c16:uniqueId val="{00000009-38CE-421E-B032-02958C5603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{EABF5F6D-F2CA-44E7-882B-F088DB86F9A8}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8CE-421E-B032-02958C5603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{2F0ADFA6-64DB-4FAF-ADEB-53012A3F5448}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CE-421E-B032-02958C5603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{0FC57581-36F9-40BC-A89B-375799546A78}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CE-421E-B032-02958C5603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{FBDC86E4-B5E8-4F89-9A4E-0DF293066B80}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CE-421E-B032-02958C5603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{B57299C4-A93D-48F5-9372-E81375B19943}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CE-421E-B032-02958C5603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{A5EDCADF-A491-4D86-8976-25084B21E34E}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8CE-421E-B032-02958C5603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{5983ADEA-AE9F-4127-A87F-E700759276CC}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8CE-421E-B032-02958C56035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{7A798FBD-D627-405D-A397-059CF06A6E3B}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8CE-421E-B032-02958C5603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{1E9CACB5-6724-45CD-8126-CB446C247F27}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8CE-421E-B032-02958C5603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8CE-421E-B032-02958C560359}"/>
            </c:ext>
          </c:extLst>
        </c:ser>
        <c:dLbls>
          <c:showLegendKey val="0"/>
          <c:showVal val="1"/>
          <c:showCatName val="0"/>
          <c:showSerName val="0"/>
          <c:showPercent val="0"/>
          <c:showBubbleSize val="0"/>
        </c:dLbls>
        <c:axId val="190210416"/>
        <c:axId val="190208848"/>
      </c:scatterChart>
      <c:valAx>
        <c:axId val="190210416"/>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208848"/>
        <c:crosses val="autoZero"/>
        <c:crossBetween val="midCat"/>
      </c:valAx>
      <c:valAx>
        <c:axId val="190208848"/>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021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{7450E3AF-057A-498C-862D-D24DB7FBC00F}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E9C-4492-BCBC-F5674DBF2D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{839EF5E1-3EE4-4E5E-B2A2-C6CBFFB87C25}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C-4492-BCBC-F5674DBF2D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{C74D74B6-FE0F-4E04-8094-8F89492E5D11}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C-4492-BCBC-F5674DBF2D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{A2EED77F-2398-46B2-8CB2-9E6E0326020F}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C-4492-BCBC-F5674DBF2D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{ABBD3056-765D-450B-8794-F16116880EF1}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C-4492-BCBC-F5674DBF2D2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{154FAF9A-F381-44C4-9C49-8FAE6AB4DB5F}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E9C-4492-BCBC-F5674DBF2D2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{1C5878AD-B909-4C95-A76C-124D29B226A6}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E9C-4492-BCBC-F5674DBF2D2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{37564212-30DB-4886-B9D6-7054D8ACB7CA}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E9C-4492-BCBC-F5674DBF2D2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{61CFF1FA-0CE5-4A6F-8953-204F0898772A}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E9C-4492-BCBC-F5674DBF2D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11.2</c:v>
                </c:pt>
                <c:pt idx="16">
                  <c:v>11.2</c:v>
                </c:pt>
                <c:pt idx="24">
                  <c:v>10.9</c:v>
                </c:pt>
                <c:pt idx="32">
                  <c:v>10.1</c:v>
                </c:pt>
              </c:numCache>
            </c:numRef>
          </c:xVal>
          <c:yVal>
            <c:numRef>
              <c:f>公会計指標分析・財政指標組合せ分析表!$BP$73:$DC$73</c:f>
              <c:numCache>
                <c:formatCode>#,##0.0;"▲ "#,##0.0</c:formatCode>
                <c:ptCount val="40"/>
                <c:pt idx="0">
                  <c:v>88.6</c:v>
                </c:pt>
                <c:pt idx="8">
                  <c:v>74.7</c:v>
                </c:pt>
                <c:pt idx="16">
                  <c:v>64.7</c:v>
                </c:pt>
                <c:pt idx="24">
                  <c:v>51.8</c:v>
                </c:pt>
                <c:pt idx="32">
                  <c:v>71.8</c:v>
                </c:pt>
              </c:numCache>
            </c:numRef>
          </c:yVal>
          <c:smooth val="0"/>
          <c:extLst>
            <c:ext xmlns:c16="http://schemas.microsoft.com/office/drawing/2014/chart" uri="{C3380CC4-5D6E-409C-BE32-E72D297353CC}">
              <c16:uniqueId val="{00000009-6E9C-4492-BCBC-F5674DBF2D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{AD1872C0-AF9B-44DD-9FB9-FF8C586F4A91}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E9C-4492-BCBC-F5674DBF2D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{1D1CAF77-DF62-45BC-B442-B0BF0C68E052}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C-4492-BCBC-F5674DBF2D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{F7B0369D-9089-4412-B834-C11EAA16372E}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C-4492-BCBC-F5674DBF2D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{AA30A377-564B-4A37-8302-33AA19A573F8}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C-4492-BCBC-F5674DBF2D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{D74FDDD0-3957-47F9-8E52-F41378F7E90F}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C-4492-BCBC-F5674DBF2D2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{2CD22AA2-4B13-4BCD-9225-D694A63072E4}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E9C-4492-BCBC-F5674DBF2D27}"/>
                </c:ext>
              </c:extLst>
            </c:dLbl>
            <c:dLbl>
              <c:idx val="16"/>
              <c:layout>
                <c:manualLayout>
                  <c:x val="-3.662116105643329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{8666E1BD-32BD-4C40-8A21-B5C09DD17CE4}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E9C-4492-BCBC-F5674DBF2D27}"/>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{5514A624-3704-4E1D-8D01-A07351BB5F90}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E9C-4492-BCBC-F5674DBF2D2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{39BDD9F8-789F-409E-9FE4-AF4CABDF296A}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E9C-4492-BCBC-F5674DBF2D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E9C-4492-BCBC-F5674DBF2D27}"/>
            </c:ext>
          </c:extLst>
        </c:ser>
        <c:dLbls>
          <c:showLegendKey val="0"/>
          <c:showVal val="1"/>
          <c:showCatName val="0"/>
          <c:showSerName val="0"/>
          <c:showPercent val="0"/>
          <c:showBubbleSize val="0"/>
        </c:dLbls>
        <c:axId val="190207672"/>
        <c:axId val="190208456"/>
      </c:scatterChart>
      <c:valAx>
        <c:axId val="190207672"/>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208456"/>
        <c:crosses val="autoZero"/>
        <c:crossBetween val="midCat"/>
      </c:valAx>
      <c:valAx>
        <c:axId val="190208456"/>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0207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個人市民税は、給与所得の伸びにより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百万円増収となったが、法人市民税については、前年度の増収の反動と法人税割の税率改正の影響により</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百万円の減収となった。固定資産税も</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百万円の減収となっており、市税総額は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百万円で前年度比約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千万円減の収納額となった。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近年の財政力指数は横ばいで推移しているが、飛躍的な景気拡大の見通し要因が少ない中、行政改革や財政構造健全化をさらに推し進め、財政基盤の強化に努める。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経常一般税源について、地方税の減（△</a:t>
          </a:r>
          <a:r>
            <a:rPr kumimoji="1" lang="en-US" altLang="ja-JP" sz="1300">
              <a:latin typeface="ＭＳ Ｐゴシック" panose="020B0600070205080204" pitchFamily="50" charset="-128"/>
              <a:ea typeface="ＭＳ Ｐゴシック" panose="020B0600070205080204" pitchFamily="50" charset="-128"/>
            </a:rPr>
            <a:t>693</a:t>
          </a:r>
          <a:r>
            <a:rPr kumimoji="1" lang="ja-JP" altLang="en-US" sz="1300">
              <a:latin typeface="ＭＳ Ｐゴシック" panose="020B0600070205080204" pitchFamily="50" charset="-128"/>
              <a:ea typeface="ＭＳ Ｐゴシック" panose="020B0600070205080204" pitchFamily="50" charset="-128"/>
            </a:rPr>
            <a:t>百万円）等により、歳入における一般税源の合計数値は</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百万円減少したものの、減収補填債（特例分）や猶予特例債の活用により分母の合計数値は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百万円の増加した。経常経費充当一般税源においては、公立大学や病院事業への補助費等の増（</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百万円）はあるものの、近年積極的に行っている繰上償還の影響による公債費の減（△</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百万円）などで、分子合計の数値は</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百万円の減となった。上記のとおり、分子数値が減、分母数値の増となり、経常収支比率は前年度比△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103717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719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66</xdr:row>
      <xdr:rowOff>2117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765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98637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98637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4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人件費及び物件費の総額は前年度比</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百万円の増であり、これらに加え、分母となる人口数の減少を含めた要因により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人当たりの決算額が上昇したと考えられる。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人件費については、会計年度任用職員制度の開始により、これまで臨時職員賃金として物件費に計上されていたものが人件費に移行したことに伴う増（</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百万円）を主な要因として、総額</a:t>
          </a:r>
          <a:r>
            <a:rPr kumimoji="1" lang="en-US" altLang="ja-JP" sz="1300">
              <a:latin typeface="ＭＳ Ｐゴシック" panose="020B0600070205080204" pitchFamily="50" charset="-128"/>
              <a:ea typeface="ＭＳ Ｐゴシック" panose="020B0600070205080204" pitchFamily="50" charset="-128"/>
            </a:rPr>
            <a:t>669</a:t>
          </a:r>
          <a:r>
            <a:rPr kumimoji="1" lang="ja-JP" altLang="en-US" sz="1300">
              <a:latin typeface="ＭＳ Ｐゴシック" panose="020B0600070205080204" pitchFamily="50" charset="-128"/>
              <a:ea typeface="ＭＳ Ｐゴシック" panose="020B0600070205080204" pitchFamily="50" charset="-128"/>
            </a:rPr>
            <a:t>百万円の増となっている。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一方、物件費については小中学校へのタブレット導入に係る事業等により、総額</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23020</xdr:rowOff>
    </xdr:from>
    <xdr:to>
      <xdr:col>23</xdr:col>
      <xdr:colOff>133350</xdr:colOff>
      <xdr:row>83</xdr:row>
      <xdr:rowOff>130671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3370"/>
          <a:ext cx="838200" cy="10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8172</xdr:rowOff>
    </xdr:from>
    <xdr:to>
      <xdr:col>19</xdr:col>
      <xdr:colOff>133350</xdr:colOff>
      <xdr:row>83</xdr:row>
      <xdr:rowOff>23020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8522"/>
          <a:ext cx="8890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169036</xdr:rowOff>
    </xdr:from>
    <xdr:to>
      <xdr:col>15</xdr:col>
      <xdr:colOff>82550</xdr:colOff>
      <xdr:row>83</xdr:row>
      <xdr:rowOff>8172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27936"/>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159472</xdr:rowOff>
    </xdr:from>
    <xdr:to>
      <xdr:col>11</xdr:col>
      <xdr:colOff>31750</xdr:colOff>
      <xdr:row>82</xdr:row>
      <xdr:rowOff>169036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837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79871</xdr:rowOff>
    </xdr:from>
    <xdr:to>
      <xdr:col>23</xdr:col>
      <xdr:colOff>184150</xdr:colOff>
      <xdr:row>84</xdr:row>
      <xdr:rowOff>10021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51948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8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143670</xdr:rowOff>
    </xdr:from>
    <xdr:to>
      <xdr:col>19</xdr:col>
      <xdr:colOff>184150</xdr:colOff>
      <xdr:row>83</xdr:row>
      <xdr:rowOff>73820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58597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128822</xdr:rowOff>
    </xdr:from>
    <xdr:to>
      <xdr:col>15</xdr:col>
      <xdr:colOff>133350</xdr:colOff>
      <xdr:row>83</xdr:row>
      <xdr:rowOff>58972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118236</xdr:rowOff>
    </xdr:from>
    <xdr:to>
      <xdr:col>11</xdr:col>
      <xdr:colOff>82550</xdr:colOff>
      <xdr:row>83</xdr:row>
      <xdr:rowOff>48386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33163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6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108672</xdr:rowOff>
    </xdr:from>
    <xdr:to>
      <xdr:col>7</xdr:col>
      <xdr:colOff>31750</xdr:colOff>
      <xdr:row>83</xdr:row>
      <xdr:rowOff>38822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23599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5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学歴別年齢構成が異なるため、全国平均を上回っている。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120650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220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年の市町村合併により増加した職員数については、行政改革大綱に基づいた計画的な削減に努めている。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141212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881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61</xdr:row>
      <xdr:rowOff>129722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812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132020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8127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132020</xdr:rowOff>
    </xdr:from>
    <xdr:to>
      <xdr:col>68</xdr:col>
      <xdr:colOff>152400</xdr:colOff>
      <xdr:row>61</xdr:row>
      <xdr:rowOff>137764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904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90412</xdr:rowOff>
    </xdr:from>
    <xdr:to>
      <xdr:col>81</xdr:col>
      <xdr:colOff>95250</xdr:colOff>
      <xdr:row>62</xdr:row>
      <xdr:rowOff>20562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62489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2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165299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158404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81220</xdr:rowOff>
    </xdr:from>
    <xdr:to>
      <xdr:col>68</xdr:col>
      <xdr:colOff>203200</xdr:colOff>
      <xdr:row>62</xdr:row>
      <xdr:rowOff>11370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167597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86964</xdr:rowOff>
    </xdr:from>
    <xdr:to>
      <xdr:col>64</xdr:col>
      <xdr:colOff>152400</xdr:colOff>
      <xdr:row>62</xdr:row>
      <xdr:rowOff>17114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1891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一般会計等の地方債元利償還金（繰上償還を除く）は、通常償還の進捗により</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百万円減少している。一方、一般会計からの公営企業債償還に係る繰入見込額は、概ね前年並みとなっている。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結果として、実質公債費比率は、単年度では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ポイント好転し、指標に用いる三カ年平均では前年度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行政改革と財政構造健全化の方針の中で設定した、目標数値の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は達成したものの、依然として類似団体、全国平均を上回っており、引き続き新規発行の抑制や繰上償還の実施などにより改善を図りたい。</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43</xdr:row>
      <xdr:rowOff>3326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28375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37798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3756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37798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37798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任意繰上償還の実施により普通会計の市債残高が減少し、公営企業債の繰入見込額についても定期償還の進捗により減少しており、ここ数年数値は好転傾向にあったが、令和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年度中に設定した</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事業（市営住宅つつじが丘団地ほか建替事業）に係る債務負担行為（</a:t>
          </a:r>
          <a:r>
            <a:rPr kumimoji="1" lang="en-US" altLang="ja-JP" sz="1300">
              <a:latin typeface="ＭＳ Ｐゴシック" panose="020B0600070205080204" pitchFamily="50" charset="-128"/>
              <a:ea typeface="ＭＳ Ｐゴシック" panose="020B0600070205080204" pitchFamily="50" charset="-128"/>
            </a:rPr>
            <a:t>4,701</a:t>
          </a:r>
          <a:r>
            <a:rPr kumimoji="1" lang="ja-JP" altLang="en-US" sz="1300">
              <a:latin typeface="ＭＳ Ｐゴシック" panose="020B0600070205080204" pitchFamily="50" charset="-128"/>
              <a:ea typeface="ＭＳ Ｐゴシック" panose="020B0600070205080204" pitchFamily="50" charset="-128"/>
            </a:rPr>
            <a:t>百万円）が大きく影響し、前年度比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類似団体、全国平均を上回っている状況は続いており、さらなる改善に努めたい。</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165221</xdr:rowOff>
    </xdr:from>
    <xdr:to>
      <xdr:col>81</xdr:col>
      <xdr:colOff>44450</xdr:colOff>
      <xdr:row>18</xdr:row>
      <xdr:rowOff>52131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2908421"/>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165221</xdr:rowOff>
    </xdr:from>
    <xdr:to>
      <xdr:col>77</xdr:col>
      <xdr:colOff>44450</xdr:colOff>
      <xdr:row>17</xdr:row>
      <xdr:rowOff>141998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2908421"/>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141998</xdr:rowOff>
    </xdr:from>
    <xdr:to>
      <xdr:col>72</xdr:col>
      <xdr:colOff>203200</xdr:colOff>
      <xdr:row>18</xdr:row>
      <xdr:rowOff>85453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05664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85453</xdr:rowOff>
    </xdr:from>
    <xdr:to>
      <xdr:col>68</xdr:col>
      <xdr:colOff>152400</xdr:colOff>
      <xdr:row>19</xdr:row>
      <xdr:rowOff>73720</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171553"/>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1331</xdr:rowOff>
    </xdr:from>
    <xdr:to>
      <xdr:col>81</xdr:col>
      <xdr:colOff>95250</xdr:colOff>
      <xdr:row>18</xdr:row>
      <xdr:rowOff>102931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144858</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05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114421</xdr:rowOff>
    </xdr:from>
    <xdr:to>
      <xdr:col>77</xdr:col>
      <xdr:colOff>95250</xdr:colOff>
      <xdr:row>17</xdr:row>
      <xdr:rowOff>44571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29348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94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91198</xdr:rowOff>
    </xdr:from>
    <xdr:to>
      <xdr:col>73</xdr:col>
      <xdr:colOff>44450</xdr:colOff>
      <xdr:row>18</xdr:row>
      <xdr:rowOff>21348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6125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09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34653</xdr:rowOff>
    </xdr:from>
    <xdr:to>
      <xdr:col>68</xdr:col>
      <xdr:colOff>203200</xdr:colOff>
      <xdr:row>18</xdr:row>
      <xdr:rowOff>136253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121030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22920</xdr:rowOff>
    </xdr:from>
    <xdr:to>
      <xdr:col>64</xdr:col>
      <xdr:colOff>152400</xdr:colOff>
      <xdr:row>19</xdr:row>
      <xdr:rowOff>124520</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109297</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3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会計年度任用職員制度開始による影響により（</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百万円増）、人件費に係る経常充当一般財源は</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百万円増加しており、経常収支比率のうちの人件費の比率は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ポイント悪化の</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人口一人当たりの決算額は、類似団体の平均を上回っており、今後も行財政改革の取組により、人件費関係の経費抑制を進める必要がある。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会計年度任用職員制度開始による区分変更や電算システム関連経費の減少等が影響し、物件費に係る経常充当一般財源は</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百万円減少し、経常収支比率のうちの物件費の比率は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各種管理施設の委託料の適正化や公共施設マネジメントの推進により、経費節減にさらに取り組む必要がある。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会計年度任用職員制度開始による区分変更により、扶助費に係る経常充当一般財源は</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百万円減少し、経常収支比率のうちの扶助費の比率は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扶助費は、昨年度に引き続き減少となり、類似団体平均を下回ったが、今後も単独扶助事業の見直しなどを進め、さらに財政構造の健全化を進めていく。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23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135907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繰出金に係る経常充当一般財源は、農業集落排水施設事業特別会計への繰出金が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百万円増加したことなどで総額は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百万円増加したが、経常収支比率のうち繰出金の比率は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ポイント減となっている。ただし、介護保険事業、後期高齢者医療事業等繰出金は増加傾向にあり、事業内容の見直しや精査により、一層の経費削減を図る必要がある。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18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101600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福知山公立大学への運営交付金や病院事業への企業会計負担金の増加等が影響し、補助費等に係る経常充当一般財源は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百万円増加し、経常収支比率のうちの補助費等の比率は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今後も、企業会計の経営健全化による負担金の軽減や各種団体への補助見直し等の取組みを進め、経費縮減を図る必要がある。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58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市債の通常償還の進捗や繰上償還の影響が大きく、公債費に係る経常充当一般財源は</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百万円減少し、経常収支比率のうちの公債費の比率は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42092</xdr:rowOff>
    </xdr:from>
    <xdr:to>
      <xdr:col>24</xdr:col>
      <xdr:colOff>25400</xdr:colOff>
      <xdr:row>78</xdr:row>
      <xdr:rowOff>107406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1519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107406</xdr:rowOff>
    </xdr:from>
    <xdr:to>
      <xdr:col>19</xdr:col>
      <xdr:colOff>187325</xdr:colOff>
      <xdr:row>79</xdr:row>
      <xdr:rowOff>73116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805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73116</xdr:rowOff>
    </xdr:from>
    <xdr:to>
      <xdr:col>15</xdr:col>
      <xdr:colOff>98425</xdr:colOff>
      <xdr:row>79</xdr:row>
      <xdr:rowOff>79648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176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79648</xdr:rowOff>
    </xdr:from>
    <xdr:to>
      <xdr:col>11</xdr:col>
      <xdr:colOff>9525</xdr:colOff>
      <xdr:row>79</xdr:row>
      <xdr:rowOff>99242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241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162742</xdr:rowOff>
    </xdr:from>
    <xdr:to>
      <xdr:col>24</xdr:col>
      <xdr:colOff>76200</xdr:colOff>
      <xdr:row>78</xdr:row>
      <xdr:rowOff>92892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134819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22316</xdr:rowOff>
    </xdr:from>
    <xdr:to>
      <xdr:col>15</xdr:col>
      <xdr:colOff>149225</xdr:colOff>
      <xdr:row>79</xdr:row>
      <xdr:rowOff>123916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108693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48442</xdr:rowOff>
    </xdr:from>
    <xdr:to>
      <xdr:col>6</xdr:col>
      <xdr:colOff>171450</xdr:colOff>
      <xdr:row>79</xdr:row>
      <xdr:rowOff>150042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134819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前年度と比べ、扶助費、物件費が減少したことが、全体的な経常収支比率の改善につながっている。行政改革や財政構造健全化の方針における目標である「経常収支比率</a:t>
          </a:r>
          <a:r>
            <a:rPr kumimoji="1" lang="en-US" altLang="ja-JP" sz="1300" baseline="0">
              <a:latin typeface="ＭＳ Ｐゴシック" panose="020B0600070205080204" pitchFamily="50" charset="-128"/>
              <a:ea typeface="ＭＳ Ｐゴシック" panose="020B0600070205080204" pitchFamily="50" charset="-128"/>
            </a:rPr>
            <a:t>92.7%</a:t>
          </a:r>
          <a:r>
            <a:rPr kumimoji="1" lang="ja-JP" altLang="en-US" sz="1300" baseline="0">
              <a:latin typeface="ＭＳ Ｐゴシック" panose="020B0600070205080204" pitchFamily="50" charset="-128"/>
              <a:ea typeface="ＭＳ Ｐゴシック" panose="020B0600070205080204" pitchFamily="50" charset="-128"/>
            </a:rPr>
            <a:t>以下」は達成したが、安定的な財政運営のため、自主財源の確保及び公共施設マネジメントの推進等更なる経常経費の縮減を進めるとともに、財務体質の改善、内部事務の簡素化、継続事業の見直し等により歳出経費全体の抑制に向けた取組が必要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81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03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54611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724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54611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648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121133</xdr:rowOff>
    </xdr:from>
    <xdr:to>
      <xdr:col>29</xdr:col>
      <xdr:colOff>127000</xdr:colOff>
      <xdr:row>15</xdr:row>
      <xdr:rowOff>145350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40508"/>
          <a:ext cx="647700" cy="2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145350</xdr:rowOff>
    </xdr:from>
    <xdr:to>
      <xdr:col>26</xdr:col>
      <xdr:colOff>50800</xdr:colOff>
      <xdr:row>16</xdr:row>
      <xdr:rowOff>16019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4725"/>
          <a:ext cx="698500" cy="4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11433</xdr:rowOff>
    </xdr:from>
    <xdr:to>
      <xdr:col>22</xdr:col>
      <xdr:colOff>114300</xdr:colOff>
      <xdr:row>16</xdr:row>
      <xdr:rowOff>16019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02258"/>
          <a:ext cx="698500" cy="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11433</xdr:rowOff>
    </xdr:from>
    <xdr:to>
      <xdr:col>18</xdr:col>
      <xdr:colOff>177800</xdr:colOff>
      <xdr:row>16</xdr:row>
      <xdr:rowOff>43623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02258"/>
          <a:ext cx="698500" cy="3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70333</xdr:rowOff>
    </xdr:from>
    <xdr:to>
      <xdr:col>29</xdr:col>
      <xdr:colOff>177800</xdr:colOff>
      <xdr:row>16</xdr:row>
      <xdr:rowOff>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8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86860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94550</xdr:rowOff>
    </xdr:from>
    <xdr:to>
      <xdr:col>26</xdr:col>
      <xdr:colOff>101600</xdr:colOff>
      <xdr:row>16</xdr:row>
      <xdr:rowOff>24700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34877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8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136669</xdr:rowOff>
    </xdr:from>
    <xdr:to>
      <xdr:col>22</xdr:col>
      <xdr:colOff>165100</xdr:colOff>
      <xdr:row>16</xdr:row>
      <xdr:rowOff>66819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76996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2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132083</xdr:rowOff>
    </xdr:from>
    <xdr:to>
      <xdr:col>19</xdr:col>
      <xdr:colOff>38100</xdr:colOff>
      <xdr:row>16</xdr:row>
      <xdr:rowOff>62233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5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72410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2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164273</xdr:rowOff>
    </xdr:from>
    <xdr:to>
      <xdr:col>15</xdr:col>
      <xdr:colOff>101600</xdr:colOff>
      <xdr:row>16</xdr:row>
      <xdr:rowOff>94423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104600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5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176965</xdr:rowOff>
    </xdr:from>
    <xdr:to>
      <xdr:col>29</xdr:col>
      <xdr:colOff>127000</xdr:colOff>
      <xdr:row>35</xdr:row>
      <xdr:rowOff>277386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787315"/>
          <a:ext cx="6477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144112</xdr:rowOff>
    </xdr:from>
    <xdr:to>
      <xdr:col>26</xdr:col>
      <xdr:colOff>50800</xdr:colOff>
      <xdr:row>35</xdr:row>
      <xdr:rowOff>176965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54462"/>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138332</xdr:rowOff>
    </xdr:from>
    <xdr:to>
      <xdr:col>22</xdr:col>
      <xdr:colOff>114300</xdr:colOff>
      <xdr:row>35</xdr:row>
      <xdr:rowOff>144112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48682"/>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114492</xdr:rowOff>
    </xdr:from>
    <xdr:to>
      <xdr:col>18</xdr:col>
      <xdr:colOff>177800</xdr:colOff>
      <xdr:row>35</xdr:row>
      <xdr:rowOff>138332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24842"/>
          <a:ext cx="698500" cy="2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226586</xdr:rowOff>
    </xdr:from>
    <xdr:to>
      <xdr:col>29</xdr:col>
      <xdr:colOff>177800</xdr:colOff>
      <xdr:row>35</xdr:row>
      <xdr:rowOff>328186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3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71663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126165</xdr:rowOff>
    </xdr:from>
    <xdr:to>
      <xdr:col>26</xdr:col>
      <xdr:colOff>101600</xdr:colOff>
      <xdr:row>35</xdr:row>
      <xdr:rowOff>227765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3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237942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0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93312</xdr:rowOff>
    </xdr:from>
    <xdr:to>
      <xdr:col>22</xdr:col>
      <xdr:colOff>165100</xdr:colOff>
      <xdr:row>35</xdr:row>
      <xdr:rowOff>194912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0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205089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87532</xdr:rowOff>
    </xdr:from>
    <xdr:to>
      <xdr:col>19</xdr:col>
      <xdr:colOff>38100</xdr:colOff>
      <xdr:row>35</xdr:row>
      <xdr:rowOff>189132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199309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6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63692</xdr:rowOff>
    </xdr:from>
    <xdr:to>
      <xdr:col>15</xdr:col>
      <xdr:colOff>101600</xdr:colOff>
      <xdr:row>35</xdr:row>
      <xdr:rowOff>165292</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175469</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30629</xdr:rowOff>
    </xdr:from>
    <xdr:to>
      <xdr:col>24</xdr:col>
      <xdr:colOff>63500</xdr:colOff>
      <xdr:row>35</xdr:row>
      <xdr:rowOff>165275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31379"/>
          <a:ext cx="8382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137085</xdr:rowOff>
    </xdr:from>
    <xdr:to>
      <xdr:col>19</xdr:col>
      <xdr:colOff>177800</xdr:colOff>
      <xdr:row>35</xdr:row>
      <xdr:rowOff>165275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137835"/>
          <a:ext cx="8890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137085</xdr:rowOff>
    </xdr:from>
    <xdr:to>
      <xdr:col>15</xdr:col>
      <xdr:colOff>50800</xdr:colOff>
      <xdr:row>36</xdr:row>
      <xdr:rowOff>19056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37835"/>
          <a:ext cx="889000" cy="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19056</xdr:rowOff>
    </xdr:from>
    <xdr:to>
      <xdr:col>10</xdr:col>
      <xdr:colOff>114300</xdr:colOff>
      <xdr:row>36</xdr:row>
      <xdr:rowOff>36816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191256"/>
          <a:ext cx="889000" cy="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151279</xdr:rowOff>
    </xdr:from>
    <xdr:to>
      <xdr:col>24</xdr:col>
      <xdr:colOff>114300</xdr:colOff>
      <xdr:row>35</xdr:row>
      <xdr:rowOff>81429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2706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114475</xdr:rowOff>
    </xdr:from>
    <xdr:to>
      <xdr:col>20</xdr:col>
      <xdr:colOff>38100</xdr:colOff>
      <xdr:row>36</xdr:row>
      <xdr:rowOff>44625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61152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9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86285</xdr:rowOff>
    </xdr:from>
    <xdr:to>
      <xdr:col>15</xdr:col>
      <xdr:colOff>101600</xdr:colOff>
      <xdr:row>36</xdr:row>
      <xdr:rowOff>16435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32962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139706</xdr:rowOff>
    </xdr:from>
    <xdr:to>
      <xdr:col>10</xdr:col>
      <xdr:colOff>165100</xdr:colOff>
      <xdr:row>36</xdr:row>
      <xdr:rowOff>69856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86383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1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157466</xdr:rowOff>
    </xdr:from>
    <xdr:to>
      <xdr:col>6</xdr:col>
      <xdr:colOff>38100</xdr:colOff>
      <xdr:row>36</xdr:row>
      <xdr:rowOff>87616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104143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60751</xdr:rowOff>
    </xdr:from>
    <xdr:to>
      <xdr:col>24</xdr:col>
      <xdr:colOff>63500</xdr:colOff>
      <xdr:row>56</xdr:row>
      <xdr:rowOff>132531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661951"/>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132531</xdr:rowOff>
    </xdr:from>
    <xdr:to>
      <xdr:col>19</xdr:col>
      <xdr:colOff>177800</xdr:colOff>
      <xdr:row>57</xdr:row>
      <xdr:rowOff>5022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33731"/>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5022</xdr:rowOff>
    </xdr:from>
    <xdr:to>
      <xdr:col>15</xdr:col>
      <xdr:colOff>50800</xdr:colOff>
      <xdr:row>57</xdr:row>
      <xdr:rowOff>11161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77672"/>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11161</xdr:rowOff>
    </xdr:from>
    <xdr:to>
      <xdr:col>10</xdr:col>
      <xdr:colOff>114300</xdr:colOff>
      <xdr:row>57</xdr:row>
      <xdr:rowOff>18231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83811"/>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9951</xdr:rowOff>
    </xdr:from>
    <xdr:to>
      <xdr:col>24</xdr:col>
      <xdr:colOff>114300</xdr:colOff>
      <xdr:row>56</xdr:row>
      <xdr:rowOff>111551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32828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4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81731</xdr:rowOff>
    </xdr:from>
    <xdr:to>
      <xdr:col>20</xdr:col>
      <xdr:colOff>38100</xdr:colOff>
      <xdr:row>57</xdr:row>
      <xdr:rowOff>11881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28408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4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125672</xdr:rowOff>
    </xdr:from>
    <xdr:to>
      <xdr:col>15</xdr:col>
      <xdr:colOff>101600</xdr:colOff>
      <xdr:row>57</xdr:row>
      <xdr:rowOff>55822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72349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5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131811</xdr:rowOff>
    </xdr:from>
    <xdr:to>
      <xdr:col>10</xdr:col>
      <xdr:colOff>165100</xdr:colOff>
      <xdr:row>57</xdr:row>
      <xdr:rowOff>61961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78488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138881</xdr:rowOff>
    </xdr:from>
    <xdr:to>
      <xdr:col>6</xdr:col>
      <xdr:colOff>38100</xdr:colOff>
      <xdr:row>57</xdr:row>
      <xdr:rowOff>69031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85558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57747</xdr:rowOff>
    </xdr:from>
    <xdr:to>
      <xdr:col>24</xdr:col>
      <xdr:colOff>63500</xdr:colOff>
      <xdr:row>78</xdr:row>
      <xdr:rowOff>83617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30847"/>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61367</xdr:rowOff>
    </xdr:from>
    <xdr:to>
      <xdr:col>19</xdr:col>
      <xdr:colOff>177800</xdr:colOff>
      <xdr:row>78</xdr:row>
      <xdr:rowOff>83617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344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28067</xdr:rowOff>
    </xdr:from>
    <xdr:to>
      <xdr:col>15</xdr:col>
      <xdr:colOff>50800</xdr:colOff>
      <xdr:row>78</xdr:row>
      <xdr:rowOff>61367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0116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6502</xdr:rowOff>
    </xdr:from>
    <xdr:to>
      <xdr:col>10</xdr:col>
      <xdr:colOff>114300</xdr:colOff>
      <xdr:row>78</xdr:row>
      <xdr:rowOff>28067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37960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6947</xdr:rowOff>
    </xdr:from>
    <xdr:to>
      <xdr:col>24</xdr:col>
      <xdr:colOff>114300</xdr:colOff>
      <xdr:row>78</xdr:row>
      <xdr:rowOff>108547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156824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32817</xdr:rowOff>
    </xdr:from>
    <xdr:to>
      <xdr:col>20</xdr:col>
      <xdr:colOff>38100</xdr:colOff>
      <xdr:row>78</xdr:row>
      <xdr:rowOff>134417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125544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10567</xdr:rowOff>
    </xdr:from>
    <xdr:to>
      <xdr:col>15</xdr:col>
      <xdr:colOff>101600</xdr:colOff>
      <xdr:row>78</xdr:row>
      <xdr:rowOff>112167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103294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148717</xdr:rowOff>
    </xdr:from>
    <xdr:to>
      <xdr:col>10</xdr:col>
      <xdr:colOff>165100</xdr:colOff>
      <xdr:row>78</xdr:row>
      <xdr:rowOff>78867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69994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127152</xdr:rowOff>
    </xdr:from>
    <xdr:to>
      <xdr:col>6</xdr:col>
      <xdr:colOff>38100</xdr:colOff>
      <xdr:row>78</xdr:row>
      <xdr:rowOff>57302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48429</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127546</xdr:rowOff>
    </xdr:from>
    <xdr:to>
      <xdr:col>24</xdr:col>
      <xdr:colOff>63500</xdr:colOff>
      <xdr:row>95</xdr:row>
      <xdr:rowOff>152109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415296"/>
          <a:ext cx="8382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127546</xdr:rowOff>
    </xdr:from>
    <xdr:to>
      <xdr:col>19</xdr:col>
      <xdr:colOff>177800</xdr:colOff>
      <xdr:row>95</xdr:row>
      <xdr:rowOff>142748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1529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106438</xdr:rowOff>
    </xdr:from>
    <xdr:to>
      <xdr:col>15</xdr:col>
      <xdr:colOff>50800</xdr:colOff>
      <xdr:row>95</xdr:row>
      <xdr:rowOff>142748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394188"/>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106438</xdr:rowOff>
    </xdr:from>
    <xdr:to>
      <xdr:col>10</xdr:col>
      <xdr:colOff>114300</xdr:colOff>
      <xdr:row>95</xdr:row>
      <xdr:rowOff>123304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94188"/>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101309</xdr:rowOff>
    </xdr:from>
    <xdr:to>
      <xdr:col>24</xdr:col>
      <xdr:colOff>114300</xdr:colOff>
      <xdr:row>96</xdr:row>
      <xdr:rowOff>31459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124186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4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76746</xdr:rowOff>
    </xdr:from>
    <xdr:to>
      <xdr:col>20</xdr:col>
      <xdr:colOff>38100</xdr:colOff>
      <xdr:row>96</xdr:row>
      <xdr:rowOff>6896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23423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13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91948</xdr:rowOff>
    </xdr:from>
    <xdr:to>
      <xdr:col>15</xdr:col>
      <xdr:colOff>101600</xdr:colOff>
      <xdr:row>96</xdr:row>
      <xdr:rowOff>22098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38625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15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55638</xdr:rowOff>
    </xdr:from>
    <xdr:to>
      <xdr:col>10</xdr:col>
      <xdr:colOff>165100</xdr:colOff>
      <xdr:row>95</xdr:row>
      <xdr:rowOff>157238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2315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11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72504</xdr:rowOff>
    </xdr:from>
    <xdr:to>
      <xdr:col>6</xdr:col>
      <xdr:colOff>38100</xdr:colOff>
      <xdr:row>96</xdr:row>
      <xdr:rowOff>2654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19181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3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23649</xdr:rowOff>
    </xdr:from>
    <xdr:to>
      <xdr:col>55</xdr:col>
      <xdr:colOff>0</xdr:colOff>
      <xdr:row>37</xdr:row>
      <xdr:rowOff>36441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52949"/>
          <a:ext cx="838200" cy="5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36441</xdr:rowOff>
    </xdr:from>
    <xdr:to>
      <xdr:col>50</xdr:col>
      <xdr:colOff>114300</xdr:colOff>
      <xdr:row>37</xdr:row>
      <xdr:rowOff>38919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80091"/>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38919</xdr:rowOff>
    </xdr:from>
    <xdr:to>
      <xdr:col>45</xdr:col>
      <xdr:colOff>177800</xdr:colOff>
      <xdr:row>37</xdr:row>
      <xdr:rowOff>53678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82569"/>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53678</xdr:rowOff>
    </xdr:from>
    <xdr:to>
      <xdr:col>41</xdr:col>
      <xdr:colOff>50800</xdr:colOff>
      <xdr:row>37</xdr:row>
      <xdr:rowOff>55813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7328"/>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144299</xdr:rowOff>
    </xdr:from>
    <xdr:to>
      <xdr:col>55</xdr:col>
      <xdr:colOff>50800</xdr:colOff>
      <xdr:row>34</xdr:row>
      <xdr:rowOff>74449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167176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157091</xdr:rowOff>
    </xdr:from>
    <xdr:to>
      <xdr:col>50</xdr:col>
      <xdr:colOff>165100</xdr:colOff>
      <xdr:row>37</xdr:row>
      <xdr:rowOff>87241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103768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159569</xdr:rowOff>
    </xdr:from>
    <xdr:to>
      <xdr:col>46</xdr:col>
      <xdr:colOff>38100</xdr:colOff>
      <xdr:row>37</xdr:row>
      <xdr:rowOff>89719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106246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2878</xdr:rowOff>
    </xdr:from>
    <xdr:to>
      <xdr:col>41</xdr:col>
      <xdr:colOff>101600</xdr:colOff>
      <xdr:row>37</xdr:row>
      <xdr:rowOff>104478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121005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5013</xdr:rowOff>
    </xdr:from>
    <xdr:to>
      <xdr:col>36</xdr:col>
      <xdr:colOff>165100</xdr:colOff>
      <xdr:row>37</xdr:row>
      <xdr:rowOff>106613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123140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142928</xdr:rowOff>
    </xdr:from>
    <xdr:to>
      <xdr:col>55</xdr:col>
      <xdr:colOff>0</xdr:colOff>
      <xdr:row>57</xdr:row>
      <xdr:rowOff>3331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44128"/>
          <a:ext cx="8382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3331</xdr:rowOff>
    </xdr:from>
    <xdr:to>
      <xdr:col>50</xdr:col>
      <xdr:colOff>114300</xdr:colOff>
      <xdr:row>57</xdr:row>
      <xdr:rowOff>68436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5981"/>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68436</xdr:rowOff>
    </xdr:from>
    <xdr:to>
      <xdr:col>45</xdr:col>
      <xdr:colOff>177800</xdr:colOff>
      <xdr:row>57</xdr:row>
      <xdr:rowOff>79450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41086"/>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33374</xdr:rowOff>
    </xdr:from>
    <xdr:to>
      <xdr:col>41</xdr:col>
      <xdr:colOff>50800</xdr:colOff>
      <xdr:row>57</xdr:row>
      <xdr:rowOff>79450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06024"/>
          <a:ext cx="889000" cy="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92128</xdr:rowOff>
    </xdr:from>
    <xdr:to>
      <xdr:col>55</xdr:col>
      <xdr:colOff>50800</xdr:colOff>
      <xdr:row>57</xdr:row>
      <xdr:rowOff>22278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115005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123981</xdr:rowOff>
    </xdr:from>
    <xdr:to>
      <xdr:col>50</xdr:col>
      <xdr:colOff>165100</xdr:colOff>
      <xdr:row>57</xdr:row>
      <xdr:rowOff>54131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45258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17636</xdr:rowOff>
    </xdr:from>
    <xdr:to>
      <xdr:col>46</xdr:col>
      <xdr:colOff>38100</xdr:colOff>
      <xdr:row>57</xdr:row>
      <xdr:rowOff>119236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110363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28650</xdr:rowOff>
    </xdr:from>
    <xdr:to>
      <xdr:col>41</xdr:col>
      <xdr:colOff>101600</xdr:colOff>
      <xdr:row>57</xdr:row>
      <xdr:rowOff>130250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154024</xdr:rowOff>
    </xdr:from>
    <xdr:to>
      <xdr:col>36</xdr:col>
      <xdr:colOff>165100</xdr:colOff>
      <xdr:row>57</xdr:row>
      <xdr:rowOff>84174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75301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102355</xdr:rowOff>
    </xdr:from>
    <xdr:to>
      <xdr:col>55</xdr:col>
      <xdr:colOff>0</xdr:colOff>
      <xdr:row>78</xdr:row>
      <xdr:rowOff>103429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75455"/>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103429</xdr:rowOff>
    </xdr:from>
    <xdr:to>
      <xdr:col>50</xdr:col>
      <xdr:colOff>114300</xdr:colOff>
      <xdr:row>78</xdr:row>
      <xdr:rowOff>151884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6529"/>
          <a:ext cx="889000" cy="4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151884</xdr:rowOff>
    </xdr:from>
    <xdr:to>
      <xdr:col>45</xdr:col>
      <xdr:colOff>177800</xdr:colOff>
      <xdr:row>79</xdr:row>
      <xdr:rowOff>17383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24984"/>
          <a:ext cx="889000" cy="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108610</xdr:rowOff>
    </xdr:from>
    <xdr:to>
      <xdr:col>41</xdr:col>
      <xdr:colOff>50800</xdr:colOff>
      <xdr:row>79</xdr:row>
      <xdr:rowOff>17383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1710"/>
          <a:ext cx="889000" cy="8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51555</xdr:rowOff>
    </xdr:from>
    <xdr:to>
      <xdr:col>55</xdr:col>
      <xdr:colOff>50800</xdr:colOff>
      <xdr:row>78</xdr:row>
      <xdr:rowOff>153155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52629</xdr:rowOff>
    </xdr:from>
    <xdr:to>
      <xdr:col>50</xdr:col>
      <xdr:colOff>165100</xdr:colOff>
      <xdr:row>78</xdr:row>
      <xdr:rowOff>154229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101084</xdr:rowOff>
    </xdr:from>
    <xdr:to>
      <xdr:col>46</xdr:col>
      <xdr:colOff>38100</xdr:colOff>
      <xdr:row>79</xdr:row>
      <xdr:rowOff>31234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22361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138033</xdr:rowOff>
    </xdr:from>
    <xdr:to>
      <xdr:col>41</xdr:col>
      <xdr:colOff>101600</xdr:colOff>
      <xdr:row>79</xdr:row>
      <xdr:rowOff>68183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59310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57810</xdr:rowOff>
    </xdr:from>
    <xdr:to>
      <xdr:col>36</xdr:col>
      <xdr:colOff>165100</xdr:colOff>
      <xdr:row>78</xdr:row>
      <xdr:rowOff>159410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150537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116204</xdr:rowOff>
    </xdr:from>
    <xdr:to>
      <xdr:col>55</xdr:col>
      <xdr:colOff>0</xdr:colOff>
      <xdr:row>95</xdr:row>
      <xdr:rowOff>168487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32504"/>
          <a:ext cx="838200" cy="2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151636</xdr:rowOff>
    </xdr:from>
    <xdr:to>
      <xdr:col>50</xdr:col>
      <xdr:colOff>114300</xdr:colOff>
      <xdr:row>95</xdr:row>
      <xdr:rowOff>168487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39386"/>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151636</xdr:rowOff>
    </xdr:from>
    <xdr:to>
      <xdr:col>45</xdr:col>
      <xdr:colOff>177800</xdr:colOff>
      <xdr:row>96</xdr:row>
      <xdr:rowOff>140305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39386"/>
          <a:ext cx="889000" cy="16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115991</xdr:rowOff>
    </xdr:from>
    <xdr:to>
      <xdr:col>41</xdr:col>
      <xdr:colOff>50800</xdr:colOff>
      <xdr:row>96</xdr:row>
      <xdr:rowOff>140305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03741"/>
          <a:ext cx="889000" cy="1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65404</xdr:rowOff>
    </xdr:from>
    <xdr:to>
      <xdr:col>55</xdr:col>
      <xdr:colOff>50800</xdr:colOff>
      <xdr:row>94</xdr:row>
      <xdr:rowOff>167004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88281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117687</xdr:rowOff>
    </xdr:from>
    <xdr:to>
      <xdr:col>50</xdr:col>
      <xdr:colOff>165100</xdr:colOff>
      <xdr:row>96</xdr:row>
      <xdr:rowOff>47837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38964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100836</xdr:rowOff>
    </xdr:from>
    <xdr:to>
      <xdr:col>46</xdr:col>
      <xdr:colOff>38100</xdr:colOff>
      <xdr:row>96</xdr:row>
      <xdr:rowOff>30986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47513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89505</xdr:rowOff>
    </xdr:from>
    <xdr:to>
      <xdr:col>41</xdr:col>
      <xdr:colOff>101600</xdr:colOff>
      <xdr:row>97</xdr:row>
      <xdr:rowOff>19655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65191</xdr:rowOff>
    </xdr:from>
    <xdr:to>
      <xdr:col>36</xdr:col>
      <xdr:colOff>165100</xdr:colOff>
      <xdr:row>95</xdr:row>
      <xdr:rowOff>166791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11868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79159</xdr:rowOff>
    </xdr:from>
    <xdr:to>
      <xdr:col>85</xdr:col>
      <xdr:colOff>127000</xdr:colOff>
      <xdr:row>38</xdr:row>
      <xdr:rowOff>73469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22809"/>
          <a:ext cx="838200" cy="1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79159</xdr:rowOff>
    </xdr:from>
    <xdr:to>
      <xdr:col>81</xdr:col>
      <xdr:colOff>50800</xdr:colOff>
      <xdr:row>37</xdr:row>
      <xdr:rowOff>117208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22809"/>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117208</xdr:rowOff>
    </xdr:from>
    <xdr:to>
      <xdr:col>76</xdr:col>
      <xdr:colOff>114300</xdr:colOff>
      <xdr:row>38</xdr:row>
      <xdr:rowOff>164033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460858"/>
          <a:ext cx="889000" cy="2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140144</xdr:rowOff>
    </xdr:from>
    <xdr:to>
      <xdr:col>71</xdr:col>
      <xdr:colOff>177800</xdr:colOff>
      <xdr:row>38</xdr:row>
      <xdr:rowOff>164033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5244"/>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22669</xdr:rowOff>
    </xdr:from>
    <xdr:to>
      <xdr:col>85</xdr:col>
      <xdr:colOff>177800</xdr:colOff>
      <xdr:row>38</xdr:row>
      <xdr:rowOff>124269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45547</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28359</xdr:rowOff>
    </xdr:from>
    <xdr:to>
      <xdr:col>81</xdr:col>
      <xdr:colOff>101600</xdr:colOff>
      <xdr:row>37</xdr:row>
      <xdr:rowOff>129959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146486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1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66408</xdr:rowOff>
    </xdr:from>
    <xdr:to>
      <xdr:col>76</xdr:col>
      <xdr:colOff>165100</xdr:colOff>
      <xdr:row>37</xdr:row>
      <xdr:rowOff>168008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13085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113233</xdr:rowOff>
    </xdr:from>
    <xdr:to>
      <xdr:col>72</xdr:col>
      <xdr:colOff>38100</xdr:colOff>
      <xdr:row>39</xdr:row>
      <xdr:rowOff>43383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59910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4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89344</xdr:rowOff>
    </xdr:from>
    <xdr:to>
      <xdr:col>67</xdr:col>
      <xdr:colOff>101600</xdr:colOff>
      <xdr:row>39</xdr:row>
      <xdr:rowOff>19494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36022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119138</xdr:rowOff>
    </xdr:from>
    <xdr:to>
      <xdr:col>85</xdr:col>
      <xdr:colOff>127000</xdr:colOff>
      <xdr:row>73</xdr:row>
      <xdr:rowOff>144425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34988"/>
          <a:ext cx="8382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107176</xdr:rowOff>
    </xdr:from>
    <xdr:to>
      <xdr:col>81</xdr:col>
      <xdr:colOff>50800</xdr:colOff>
      <xdr:row>73</xdr:row>
      <xdr:rowOff>119138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623026"/>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107176</xdr:rowOff>
    </xdr:from>
    <xdr:to>
      <xdr:col>76</xdr:col>
      <xdr:colOff>114300</xdr:colOff>
      <xdr:row>73</xdr:row>
      <xdr:rowOff>121691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62302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95009</xdr:rowOff>
    </xdr:from>
    <xdr:to>
      <xdr:col>71</xdr:col>
      <xdr:colOff>177800</xdr:colOff>
      <xdr:row>73</xdr:row>
      <xdr:rowOff>121691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610859"/>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93625</xdr:rowOff>
    </xdr:from>
    <xdr:to>
      <xdr:col>85</xdr:col>
      <xdr:colOff>177800</xdr:colOff>
      <xdr:row>74</xdr:row>
      <xdr:rowOff>23775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116502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68338</xdr:rowOff>
    </xdr:from>
    <xdr:to>
      <xdr:col>81</xdr:col>
      <xdr:colOff>101600</xdr:colOff>
      <xdr:row>73</xdr:row>
      <xdr:rowOff>169938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56376</xdr:rowOff>
    </xdr:from>
    <xdr:to>
      <xdr:col>76</xdr:col>
      <xdr:colOff>165100</xdr:colOff>
      <xdr:row>73</xdr:row>
      <xdr:rowOff>157976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70891</xdr:rowOff>
    </xdr:from>
    <xdr:to>
      <xdr:col>72</xdr:col>
      <xdr:colOff>38100</xdr:colOff>
      <xdr:row>74</xdr:row>
      <xdr:rowOff>1041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17568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44209</xdr:rowOff>
    </xdr:from>
    <xdr:to>
      <xdr:col>67</xdr:col>
      <xdr:colOff>101600</xdr:colOff>
      <xdr:row>73</xdr:row>
      <xdr:rowOff>145809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162336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3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25515</xdr:rowOff>
    </xdr:from>
    <xdr:to>
      <xdr:col>85</xdr:col>
      <xdr:colOff>127000</xdr:colOff>
      <xdr:row>96</xdr:row>
      <xdr:rowOff>71989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84715"/>
          <a:ext cx="8382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71989</xdr:rowOff>
    </xdr:from>
    <xdr:to>
      <xdr:col>81</xdr:col>
      <xdr:colOff>50800</xdr:colOff>
      <xdr:row>97</xdr:row>
      <xdr:rowOff>79418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31189"/>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65588</xdr:rowOff>
    </xdr:from>
    <xdr:to>
      <xdr:col>76</xdr:col>
      <xdr:colOff>114300</xdr:colOff>
      <xdr:row>97</xdr:row>
      <xdr:rowOff>79418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9623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65588</xdr:rowOff>
    </xdr:from>
    <xdr:to>
      <xdr:col>71</xdr:col>
      <xdr:colOff>177800</xdr:colOff>
      <xdr:row>97</xdr:row>
      <xdr:rowOff>90323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9623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146165</xdr:rowOff>
    </xdr:from>
    <xdr:to>
      <xdr:col>85</xdr:col>
      <xdr:colOff>177800</xdr:colOff>
      <xdr:row>96</xdr:row>
      <xdr:rowOff>76315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169042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21189</xdr:rowOff>
    </xdr:from>
    <xdr:to>
      <xdr:col>81</xdr:col>
      <xdr:colOff>101600</xdr:colOff>
      <xdr:row>96</xdr:row>
      <xdr:rowOff>122789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28618</xdr:rowOff>
    </xdr:from>
    <xdr:to>
      <xdr:col>76</xdr:col>
      <xdr:colOff>165100</xdr:colOff>
      <xdr:row>97</xdr:row>
      <xdr:rowOff>130218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121345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14788</xdr:rowOff>
    </xdr:from>
    <xdr:to>
      <xdr:col>72</xdr:col>
      <xdr:colOff>38100</xdr:colOff>
      <xdr:row>97</xdr:row>
      <xdr:rowOff>116388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107515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39523</xdr:rowOff>
    </xdr:from>
    <xdr:to>
      <xdr:col>67</xdr:col>
      <xdr:colOff>101600</xdr:colOff>
      <xdr:row>97</xdr:row>
      <xdr:rowOff>141123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132250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167223</xdr:rowOff>
    </xdr:from>
    <xdr:to>
      <xdr:col>116</xdr:col>
      <xdr:colOff>63500</xdr:colOff>
      <xdr:row>37</xdr:row>
      <xdr:rowOff>169601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10873"/>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167223</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10873"/>
          <a:ext cx="8890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118801</xdr:rowOff>
    </xdr:from>
    <xdr:to>
      <xdr:col>116</xdr:col>
      <xdr:colOff>114300</xdr:colOff>
      <xdr:row>38</xdr:row>
      <xdr:rowOff>48951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97228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116424</xdr:rowOff>
    </xdr:from>
    <xdr:to>
      <xdr:col>112</xdr:col>
      <xdr:colOff>38100</xdr:colOff>
      <xdr:row>38</xdr:row>
      <xdr:rowOff>46574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63101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43802</xdr:rowOff>
    </xdr:from>
    <xdr:to>
      <xdr:col>116</xdr:col>
      <xdr:colOff>63500</xdr:colOff>
      <xdr:row>59</xdr:row>
      <xdr:rowOff>44297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352"/>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43764</xdr:rowOff>
    </xdr:from>
    <xdr:to>
      <xdr:col>111</xdr:col>
      <xdr:colOff>177800</xdr:colOff>
      <xdr:row>59</xdr:row>
      <xdr:rowOff>43802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3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43117</xdr:rowOff>
    </xdr:from>
    <xdr:to>
      <xdr:col>107</xdr:col>
      <xdr:colOff>50800</xdr:colOff>
      <xdr:row>59</xdr:row>
      <xdr:rowOff>43764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866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41593</xdr:rowOff>
    </xdr:from>
    <xdr:to>
      <xdr:col>102</xdr:col>
      <xdr:colOff>114300</xdr:colOff>
      <xdr:row>59</xdr:row>
      <xdr:rowOff>43117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71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164452</xdr:rowOff>
    </xdr:from>
    <xdr:to>
      <xdr:col>112</xdr:col>
      <xdr:colOff>38100</xdr:colOff>
      <xdr:row>59</xdr:row>
      <xdr:rowOff>94602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85729</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164414</xdr:rowOff>
    </xdr:from>
    <xdr:to>
      <xdr:col>107</xdr:col>
      <xdr:colOff>101600</xdr:colOff>
      <xdr:row>59</xdr:row>
      <xdr:rowOff>94564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85691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162243</xdr:rowOff>
    </xdr:from>
    <xdr:to>
      <xdr:col>98</xdr:col>
      <xdr:colOff>38100</xdr:colOff>
      <xdr:row>59</xdr:row>
      <xdr:rowOff>92393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83520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99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147586</xdr:rowOff>
    </xdr:from>
    <xdr:to>
      <xdr:col>116</xdr:col>
      <xdr:colOff>63500</xdr:colOff>
      <xdr:row>73</xdr:row>
      <xdr:rowOff>23876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91986"/>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23876</xdr:rowOff>
    </xdr:from>
    <xdr:to>
      <xdr:col>111</xdr:col>
      <xdr:colOff>177800</xdr:colOff>
      <xdr:row>73</xdr:row>
      <xdr:rowOff>118021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39726"/>
          <a:ext cx="889000" cy="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103734</xdr:rowOff>
    </xdr:from>
    <xdr:to>
      <xdr:col>107</xdr:col>
      <xdr:colOff>50800</xdr:colOff>
      <xdr:row>73</xdr:row>
      <xdr:rowOff>118021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1958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31648</xdr:rowOff>
    </xdr:from>
    <xdr:to>
      <xdr:col>102</xdr:col>
      <xdr:colOff>114300</xdr:colOff>
      <xdr:row>73</xdr:row>
      <xdr:rowOff>103734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47498"/>
          <a:ext cx="889000" cy="7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96786</xdr:rowOff>
    </xdr:from>
    <xdr:to>
      <xdr:col>116</xdr:col>
      <xdr:colOff>114300</xdr:colOff>
      <xdr:row>73</xdr:row>
      <xdr:rowOff>26936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119663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144526</xdr:rowOff>
    </xdr:from>
    <xdr:to>
      <xdr:col>112</xdr:col>
      <xdr:colOff>38100</xdr:colOff>
      <xdr:row>73</xdr:row>
      <xdr:rowOff>74676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65803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8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67221</xdr:rowOff>
    </xdr:from>
    <xdr:to>
      <xdr:col>107</xdr:col>
      <xdr:colOff>101600</xdr:colOff>
      <xdr:row>73</xdr:row>
      <xdr:rowOff>168821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159948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52934</xdr:rowOff>
    </xdr:from>
    <xdr:to>
      <xdr:col>102</xdr:col>
      <xdr:colOff>165100</xdr:colOff>
      <xdr:row>73</xdr:row>
      <xdr:rowOff>154534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145661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152298</xdr:rowOff>
    </xdr:from>
    <xdr:to>
      <xdr:col>98</xdr:col>
      <xdr:colOff>38100</xdr:colOff>
      <xdr:row>73</xdr:row>
      <xdr:rowOff>82448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73575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区分では、扶助費、公債費、災害復旧事業費が前年度と比べて減少している。主な減少要因として、扶助費は、会計年度任用職員制度開始に伴う区分変更によるもの。公債費は、元利償還金の減によるもの。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月豪雨の災害復旧の多くが前年度に完了したことによるものである。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人件費、物件費、補助費等、積立金、普通建設事業費、繰出金は前年度と比べて大きく増加している。主な増加要因として、人件費は、区分変更によるもの。物件費は、小中学校のタブレット導入によるもの。補助費等は、経済対策として国が実施した特別定額給付金事業によるもの。積立金は、減債基金やふるさと納税基金への積立が大きく増加したことによる。普通建設事業費は、防災行政無線整備工事や学校統廃合による校舎整備、治水対策関連工事などの事業費の増加によるものである。繰出金は、後期高齢者医療事業特別会計への繰出金が大きく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73406</xdr:rowOff>
    </xdr:from>
    <xdr:to>
      <xdr:col>24</xdr:col>
      <xdr:colOff>63500</xdr:colOff>
      <xdr:row>34</xdr:row>
      <xdr:rowOff>82093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270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73406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9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15342</xdr:rowOff>
    </xdr:from>
    <xdr:to>
      <xdr:col>15</xdr:col>
      <xdr:colOff>50800</xdr:colOff>
      <xdr:row>34</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46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15342</xdr:rowOff>
    </xdr:from>
    <xdr:to>
      <xdr:col>10</xdr:col>
      <xdr:colOff>114300</xdr:colOff>
      <xdr:row>34</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446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31293</xdr:rowOff>
    </xdr:from>
    <xdr:to>
      <xdr:col>24</xdr:col>
      <xdr:colOff>114300</xdr:colOff>
      <xdr:row>34</xdr:row>
      <xdr:rowOff>132893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54170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22606</xdr:rowOff>
    </xdr:from>
    <xdr:to>
      <xdr:col>20</xdr:col>
      <xdr:colOff>38100</xdr:colOff>
      <xdr:row>34</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140733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135992</xdr:rowOff>
    </xdr:from>
    <xdr:to>
      <xdr:col>10</xdr:col>
      <xdr:colOff>165100</xdr:colOff>
      <xdr:row>34</xdr:row>
      <xdr:rowOff>66142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138735</xdr:rowOff>
    </xdr:from>
    <xdr:to>
      <xdr:col>6</xdr:col>
      <xdr:colOff>38100</xdr:colOff>
      <xdr:row>34</xdr:row>
      <xdr:rowOff>68885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85412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59336</xdr:rowOff>
    </xdr:from>
    <xdr:to>
      <xdr:col>24</xdr:col>
      <xdr:colOff>63500</xdr:colOff>
      <xdr:row>57</xdr:row>
      <xdr:rowOff>121031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9086"/>
          <a:ext cx="838200" cy="4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121031</xdr:rowOff>
    </xdr:from>
    <xdr:to>
      <xdr:col>19</xdr:col>
      <xdr:colOff>177800</xdr:colOff>
      <xdr:row>57</xdr:row>
      <xdr:rowOff>147930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3681"/>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120105</xdr:rowOff>
    </xdr:from>
    <xdr:to>
      <xdr:col>15</xdr:col>
      <xdr:colOff>50800</xdr:colOff>
      <xdr:row>57</xdr:row>
      <xdr:rowOff>147930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2755"/>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120105</xdr:rowOff>
    </xdr:from>
    <xdr:to>
      <xdr:col>10</xdr:col>
      <xdr:colOff>114300</xdr:colOff>
      <xdr:row>57</xdr:row>
      <xdr:rowOff>145739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2755"/>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8536</xdr:rowOff>
    </xdr:from>
    <xdr:to>
      <xdr:col>24</xdr:col>
      <xdr:colOff>114300</xdr:colOff>
      <xdr:row>55</xdr:row>
      <xdr:rowOff>110136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31413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70231</xdr:rowOff>
    </xdr:from>
    <xdr:to>
      <xdr:col>20</xdr:col>
      <xdr:colOff>38100</xdr:colOff>
      <xdr:row>58</xdr:row>
      <xdr:rowOff>381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97130</xdr:rowOff>
    </xdr:from>
    <xdr:to>
      <xdr:col>15</xdr:col>
      <xdr:colOff>101600</xdr:colOff>
      <xdr:row>58</xdr:row>
      <xdr:rowOff>27280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18407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69305</xdr:rowOff>
    </xdr:from>
    <xdr:to>
      <xdr:col>10</xdr:col>
      <xdr:colOff>165100</xdr:colOff>
      <xdr:row>57</xdr:row>
      <xdr:rowOff>170905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94939</xdr:rowOff>
    </xdr:from>
    <xdr:to>
      <xdr:col>6</xdr:col>
      <xdr:colOff>38100</xdr:colOff>
      <xdr:row>58</xdr:row>
      <xdr:rowOff>25089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95021</xdr:rowOff>
    </xdr:from>
    <xdr:to>
      <xdr:col>24</xdr:col>
      <xdr:colOff>63500</xdr:colOff>
      <xdr:row>74</xdr:row>
      <xdr:rowOff>111125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82321"/>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95021</xdr:rowOff>
    </xdr:from>
    <xdr:to>
      <xdr:col>19</xdr:col>
      <xdr:colOff>177800</xdr:colOff>
      <xdr:row>75</xdr:row>
      <xdr:rowOff>20231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82321"/>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20231</xdr:rowOff>
    </xdr:from>
    <xdr:to>
      <xdr:col>15</xdr:col>
      <xdr:colOff>50800</xdr:colOff>
      <xdr:row>75</xdr:row>
      <xdr:rowOff>24714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7898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24714</xdr:rowOff>
    </xdr:from>
    <xdr:to>
      <xdr:col>10</xdr:col>
      <xdr:colOff>114300</xdr:colOff>
      <xdr:row>75</xdr:row>
      <xdr:rowOff>49568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3464"/>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60325</xdr:rowOff>
    </xdr:from>
    <xdr:to>
      <xdr:col>24</xdr:col>
      <xdr:colOff>114300</xdr:colOff>
      <xdr:row>74</xdr:row>
      <xdr:rowOff>161925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83202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44221</xdr:rowOff>
    </xdr:from>
    <xdr:to>
      <xdr:col>20</xdr:col>
      <xdr:colOff>38100</xdr:colOff>
      <xdr:row>74</xdr:row>
      <xdr:rowOff>145821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162348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140881</xdr:rowOff>
    </xdr:from>
    <xdr:to>
      <xdr:col>15</xdr:col>
      <xdr:colOff>101600</xdr:colOff>
      <xdr:row>75</xdr:row>
      <xdr:rowOff>71031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87558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145364</xdr:rowOff>
    </xdr:from>
    <xdr:to>
      <xdr:col>10</xdr:col>
      <xdr:colOff>165100</xdr:colOff>
      <xdr:row>75</xdr:row>
      <xdr:rowOff>75514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92041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0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170218</xdr:rowOff>
    </xdr:from>
    <xdr:to>
      <xdr:col>6</xdr:col>
      <xdr:colOff>38100</xdr:colOff>
      <xdr:row>75</xdr:row>
      <xdr:rowOff>100368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116895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15875</xdr:rowOff>
    </xdr:from>
    <xdr:to>
      <xdr:col>24</xdr:col>
      <xdr:colOff>63500</xdr:colOff>
      <xdr:row>96</xdr:row>
      <xdr:rowOff>68464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75075"/>
          <a:ext cx="8382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64621</xdr:rowOff>
    </xdr:from>
    <xdr:to>
      <xdr:col>19</xdr:col>
      <xdr:colOff>177800</xdr:colOff>
      <xdr:row>96</xdr:row>
      <xdr:rowOff>68464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23821"/>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64621</xdr:rowOff>
    </xdr:from>
    <xdr:to>
      <xdr:col>15</xdr:col>
      <xdr:colOff>50800</xdr:colOff>
      <xdr:row>96</xdr:row>
      <xdr:rowOff>70673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23821"/>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21296</xdr:rowOff>
    </xdr:from>
    <xdr:to>
      <xdr:col>10</xdr:col>
      <xdr:colOff>114300</xdr:colOff>
      <xdr:row>96</xdr:row>
      <xdr:rowOff>70673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8049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136525</xdr:rowOff>
    </xdr:from>
    <xdr:to>
      <xdr:col>24</xdr:col>
      <xdr:colOff>114300</xdr:colOff>
      <xdr:row>96</xdr:row>
      <xdr:rowOff>66675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159402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17664</xdr:rowOff>
    </xdr:from>
    <xdr:to>
      <xdr:col>20</xdr:col>
      <xdr:colOff>38100</xdr:colOff>
      <xdr:row>96</xdr:row>
      <xdr:rowOff>119264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135791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13821</xdr:rowOff>
    </xdr:from>
    <xdr:to>
      <xdr:col>15</xdr:col>
      <xdr:colOff>101600</xdr:colOff>
      <xdr:row>96</xdr:row>
      <xdr:rowOff>115421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131948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19873</xdr:rowOff>
    </xdr:from>
    <xdr:to>
      <xdr:col>10</xdr:col>
      <xdr:colOff>165100</xdr:colOff>
      <xdr:row>96</xdr:row>
      <xdr:rowOff>121473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141946</xdr:rowOff>
    </xdr:from>
    <xdr:to>
      <xdr:col>6</xdr:col>
      <xdr:colOff>38100</xdr:colOff>
      <xdr:row>96</xdr:row>
      <xdr:rowOff>72096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88623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55771</xdr:rowOff>
    </xdr:from>
    <xdr:to>
      <xdr:col>55</xdr:col>
      <xdr:colOff>0</xdr:colOff>
      <xdr:row>39</xdr:row>
      <xdr:rowOff>57077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4232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49730</xdr:rowOff>
    </xdr:from>
    <xdr:to>
      <xdr:col>50</xdr:col>
      <xdr:colOff>114300</xdr:colOff>
      <xdr:row>39</xdr:row>
      <xdr:rowOff>55771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628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47117</xdr:rowOff>
    </xdr:from>
    <xdr:to>
      <xdr:col>45</xdr:col>
      <xdr:colOff>177800</xdr:colOff>
      <xdr:row>39</xdr:row>
      <xdr:rowOff>49730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366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40096</xdr:rowOff>
    </xdr:from>
    <xdr:to>
      <xdr:col>41</xdr:col>
      <xdr:colOff>50800</xdr:colOff>
      <xdr:row>39</xdr:row>
      <xdr:rowOff>47117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664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6277</xdr:rowOff>
    </xdr:from>
    <xdr:to>
      <xdr:col>55</xdr:col>
      <xdr:colOff>50800</xdr:colOff>
      <xdr:row>39</xdr:row>
      <xdr:rowOff>107877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92654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0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4971</xdr:rowOff>
    </xdr:from>
    <xdr:to>
      <xdr:col>50</xdr:col>
      <xdr:colOff>165100</xdr:colOff>
      <xdr:row>39</xdr:row>
      <xdr:rowOff>106571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97698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170380</xdr:rowOff>
    </xdr:from>
    <xdr:to>
      <xdr:col>46</xdr:col>
      <xdr:colOff>38100</xdr:colOff>
      <xdr:row>39</xdr:row>
      <xdr:rowOff>100530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91657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7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167767</xdr:rowOff>
    </xdr:from>
    <xdr:to>
      <xdr:col>41</xdr:col>
      <xdr:colOff>101600</xdr:colOff>
      <xdr:row>39</xdr:row>
      <xdr:rowOff>97917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89044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160746</xdr:rowOff>
    </xdr:from>
    <xdr:to>
      <xdr:col>36</xdr:col>
      <xdr:colOff>165100</xdr:colOff>
      <xdr:row>39</xdr:row>
      <xdr:rowOff>90896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82023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93714</xdr:rowOff>
    </xdr:from>
    <xdr:to>
      <xdr:col>55</xdr:col>
      <xdr:colOff>0</xdr:colOff>
      <xdr:row>56</xdr:row>
      <xdr:rowOff>132709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94914"/>
          <a:ext cx="8382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132709</xdr:rowOff>
    </xdr:from>
    <xdr:to>
      <xdr:col>50</xdr:col>
      <xdr:colOff>114300</xdr:colOff>
      <xdr:row>56</xdr:row>
      <xdr:rowOff>144253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33909"/>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127813</xdr:rowOff>
    </xdr:from>
    <xdr:to>
      <xdr:col>45</xdr:col>
      <xdr:colOff>177800</xdr:colOff>
      <xdr:row>56</xdr:row>
      <xdr:rowOff>144253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9013"/>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106438</xdr:rowOff>
    </xdr:from>
    <xdr:to>
      <xdr:col>41</xdr:col>
      <xdr:colOff>50800</xdr:colOff>
      <xdr:row>56</xdr:row>
      <xdr:rowOff>127813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07638"/>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42914</xdr:rowOff>
    </xdr:from>
    <xdr:to>
      <xdr:col>55</xdr:col>
      <xdr:colOff>50800</xdr:colOff>
      <xdr:row>56</xdr:row>
      <xdr:rowOff>144514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65791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81909</xdr:rowOff>
    </xdr:from>
    <xdr:to>
      <xdr:col>50</xdr:col>
      <xdr:colOff>165100</xdr:colOff>
      <xdr:row>57</xdr:row>
      <xdr:rowOff>12059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93453</xdr:rowOff>
    </xdr:from>
    <xdr:to>
      <xdr:col>46</xdr:col>
      <xdr:colOff>38100</xdr:colOff>
      <xdr:row>57</xdr:row>
      <xdr:rowOff>23603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7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77013</xdr:rowOff>
    </xdr:from>
    <xdr:to>
      <xdr:col>41</xdr:col>
      <xdr:colOff>101600</xdr:colOff>
      <xdr:row>57</xdr:row>
      <xdr:rowOff>7163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169740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55638</xdr:rowOff>
    </xdr:from>
    <xdr:to>
      <xdr:col>36</xdr:col>
      <xdr:colOff>165100</xdr:colOff>
      <xdr:row>56</xdr:row>
      <xdr:rowOff>157238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17018</xdr:rowOff>
    </xdr:from>
    <xdr:to>
      <xdr:col>55</xdr:col>
      <xdr:colOff>0</xdr:colOff>
      <xdr:row>78</xdr:row>
      <xdr:rowOff>108896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0118"/>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100115</xdr:rowOff>
    </xdr:from>
    <xdr:to>
      <xdr:col>50</xdr:col>
      <xdr:colOff>114300</xdr:colOff>
      <xdr:row>78</xdr:row>
      <xdr:rowOff>108896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73215"/>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100115</xdr:rowOff>
    </xdr:from>
    <xdr:to>
      <xdr:col>45</xdr:col>
      <xdr:colOff>177800</xdr:colOff>
      <xdr:row>78</xdr:row>
      <xdr:rowOff>138937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73215"/>
          <a:ext cx="889000" cy="3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129756</xdr:rowOff>
    </xdr:from>
    <xdr:to>
      <xdr:col>41</xdr:col>
      <xdr:colOff>50800</xdr:colOff>
      <xdr:row>78</xdr:row>
      <xdr:rowOff>138937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2856"/>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137668</xdr:rowOff>
    </xdr:from>
    <xdr:to>
      <xdr:col>55</xdr:col>
      <xdr:colOff>50800</xdr:colOff>
      <xdr:row>78</xdr:row>
      <xdr:rowOff>67818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116095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58096</xdr:rowOff>
    </xdr:from>
    <xdr:to>
      <xdr:col>50</xdr:col>
      <xdr:colOff>165100</xdr:colOff>
      <xdr:row>78</xdr:row>
      <xdr:rowOff>159696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150823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49315</xdr:rowOff>
    </xdr:from>
    <xdr:to>
      <xdr:col>46</xdr:col>
      <xdr:colOff>38100</xdr:colOff>
      <xdr:row>78</xdr:row>
      <xdr:rowOff>150915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142042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88137</xdr:rowOff>
    </xdr:from>
    <xdr:to>
      <xdr:col>41</xdr:col>
      <xdr:colOff>101600</xdr:colOff>
      <xdr:row>79</xdr:row>
      <xdr:rowOff>18287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78956</xdr:rowOff>
    </xdr:from>
    <xdr:to>
      <xdr:col>36</xdr:col>
      <xdr:colOff>165100</xdr:colOff>
      <xdr:row>79</xdr:row>
      <xdr:rowOff>9106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168112</xdr:rowOff>
    </xdr:from>
    <xdr:to>
      <xdr:col>55</xdr:col>
      <xdr:colOff>0</xdr:colOff>
      <xdr:row>96</xdr:row>
      <xdr:rowOff>102389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55862"/>
          <a:ext cx="8382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168112</xdr:rowOff>
    </xdr:from>
    <xdr:to>
      <xdr:col>50</xdr:col>
      <xdr:colOff>114300</xdr:colOff>
      <xdr:row>97</xdr:row>
      <xdr:rowOff>50154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55862"/>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50154</xdr:rowOff>
    </xdr:from>
    <xdr:to>
      <xdr:col>45</xdr:col>
      <xdr:colOff>177800</xdr:colOff>
      <xdr:row>97</xdr:row>
      <xdr:rowOff>74549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80804"/>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6606</xdr:rowOff>
    </xdr:from>
    <xdr:to>
      <xdr:col>41</xdr:col>
      <xdr:colOff>50800</xdr:colOff>
      <xdr:row>97</xdr:row>
      <xdr:rowOff>74549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37256"/>
          <a:ext cx="889000" cy="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51589</xdr:rowOff>
    </xdr:from>
    <xdr:to>
      <xdr:col>55</xdr:col>
      <xdr:colOff>50800</xdr:colOff>
      <xdr:row>96</xdr:row>
      <xdr:rowOff>153189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74466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117312</xdr:rowOff>
    </xdr:from>
    <xdr:to>
      <xdr:col>50</xdr:col>
      <xdr:colOff>165100</xdr:colOff>
      <xdr:row>96</xdr:row>
      <xdr:rowOff>47462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63989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8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170804</xdr:rowOff>
    </xdr:from>
    <xdr:to>
      <xdr:col>46</xdr:col>
      <xdr:colOff>38100</xdr:colOff>
      <xdr:row>97</xdr:row>
      <xdr:rowOff>100954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23749</xdr:rowOff>
    </xdr:from>
    <xdr:to>
      <xdr:col>41</xdr:col>
      <xdr:colOff>101600</xdr:colOff>
      <xdr:row>97</xdr:row>
      <xdr:rowOff>125349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116476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127256</xdr:rowOff>
    </xdr:from>
    <xdr:to>
      <xdr:col>36</xdr:col>
      <xdr:colOff>165100</xdr:colOff>
      <xdr:row>97</xdr:row>
      <xdr:rowOff>57406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48533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140660</xdr:rowOff>
    </xdr:from>
    <xdr:to>
      <xdr:col>85</xdr:col>
      <xdr:colOff>127000</xdr:colOff>
      <xdr:row>35</xdr:row>
      <xdr:rowOff>165234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69960"/>
          <a:ext cx="838200" cy="1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140203</xdr:rowOff>
    </xdr:from>
    <xdr:to>
      <xdr:col>81</xdr:col>
      <xdr:colOff>50800</xdr:colOff>
      <xdr:row>35</xdr:row>
      <xdr:rowOff>165234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40953"/>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140203</xdr:rowOff>
    </xdr:from>
    <xdr:to>
      <xdr:col>76</xdr:col>
      <xdr:colOff>114300</xdr:colOff>
      <xdr:row>36</xdr:row>
      <xdr:rowOff>85179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40953"/>
          <a:ext cx="889000" cy="1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45174</xdr:rowOff>
    </xdr:from>
    <xdr:to>
      <xdr:col>71</xdr:col>
      <xdr:colOff>177800</xdr:colOff>
      <xdr:row>36</xdr:row>
      <xdr:rowOff>85179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1737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89860</xdr:rowOff>
    </xdr:from>
    <xdr:to>
      <xdr:col>85</xdr:col>
      <xdr:colOff>177800</xdr:colOff>
      <xdr:row>35</xdr:row>
      <xdr:rowOff>20010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1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112737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7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114434</xdr:rowOff>
    </xdr:from>
    <xdr:to>
      <xdr:col>81</xdr:col>
      <xdr:colOff>101600</xdr:colOff>
      <xdr:row>36</xdr:row>
      <xdr:rowOff>44584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61111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89403</xdr:rowOff>
    </xdr:from>
    <xdr:to>
      <xdr:col>76</xdr:col>
      <xdr:colOff>165100</xdr:colOff>
      <xdr:row>36</xdr:row>
      <xdr:rowOff>19553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36080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6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34379</xdr:rowOff>
    </xdr:from>
    <xdr:to>
      <xdr:col>72</xdr:col>
      <xdr:colOff>38100</xdr:colOff>
      <xdr:row>36</xdr:row>
      <xdr:rowOff>135979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127106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165824</xdr:rowOff>
    </xdr:from>
    <xdr:to>
      <xdr:col>67</xdr:col>
      <xdr:colOff>101600</xdr:colOff>
      <xdr:row>36</xdr:row>
      <xdr:rowOff>95974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112501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10345</xdr:rowOff>
    </xdr:from>
    <xdr:to>
      <xdr:col>85</xdr:col>
      <xdr:colOff>127000</xdr:colOff>
      <xdr:row>56</xdr:row>
      <xdr:rowOff>154967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40095"/>
          <a:ext cx="838200" cy="3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154967</xdr:rowOff>
    </xdr:from>
    <xdr:to>
      <xdr:col>81</xdr:col>
      <xdr:colOff>50800</xdr:colOff>
      <xdr:row>57</xdr:row>
      <xdr:rowOff>23833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56167"/>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23833</xdr:rowOff>
    </xdr:from>
    <xdr:to>
      <xdr:col>76</xdr:col>
      <xdr:colOff>114300</xdr:colOff>
      <xdr:row>57</xdr:row>
      <xdr:rowOff>84003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96483"/>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20713</xdr:rowOff>
    </xdr:from>
    <xdr:to>
      <xdr:col>71</xdr:col>
      <xdr:colOff>177800</xdr:colOff>
      <xdr:row>57</xdr:row>
      <xdr:rowOff>84003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93363"/>
          <a:ext cx="8890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130995</xdr:rowOff>
    </xdr:from>
    <xdr:to>
      <xdr:col>85</xdr:col>
      <xdr:colOff>177800</xdr:colOff>
      <xdr:row>55</xdr:row>
      <xdr:rowOff>61145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153872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104167</xdr:rowOff>
    </xdr:from>
    <xdr:to>
      <xdr:col>81</xdr:col>
      <xdr:colOff>101600</xdr:colOff>
      <xdr:row>57</xdr:row>
      <xdr:rowOff>34317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25444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144483</xdr:rowOff>
    </xdr:from>
    <xdr:to>
      <xdr:col>76</xdr:col>
      <xdr:colOff>165100</xdr:colOff>
      <xdr:row>57</xdr:row>
      <xdr:rowOff>74633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65760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33203</xdr:rowOff>
    </xdr:from>
    <xdr:to>
      <xdr:col>72</xdr:col>
      <xdr:colOff>38100</xdr:colOff>
      <xdr:row>57</xdr:row>
      <xdr:rowOff>134803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125930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141363</xdr:rowOff>
    </xdr:from>
    <xdr:to>
      <xdr:col>67</xdr:col>
      <xdr:colOff>101600</xdr:colOff>
      <xdr:row>57</xdr:row>
      <xdr:rowOff>71513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62640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79160</xdr:rowOff>
    </xdr:from>
    <xdr:to>
      <xdr:col>85</xdr:col>
      <xdr:colOff>127000</xdr:colOff>
      <xdr:row>78</xdr:row>
      <xdr:rowOff>73470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280810"/>
          <a:ext cx="838200" cy="1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79160</xdr:rowOff>
    </xdr:from>
    <xdr:to>
      <xdr:col>81</xdr:col>
      <xdr:colOff>50800</xdr:colOff>
      <xdr:row>77</xdr:row>
      <xdr:rowOff>117208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80810"/>
          <a:ext cx="889000" cy="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117208</xdr:rowOff>
    </xdr:from>
    <xdr:to>
      <xdr:col>76</xdr:col>
      <xdr:colOff>114300</xdr:colOff>
      <xdr:row>78</xdr:row>
      <xdr:rowOff>164033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18858"/>
          <a:ext cx="889000" cy="2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140145</xdr:rowOff>
    </xdr:from>
    <xdr:to>
      <xdr:col>71</xdr:col>
      <xdr:colOff>177800</xdr:colOff>
      <xdr:row>78</xdr:row>
      <xdr:rowOff>164033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3245"/>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22670</xdr:rowOff>
    </xdr:from>
    <xdr:to>
      <xdr:col>85</xdr:col>
      <xdr:colOff>177800</xdr:colOff>
      <xdr:row>78</xdr:row>
      <xdr:rowOff>124270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45547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28360</xdr:rowOff>
    </xdr:from>
    <xdr:to>
      <xdr:col>81</xdr:col>
      <xdr:colOff>101600</xdr:colOff>
      <xdr:row>77</xdr:row>
      <xdr:rowOff>129960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146487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66408</xdr:rowOff>
    </xdr:from>
    <xdr:to>
      <xdr:col>76</xdr:col>
      <xdr:colOff>165100</xdr:colOff>
      <xdr:row>77</xdr:row>
      <xdr:rowOff>168008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13085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04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113233</xdr:rowOff>
    </xdr:from>
    <xdr:to>
      <xdr:col>72</xdr:col>
      <xdr:colOff>38100</xdr:colOff>
      <xdr:row>79</xdr:row>
      <xdr:rowOff>43383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59910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89345</xdr:rowOff>
    </xdr:from>
    <xdr:to>
      <xdr:col>67</xdr:col>
      <xdr:colOff>101600</xdr:colOff>
      <xdr:row>79</xdr:row>
      <xdr:rowOff>19495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36022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117945</xdr:rowOff>
    </xdr:from>
    <xdr:to>
      <xdr:col>85</xdr:col>
      <xdr:colOff>127000</xdr:colOff>
      <xdr:row>93</xdr:row>
      <xdr:rowOff>143320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062795"/>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106972</xdr:rowOff>
    </xdr:from>
    <xdr:to>
      <xdr:col>81</xdr:col>
      <xdr:colOff>50800</xdr:colOff>
      <xdr:row>93</xdr:row>
      <xdr:rowOff>117945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0518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106972</xdr:rowOff>
    </xdr:from>
    <xdr:to>
      <xdr:col>76</xdr:col>
      <xdr:colOff>114300</xdr:colOff>
      <xdr:row>93</xdr:row>
      <xdr:rowOff>121692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051822"/>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95008</xdr:rowOff>
    </xdr:from>
    <xdr:to>
      <xdr:col>71</xdr:col>
      <xdr:colOff>177800</xdr:colOff>
      <xdr:row>93</xdr:row>
      <xdr:rowOff>121692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039858"/>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92520</xdr:rowOff>
    </xdr:from>
    <xdr:to>
      <xdr:col>85</xdr:col>
      <xdr:colOff>177800</xdr:colOff>
      <xdr:row>94</xdr:row>
      <xdr:rowOff>22670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115397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67145</xdr:rowOff>
    </xdr:from>
    <xdr:to>
      <xdr:col>81</xdr:col>
      <xdr:colOff>101600</xdr:colOff>
      <xdr:row>93</xdr:row>
      <xdr:rowOff>168745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8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56172</xdr:rowOff>
    </xdr:from>
    <xdr:to>
      <xdr:col>76</xdr:col>
      <xdr:colOff>165100</xdr:colOff>
      <xdr:row>93</xdr:row>
      <xdr:rowOff>157772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2849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70892</xdr:rowOff>
    </xdr:from>
    <xdr:to>
      <xdr:col>72</xdr:col>
      <xdr:colOff>38100</xdr:colOff>
      <xdr:row>94</xdr:row>
      <xdr:rowOff>1042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17569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9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44208</xdr:rowOff>
    </xdr:from>
    <xdr:to>
      <xdr:col>67</xdr:col>
      <xdr:colOff>101600</xdr:colOff>
      <xdr:row>93</xdr:row>
      <xdr:rowOff>145808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162335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148517</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63617"/>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97717</xdr:rowOff>
    </xdr:from>
    <xdr:to>
      <xdr:col>98</xdr:col>
      <xdr:colOff>38100</xdr:colOff>
      <xdr:row>39</xdr:row>
      <xdr:rowOff>27867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44394</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38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a:t>
          </a:r>
          <a:r>
            <a:rPr kumimoji="1" lang="en-US" altLang="ja-JP" sz="1300">
              <a:latin typeface="ＭＳ Ｐゴシック" panose="020B0600070205080204" pitchFamily="50" charset="-128"/>
              <a:ea typeface="ＭＳ Ｐゴシック" panose="020B0600070205080204" pitchFamily="50" charset="-128"/>
            </a:rPr>
            <a:t>52,791</a:t>
          </a:r>
          <a:r>
            <a:rPr kumimoji="1" lang="ja-JP" altLang="en-US" sz="1300">
              <a:latin typeface="ＭＳ Ｐゴシック" panose="020B0600070205080204" pitchFamily="50" charset="-128"/>
              <a:ea typeface="ＭＳ Ｐゴシック" panose="020B0600070205080204" pitchFamily="50" charset="-128"/>
            </a:rPr>
            <a:t>百万円で前年度比</a:t>
          </a:r>
          <a:r>
            <a:rPr kumimoji="1" lang="en-US" altLang="ja-JP" sz="1300">
              <a:latin typeface="ＭＳ Ｐゴシック" panose="020B0600070205080204" pitchFamily="50" charset="-128"/>
              <a:ea typeface="ＭＳ Ｐゴシック" panose="020B0600070205080204" pitchFamily="50" charset="-128"/>
            </a:rPr>
            <a:t>9,105</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）となった。目的別の主な増減要因は次のとおりである。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特別定額給付金事業の皆増（</a:t>
          </a:r>
          <a:r>
            <a:rPr kumimoji="1" lang="en-US" altLang="ja-JP" sz="1300">
              <a:latin typeface="ＭＳ Ｐゴシック" panose="020B0600070205080204" pitchFamily="50" charset="-128"/>
              <a:ea typeface="ＭＳ Ｐゴシック" panose="020B0600070205080204" pitchFamily="50" charset="-128"/>
            </a:rPr>
            <a:t>7,750</a:t>
          </a:r>
          <a:r>
            <a:rPr kumimoji="1" lang="ja-JP" altLang="en-US" sz="1300">
              <a:latin typeface="ＭＳ Ｐゴシック" panose="020B0600070205080204" pitchFamily="50" charset="-128"/>
              <a:ea typeface="ＭＳ Ｐゴシック" panose="020B0600070205080204" pitchFamily="50" charset="-128"/>
            </a:rPr>
            <a:t>百万円）、減債基金積立事業の増（</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8,137</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住宅新築資金等貸付事業の減（△</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百万円）、中心市街地活性化関連道路整備事業の皆減（△</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防災行政無線整備事業の増（</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百万円）、消防車両更新事業の増（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福知山市教育情報化整備事業の皆増（</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百万円）、大江地域学校統合整備事業の増（</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1,460</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月豪雨災害に係る災害復旧事業のピークが前年度であったことから、土木施設災害復旧事業の減（△</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百万円）、農地・農業用施設災害復旧事業の減（△</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1,022</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年度決算において、特別定額給付金や地方創生臨時交付金等の国庫支出金の増（</a:t>
          </a:r>
          <a:r>
            <a:rPr kumimoji="1" lang="en-US" altLang="ja-JP" sz="1200">
              <a:latin typeface="ＭＳ ゴシック" pitchFamily="49" charset="-128"/>
              <a:ea typeface="ＭＳ ゴシック" pitchFamily="49" charset="-128"/>
            </a:rPr>
            <a:t>+9,668</a:t>
          </a:r>
          <a:r>
            <a:rPr kumimoji="1" lang="ja-JP" altLang="en-US" sz="1200">
              <a:latin typeface="ＭＳ ゴシック" pitchFamily="49" charset="-128"/>
              <a:ea typeface="ＭＳ ゴシック" pitchFamily="49" charset="-128"/>
            </a:rPr>
            <a:t>百万円）等の歳入増があり、歳入総額は</a:t>
          </a:r>
          <a:r>
            <a:rPr kumimoji="1" lang="en-US" altLang="ja-JP" sz="1200">
              <a:latin typeface="ＭＳ ゴシック" pitchFamily="49" charset="-128"/>
              <a:ea typeface="ＭＳ ゴシック" pitchFamily="49" charset="-128"/>
            </a:rPr>
            <a:t>9,866</a:t>
          </a:r>
          <a:r>
            <a:rPr kumimoji="1" lang="ja-JP" altLang="en-US" sz="1200">
              <a:latin typeface="ＭＳ ゴシック" pitchFamily="49" charset="-128"/>
              <a:ea typeface="ＭＳ ゴシック" pitchFamily="49" charset="-128"/>
            </a:rPr>
            <a:t>百万円の増（</a:t>
          </a:r>
          <a:r>
            <a:rPr kumimoji="1" lang="en-US" altLang="ja-JP" sz="1200">
              <a:latin typeface="ＭＳ ゴシック" pitchFamily="49" charset="-128"/>
              <a:ea typeface="ＭＳ ゴシック" pitchFamily="49" charset="-128"/>
            </a:rPr>
            <a:t>+22.3%</a:t>
          </a:r>
          <a:r>
            <a:rPr kumimoji="1" lang="ja-JP" altLang="en-US" sz="1200">
              <a:latin typeface="ＭＳ ゴシック" pitchFamily="49" charset="-128"/>
              <a:ea typeface="ＭＳ ゴシック" pitchFamily="49" charset="-128"/>
            </a:rPr>
            <a:t>）、特別定額給付金事業や福知山市教育情報化整備事業等により、歳出総額は</a:t>
          </a:r>
          <a:r>
            <a:rPr kumimoji="1" lang="en-US" altLang="ja-JP" sz="1200">
              <a:latin typeface="ＭＳ ゴシック" pitchFamily="49" charset="-128"/>
              <a:ea typeface="ＭＳ ゴシック" pitchFamily="49" charset="-128"/>
            </a:rPr>
            <a:t>9,105</a:t>
          </a:r>
          <a:r>
            <a:rPr kumimoji="1" lang="ja-JP" altLang="en-US" sz="1200">
              <a:latin typeface="ＭＳ ゴシック" pitchFamily="49" charset="-128"/>
              <a:ea typeface="ＭＳ ゴシック" pitchFamily="49" charset="-128"/>
            </a:rPr>
            <a:t>百万円の増（</a:t>
          </a:r>
          <a:r>
            <a:rPr kumimoji="1" lang="en-US" altLang="ja-JP" sz="1200">
              <a:latin typeface="ＭＳ ゴシック" pitchFamily="49" charset="-128"/>
              <a:ea typeface="ＭＳ ゴシック" pitchFamily="49" charset="-128"/>
            </a:rPr>
            <a:t>+20.8%</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実質収支においては</a:t>
          </a:r>
          <a:r>
            <a:rPr kumimoji="1" lang="en-US" altLang="ja-JP" sz="1200">
              <a:latin typeface="ＭＳ ゴシック" pitchFamily="49" charset="-128"/>
              <a:ea typeface="ＭＳ ゴシック" pitchFamily="49" charset="-128"/>
            </a:rPr>
            <a:t>1,051</a:t>
          </a:r>
          <a:r>
            <a:rPr kumimoji="1" lang="ja-JP" altLang="en-US" sz="1200">
              <a:latin typeface="ＭＳ ゴシック" pitchFamily="49" charset="-128"/>
              <a:ea typeface="ＭＳ ゴシック" pitchFamily="49" charset="-128"/>
            </a:rPr>
            <a:t>百万円の黒字を確保し、単年度収支においても</a:t>
          </a:r>
          <a:r>
            <a:rPr kumimoji="1" lang="en-US" altLang="ja-JP" sz="1200">
              <a:latin typeface="ＭＳ ゴシック" pitchFamily="49" charset="-128"/>
              <a:ea typeface="ＭＳ ゴシック" pitchFamily="49" charset="-128"/>
            </a:rPr>
            <a:t>617</a:t>
          </a:r>
          <a:r>
            <a:rPr kumimoji="1" lang="ja-JP" altLang="en-US" sz="1200">
              <a:latin typeface="ＭＳ ゴシック" pitchFamily="49" charset="-128"/>
              <a:ea typeface="ＭＳ ゴシック" pitchFamily="49" charset="-128"/>
            </a:rPr>
            <a:t>百万円の黒字となっている。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財政調整基金残高は、コロナ対策の取組として</a:t>
          </a:r>
          <a:r>
            <a:rPr kumimoji="1" lang="en-US" altLang="ja-JP" sz="1200">
              <a:latin typeface="ＭＳ ゴシック" pitchFamily="49" charset="-128"/>
              <a:ea typeface="ＭＳ ゴシック" pitchFamily="49" charset="-128"/>
            </a:rPr>
            <a:t>203</a:t>
          </a:r>
          <a:r>
            <a:rPr kumimoji="1" lang="ja-JP" altLang="en-US" sz="1200">
              <a:latin typeface="ＭＳ ゴシック" pitchFamily="49" charset="-128"/>
              <a:ea typeface="ＭＳ ゴシック" pitchFamily="49" charset="-128"/>
            </a:rPr>
            <a:t>百万円取り崩したものの、令和元年度歳計剰余金の積立により、年度末残高は前年度比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3,179</a:t>
          </a:r>
          <a:r>
            <a:rPr kumimoji="1" lang="ja-JP" altLang="en-US" sz="120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全会計連結による実質赤字は発生していない。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また、一般会計等（普通会計）、公営事業会計のうち個別の会計においても実質赤字または資金不足は発生していない。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全会計の実質収支額及び剰余金の合計は</a:t>
          </a:r>
          <a:r>
            <a:rPr kumimoji="1" lang="en-US" altLang="ja-JP" sz="1400">
              <a:latin typeface="ＭＳ ゴシック" pitchFamily="49" charset="-128"/>
              <a:ea typeface="ＭＳ ゴシック" pitchFamily="49" charset="-128"/>
            </a:rPr>
            <a:t>9,570</a:t>
          </a:r>
          <a:r>
            <a:rPr kumimoji="1" lang="ja-JP" altLang="en-US" sz="1400">
              <a:latin typeface="ＭＳ ゴシック" pitchFamily="49" charset="-128"/>
              <a:ea typeface="ＭＳ ゴシック" pitchFamily="49" charset="-128"/>
            </a:rPr>
            <a:t>百万円となっており、前年度と比べて</a:t>
          </a:r>
          <a:r>
            <a:rPr kumimoji="1" lang="en-US" altLang="ja-JP" sz="1400">
              <a:latin typeface="ＭＳ ゴシック" pitchFamily="49" charset="-128"/>
              <a:ea typeface="ＭＳ ゴシック" pitchFamily="49" charset="-128"/>
            </a:rPr>
            <a:t>1,014</a:t>
          </a:r>
          <a:r>
            <a:rPr kumimoji="1" lang="ja-JP" altLang="en-US" sz="1400">
              <a:latin typeface="ＭＳ ゴシック" pitchFamily="49" charset="-128"/>
              <a:ea typeface="ＭＳ ゴシック" pitchFamily="49" charset="-128"/>
            </a:rPr>
            <a:t>百万円増加し、標準財政規模比である連結赤字比率は－</a:t>
          </a:r>
          <a:r>
            <a:rPr kumimoji="1" lang="en-US" altLang="ja-JP" sz="1400">
              <a:latin typeface="ＭＳ ゴシック" pitchFamily="49" charset="-128"/>
              <a:ea typeface="ＭＳ ゴシック" pitchFamily="49" charset="-128"/>
            </a:rPr>
            <a:t>39.78%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34.08%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一般会計等の元利償還金（繰上償還を除く）は</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百万円の減少となっている。一方、一般会計からの公営企業債償還相当繰入金はほぼ前年度並みであり、元利償還金と準元利償還金の合計は、総額で</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こうした状況を反映し、実質公債費比率は令和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年度単年度では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ポイント改善し、指標算定に用いる３カ年平均では、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ポイント改善の</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実質公債費比率は、類似団体、全国平均を上回っており、行政改革と財政構造健全化を推し進め、改善を図る必要がある。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一般会計等の市債残高の状況は、前年度に引き続き元利償還金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億円あまりの繰上償還を実施するなどし減少に努めたが、コロナ禍の特例措置として認められた減収補てん債</a:t>
          </a:r>
          <a:r>
            <a:rPr kumimoji="1" lang="en-US" altLang="ja-JP" sz="1400">
              <a:latin typeface="ＭＳ ゴシック" pitchFamily="49" charset="-128"/>
              <a:ea typeface="ＭＳ ゴシック" pitchFamily="49" charset="-128"/>
            </a:rPr>
            <a:t>385</a:t>
          </a:r>
          <a:r>
            <a:rPr kumimoji="1" lang="ja-JP" altLang="en-US" sz="1400">
              <a:latin typeface="ＭＳ ゴシック" pitchFamily="49" charset="-128"/>
              <a:ea typeface="ＭＳ ゴシック" pitchFamily="49" charset="-128"/>
            </a:rPr>
            <a:t>百万円や猶予特例債</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百万円の発行などが影響し、残高は</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百万円で前年度と比べて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公営企業債等の残高は</a:t>
          </a:r>
          <a:r>
            <a:rPr kumimoji="1" lang="en-US" altLang="ja-JP" sz="1400">
              <a:latin typeface="ＭＳ ゴシック" pitchFamily="49" charset="-128"/>
              <a:ea typeface="ＭＳ ゴシック" pitchFamily="49" charset="-128"/>
            </a:rPr>
            <a:t>412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百万円で前年度と比べて</a:t>
          </a:r>
          <a:r>
            <a:rPr kumimoji="1" lang="en-US" altLang="ja-JP" sz="1400">
              <a:latin typeface="ＭＳ ゴシック" pitchFamily="49" charset="-128"/>
              <a:ea typeface="ＭＳ ゴシック" pitchFamily="49" charset="-128"/>
            </a:rPr>
            <a:t>1,291</a:t>
          </a:r>
          <a:r>
            <a:rPr kumimoji="1" lang="ja-JP" altLang="en-US" sz="1400">
              <a:latin typeface="ＭＳ ゴシック" pitchFamily="49" charset="-128"/>
              <a:ea typeface="ＭＳ ゴシック" pitchFamily="49" charset="-128"/>
            </a:rPr>
            <a:t>百万円減少し、指標算定上の一般会計からの公営企業債等繰入見込額は</a:t>
          </a:r>
          <a:r>
            <a:rPr kumimoji="1" lang="en-US" altLang="ja-JP" sz="1400">
              <a:latin typeface="ＭＳ ゴシック" pitchFamily="49" charset="-128"/>
              <a:ea typeface="ＭＳ ゴシック" pitchFamily="49" charset="-128"/>
            </a:rPr>
            <a:t>1,138</a:t>
          </a:r>
          <a:r>
            <a:rPr kumimoji="1" lang="ja-JP" altLang="en-US" sz="1400">
              <a:latin typeface="ＭＳ ゴシック" pitchFamily="49" charset="-128"/>
              <a:ea typeface="ＭＳ ゴシック" pitchFamily="49" charset="-128"/>
            </a:rPr>
            <a:t>百万円の減少となっている。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年度中に設定した</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事業（市営住宅つつじが丘団地ほか建替事業）に係る債務負担行為（</a:t>
          </a:r>
          <a:r>
            <a:rPr kumimoji="1" lang="en-US" altLang="ja-JP" sz="1400">
              <a:latin typeface="ＭＳ ゴシック" pitchFamily="49" charset="-128"/>
              <a:ea typeface="ＭＳ ゴシック" pitchFamily="49" charset="-128"/>
            </a:rPr>
            <a:t>4,701</a:t>
          </a:r>
          <a:r>
            <a:rPr kumimoji="1" lang="ja-JP" altLang="en-US" sz="1400">
              <a:latin typeface="ＭＳ ゴシック" pitchFamily="49" charset="-128"/>
              <a:ea typeface="ＭＳ ゴシック" pitchFamily="49" charset="-128"/>
            </a:rPr>
            <a:t>百万円）が大きく影響し、実質的な将来負担比率は前年度比で</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ポイント増加の、</a:t>
          </a:r>
          <a:r>
            <a:rPr kumimoji="1" lang="en-US" altLang="ja-JP" sz="1400">
              <a:latin typeface="ＭＳ ゴシック" pitchFamily="49" charset="-128"/>
              <a:ea typeface="ＭＳ ゴシック" pitchFamily="49" charset="-128"/>
            </a:rPr>
            <a:t>71.8%</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百万円を取り崩し各種事業の財源としている。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百万円を積立てたほか、ふるさと納税基金に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百万円、過疎地域自立促進基金に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百万円、第三セクター等改革推進債償還基金に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百万円、令和元年度に新設した福知山鉄道館ポッポランド（仮称）整備事業等浅田基金に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百万円の積立などを行い、基金残高は総額で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残高は前年度と比べ減少しており、中期財政見通しでも今後さらなる減少を見込んでいることから、将来の財政需要に備えるため、基金の使途の明確化や活用事業の厳選を進め、適正な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特定目的基金については、過疎地域自立促進基金、地域振興基金、ふるさと納税基金、公共施設等総合管理基金、ふるさと創生事業基金などを積極的に活用したことから、令和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年度において新型コロナウイルス感染症対策経費の財源とするため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百万円を取り崩した。一方、令和元年度歳計剰余金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財政調整基金の残高は、行政改革及び財政構造健全化指針の方針において、令和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連年災害前の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億円（財政調整基金、減債基金の合計残高）に回復させることを目標としていたが、今回令和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年度決算において達成することができた。今後においても、近年の災害や社会情勢の変化などの不測の財政需要にも対応できるよう、現在の残高水準を維持し、適正な基金残高の確保に努めたい。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減債基金は、市債の繰上償還を積極的に進めてきたことにより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減債基金の残高は、行政改革及び財政構造健全化指針の方針において、令和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連年災害前の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億円（財政調整基金、減債基金の合計残高）に回復させることを目標としていたが、今回令和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年度決算において達成することができた。今後も適正な基金残高の確保に努めるとともに、基金を活用し繰上償還を行うなど公債費の縮減に活用したい。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17DD28-876B-4DAB-9550-31AF30E75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3F4B14-CD1F-47EE-A201-76A53EC4C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E2270EA-3608-4AA9-A6FB-D3D40CBBE361}"/>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142668-B6ED-4B89-97CE-67E0CADEE17E}"/>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11D3C45-ACDB-42E6-BD17-ECBD41814FE2}"/>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0AE70C-EF12-40C7-917B-868CCB665998}"/>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8867FD5-E93D-4820-BDDC-B961C5D87DC4}"/>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B45C96-0CE2-4667-9CC7-28E477B4D01F}"/>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260200-8C29-45CB-83C3-710AA409BC69}"/>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BE68F59-1353-4678-93EA-EC4342422122}"/>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B9660A1-81D6-4A61-B1F5-9DD74A64B09E}"/>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040E88-7702-4A5D-B5DF-AAA7CE40F19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2945D21-EC4F-4DD1-8CDF-554598460BD3}"/>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7A1CCEE-CADC-4362-B7CA-63E8C64767E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A86CC7D-AD01-44E1-A67A-BEE6C751ADF4}"/>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7BFE6CC-2E1E-4BD0-81DD-A72DC54219C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EA014B-44F9-4D78-A8E2-FF7A64C65EE0}"/>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BB0C4F-6E92-44F1-841F-F55B330FA8D1}"/>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D131810-3BD8-4930-8677-D0D8EB3E2B0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1BF728C-C7D5-4B34-99F2-67952E42F296}"/>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5AB97D-849A-4CC1-A2E8-450B453F7C15}"/>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0C839C7-F944-4C5C-B9FC-92024787E48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D0E1A4F-4F0E-40E8-B239-D983A533190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DCC3C27-BEEE-45DE-AF63-BF114B3F672F}"/>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0DA4EB4-DAB4-42A6-B8DF-D5D61A08121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998BEE-E5FF-4F1D-8B03-16D222A5957B}"/>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E39A573-73F2-4028-89DF-983CACFDC2F5}"/>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683099-37B4-486D-9C7F-A87098BF7E44}"/>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F10E1A1-90A4-412B-94C1-A58DF97BFC5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B5E0226-DCAE-4B4E-9C38-070BFF6EA13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8720D5B-DBD7-44D8-81D8-026A341B66A6}"/>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F10EFB9-46AC-4AC1-BD37-02FDEB172B59}"/>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C8448B7-88A1-4AF8-B26E-32B9AA4D9164}"/>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9CE25CE-EB36-4476-B767-383AAB9FBB1C}"/>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C4072D2-8598-4657-AF49-9FA3776ACECA}"/>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8C8AA47-1212-4BFB-A872-6A4885DE46CC}"/>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DDB585F-6B41-4154-915C-719E4FDBAC7A}"/>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8FA314F-72F8-484F-9E1C-4858FF359E88}"/>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1D2647C-0D74-4352-903C-4A4BAA238A25}"/>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AEB75FE-5A8C-4E27-9241-62B826406E11}"/>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5F2FBF-575B-4B94-BE39-749A68756B93}"/>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F020DC-FE8D-4901-BD8B-5BDB8D5BCDF9}"/>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A0545AB-6E3F-4851-A3D1-75C4DF6055B3}"/>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16393A6-C57C-4D3C-9CBA-CB5D99025289}"/>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B9CE71A-F96F-41BE-AF78-974CD8BC1351}"/>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9A555A5-1609-4C13-9A7C-0690B990FD9C}"/>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2486749-8A56-455B-B485-94DA5B36009D}"/>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類似団体に比して減価償却率は高くなっており、類似団体よりも老朽化した資産を多く抱えている。施設の更新が抑制傾向にあるため、数値は増加傾向にあるが、平成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年度に策定した公共施設マネジメント計画において公共施設等の延べ床面積を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％削減を目標に掲げ、老朽化した施設の集約化・複合化や除却を進めているため、今後の伸びは抑えられていくと考える。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CFD31E9-EA9A-4749-A879-2F627FC383F1}"/>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8269DE7-CAD5-4E46-BDEA-30D015530282}"/>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4D86540-88A5-4866-B74B-3489281FE51B}"/>
            </a:ext>
          </a:extLst>
        </xdr:cNvPr>
        <xdr:cNvSpPr txBox="1"/>
      </xdr:nvSpPr>
      <xdr:spPr>
        <a:xfrm>
          <a:off x="741836"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1869523-DB87-4707-8715-7448198325C3}"/>
            </a:ext>
          </a:extLst>
        </xdr:cNvPr>
        <xdr:cNvCxnSpPr/>
      </xdr:nvCxnSpPr>
      <xdr:spPr>
        <a:xfrm>
          <a:off x="1158875" y="64955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7B44FC0-62A8-4D04-9D7C-0EC68F680700}"/>
            </a:ext>
          </a:extLst>
        </xdr:cNvPr>
        <xdr:cNvSpPr txBox="1"/>
      </xdr:nvSpPr>
      <xdr:spPr>
        <a:xfrm>
          <a:off x="789956" y="64113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A724D-97D7-4225-920E-5BC23DE31F54}"/>
            </a:ext>
          </a:extLst>
        </xdr:cNvPr>
        <xdr:cNvCxnSpPr/>
      </xdr:nvCxnSpPr>
      <xdr:spPr>
        <a:xfrm>
          <a:off x="1158875" y="62125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D6774FF-914D-4245-B5B4-F0B80D2CDE86}"/>
            </a:ext>
          </a:extLst>
        </xdr:cNvPr>
        <xdr:cNvSpPr txBox="1"/>
      </xdr:nvSpPr>
      <xdr:spPr>
        <a:xfrm>
          <a:off x="789956" y="61219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1CB747A-9116-4864-9B04-D6C48ADC17C1}"/>
            </a:ext>
          </a:extLst>
        </xdr:cNvPr>
        <xdr:cNvCxnSpPr/>
      </xdr:nvCxnSpPr>
      <xdr:spPr>
        <a:xfrm>
          <a:off x="1158875" y="59231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1047989-6288-4FF0-80CC-215A27D0A037}"/>
            </a:ext>
          </a:extLst>
        </xdr:cNvPr>
        <xdr:cNvSpPr txBox="1"/>
      </xdr:nvSpPr>
      <xdr:spPr>
        <a:xfrm>
          <a:off x="789956" y="5829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640C2B6-EC70-4C74-80EE-B8EA6D25750B}"/>
            </a:ext>
          </a:extLst>
        </xdr:cNvPr>
        <xdr:cNvCxnSpPr/>
      </xdr:nvCxnSpPr>
      <xdr:spPr>
        <a:xfrm>
          <a:off x="1158875" y="56306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9E79121-8D59-4B6D-92CA-8CAF7BDBFE45}"/>
            </a:ext>
          </a:extLst>
        </xdr:cNvPr>
        <xdr:cNvSpPr txBox="1"/>
      </xdr:nvSpPr>
      <xdr:spPr>
        <a:xfrm>
          <a:off x="789956" y="55368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F43B283-5BCA-4ABA-8AFF-4DAB55FE095B}"/>
            </a:ext>
          </a:extLst>
        </xdr:cNvPr>
        <xdr:cNvCxnSpPr/>
      </xdr:nvCxnSpPr>
      <xdr:spPr>
        <a:xfrm>
          <a:off x="1158875" y="53317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176418E-5852-476C-93AD-5F94A567D208}"/>
            </a:ext>
          </a:extLst>
        </xdr:cNvPr>
        <xdr:cNvSpPr txBox="1"/>
      </xdr:nvSpPr>
      <xdr:spPr>
        <a:xfrm>
          <a:off x="789956" y="52474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6C9364B-4CFC-4129-8C4A-C6856AF98B3C}"/>
            </a:ext>
          </a:extLst>
        </xdr:cNvPr>
        <xdr:cNvCxnSpPr/>
      </xdr:nvCxnSpPr>
      <xdr:spPr>
        <a:xfrm>
          <a:off x="1158875" y="50391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147CEA8-0E10-4F48-9914-A1DE34922198}"/>
            </a:ext>
          </a:extLst>
        </xdr:cNvPr>
        <xdr:cNvSpPr txBox="1"/>
      </xdr:nvSpPr>
      <xdr:spPr>
        <a:xfrm>
          <a:off x="789956" y="49549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1905970-C664-4C63-B223-8BC0E5DB3AB0}"/>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ECD5B3D-A9AA-40A0-8753-B33EDF07288C}"/>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9B8C7F4-9430-4AB0-A59E-00E80E2FFFEF}"/>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69BD4373-6FB2-4BE1-B934-CD6BF1FAAA6F}"/>
            </a:ext>
          </a:extLst>
        </xdr:cNvPr>
        <xdr:cNvCxnSpPr/>
      </xdr:nvCxnSpPr>
      <xdr:spPr>
        <a:xfrm flipV="1">
          <a:off x="4306570" y="5030017"/>
          <a:ext cx="1270" cy="127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E0C88258-7B32-4139-B930-24C0F64B396D}"/>
            </a:ext>
          </a:extLst>
        </xdr:cNvPr>
        <xdr:cNvSpPr txBox="1"/>
      </xdr:nvSpPr>
      <xdr:spPr>
        <a:xfrm>
          <a:off x="4359275" y="630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7D75D165-97F8-4C49-B840-1C90BFF8E92C}"/>
            </a:ext>
          </a:extLst>
        </xdr:cNvPr>
        <xdr:cNvCxnSpPr/>
      </xdr:nvCxnSpPr>
      <xdr:spPr>
        <a:xfrm>
          <a:off x="4216400" y="63081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7E0A3BC7-9A61-4C42-9ED2-2566AE0A11B8}"/>
            </a:ext>
          </a:extLst>
        </xdr:cNvPr>
        <xdr:cNvSpPr txBox="1"/>
      </xdr:nvSpPr>
      <xdr:spPr>
        <a:xfrm>
          <a:off x="4359275" y="482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A3371BEF-D0FF-4229-886F-9709451A2CCA}"/>
            </a:ext>
          </a:extLst>
        </xdr:cNvPr>
        <xdr:cNvCxnSpPr/>
      </xdr:nvCxnSpPr>
      <xdr:spPr>
        <a:xfrm>
          <a:off x="4216400" y="5030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3E2C826C-A117-487E-A945-03C49761320F}"/>
            </a:ext>
          </a:extLst>
        </xdr:cNvPr>
        <xdr:cNvSpPr txBox="1"/>
      </xdr:nvSpPr>
      <xdr:spPr>
        <a:xfrm>
          <a:off x="4359275" y="550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FE82BAC7-629A-4933-886D-3E38B1F1E48D}"/>
            </a:ext>
          </a:extLst>
        </xdr:cNvPr>
        <xdr:cNvSpPr/>
      </xdr:nvSpPr>
      <xdr:spPr>
        <a:xfrm>
          <a:off x="4254500" y="56507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2835B156-0759-47C4-BE92-08DAAD6AD68E}"/>
            </a:ext>
          </a:extLst>
        </xdr:cNvPr>
        <xdr:cNvSpPr/>
      </xdr:nvSpPr>
      <xdr:spPr>
        <a:xfrm>
          <a:off x="3616325" y="560151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15919043-D23D-4A8F-9E7F-C6F2DEFEF460}"/>
            </a:ext>
          </a:extLst>
        </xdr:cNvPr>
        <xdr:cNvSpPr/>
      </xdr:nvSpPr>
      <xdr:spPr>
        <a:xfrm>
          <a:off x="2930525" y="55830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B50EE793-1B54-4FDC-A849-E20CF12210E1}"/>
            </a:ext>
          </a:extLst>
        </xdr:cNvPr>
        <xdr:cNvSpPr/>
      </xdr:nvSpPr>
      <xdr:spPr>
        <a:xfrm>
          <a:off x="2244725" y="55427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F7ACF2C0-04A3-4C94-8E81-C2678A6B5ED3}"/>
            </a:ext>
          </a:extLst>
        </xdr:cNvPr>
        <xdr:cNvSpPr/>
      </xdr:nvSpPr>
      <xdr:spPr>
        <a:xfrm>
          <a:off x="1558925" y="5493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D18EED-99C9-4CA9-A4FC-9B0A9CC3E870}"/>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69DAD30-981E-4B13-9AF5-0F8876ECEF58}"/>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3BEB71C-18D8-4DE8-9F8B-D727DC20ECDA}"/>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F3F149E-C035-41FC-B1EF-A8814ED352C8}"/>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10F2255-9453-493B-84B3-B15436F3446C}"/>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09D55900-820A-44FA-A69C-6E06A028569F}"/>
            </a:ext>
          </a:extLst>
        </xdr:cNvPr>
        <xdr:cNvSpPr/>
      </xdr:nvSpPr>
      <xdr:spPr>
        <a:xfrm>
          <a:off x="4254500" y="5742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C1432B9D-4DEC-4741-921E-6BB2D91418CF}"/>
            </a:ext>
          </a:extLst>
        </xdr:cNvPr>
        <xdr:cNvSpPr txBox="1"/>
      </xdr:nvSpPr>
      <xdr:spPr>
        <a:xfrm>
          <a:off x="4359275"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85" name="楕円 84">
          <a:extLst>
            <a:ext uri="{FF2B5EF4-FFF2-40B4-BE49-F238E27FC236}">
              <a16:creationId xmlns:a16="http://schemas.microsoft.com/office/drawing/2014/main" id="{C8FDA366-623E-46CB-BCE5-F7889CF0A24F}"/>
            </a:ext>
          </a:extLst>
        </xdr:cNvPr>
        <xdr:cNvSpPr/>
      </xdr:nvSpPr>
      <xdr:spPr>
        <a:xfrm>
          <a:off x="3616325" y="57337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CC3BF5B2-1C87-44F7-A808-3C5B4D720107}"/>
            </a:ext>
          </a:extLst>
        </xdr:cNvPr>
        <xdr:cNvCxnSpPr/>
      </xdr:nvCxnSpPr>
      <xdr:spPr>
        <a:xfrm>
          <a:off x="3673475" y="5781403"/>
          <a:ext cx="62865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7" name="楕円 86">
          <a:extLst>
            <a:ext uri="{FF2B5EF4-FFF2-40B4-BE49-F238E27FC236}">
              <a16:creationId xmlns:a16="http://schemas.microsoft.com/office/drawing/2014/main" id="{E1B21385-CF8B-434F-AB07-CE71BD0F835E}"/>
            </a:ext>
          </a:extLst>
        </xdr:cNvPr>
        <xdr:cNvSpPr/>
      </xdr:nvSpPr>
      <xdr:spPr>
        <a:xfrm>
          <a:off x="2930525" y="57028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126728</xdr:rowOff>
    </xdr:to>
    <xdr:cxnSp macro="">
      <xdr:nvCxnSpPr>
        <xdr:cNvPr id="88" name="直線コネクタ 87">
          <a:extLst>
            <a:ext uri="{FF2B5EF4-FFF2-40B4-BE49-F238E27FC236}">
              <a16:creationId xmlns:a16="http://schemas.microsoft.com/office/drawing/2014/main" id="{D31C481F-57E1-43D9-AA64-7F1F5933DA8D}"/>
            </a:ext>
          </a:extLst>
        </xdr:cNvPr>
        <xdr:cNvCxnSpPr/>
      </xdr:nvCxnSpPr>
      <xdr:spPr>
        <a:xfrm>
          <a:off x="2987675" y="5759994"/>
          <a:ext cx="6858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89" name="楕円 88">
          <a:extLst>
            <a:ext uri="{FF2B5EF4-FFF2-40B4-BE49-F238E27FC236}">
              <a16:creationId xmlns:a16="http://schemas.microsoft.com/office/drawing/2014/main" id="{0F89EFCA-AB24-4C0B-BFBC-AC51404FBFCA}"/>
            </a:ext>
          </a:extLst>
        </xdr:cNvPr>
        <xdr:cNvSpPr/>
      </xdr:nvSpPr>
      <xdr:spPr>
        <a:xfrm>
          <a:off x="2244725" y="56690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98969</xdr:rowOff>
    </xdr:to>
    <xdr:cxnSp macro="">
      <xdr:nvCxnSpPr>
        <xdr:cNvPr id="90" name="直線コネクタ 89">
          <a:extLst>
            <a:ext uri="{FF2B5EF4-FFF2-40B4-BE49-F238E27FC236}">
              <a16:creationId xmlns:a16="http://schemas.microsoft.com/office/drawing/2014/main" id="{1B82FC64-9622-45F6-B799-8B98C584F244}"/>
            </a:ext>
          </a:extLst>
        </xdr:cNvPr>
        <xdr:cNvCxnSpPr/>
      </xdr:nvCxnSpPr>
      <xdr:spPr>
        <a:xfrm>
          <a:off x="2301875" y="5716724"/>
          <a:ext cx="6858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154849</xdr:rowOff>
    </xdr:from>
    <xdr:to>
      <xdr:col>7</xdr:col>
      <xdr:colOff>187325</xdr:colOff>
      <xdr:row>30</xdr:row>
      <xdr:rowOff>84999</xdr:rowOff>
    </xdr:to>
    <xdr:sp macro="" textlink="">
      <xdr:nvSpPr>
        <xdr:cNvPr id="91" name="楕円 90">
          <a:extLst>
            <a:ext uri="{FF2B5EF4-FFF2-40B4-BE49-F238E27FC236}">
              <a16:creationId xmlns:a16="http://schemas.microsoft.com/office/drawing/2014/main" id="{8ED42286-9050-4B9C-9B4C-575A538DDCBB}"/>
            </a:ext>
          </a:extLst>
        </xdr:cNvPr>
        <xdr:cNvSpPr/>
      </xdr:nvSpPr>
      <xdr:spPr>
        <a:xfrm>
          <a:off x="1558925" y="56507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34199</xdr:rowOff>
    </xdr:from>
    <xdr:to>
      <xdr:col>11</xdr:col>
      <xdr:colOff>136525</xdr:colOff>
      <xdr:row>30</xdr:row>
      <xdr:rowOff>58874</xdr:rowOff>
    </xdr:to>
    <xdr:cxnSp macro="">
      <xdr:nvCxnSpPr>
        <xdr:cNvPr id="92" name="直線コネクタ 91">
          <a:extLst>
            <a:ext uri="{FF2B5EF4-FFF2-40B4-BE49-F238E27FC236}">
              <a16:creationId xmlns:a16="http://schemas.microsoft.com/office/drawing/2014/main" id="{2FE0A18E-5CDA-4DFA-88CE-024D362B18C0}"/>
            </a:ext>
          </a:extLst>
        </xdr:cNvPr>
        <xdr:cNvCxnSpPr/>
      </xdr:nvCxnSpPr>
      <xdr:spPr>
        <a:xfrm>
          <a:off x="1616075" y="5688874"/>
          <a:ext cx="6858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6F2178D8-F48A-4891-9B5B-1D41CC417701}"/>
            </a:ext>
          </a:extLst>
        </xdr:cNvPr>
        <xdr:cNvSpPr txBox="1"/>
      </xdr:nvSpPr>
      <xdr:spPr>
        <a:xfrm>
          <a:off x="3474094" y="537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E373A429-3304-451D-891B-BC4DC1EBFDD2}"/>
            </a:ext>
          </a:extLst>
        </xdr:cNvPr>
        <xdr:cNvSpPr txBox="1"/>
      </xdr:nvSpPr>
      <xdr:spPr>
        <a:xfrm>
          <a:off x="2797819" y="536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663A7DFF-19D8-4F5F-91D5-90BF502380EB}"/>
            </a:ext>
          </a:extLst>
        </xdr:cNvPr>
        <xdr:cNvSpPr txBox="1"/>
      </xdr:nvSpPr>
      <xdr:spPr>
        <a:xfrm>
          <a:off x="2112019" y="533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CFCE37A9-4CE2-4AFB-B898-F840989C7713}"/>
            </a:ext>
          </a:extLst>
        </xdr:cNvPr>
        <xdr:cNvSpPr txBox="1"/>
      </xdr:nvSpPr>
      <xdr:spPr>
        <a:xfrm>
          <a:off x="1426219" y="527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97" name="n_1mainValue有形固定資産減価償却率">
          <a:extLst>
            <a:ext uri="{FF2B5EF4-FFF2-40B4-BE49-F238E27FC236}">
              <a16:creationId xmlns:a16="http://schemas.microsoft.com/office/drawing/2014/main" id="{74099120-D2B3-431B-A332-3A83FBBA1461}"/>
            </a:ext>
          </a:extLst>
        </xdr:cNvPr>
        <xdr:cNvSpPr txBox="1"/>
      </xdr:nvSpPr>
      <xdr:spPr>
        <a:xfrm>
          <a:off x="3474094" y="581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98" name="n_2mainValue有形固定資産減価償却率">
          <a:extLst>
            <a:ext uri="{FF2B5EF4-FFF2-40B4-BE49-F238E27FC236}">
              <a16:creationId xmlns:a16="http://schemas.microsoft.com/office/drawing/2014/main" id="{7669D463-773F-470E-9F6B-EFBE9E9F5C19}"/>
            </a:ext>
          </a:extLst>
        </xdr:cNvPr>
        <xdr:cNvSpPr txBox="1"/>
      </xdr:nvSpPr>
      <xdr:spPr>
        <a:xfrm>
          <a:off x="2797819" y="58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9" name="n_3mainValue有形固定資産減価償却率">
          <a:extLst>
            <a:ext uri="{FF2B5EF4-FFF2-40B4-BE49-F238E27FC236}">
              <a16:creationId xmlns:a16="http://schemas.microsoft.com/office/drawing/2014/main" id="{9E677472-A245-4D44-BC9C-4036F3DD0358}"/>
            </a:ext>
          </a:extLst>
        </xdr:cNvPr>
        <xdr:cNvSpPr txBox="1"/>
      </xdr:nvSpPr>
      <xdr:spPr>
        <a:xfrm>
          <a:off x="2112019" y="576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76126</xdr:rowOff>
    </xdr:from>
    <xdr:ext cx="405111" cy="259045"/>
    <xdr:sp macro="" textlink="">
      <xdr:nvSpPr>
        <xdr:cNvPr id="100" name="n_4mainValue有形固定資産減価償却率">
          <a:extLst>
            <a:ext uri="{FF2B5EF4-FFF2-40B4-BE49-F238E27FC236}">
              <a16:creationId xmlns:a16="http://schemas.microsoft.com/office/drawing/2014/main" id="{F0993732-10A8-4E73-BE2A-FA963CD6C756}"/>
            </a:ext>
          </a:extLst>
        </xdr:cNvPr>
        <xdr:cNvSpPr txBox="1"/>
      </xdr:nvSpPr>
      <xdr:spPr>
        <a:xfrm>
          <a:off x="1426219" y="573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739CFC5-DFDD-4A28-A7C2-61D95C2DAEF9}"/>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C4A462F-0F36-49BD-AB4B-1034398166CE}"/>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B6D70F4-B81A-4C07-99B7-B0FCB1358DF4}"/>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2C37265-5F09-411E-AB59-738189345E3E}"/>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3F9B814-2572-44F6-A83A-7005DBC2C3F3}"/>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7029CD2-BA31-4EFA-BAF2-63A0B0CC1493}"/>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C4BCBFA-5698-4F3C-AAB4-6B8F62877379}"/>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E808469-77E1-401F-9830-6B2C5CC9DD32}"/>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3BE2EEB-23B4-41E8-9D15-4620B9939D54}"/>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7ADD595-1B2D-4888-B03C-D4F7D820F458}"/>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08FAEC6-736E-44B0-A69F-478750F2C7AC}"/>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DD9963D-B3D6-4E2D-93CA-CEB37E44DFA3}"/>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2A13CF6-F954-4DEF-ADB1-983C1DAAD9F2}"/>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べ高い水準となっている。これは、市債残高による将来負担額が類似団体に比べ多いことに加え、普通交付税の合併特例加算の段階的縮減等による一般財源の減少と経常経費一般財源の増加傾向が影響したものと考えている。近年の低下傾向は、市債の新規発行の抑制、一部繰上償還などにより市債残高が減少したこと、また交付税算入率の高い市債発行に努めたことや充当可能基金が増加したことが影響したと考えられ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年度はコロナ禍における特例的な起債の発行等により増加となった。</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5F1FD57-82D4-46C2-B427-4EAEA5FFF11E}"/>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433F6DC-4086-41DC-9117-0F93ED38AFE3}"/>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EFAE050-17DC-438D-83BF-A045C97D19DF}"/>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DA14889-D7FE-4AD2-BF8A-0CC1514F14EC}"/>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E3EEFF1-4071-4119-A097-DB390E8EEC0C}"/>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80ABD61-847F-4770-93F6-4004C4466CE1}"/>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94EDAD4-E082-48AC-A5AA-1050B4665CF3}"/>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6EB4B56-608C-402F-BBEE-453240F9BBD2}"/>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7B859E1-FA2F-4977-BB85-260B6FD5BE4A}"/>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BDAE606-C752-47D3-B1FA-E0F1129A745F}"/>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3890665-D15A-41D6-8B23-DB08B1215D2A}"/>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F6A5FFA-F043-48DD-9736-1A0F702F3351}"/>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A0A9B20-AD67-4F0A-8B6E-87551528B16B}"/>
            </a:ext>
          </a:extLst>
        </xdr:cNvPr>
        <xdr:cNvSpPr txBox="1"/>
      </xdr:nvSpPr>
      <xdr:spPr>
        <a:xfrm>
          <a:off x="9867778" y="50126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07CE37D-4C1D-4D0A-BDEB-9FFE30E1CD36}"/>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2EF363-9BD3-45C1-BB6B-AFF8FFDD53F9}"/>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79462236-452C-4F1F-A701-D6AC9776799B}"/>
            </a:ext>
          </a:extLst>
        </xdr:cNvPr>
        <xdr:cNvCxnSpPr/>
      </xdr:nvCxnSpPr>
      <xdr:spPr>
        <a:xfrm flipV="1">
          <a:off x="13326745" y="5096933"/>
          <a:ext cx="1269" cy="127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B831C1C7-9455-48FA-AA11-A6C10F3403D1}"/>
            </a:ext>
          </a:extLst>
        </xdr:cNvPr>
        <xdr:cNvSpPr txBox="1"/>
      </xdr:nvSpPr>
      <xdr:spPr>
        <a:xfrm>
          <a:off x="13379450" y="63720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071C0EA1-793D-4D81-B0F1-72AAEF78CDDC}"/>
            </a:ext>
          </a:extLst>
        </xdr:cNvPr>
        <xdr:cNvCxnSpPr/>
      </xdr:nvCxnSpPr>
      <xdr:spPr>
        <a:xfrm>
          <a:off x="13255625" y="6374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E08982B-0BFD-474C-BC0F-239A1C2BB7D7}"/>
            </a:ext>
          </a:extLst>
        </xdr:cNvPr>
        <xdr:cNvSpPr txBox="1"/>
      </xdr:nvSpPr>
      <xdr:spPr>
        <a:xfrm>
          <a:off x="13379450" y="487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D014653-84E1-4466-BB32-B1ECBC1ECF9E}"/>
            </a:ext>
          </a:extLst>
        </xdr:cNvPr>
        <xdr:cNvCxnSpPr/>
      </xdr:nvCxnSpPr>
      <xdr:spPr>
        <a:xfrm>
          <a:off x="13255625" y="50969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98275B2A-CBCF-41FF-B851-39E8B854AA87}"/>
            </a:ext>
          </a:extLst>
        </xdr:cNvPr>
        <xdr:cNvSpPr txBox="1"/>
      </xdr:nvSpPr>
      <xdr:spPr>
        <a:xfrm>
          <a:off x="13379450" y="563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6CBAE297-5AFA-4837-8220-DD0E8AA516A2}"/>
            </a:ext>
          </a:extLst>
        </xdr:cNvPr>
        <xdr:cNvSpPr/>
      </xdr:nvSpPr>
      <xdr:spPr>
        <a:xfrm>
          <a:off x="13293725" y="57790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11A4195B-FB7F-4410-B0B1-42AF889E6D03}"/>
            </a:ext>
          </a:extLst>
        </xdr:cNvPr>
        <xdr:cNvSpPr/>
      </xdr:nvSpPr>
      <xdr:spPr>
        <a:xfrm>
          <a:off x="12646025" y="5775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4784B9AD-A97B-4B88-AA65-56CA78975A3F}"/>
            </a:ext>
          </a:extLst>
        </xdr:cNvPr>
        <xdr:cNvSpPr/>
      </xdr:nvSpPr>
      <xdr:spPr>
        <a:xfrm>
          <a:off x="11960225" y="5778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D246CE91-AD69-40BC-ACC7-A38E923EEE3A}"/>
            </a:ext>
          </a:extLst>
        </xdr:cNvPr>
        <xdr:cNvSpPr/>
      </xdr:nvSpPr>
      <xdr:spPr>
        <a:xfrm>
          <a:off x="11274425" y="5771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4F647229-1C46-4322-873C-A044331EC928}"/>
            </a:ext>
          </a:extLst>
        </xdr:cNvPr>
        <xdr:cNvSpPr/>
      </xdr:nvSpPr>
      <xdr:spPr>
        <a:xfrm>
          <a:off x="10588625" y="57612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0179B76-3301-40DA-8850-64457C9E0912}"/>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197920D-8F22-4A8F-9C56-F4E8165CCE20}"/>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657298-55AF-44C4-B5F3-F401ABE3BB2A}"/>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6886E08-728A-4F42-B99B-D0F6540EE595}"/>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14BB383-1ABD-414A-968E-570C1A95F80D}"/>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128877</xdr:rowOff>
    </xdr:from>
    <xdr:to>
      <xdr:col>76</xdr:col>
      <xdr:colOff>73025</xdr:colOff>
      <xdr:row>32</xdr:row>
      <xdr:rowOff>59027</xdr:rowOff>
    </xdr:to>
    <xdr:sp macro="" textlink="">
      <xdr:nvSpPr>
        <xdr:cNvPr id="145" name="楕円 144">
          <a:extLst>
            <a:ext uri="{FF2B5EF4-FFF2-40B4-BE49-F238E27FC236}">
              <a16:creationId xmlns:a16="http://schemas.microsoft.com/office/drawing/2014/main" id="{8DB5CC9E-918B-454F-A248-F34402D848FD}"/>
            </a:ext>
          </a:extLst>
        </xdr:cNvPr>
        <xdr:cNvSpPr/>
      </xdr:nvSpPr>
      <xdr:spPr>
        <a:xfrm>
          <a:off x="13293725" y="5945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107304</xdr:rowOff>
    </xdr:from>
    <xdr:ext cx="469744" cy="259045"/>
    <xdr:sp macro="" textlink="">
      <xdr:nvSpPr>
        <xdr:cNvPr id="146" name="債務償還比率該当値テキスト">
          <a:extLst>
            <a:ext uri="{FF2B5EF4-FFF2-40B4-BE49-F238E27FC236}">
              <a16:creationId xmlns:a16="http://schemas.microsoft.com/office/drawing/2014/main" id="{1108AE26-B2DF-4DB8-8DE5-2193188C7723}"/>
            </a:ext>
          </a:extLst>
        </xdr:cNvPr>
        <xdr:cNvSpPr txBox="1"/>
      </xdr:nvSpPr>
      <xdr:spPr>
        <a:xfrm>
          <a:off x="13379450" y="59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69264</xdr:rowOff>
    </xdr:from>
    <xdr:to>
      <xdr:col>72</xdr:col>
      <xdr:colOff>123825</xdr:colOff>
      <xdr:row>31</xdr:row>
      <xdr:rowOff>170864</xdr:rowOff>
    </xdr:to>
    <xdr:sp macro="" textlink="">
      <xdr:nvSpPr>
        <xdr:cNvPr id="147" name="楕円 146">
          <a:extLst>
            <a:ext uri="{FF2B5EF4-FFF2-40B4-BE49-F238E27FC236}">
              <a16:creationId xmlns:a16="http://schemas.microsoft.com/office/drawing/2014/main" id="{ED18B015-63F1-493B-BE01-D90D69A0BD85}"/>
            </a:ext>
          </a:extLst>
        </xdr:cNvPr>
        <xdr:cNvSpPr/>
      </xdr:nvSpPr>
      <xdr:spPr>
        <a:xfrm>
          <a:off x="12646025" y="5885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120064</xdr:rowOff>
    </xdr:from>
    <xdr:to>
      <xdr:col>76</xdr:col>
      <xdr:colOff>22225</xdr:colOff>
      <xdr:row>32</xdr:row>
      <xdr:rowOff>8227</xdr:rowOff>
    </xdr:to>
    <xdr:cxnSp macro="">
      <xdr:nvCxnSpPr>
        <xdr:cNvPr id="148" name="直線コネクタ 147">
          <a:extLst>
            <a:ext uri="{FF2B5EF4-FFF2-40B4-BE49-F238E27FC236}">
              <a16:creationId xmlns:a16="http://schemas.microsoft.com/office/drawing/2014/main" id="{57AD9D94-647B-4A5A-97BC-4745900DE7BB}"/>
            </a:ext>
          </a:extLst>
        </xdr:cNvPr>
        <xdr:cNvCxnSpPr/>
      </xdr:nvCxnSpPr>
      <xdr:spPr>
        <a:xfrm>
          <a:off x="12693650" y="5943014"/>
          <a:ext cx="638175" cy="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141471</xdr:rowOff>
    </xdr:from>
    <xdr:to>
      <xdr:col>68</xdr:col>
      <xdr:colOff>123825</xdr:colOff>
      <xdr:row>32</xdr:row>
      <xdr:rowOff>71621</xdr:rowOff>
    </xdr:to>
    <xdr:sp macro="" textlink="">
      <xdr:nvSpPr>
        <xdr:cNvPr id="149" name="楕円 148">
          <a:extLst>
            <a:ext uri="{FF2B5EF4-FFF2-40B4-BE49-F238E27FC236}">
              <a16:creationId xmlns:a16="http://schemas.microsoft.com/office/drawing/2014/main" id="{5E027F7B-E7A4-4E42-B74F-4CB97D78D5DC}"/>
            </a:ext>
          </a:extLst>
        </xdr:cNvPr>
        <xdr:cNvSpPr/>
      </xdr:nvSpPr>
      <xdr:spPr>
        <a:xfrm>
          <a:off x="11960225" y="59644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120064</xdr:rowOff>
    </xdr:from>
    <xdr:to>
      <xdr:col>72</xdr:col>
      <xdr:colOff>73025</xdr:colOff>
      <xdr:row>32</xdr:row>
      <xdr:rowOff>20821</xdr:rowOff>
    </xdr:to>
    <xdr:cxnSp macro="">
      <xdr:nvCxnSpPr>
        <xdr:cNvPr id="150" name="直線コネクタ 149">
          <a:extLst>
            <a:ext uri="{FF2B5EF4-FFF2-40B4-BE49-F238E27FC236}">
              <a16:creationId xmlns:a16="http://schemas.microsoft.com/office/drawing/2014/main" id="{DCE70D07-FCC8-4E9A-BFDE-3079E156DEE4}"/>
            </a:ext>
          </a:extLst>
        </xdr:cNvPr>
        <xdr:cNvCxnSpPr/>
      </xdr:nvCxnSpPr>
      <xdr:spPr>
        <a:xfrm flipV="1">
          <a:off x="12007850" y="5943014"/>
          <a:ext cx="685800" cy="5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49304</xdr:rowOff>
    </xdr:from>
    <xdr:to>
      <xdr:col>64</xdr:col>
      <xdr:colOff>123825</xdr:colOff>
      <xdr:row>32</xdr:row>
      <xdr:rowOff>150904</xdr:rowOff>
    </xdr:to>
    <xdr:sp macro="" textlink="">
      <xdr:nvSpPr>
        <xdr:cNvPr id="151" name="楕円 150">
          <a:extLst>
            <a:ext uri="{FF2B5EF4-FFF2-40B4-BE49-F238E27FC236}">
              <a16:creationId xmlns:a16="http://schemas.microsoft.com/office/drawing/2014/main" id="{2F13EAD0-9401-41B1-9FDB-97C30FF5654C}"/>
            </a:ext>
          </a:extLst>
        </xdr:cNvPr>
        <xdr:cNvSpPr/>
      </xdr:nvSpPr>
      <xdr:spPr>
        <a:xfrm>
          <a:off x="11274425" y="60278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20821</xdr:rowOff>
    </xdr:from>
    <xdr:to>
      <xdr:col>68</xdr:col>
      <xdr:colOff>73025</xdr:colOff>
      <xdr:row>32</xdr:row>
      <xdr:rowOff>100104</xdr:rowOff>
    </xdr:to>
    <xdr:cxnSp macro="">
      <xdr:nvCxnSpPr>
        <xdr:cNvPr id="152" name="直線コネクタ 151">
          <a:extLst>
            <a:ext uri="{FF2B5EF4-FFF2-40B4-BE49-F238E27FC236}">
              <a16:creationId xmlns:a16="http://schemas.microsoft.com/office/drawing/2014/main" id="{AD1C0D01-6DF0-470D-81F0-54F41E91723E}"/>
            </a:ext>
          </a:extLst>
        </xdr:cNvPr>
        <xdr:cNvCxnSpPr/>
      </xdr:nvCxnSpPr>
      <xdr:spPr>
        <a:xfrm flipV="1">
          <a:off x="11322050" y="6002521"/>
          <a:ext cx="6858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62858</xdr:rowOff>
    </xdr:from>
    <xdr:to>
      <xdr:col>60</xdr:col>
      <xdr:colOff>123825</xdr:colOff>
      <xdr:row>32</xdr:row>
      <xdr:rowOff>164458</xdr:rowOff>
    </xdr:to>
    <xdr:sp macro="" textlink="">
      <xdr:nvSpPr>
        <xdr:cNvPr id="153" name="楕円 152">
          <a:extLst>
            <a:ext uri="{FF2B5EF4-FFF2-40B4-BE49-F238E27FC236}">
              <a16:creationId xmlns:a16="http://schemas.microsoft.com/office/drawing/2014/main" id="{A9B06995-909F-4B15-BC80-8A90BA4158DA}"/>
            </a:ext>
          </a:extLst>
        </xdr:cNvPr>
        <xdr:cNvSpPr/>
      </xdr:nvSpPr>
      <xdr:spPr>
        <a:xfrm>
          <a:off x="10588625" y="60477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100104</xdr:rowOff>
    </xdr:from>
    <xdr:to>
      <xdr:col>64</xdr:col>
      <xdr:colOff>73025</xdr:colOff>
      <xdr:row>32</xdr:row>
      <xdr:rowOff>113658</xdr:rowOff>
    </xdr:to>
    <xdr:cxnSp macro="">
      <xdr:nvCxnSpPr>
        <xdr:cNvPr id="154" name="直線コネクタ 153">
          <a:extLst>
            <a:ext uri="{FF2B5EF4-FFF2-40B4-BE49-F238E27FC236}">
              <a16:creationId xmlns:a16="http://schemas.microsoft.com/office/drawing/2014/main" id="{6975EC35-C00A-40E4-80AC-FADFEED618B1}"/>
            </a:ext>
          </a:extLst>
        </xdr:cNvPr>
        <xdr:cNvCxnSpPr/>
      </xdr:nvCxnSpPr>
      <xdr:spPr>
        <a:xfrm flipV="1">
          <a:off x="10636250" y="6084979"/>
          <a:ext cx="6858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C3F755B7-264F-4404-9AEB-F0A88570B23E}"/>
            </a:ext>
          </a:extLst>
        </xdr:cNvPr>
        <xdr:cNvSpPr txBox="1"/>
      </xdr:nvSpPr>
      <xdr:spPr>
        <a:xfrm>
          <a:off x="12465127" y="55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074EC602-8D81-4491-9951-C0150BF2EA27}"/>
            </a:ext>
          </a:extLst>
        </xdr:cNvPr>
        <xdr:cNvSpPr txBox="1"/>
      </xdr:nvSpPr>
      <xdr:spPr>
        <a:xfrm>
          <a:off x="11788852" y="55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F3CA42DD-0EC7-4A18-9F2D-CEE4CBE72D76}"/>
            </a:ext>
          </a:extLst>
        </xdr:cNvPr>
        <xdr:cNvSpPr txBox="1"/>
      </xdr:nvSpPr>
      <xdr:spPr>
        <a:xfrm>
          <a:off x="11103052" y="555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2918DBB8-CD15-4DA3-8DCA-599364137E10}"/>
            </a:ext>
          </a:extLst>
        </xdr:cNvPr>
        <xdr:cNvSpPr txBox="1"/>
      </xdr:nvSpPr>
      <xdr:spPr>
        <a:xfrm>
          <a:off x="10417252" y="554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161991</xdr:rowOff>
    </xdr:from>
    <xdr:ext cx="469744" cy="259045"/>
    <xdr:sp macro="" textlink="">
      <xdr:nvSpPr>
        <xdr:cNvPr id="159" name="n_1mainValue債務償還比率">
          <a:extLst>
            <a:ext uri="{FF2B5EF4-FFF2-40B4-BE49-F238E27FC236}">
              <a16:creationId xmlns:a16="http://schemas.microsoft.com/office/drawing/2014/main" id="{4F3B89F7-7252-4F96-81FD-30CFAE0373E3}"/>
            </a:ext>
          </a:extLst>
        </xdr:cNvPr>
        <xdr:cNvSpPr txBox="1"/>
      </xdr:nvSpPr>
      <xdr:spPr>
        <a:xfrm>
          <a:off x="12465127" y="597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62748</xdr:rowOff>
    </xdr:from>
    <xdr:ext cx="469744" cy="259045"/>
    <xdr:sp macro="" textlink="">
      <xdr:nvSpPr>
        <xdr:cNvPr id="160" name="n_2mainValue債務償還比率">
          <a:extLst>
            <a:ext uri="{FF2B5EF4-FFF2-40B4-BE49-F238E27FC236}">
              <a16:creationId xmlns:a16="http://schemas.microsoft.com/office/drawing/2014/main" id="{A8C64049-1F6A-49A6-822D-914D1DA47FA6}"/>
            </a:ext>
          </a:extLst>
        </xdr:cNvPr>
        <xdr:cNvSpPr txBox="1"/>
      </xdr:nvSpPr>
      <xdr:spPr>
        <a:xfrm>
          <a:off x="11788852" y="604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142031</xdr:rowOff>
    </xdr:from>
    <xdr:ext cx="469744" cy="259045"/>
    <xdr:sp macro="" textlink="">
      <xdr:nvSpPr>
        <xdr:cNvPr id="161" name="n_3mainValue債務償還比率">
          <a:extLst>
            <a:ext uri="{FF2B5EF4-FFF2-40B4-BE49-F238E27FC236}">
              <a16:creationId xmlns:a16="http://schemas.microsoft.com/office/drawing/2014/main" id="{2AE5F779-51BF-4A1F-9D15-03C91AE1C4F6}"/>
            </a:ext>
          </a:extLst>
        </xdr:cNvPr>
        <xdr:cNvSpPr txBox="1"/>
      </xdr:nvSpPr>
      <xdr:spPr>
        <a:xfrm>
          <a:off x="11103052" y="612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155585</xdr:rowOff>
    </xdr:from>
    <xdr:ext cx="469744" cy="259045"/>
    <xdr:sp macro="" textlink="">
      <xdr:nvSpPr>
        <xdr:cNvPr id="162" name="n_4mainValue債務償還比率">
          <a:extLst>
            <a:ext uri="{FF2B5EF4-FFF2-40B4-BE49-F238E27FC236}">
              <a16:creationId xmlns:a16="http://schemas.microsoft.com/office/drawing/2014/main" id="{BBB141CE-E011-4127-9A6C-E1EEF42CE733}"/>
            </a:ext>
          </a:extLst>
        </xdr:cNvPr>
        <xdr:cNvSpPr txBox="1"/>
      </xdr:nvSpPr>
      <xdr:spPr>
        <a:xfrm>
          <a:off x="10417252" y="614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3896181-D149-4461-B10D-FE3BBA76E50A}"/>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9F7D875-4AC4-4044-B720-6EF42E2FB8CC}"/>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EE783B7-357A-41E4-94D4-BDA09E30F192}"/>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A4E848D-90D3-4538-81D2-462B7F387298}"/>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DC274EC-56F4-4966-A977-B5E90886BA66}"/>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44015A0-22A4-49FA-9258-C2CBD6475C01}"/>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DD47DA-46E1-43F1-B64D-9185C341A4F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A3FAFA-1516-4971-B782-48812CC61F30}"/>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A06EAA-5FB0-4BA4-8434-8AEE1F32F8FB}"/>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6C2C87-FE0A-429A-9A82-2C7D39F59BC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738824-9C73-4981-8380-D97689CFF50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2DD757-E06A-46EA-A7E6-C92C39FAD34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D735A5-4A1F-402B-B915-04103ECC100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B6E517-1E43-470C-ACC3-4CB44451305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0781AB-9F9E-474D-ADC4-83BA78B8951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EFE19D-8F94-4FAC-9690-9C22D117A83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11108B-58CD-4C33-A240-D2A1F6A9D09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CB09DB-417E-45BF-BE80-18D5D06F232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9378E9-5CE9-4ECB-AEA6-0D157ECABD0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9CCD75-367D-4A9A-8088-D5BDA540EB8B}"/>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CD59A4-B718-4F74-83AD-CF277685F81D}"/>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D8DAE0-A721-4585-83B0-0CE26E06FD36}"/>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C5BAB0-42B0-4B34-BF05-9C2303335FB9}"/>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6762F9-3236-4933-BC54-2D03C69619B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7D5A0D-83C7-4E4C-AB56-131F13483E7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D3C68D-7A37-42F3-B400-F4801E07C52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B01A88-D2C4-4E90-8B56-4681F963863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9B320E-F985-4625-83BE-905272A962E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28F53D-AD68-46A5-A1C2-9D3F17A73796}"/>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9C4ED5-73CD-4347-BDA8-7030B15D03C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4DF8E8-4CDC-46BC-B762-487BDBE1190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C4A22F-50E4-4DA4-B12A-97E3169AB42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98B3FD-EB7B-4CC9-AFE5-5656837ED7C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A45B0D-FBBF-4AA7-B657-606887E6FA5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A7EF1B-80EB-43C2-8272-ED8582FE9273}"/>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CC974E-8A5A-45DE-8412-0E7A0A6B71F2}"/>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B2D5C6-4542-438B-9E69-3F24D4048D7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0DD0EE-388A-4D7D-B064-511D0D27B4E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6748D9-3019-4505-9E1A-E90AB2208BE5}"/>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67B297-2BD5-40F7-A6DA-1B4CD810712E}"/>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1E0488-CC6B-487B-9111-AEFDAB9D9A0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A14E8-C47C-40C6-A9CE-F80762DAF1AF}"/>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A2AD8B-95A6-4BC3-8DAD-3D24D3110C26}"/>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7A0F0D-335A-40F6-82C3-FCAB880423B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9564DA-9F5E-4678-B8E0-8D85A2EAA65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A0DCB6-3974-438F-AC7D-027F35F7328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49757E-FC15-41A3-A150-DB1AA644FCFC}"/>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BD3964-C5E5-419C-A8C9-29104488B62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21948CC-CFDA-405E-B031-55F2C86A2672}"/>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84DAB10-799F-4E8A-B419-EE8325359E0F}"/>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27A18B4-56D0-4E81-8AC4-FEE473CC3863}"/>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5E975CF-9633-42D7-B8B9-D69DF67592E1}"/>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DF3D12F-AE8E-4F24-A181-88B0D80224E6}"/>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A554EA7-139E-4C99-AFDA-E6F58EA4D8A8}"/>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D02FBD5-4DDF-4838-B8BA-8F06A043D3E5}"/>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0D947D1-2ACD-4D5B-BE08-D286822FDBB3}"/>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327C482-7C53-4A04-884B-35A0C12A853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5DCF479-3C32-454F-AB1A-6B2E6F5C0945}"/>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7536AB-1F0A-4291-AEF3-E5A1439D722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FBDD1629-8E1D-433F-9FD9-DF355D2B511E}"/>
            </a:ext>
          </a:extLst>
        </xdr:cNvPr>
        <xdr:cNvCxnSpPr/>
      </xdr:nvCxnSpPr>
      <xdr:spPr>
        <a:xfrm flipV="1">
          <a:off x="4180840" y="5515737"/>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457C302C-ECB4-4D0D-934E-884D45575E86}"/>
            </a:ext>
          </a:extLst>
        </xdr:cNvPr>
        <xdr:cNvSpPr txBox="1"/>
      </xdr:nvSpPr>
      <xdr:spPr>
        <a:xfrm>
          <a:off x="4219575" y="683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50CBB244-3DAA-403B-9D38-F0F3DB3260BC}"/>
            </a:ext>
          </a:extLst>
        </xdr:cNvPr>
        <xdr:cNvCxnSpPr/>
      </xdr:nvCxnSpPr>
      <xdr:spPr>
        <a:xfrm>
          <a:off x="4105275" y="682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56B978CD-DAC4-4CE3-9473-7DC64BE2CF84}"/>
            </a:ext>
          </a:extLst>
        </xdr:cNvPr>
        <xdr:cNvSpPr txBox="1"/>
      </xdr:nvSpPr>
      <xdr:spPr>
        <a:xfrm>
          <a:off x="4219575" y="531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AB4448C6-4C0A-4683-9B86-FC00C5A16389}"/>
            </a:ext>
          </a:extLst>
        </xdr:cNvPr>
        <xdr:cNvCxnSpPr/>
      </xdr:nvCxnSpPr>
      <xdr:spPr>
        <a:xfrm>
          <a:off x="4105275" y="55157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CBC7AD99-5D63-480A-A798-AE3D4BA48D43}"/>
            </a:ext>
          </a:extLst>
        </xdr:cNvPr>
        <xdr:cNvSpPr txBox="1"/>
      </xdr:nvSpPr>
      <xdr:spPr>
        <a:xfrm>
          <a:off x="4219575" y="6236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772F78F1-B8BD-472B-BDE1-65E87C1F68AD}"/>
            </a:ext>
          </a:extLst>
        </xdr:cNvPr>
        <xdr:cNvSpPr/>
      </xdr:nvSpPr>
      <xdr:spPr>
        <a:xfrm>
          <a:off x="4124325" y="63719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E27ACBFC-DC62-45B0-A78B-845CD5038406}"/>
            </a:ext>
          </a:extLst>
        </xdr:cNvPr>
        <xdr:cNvSpPr/>
      </xdr:nvSpPr>
      <xdr:spPr>
        <a:xfrm>
          <a:off x="3381375" y="63271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BE4EE4BE-CBAF-40C9-BCBE-2D51BACAF915}"/>
            </a:ext>
          </a:extLst>
        </xdr:cNvPr>
        <xdr:cNvSpPr/>
      </xdr:nvSpPr>
      <xdr:spPr>
        <a:xfrm>
          <a:off x="2571750" y="63243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E4040A57-9BB6-4B7C-9FAC-FC5B4FCEF3D6}"/>
            </a:ext>
          </a:extLst>
        </xdr:cNvPr>
        <xdr:cNvSpPr/>
      </xdr:nvSpPr>
      <xdr:spPr>
        <a:xfrm>
          <a:off x="1781175" y="62955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51A10462-6CBB-4CB9-A023-1693BEB1E2C5}"/>
            </a:ext>
          </a:extLst>
        </xdr:cNvPr>
        <xdr:cNvSpPr/>
      </xdr:nvSpPr>
      <xdr:spPr>
        <a:xfrm>
          <a:off x="981075" y="6264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49999E5-70B6-410C-9E9F-4D4B98B6EA5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1570F8-D291-4F1A-9D35-7693CD82CD1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13D1FA-126B-4315-9F9C-6070D09A118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CA0D6C-9E20-422C-9886-B040EA0FDE8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CD46B3-281B-4638-9506-AC83368CFA4E}"/>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146558</xdr:rowOff>
    </xdr:from>
    <xdr:to>
      <xdr:col>24</xdr:col>
      <xdr:colOff>114300</xdr:colOff>
      <xdr:row>40</xdr:row>
      <xdr:rowOff>76708</xdr:rowOff>
    </xdr:to>
    <xdr:sp macro="" textlink="">
      <xdr:nvSpPr>
        <xdr:cNvPr id="71" name="楕円 70">
          <a:extLst>
            <a:ext uri="{FF2B5EF4-FFF2-40B4-BE49-F238E27FC236}">
              <a16:creationId xmlns:a16="http://schemas.microsoft.com/office/drawing/2014/main" id="{B0CC6280-B7CA-4E97-86EE-17D18E801524}"/>
            </a:ext>
          </a:extLst>
        </xdr:cNvPr>
        <xdr:cNvSpPr/>
      </xdr:nvSpPr>
      <xdr:spPr>
        <a:xfrm>
          <a:off x="4124325" y="6467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124985</xdr:rowOff>
    </xdr:from>
    <xdr:ext cx="405111" cy="259045"/>
    <xdr:sp macro="" textlink="">
      <xdr:nvSpPr>
        <xdr:cNvPr id="72" name="【道路】&#10;有形固定資産減価償却率該当値テキスト">
          <a:extLst>
            <a:ext uri="{FF2B5EF4-FFF2-40B4-BE49-F238E27FC236}">
              <a16:creationId xmlns:a16="http://schemas.microsoft.com/office/drawing/2014/main" id="{2FA2E08F-1010-437A-A2CA-99C58A0407EF}"/>
            </a:ext>
          </a:extLst>
        </xdr:cNvPr>
        <xdr:cNvSpPr txBox="1"/>
      </xdr:nvSpPr>
      <xdr:spPr>
        <a:xfrm>
          <a:off x="4219575"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114554</xdr:rowOff>
    </xdr:from>
    <xdr:to>
      <xdr:col>20</xdr:col>
      <xdr:colOff>38100</xdr:colOff>
      <xdr:row>40</xdr:row>
      <xdr:rowOff>44704</xdr:rowOff>
    </xdr:to>
    <xdr:sp macro="" textlink="">
      <xdr:nvSpPr>
        <xdr:cNvPr id="73" name="楕円 72">
          <a:extLst>
            <a:ext uri="{FF2B5EF4-FFF2-40B4-BE49-F238E27FC236}">
              <a16:creationId xmlns:a16="http://schemas.microsoft.com/office/drawing/2014/main" id="{562E495F-C48F-4B65-BEE3-4C9A78B64FE2}"/>
            </a:ext>
          </a:extLst>
        </xdr:cNvPr>
        <xdr:cNvSpPr/>
      </xdr:nvSpPr>
      <xdr:spPr>
        <a:xfrm>
          <a:off x="3381375" y="64391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165354</xdr:rowOff>
    </xdr:from>
    <xdr:to>
      <xdr:col>24</xdr:col>
      <xdr:colOff>63500</xdr:colOff>
      <xdr:row>40</xdr:row>
      <xdr:rowOff>25908</xdr:rowOff>
    </xdr:to>
    <xdr:cxnSp macro="">
      <xdr:nvCxnSpPr>
        <xdr:cNvPr id="74" name="直線コネクタ 73">
          <a:extLst>
            <a:ext uri="{FF2B5EF4-FFF2-40B4-BE49-F238E27FC236}">
              <a16:creationId xmlns:a16="http://schemas.microsoft.com/office/drawing/2014/main" id="{6FA85B78-A05D-46FA-8E1D-33F3CE91D7C4}"/>
            </a:ext>
          </a:extLst>
        </xdr:cNvPr>
        <xdr:cNvCxnSpPr/>
      </xdr:nvCxnSpPr>
      <xdr:spPr>
        <a:xfrm>
          <a:off x="3429000" y="6486779"/>
          <a:ext cx="7524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96266</xdr:rowOff>
    </xdr:from>
    <xdr:to>
      <xdr:col>15</xdr:col>
      <xdr:colOff>101600</xdr:colOff>
      <xdr:row>40</xdr:row>
      <xdr:rowOff>26416</xdr:rowOff>
    </xdr:to>
    <xdr:sp macro="" textlink="">
      <xdr:nvSpPr>
        <xdr:cNvPr id="75" name="楕円 74">
          <a:extLst>
            <a:ext uri="{FF2B5EF4-FFF2-40B4-BE49-F238E27FC236}">
              <a16:creationId xmlns:a16="http://schemas.microsoft.com/office/drawing/2014/main" id="{DA214093-D150-426A-9547-115206F38919}"/>
            </a:ext>
          </a:extLst>
        </xdr:cNvPr>
        <xdr:cNvSpPr/>
      </xdr:nvSpPr>
      <xdr:spPr>
        <a:xfrm>
          <a:off x="2571750" y="6420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147066</xdr:rowOff>
    </xdr:from>
    <xdr:to>
      <xdr:col>19</xdr:col>
      <xdr:colOff>177800</xdr:colOff>
      <xdr:row>39</xdr:row>
      <xdr:rowOff>165354</xdr:rowOff>
    </xdr:to>
    <xdr:cxnSp macro="">
      <xdr:nvCxnSpPr>
        <xdr:cNvPr id="76" name="直線コネクタ 75">
          <a:extLst>
            <a:ext uri="{FF2B5EF4-FFF2-40B4-BE49-F238E27FC236}">
              <a16:creationId xmlns:a16="http://schemas.microsoft.com/office/drawing/2014/main" id="{B790AADD-282F-4ECC-9ABE-22E78874C5FF}"/>
            </a:ext>
          </a:extLst>
        </xdr:cNvPr>
        <xdr:cNvCxnSpPr/>
      </xdr:nvCxnSpPr>
      <xdr:spPr>
        <a:xfrm>
          <a:off x="2619375" y="6468491"/>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66548</xdr:rowOff>
    </xdr:from>
    <xdr:to>
      <xdr:col>10</xdr:col>
      <xdr:colOff>165100</xdr:colOff>
      <xdr:row>39</xdr:row>
      <xdr:rowOff>168148</xdr:rowOff>
    </xdr:to>
    <xdr:sp macro="" textlink="">
      <xdr:nvSpPr>
        <xdr:cNvPr id="77" name="楕円 76">
          <a:extLst>
            <a:ext uri="{FF2B5EF4-FFF2-40B4-BE49-F238E27FC236}">
              <a16:creationId xmlns:a16="http://schemas.microsoft.com/office/drawing/2014/main" id="{ADEC45E2-683C-4955-84B1-5C07CDC4695B}"/>
            </a:ext>
          </a:extLst>
        </xdr:cNvPr>
        <xdr:cNvSpPr/>
      </xdr:nvSpPr>
      <xdr:spPr>
        <a:xfrm>
          <a:off x="1781175" y="63943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117348</xdr:rowOff>
    </xdr:from>
    <xdr:to>
      <xdr:col>15</xdr:col>
      <xdr:colOff>50800</xdr:colOff>
      <xdr:row>39</xdr:row>
      <xdr:rowOff>147066</xdr:rowOff>
    </xdr:to>
    <xdr:cxnSp macro="">
      <xdr:nvCxnSpPr>
        <xdr:cNvPr id="78" name="直線コネクタ 77">
          <a:extLst>
            <a:ext uri="{FF2B5EF4-FFF2-40B4-BE49-F238E27FC236}">
              <a16:creationId xmlns:a16="http://schemas.microsoft.com/office/drawing/2014/main" id="{057B50EF-FC37-420A-A303-547F3EE70CFA}"/>
            </a:ext>
          </a:extLst>
        </xdr:cNvPr>
        <xdr:cNvCxnSpPr/>
      </xdr:nvCxnSpPr>
      <xdr:spPr>
        <a:xfrm>
          <a:off x="1828800" y="6441948"/>
          <a:ext cx="790575"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61976</xdr:rowOff>
    </xdr:from>
    <xdr:to>
      <xdr:col>6</xdr:col>
      <xdr:colOff>38100</xdr:colOff>
      <xdr:row>39</xdr:row>
      <xdr:rowOff>163576</xdr:rowOff>
    </xdr:to>
    <xdr:sp macro="" textlink="">
      <xdr:nvSpPr>
        <xdr:cNvPr id="79" name="楕円 78">
          <a:extLst>
            <a:ext uri="{FF2B5EF4-FFF2-40B4-BE49-F238E27FC236}">
              <a16:creationId xmlns:a16="http://schemas.microsoft.com/office/drawing/2014/main" id="{75CF54EE-CA8A-4A35-8152-36A214A60091}"/>
            </a:ext>
          </a:extLst>
        </xdr:cNvPr>
        <xdr:cNvSpPr/>
      </xdr:nvSpPr>
      <xdr:spPr>
        <a:xfrm>
          <a:off x="981075" y="63897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112776</xdr:rowOff>
    </xdr:from>
    <xdr:to>
      <xdr:col>10</xdr:col>
      <xdr:colOff>114300</xdr:colOff>
      <xdr:row>39</xdr:row>
      <xdr:rowOff>117348</xdr:rowOff>
    </xdr:to>
    <xdr:cxnSp macro="">
      <xdr:nvCxnSpPr>
        <xdr:cNvPr id="80" name="直線コネクタ 79">
          <a:extLst>
            <a:ext uri="{FF2B5EF4-FFF2-40B4-BE49-F238E27FC236}">
              <a16:creationId xmlns:a16="http://schemas.microsoft.com/office/drawing/2014/main" id="{2E95B882-11BB-4B0D-8C93-F65A76FF56F4}"/>
            </a:ext>
          </a:extLst>
        </xdr:cNvPr>
        <xdr:cNvCxnSpPr/>
      </xdr:nvCxnSpPr>
      <xdr:spPr>
        <a:xfrm>
          <a:off x="1028700" y="643737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6DB533DF-30C3-4918-B9B8-FFF6DC4C329D}"/>
            </a:ext>
          </a:extLst>
        </xdr:cNvPr>
        <xdr:cNvSpPr txBox="1"/>
      </xdr:nvSpPr>
      <xdr:spPr>
        <a:xfrm>
          <a:off x="323914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89D49862-FD6F-46C0-B8B1-285F8AA78F86}"/>
            </a:ext>
          </a:extLst>
        </xdr:cNvPr>
        <xdr:cNvSpPr txBox="1"/>
      </xdr:nvSpPr>
      <xdr:spPr>
        <a:xfrm>
          <a:off x="2439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7D00F215-6284-4604-8BA6-C92CB3231EE7}"/>
            </a:ext>
          </a:extLst>
        </xdr:cNvPr>
        <xdr:cNvSpPr txBox="1"/>
      </xdr:nvSpPr>
      <xdr:spPr>
        <a:xfrm>
          <a:off x="1648469" y="608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51FF7A8E-8284-4371-B2E5-AC8BEEBBEE37}"/>
            </a:ext>
          </a:extLst>
        </xdr:cNvPr>
        <xdr:cNvSpPr txBox="1"/>
      </xdr:nvSpPr>
      <xdr:spPr>
        <a:xfrm>
          <a:off x="848369" y="604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ABC1CC60-F94F-4DE3-A33D-967B335A6B80}"/>
            </a:ext>
          </a:extLst>
        </xdr:cNvPr>
        <xdr:cNvSpPr txBox="1"/>
      </xdr:nvSpPr>
      <xdr:spPr>
        <a:xfrm>
          <a:off x="3239144" y="65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540B6A33-C5E9-4795-9CAD-AE4DCEA34C96}"/>
            </a:ext>
          </a:extLst>
        </xdr:cNvPr>
        <xdr:cNvSpPr txBox="1"/>
      </xdr:nvSpPr>
      <xdr:spPr>
        <a:xfrm>
          <a:off x="2439044" y="650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159275</xdr:rowOff>
    </xdr:from>
    <xdr:ext cx="405111" cy="259045"/>
    <xdr:sp macro="" textlink="">
      <xdr:nvSpPr>
        <xdr:cNvPr id="87" name="n_3mainValue【道路】&#10;有形固定資産減価償却率">
          <a:extLst>
            <a:ext uri="{FF2B5EF4-FFF2-40B4-BE49-F238E27FC236}">
              <a16:creationId xmlns:a16="http://schemas.microsoft.com/office/drawing/2014/main" id="{A7A35152-06B2-4538-9166-F057F3AA20CA}"/>
            </a:ext>
          </a:extLst>
        </xdr:cNvPr>
        <xdr:cNvSpPr txBox="1"/>
      </xdr:nvSpPr>
      <xdr:spPr>
        <a:xfrm>
          <a:off x="1648469" y="6487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154703</xdr:rowOff>
    </xdr:from>
    <xdr:ext cx="405111" cy="259045"/>
    <xdr:sp macro="" textlink="">
      <xdr:nvSpPr>
        <xdr:cNvPr id="88" name="n_4mainValue【道路】&#10;有形固定資産減価償却率">
          <a:extLst>
            <a:ext uri="{FF2B5EF4-FFF2-40B4-BE49-F238E27FC236}">
              <a16:creationId xmlns:a16="http://schemas.microsoft.com/office/drawing/2014/main" id="{F818EEF9-7E61-483A-B6C3-30DB5F2EDCC7}"/>
            </a:ext>
          </a:extLst>
        </xdr:cNvPr>
        <xdr:cNvSpPr txBox="1"/>
      </xdr:nvSpPr>
      <xdr:spPr>
        <a:xfrm>
          <a:off x="848369" y="64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75BD456-D578-4016-B168-B40F33299E0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565397-9197-483C-B2F4-D93CCB1ED6C7}"/>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6EFCA1C-304E-438E-89E0-DCB000764EE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A4D2A53-EF86-49BF-AB36-1A1A19ABFE8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6F5A3EA-A7B0-4C48-8D39-C95D52ACE630}"/>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D1437BC-2AD4-47F8-A11A-F4D5415892B4}"/>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FB2C001-F53E-41D9-975D-06A942E2CE52}"/>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527B75E-9DBC-43C7-A18E-55518E7AB83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E6D52BF-9552-43A1-9C85-B681A2E76DE6}"/>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01871E5-E8C6-45EE-8631-B556BE90DDF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CEE975E-E1D4-468B-9240-6247FE1C278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D3506C7-7A42-456C-BA7F-5717DBFE8D8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0DC2C8F-8836-44DC-B7B0-BD3593A4794C}"/>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29305B0-3D96-4AF5-B61B-943559EE90BD}"/>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3ABAB0B-2143-4F96-8B45-1D6ACF4D6F5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ED3787C-2D4D-4B14-B6A5-9AB15F2572A9}"/>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A32865B-8347-456F-AFD3-99799423F3FF}"/>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41921C0-3447-4CAF-976E-2BD522B32F6B}"/>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BE42F6A-A2EB-4DD1-9FB4-CA873F358B18}"/>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54A3766-28F9-4B73-B553-FC68E40157F1}"/>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2176811-9CAD-45AF-9A57-6FCC4FAF23E9}"/>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D9E452E-FC4D-4277-96B8-43AAD40BEC49}"/>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25616B5-9623-4C27-8B6E-83847C0940E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6DD6BCD6-819A-410F-9A79-93F3EE137182}"/>
            </a:ext>
          </a:extLst>
        </xdr:cNvPr>
        <xdr:cNvCxnSpPr/>
      </xdr:nvCxnSpPr>
      <xdr:spPr>
        <a:xfrm flipV="1">
          <a:off x="9429115" y="5419522"/>
          <a:ext cx="0" cy="138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5DAD0962-EE19-4028-A9DE-CBFEE35E9D84}"/>
            </a:ext>
          </a:extLst>
        </xdr:cNvPr>
        <xdr:cNvSpPr txBox="1"/>
      </xdr:nvSpPr>
      <xdr:spPr>
        <a:xfrm>
          <a:off x="9467850" y="681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29C01329-1470-4AC3-A712-65AC138765E7}"/>
            </a:ext>
          </a:extLst>
        </xdr:cNvPr>
        <xdr:cNvCxnSpPr/>
      </xdr:nvCxnSpPr>
      <xdr:spPr>
        <a:xfrm>
          <a:off x="9363075" y="68072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44FE1388-8344-4099-8E90-E6EABAAE4483}"/>
            </a:ext>
          </a:extLst>
        </xdr:cNvPr>
        <xdr:cNvSpPr txBox="1"/>
      </xdr:nvSpPr>
      <xdr:spPr>
        <a:xfrm>
          <a:off x="9467850" y="52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EC239375-EC86-4BE5-AA68-913C6A203433}"/>
            </a:ext>
          </a:extLst>
        </xdr:cNvPr>
        <xdr:cNvCxnSpPr/>
      </xdr:nvCxnSpPr>
      <xdr:spPr>
        <a:xfrm>
          <a:off x="9363075" y="5419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441B1045-61D9-4F17-AB0C-1017C5DA934C}"/>
            </a:ext>
          </a:extLst>
        </xdr:cNvPr>
        <xdr:cNvSpPr txBox="1"/>
      </xdr:nvSpPr>
      <xdr:spPr>
        <a:xfrm>
          <a:off x="9467850" y="6122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516390A0-D9DE-4A27-A82E-7465DF9A6B36}"/>
            </a:ext>
          </a:extLst>
        </xdr:cNvPr>
        <xdr:cNvSpPr/>
      </xdr:nvSpPr>
      <xdr:spPr>
        <a:xfrm>
          <a:off x="9401175" y="614396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BF6278C1-6F9B-410F-803A-9608D7DFE7D3}"/>
            </a:ext>
          </a:extLst>
        </xdr:cNvPr>
        <xdr:cNvSpPr/>
      </xdr:nvSpPr>
      <xdr:spPr>
        <a:xfrm>
          <a:off x="8639175" y="611320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4CC2D658-1A5E-4182-BCC5-792BA163B4BE}"/>
            </a:ext>
          </a:extLst>
        </xdr:cNvPr>
        <xdr:cNvSpPr/>
      </xdr:nvSpPr>
      <xdr:spPr>
        <a:xfrm>
          <a:off x="7839075" y="6126213"/>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A5C7D8C7-DB82-4382-AC43-87739B03DC28}"/>
            </a:ext>
          </a:extLst>
        </xdr:cNvPr>
        <xdr:cNvSpPr/>
      </xdr:nvSpPr>
      <xdr:spPr>
        <a:xfrm>
          <a:off x="7029450" y="615993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33A2A939-2E24-47B9-BDFE-A8C925D5E29B}"/>
            </a:ext>
          </a:extLst>
        </xdr:cNvPr>
        <xdr:cNvSpPr/>
      </xdr:nvSpPr>
      <xdr:spPr>
        <a:xfrm>
          <a:off x="6238875" y="598349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48BA15-21E3-494D-9EE3-C37F551458E8}"/>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FEC611-851A-4A3A-8B9C-68A0FD4561D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703632-2AE3-4C67-8BAE-199E6B58243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80264B-A54C-425F-8078-BA4A9355FC42}"/>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6DDB26-84B6-48BF-BCDE-F2E44C72F15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140081</xdr:rowOff>
    </xdr:from>
    <xdr:to>
      <xdr:col>55</xdr:col>
      <xdr:colOff>50800</xdr:colOff>
      <xdr:row>37</xdr:row>
      <xdr:rowOff>70231</xdr:rowOff>
    </xdr:to>
    <xdr:sp macro="" textlink="">
      <xdr:nvSpPr>
        <xdr:cNvPr id="128" name="楕円 127">
          <a:extLst>
            <a:ext uri="{FF2B5EF4-FFF2-40B4-BE49-F238E27FC236}">
              <a16:creationId xmlns:a16="http://schemas.microsoft.com/office/drawing/2014/main" id="{FE841E11-9F37-49F1-9C17-19C5E6F315B5}"/>
            </a:ext>
          </a:extLst>
        </xdr:cNvPr>
        <xdr:cNvSpPr/>
      </xdr:nvSpPr>
      <xdr:spPr>
        <a:xfrm>
          <a:off x="9401175" y="598208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162958</xdr:rowOff>
    </xdr:from>
    <xdr:ext cx="534377" cy="259045"/>
    <xdr:sp macro="" textlink="">
      <xdr:nvSpPr>
        <xdr:cNvPr id="129" name="【道路】&#10;一人当たり延長該当値テキスト">
          <a:extLst>
            <a:ext uri="{FF2B5EF4-FFF2-40B4-BE49-F238E27FC236}">
              <a16:creationId xmlns:a16="http://schemas.microsoft.com/office/drawing/2014/main" id="{829E1BD4-9A4C-416A-B822-E9B66D229B0F}"/>
            </a:ext>
          </a:extLst>
        </xdr:cNvPr>
        <xdr:cNvSpPr txBox="1"/>
      </xdr:nvSpPr>
      <xdr:spPr>
        <a:xfrm>
          <a:off x="9467850" y="58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148387</xdr:rowOff>
    </xdr:from>
    <xdr:to>
      <xdr:col>50</xdr:col>
      <xdr:colOff>165100</xdr:colOff>
      <xdr:row>37</xdr:row>
      <xdr:rowOff>78537</xdr:rowOff>
    </xdr:to>
    <xdr:sp macro="" textlink="">
      <xdr:nvSpPr>
        <xdr:cNvPr id="130" name="楕円 129">
          <a:extLst>
            <a:ext uri="{FF2B5EF4-FFF2-40B4-BE49-F238E27FC236}">
              <a16:creationId xmlns:a16="http://schemas.microsoft.com/office/drawing/2014/main" id="{B59CCF47-D1D0-4BB4-AFD8-5B67E05D85EE}"/>
            </a:ext>
          </a:extLst>
        </xdr:cNvPr>
        <xdr:cNvSpPr/>
      </xdr:nvSpPr>
      <xdr:spPr>
        <a:xfrm>
          <a:off x="8639175" y="59840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19431</xdr:rowOff>
    </xdr:from>
    <xdr:to>
      <xdr:col>55</xdr:col>
      <xdr:colOff>0</xdr:colOff>
      <xdr:row>37</xdr:row>
      <xdr:rowOff>27737</xdr:rowOff>
    </xdr:to>
    <xdr:cxnSp macro="">
      <xdr:nvCxnSpPr>
        <xdr:cNvPr id="131" name="直線コネクタ 130">
          <a:extLst>
            <a:ext uri="{FF2B5EF4-FFF2-40B4-BE49-F238E27FC236}">
              <a16:creationId xmlns:a16="http://schemas.microsoft.com/office/drawing/2014/main" id="{CFE4ECA9-590C-4C8C-8201-288A5BFC3854}"/>
            </a:ext>
          </a:extLst>
        </xdr:cNvPr>
        <xdr:cNvCxnSpPr/>
      </xdr:nvCxnSpPr>
      <xdr:spPr>
        <a:xfrm flipV="1">
          <a:off x="8686800" y="6020181"/>
          <a:ext cx="74295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82893</xdr:rowOff>
    </xdr:from>
    <xdr:to>
      <xdr:col>46</xdr:col>
      <xdr:colOff>38100</xdr:colOff>
      <xdr:row>38</xdr:row>
      <xdr:rowOff>13043</xdr:rowOff>
    </xdr:to>
    <xdr:sp macro="" textlink="">
      <xdr:nvSpPr>
        <xdr:cNvPr id="132" name="楕円 131">
          <a:extLst>
            <a:ext uri="{FF2B5EF4-FFF2-40B4-BE49-F238E27FC236}">
              <a16:creationId xmlns:a16="http://schemas.microsoft.com/office/drawing/2014/main" id="{E151C78F-F9D0-48ED-BEAA-85A1EEE4389D}"/>
            </a:ext>
          </a:extLst>
        </xdr:cNvPr>
        <xdr:cNvSpPr/>
      </xdr:nvSpPr>
      <xdr:spPr>
        <a:xfrm>
          <a:off x="7839075" y="60868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27737</xdr:rowOff>
    </xdr:from>
    <xdr:to>
      <xdr:col>50</xdr:col>
      <xdr:colOff>114300</xdr:colOff>
      <xdr:row>37</xdr:row>
      <xdr:rowOff>133693</xdr:rowOff>
    </xdr:to>
    <xdr:cxnSp macro="">
      <xdr:nvCxnSpPr>
        <xdr:cNvPr id="133" name="直線コネクタ 132">
          <a:extLst>
            <a:ext uri="{FF2B5EF4-FFF2-40B4-BE49-F238E27FC236}">
              <a16:creationId xmlns:a16="http://schemas.microsoft.com/office/drawing/2014/main" id="{FE438420-53B1-47DE-A318-CD9AECC7845F}"/>
            </a:ext>
          </a:extLst>
        </xdr:cNvPr>
        <xdr:cNvCxnSpPr/>
      </xdr:nvCxnSpPr>
      <xdr:spPr>
        <a:xfrm flipV="1">
          <a:off x="7886700" y="6031662"/>
          <a:ext cx="800100" cy="10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90284</xdr:rowOff>
    </xdr:from>
    <xdr:to>
      <xdr:col>41</xdr:col>
      <xdr:colOff>101600</xdr:colOff>
      <xdr:row>38</xdr:row>
      <xdr:rowOff>20434</xdr:rowOff>
    </xdr:to>
    <xdr:sp macro="" textlink="">
      <xdr:nvSpPr>
        <xdr:cNvPr id="134" name="楕円 133">
          <a:extLst>
            <a:ext uri="{FF2B5EF4-FFF2-40B4-BE49-F238E27FC236}">
              <a16:creationId xmlns:a16="http://schemas.microsoft.com/office/drawing/2014/main" id="{098B396D-C2F9-4368-B073-353B66468A5B}"/>
            </a:ext>
          </a:extLst>
        </xdr:cNvPr>
        <xdr:cNvSpPr/>
      </xdr:nvSpPr>
      <xdr:spPr>
        <a:xfrm>
          <a:off x="7029450" y="60878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133693</xdr:rowOff>
    </xdr:from>
    <xdr:to>
      <xdr:col>45</xdr:col>
      <xdr:colOff>177800</xdr:colOff>
      <xdr:row>37</xdr:row>
      <xdr:rowOff>141084</xdr:rowOff>
    </xdr:to>
    <xdr:cxnSp macro="">
      <xdr:nvCxnSpPr>
        <xdr:cNvPr id="135" name="直線コネクタ 134">
          <a:extLst>
            <a:ext uri="{FF2B5EF4-FFF2-40B4-BE49-F238E27FC236}">
              <a16:creationId xmlns:a16="http://schemas.microsoft.com/office/drawing/2014/main" id="{2035D4B8-11DA-4AE9-AF04-071B6866137A}"/>
            </a:ext>
          </a:extLst>
        </xdr:cNvPr>
        <xdr:cNvCxnSpPr/>
      </xdr:nvCxnSpPr>
      <xdr:spPr>
        <a:xfrm flipV="1">
          <a:off x="7077075" y="6134443"/>
          <a:ext cx="809625"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94399</xdr:rowOff>
    </xdr:from>
    <xdr:to>
      <xdr:col>36</xdr:col>
      <xdr:colOff>165100</xdr:colOff>
      <xdr:row>38</xdr:row>
      <xdr:rowOff>24549</xdr:rowOff>
    </xdr:to>
    <xdr:sp macro="" textlink="">
      <xdr:nvSpPr>
        <xdr:cNvPr id="136" name="楕円 135">
          <a:extLst>
            <a:ext uri="{FF2B5EF4-FFF2-40B4-BE49-F238E27FC236}">
              <a16:creationId xmlns:a16="http://schemas.microsoft.com/office/drawing/2014/main" id="{BC3C6EAB-E205-4570-88B7-923507BD5521}"/>
            </a:ext>
          </a:extLst>
        </xdr:cNvPr>
        <xdr:cNvSpPr/>
      </xdr:nvSpPr>
      <xdr:spPr>
        <a:xfrm>
          <a:off x="6238875" y="60951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141084</xdr:rowOff>
    </xdr:from>
    <xdr:to>
      <xdr:col>41</xdr:col>
      <xdr:colOff>50800</xdr:colOff>
      <xdr:row>37</xdr:row>
      <xdr:rowOff>145199</xdr:rowOff>
    </xdr:to>
    <xdr:cxnSp macro="">
      <xdr:nvCxnSpPr>
        <xdr:cNvPr id="137" name="直線コネクタ 136">
          <a:extLst>
            <a:ext uri="{FF2B5EF4-FFF2-40B4-BE49-F238E27FC236}">
              <a16:creationId xmlns:a16="http://schemas.microsoft.com/office/drawing/2014/main" id="{9D24F5ED-CE90-4180-A007-5DF1A44032CF}"/>
            </a:ext>
          </a:extLst>
        </xdr:cNvPr>
        <xdr:cNvCxnSpPr/>
      </xdr:nvCxnSpPr>
      <xdr:spPr>
        <a:xfrm flipV="1">
          <a:off x="6286500" y="614500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28AE1FAB-5B54-4BCE-80D2-ED5B795001B9}"/>
            </a:ext>
          </a:extLst>
        </xdr:cNvPr>
        <xdr:cNvSpPr txBox="1"/>
      </xdr:nvSpPr>
      <xdr:spPr>
        <a:xfrm>
          <a:off x="8429136" y="61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495BC9A5-2168-4178-8E94-14F2FC42937A}"/>
            </a:ext>
          </a:extLst>
        </xdr:cNvPr>
        <xdr:cNvSpPr txBox="1"/>
      </xdr:nvSpPr>
      <xdr:spPr>
        <a:xfrm>
          <a:off x="7648086" y="62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4D48EE65-647C-4753-8667-3080E1CBDC4E}"/>
            </a:ext>
          </a:extLst>
        </xdr:cNvPr>
        <xdr:cNvSpPr txBox="1"/>
      </xdr:nvSpPr>
      <xdr:spPr>
        <a:xfrm>
          <a:off x="6847986" y="62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DE8597E1-3730-4094-9C4D-A364EEBD5501}"/>
            </a:ext>
          </a:extLst>
        </xdr:cNvPr>
        <xdr:cNvSpPr txBox="1"/>
      </xdr:nvSpPr>
      <xdr:spPr>
        <a:xfrm>
          <a:off x="6038361" y="57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95064</xdr:rowOff>
    </xdr:from>
    <xdr:ext cx="534377" cy="259045"/>
    <xdr:sp macro="" textlink="">
      <xdr:nvSpPr>
        <xdr:cNvPr id="142" name="n_1mainValue【道路】&#10;一人当たり延長">
          <a:extLst>
            <a:ext uri="{FF2B5EF4-FFF2-40B4-BE49-F238E27FC236}">
              <a16:creationId xmlns:a16="http://schemas.microsoft.com/office/drawing/2014/main" id="{FE03C52A-E25A-4765-9FD6-C8EC8471015B}"/>
            </a:ext>
          </a:extLst>
        </xdr:cNvPr>
        <xdr:cNvSpPr txBox="1"/>
      </xdr:nvSpPr>
      <xdr:spPr>
        <a:xfrm>
          <a:off x="8429136" y="577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29570</xdr:rowOff>
    </xdr:from>
    <xdr:ext cx="534377" cy="259045"/>
    <xdr:sp macro="" textlink="">
      <xdr:nvSpPr>
        <xdr:cNvPr id="143" name="n_2mainValue【道路】&#10;一人当たり延長">
          <a:extLst>
            <a:ext uri="{FF2B5EF4-FFF2-40B4-BE49-F238E27FC236}">
              <a16:creationId xmlns:a16="http://schemas.microsoft.com/office/drawing/2014/main" id="{E11C8B2A-C01F-43A7-91E6-5CAEEA5FDA76}"/>
            </a:ext>
          </a:extLst>
        </xdr:cNvPr>
        <xdr:cNvSpPr txBox="1"/>
      </xdr:nvSpPr>
      <xdr:spPr>
        <a:xfrm>
          <a:off x="7648086" y="58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36961</xdr:rowOff>
    </xdr:from>
    <xdr:ext cx="534377" cy="259045"/>
    <xdr:sp macro="" textlink="">
      <xdr:nvSpPr>
        <xdr:cNvPr id="144" name="n_3mainValue【道路】&#10;一人当たり延長">
          <a:extLst>
            <a:ext uri="{FF2B5EF4-FFF2-40B4-BE49-F238E27FC236}">
              <a16:creationId xmlns:a16="http://schemas.microsoft.com/office/drawing/2014/main" id="{8888DB00-97FD-4BD5-8CB3-BA80B158BF7A}"/>
            </a:ext>
          </a:extLst>
        </xdr:cNvPr>
        <xdr:cNvSpPr txBox="1"/>
      </xdr:nvSpPr>
      <xdr:spPr>
        <a:xfrm>
          <a:off x="6847986" y="58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15676</xdr:rowOff>
    </xdr:from>
    <xdr:ext cx="534377" cy="259045"/>
    <xdr:sp macro="" textlink="">
      <xdr:nvSpPr>
        <xdr:cNvPr id="145" name="n_4mainValue【道路】&#10;一人当たり延長">
          <a:extLst>
            <a:ext uri="{FF2B5EF4-FFF2-40B4-BE49-F238E27FC236}">
              <a16:creationId xmlns:a16="http://schemas.microsoft.com/office/drawing/2014/main" id="{B5790CFD-5EEA-4741-BF09-B3F69ED76055}"/>
            </a:ext>
          </a:extLst>
        </xdr:cNvPr>
        <xdr:cNvSpPr txBox="1"/>
      </xdr:nvSpPr>
      <xdr:spPr>
        <a:xfrm>
          <a:off x="6038361" y="61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AC59E41-0634-4254-A4D3-90960E03AF0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B7CC351-8014-4C69-9590-B9E9EAB82195}"/>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605B85-BC4A-4DC8-AD8F-6A2764C613E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7823072-92FA-454A-A1AD-CFC97B53A3E1}"/>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5839628-6B83-4BEE-BED0-23CC7B2DB3D4}"/>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38ABBD0-C22F-407D-8788-32CD997B6F92}"/>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276D190-2E45-49A3-B028-FA246C2A8F9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BC99709-3A64-40A2-880B-D77DB3E4266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DFC7E25-9329-4630-9927-F7C8CB4328DD}"/>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7594203-38E4-4B99-B2B6-AA0850DD37C1}"/>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0AA66DD-DBDF-4817-B6E9-3083624C81CA}"/>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F265F8A-91EA-4CAB-8DEA-38E8EA594ED9}"/>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8BF3F10-3C19-472B-98D0-79E8BD4E4015}"/>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5E78DC0-1E14-40B4-A533-57908BD6272B}"/>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E7FBFE0-E07A-4503-82F4-57D182F8B10A}"/>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11639CE-9E1A-4790-9CB1-89FAD717761A}"/>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C3D5543-71C7-4010-9679-570C53BB3585}"/>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2FCCA0D-516C-41E2-8A13-E9B7091F7965}"/>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90F8C3F-2E8D-455E-886D-1E62D1330294}"/>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4D57FE9-C211-4BC3-A282-31942BF2A051}"/>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1CA3B6F-0106-4E07-97A3-171602A316C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81C4841-5F44-4A53-9586-0DAF12BCE112}"/>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F6E2DE2-E75C-4CAE-8471-3BFE4F458DAE}"/>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5791CB7-2E13-4D47-9484-6E76EC0469E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6F347D6-E68F-403C-B51C-3D0ECF95AD4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9428CA01-5076-4A4A-82D1-65AD82AF6496}"/>
            </a:ext>
          </a:extLst>
        </xdr:cNvPr>
        <xdr:cNvCxnSpPr/>
      </xdr:nvCxnSpPr>
      <xdr:spPr>
        <a:xfrm flipV="1">
          <a:off x="4180840" y="8964476"/>
          <a:ext cx="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28BA570-06BB-49E3-B055-A20D3F7AA81B}"/>
            </a:ext>
          </a:extLst>
        </xdr:cNvPr>
        <xdr:cNvSpPr txBox="1"/>
      </xdr:nvSpPr>
      <xdr:spPr>
        <a:xfrm>
          <a:off x="4219575" y="1037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53C1D99E-5B58-420D-A34B-EBC2B12E5D70}"/>
            </a:ext>
          </a:extLst>
        </xdr:cNvPr>
        <xdr:cNvCxnSpPr/>
      </xdr:nvCxnSpPr>
      <xdr:spPr>
        <a:xfrm>
          <a:off x="4105275" y="10373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B8825EC-DA88-41FC-9801-256A16B1B721}"/>
            </a:ext>
          </a:extLst>
        </xdr:cNvPr>
        <xdr:cNvSpPr txBox="1"/>
      </xdr:nvSpPr>
      <xdr:spPr>
        <a:xfrm>
          <a:off x="4219575" y="8752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109436ED-090D-49EC-AD8E-0ED8FA9E44E0}"/>
            </a:ext>
          </a:extLst>
        </xdr:cNvPr>
        <xdr:cNvCxnSpPr/>
      </xdr:nvCxnSpPr>
      <xdr:spPr>
        <a:xfrm>
          <a:off x="4105275" y="89644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C8E944D-E1A3-4E85-8B6A-2D2E10DA904E}"/>
            </a:ext>
          </a:extLst>
        </xdr:cNvPr>
        <xdr:cNvSpPr txBox="1"/>
      </xdr:nvSpPr>
      <xdr:spPr>
        <a:xfrm>
          <a:off x="4219575" y="974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3F198EAC-34B3-468B-A53C-8225F0C9B544}"/>
            </a:ext>
          </a:extLst>
        </xdr:cNvPr>
        <xdr:cNvSpPr/>
      </xdr:nvSpPr>
      <xdr:spPr>
        <a:xfrm>
          <a:off x="4124325" y="98898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D3C9048-06D5-4E53-B122-DEA64F98E860}"/>
            </a:ext>
          </a:extLst>
        </xdr:cNvPr>
        <xdr:cNvSpPr/>
      </xdr:nvSpPr>
      <xdr:spPr>
        <a:xfrm>
          <a:off x="3381375" y="98603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8F668962-8640-4461-8A7E-F36DAAEAA170}"/>
            </a:ext>
          </a:extLst>
        </xdr:cNvPr>
        <xdr:cNvSpPr/>
      </xdr:nvSpPr>
      <xdr:spPr>
        <a:xfrm>
          <a:off x="2571750" y="98391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2A91C38E-EDD2-460D-BC30-A01FC12A2B36}"/>
            </a:ext>
          </a:extLst>
        </xdr:cNvPr>
        <xdr:cNvSpPr/>
      </xdr:nvSpPr>
      <xdr:spPr>
        <a:xfrm>
          <a:off x="1781175" y="98276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59E20F89-5A61-4C58-9E3C-3838EEA756BF}"/>
            </a:ext>
          </a:extLst>
        </xdr:cNvPr>
        <xdr:cNvSpPr/>
      </xdr:nvSpPr>
      <xdr:spPr>
        <a:xfrm>
          <a:off x="981075" y="98080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E4D083-DD86-4EC6-A7CC-5A036A89A3B4}"/>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7AE1FC-5A0E-4007-87E2-E3FB14F6AA0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A82AE4-F0BC-4132-A90E-F591C912F457}"/>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1DCE69-C095-4AC5-8DF0-A5D26C5FF69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1E7E76-8A1E-4BC8-B39F-FF3CC027E00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7" name="楕円 186">
          <a:extLst>
            <a:ext uri="{FF2B5EF4-FFF2-40B4-BE49-F238E27FC236}">
              <a16:creationId xmlns:a16="http://schemas.microsoft.com/office/drawing/2014/main" id="{3F4ED15A-FD03-4E98-9074-03965D83A8FD}"/>
            </a:ext>
          </a:extLst>
        </xdr:cNvPr>
        <xdr:cNvSpPr/>
      </xdr:nvSpPr>
      <xdr:spPr>
        <a:xfrm>
          <a:off x="4124325" y="1005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032B50B-237E-41E9-ACC9-31146D0BDAD1}"/>
            </a:ext>
          </a:extLst>
        </xdr:cNvPr>
        <xdr:cNvSpPr txBox="1"/>
      </xdr:nvSpPr>
      <xdr:spPr>
        <a:xfrm>
          <a:off x="4219575"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89" name="楕円 188">
          <a:extLst>
            <a:ext uri="{FF2B5EF4-FFF2-40B4-BE49-F238E27FC236}">
              <a16:creationId xmlns:a16="http://schemas.microsoft.com/office/drawing/2014/main" id="{C6459618-44BE-4BA7-B450-1D34B4C0BC28}"/>
            </a:ext>
          </a:extLst>
        </xdr:cNvPr>
        <xdr:cNvSpPr/>
      </xdr:nvSpPr>
      <xdr:spPr>
        <a:xfrm>
          <a:off x="3381375" y="10041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57150</xdr:rowOff>
    </xdr:to>
    <xdr:cxnSp macro="">
      <xdr:nvCxnSpPr>
        <xdr:cNvPr id="190" name="直線コネクタ 189">
          <a:extLst>
            <a:ext uri="{FF2B5EF4-FFF2-40B4-BE49-F238E27FC236}">
              <a16:creationId xmlns:a16="http://schemas.microsoft.com/office/drawing/2014/main" id="{57DC0E34-66CD-46B3-B5CB-7C37C980B9CD}"/>
            </a:ext>
          </a:extLst>
        </xdr:cNvPr>
        <xdr:cNvCxnSpPr/>
      </xdr:nvCxnSpPr>
      <xdr:spPr>
        <a:xfrm>
          <a:off x="3429000" y="10079990"/>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1" name="楕円 190">
          <a:extLst>
            <a:ext uri="{FF2B5EF4-FFF2-40B4-BE49-F238E27FC236}">
              <a16:creationId xmlns:a16="http://schemas.microsoft.com/office/drawing/2014/main" id="{9FF1CC4F-02C6-40F3-808C-8054CA8015D2}"/>
            </a:ext>
          </a:extLst>
        </xdr:cNvPr>
        <xdr:cNvSpPr/>
      </xdr:nvSpPr>
      <xdr:spPr>
        <a:xfrm>
          <a:off x="2571750" y="10012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34290</xdr:rowOff>
    </xdr:to>
    <xdr:cxnSp macro="">
      <xdr:nvCxnSpPr>
        <xdr:cNvPr id="192" name="直線コネクタ 191">
          <a:extLst>
            <a:ext uri="{FF2B5EF4-FFF2-40B4-BE49-F238E27FC236}">
              <a16:creationId xmlns:a16="http://schemas.microsoft.com/office/drawing/2014/main" id="{DA07AEAE-A8F0-4475-94B4-081DC520C534}"/>
            </a:ext>
          </a:extLst>
        </xdr:cNvPr>
        <xdr:cNvCxnSpPr/>
      </xdr:nvCxnSpPr>
      <xdr:spPr>
        <a:xfrm>
          <a:off x="2619375" y="10060215"/>
          <a:ext cx="80962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3" name="楕円 192">
          <a:extLst>
            <a:ext uri="{FF2B5EF4-FFF2-40B4-BE49-F238E27FC236}">
              <a16:creationId xmlns:a16="http://schemas.microsoft.com/office/drawing/2014/main" id="{EE0B760D-CB95-4FB4-81E5-5E5BA6AE4704}"/>
            </a:ext>
          </a:extLst>
        </xdr:cNvPr>
        <xdr:cNvSpPr/>
      </xdr:nvSpPr>
      <xdr:spPr>
        <a:xfrm>
          <a:off x="1781175" y="9994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8165</xdr:rowOff>
    </xdr:to>
    <xdr:cxnSp macro="">
      <xdr:nvCxnSpPr>
        <xdr:cNvPr id="194" name="直線コネクタ 193">
          <a:extLst>
            <a:ext uri="{FF2B5EF4-FFF2-40B4-BE49-F238E27FC236}">
              <a16:creationId xmlns:a16="http://schemas.microsoft.com/office/drawing/2014/main" id="{022CFF70-17D6-4408-B0D8-CA096168F725}"/>
            </a:ext>
          </a:extLst>
        </xdr:cNvPr>
        <xdr:cNvCxnSpPr/>
      </xdr:nvCxnSpPr>
      <xdr:spPr>
        <a:xfrm>
          <a:off x="1828800" y="10042072"/>
          <a:ext cx="79057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114119</xdr:rowOff>
    </xdr:from>
    <xdr:to>
      <xdr:col>6</xdr:col>
      <xdr:colOff>38100</xdr:colOff>
      <xdr:row>62</xdr:row>
      <xdr:rowOff>44269</xdr:rowOff>
    </xdr:to>
    <xdr:sp macro="" textlink="">
      <xdr:nvSpPr>
        <xdr:cNvPr id="195" name="楕円 194">
          <a:extLst>
            <a:ext uri="{FF2B5EF4-FFF2-40B4-BE49-F238E27FC236}">
              <a16:creationId xmlns:a16="http://schemas.microsoft.com/office/drawing/2014/main" id="{B095735E-C50F-4C0F-8F73-FE28E33D1667}"/>
            </a:ext>
          </a:extLst>
        </xdr:cNvPr>
        <xdr:cNvSpPr/>
      </xdr:nvSpPr>
      <xdr:spPr>
        <a:xfrm>
          <a:off x="981075" y="10001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61</xdr:row>
      <xdr:rowOff>164919</xdr:rowOff>
    </xdr:to>
    <xdr:cxnSp macro="">
      <xdr:nvCxnSpPr>
        <xdr:cNvPr id="196" name="直線コネクタ 195">
          <a:extLst>
            <a:ext uri="{FF2B5EF4-FFF2-40B4-BE49-F238E27FC236}">
              <a16:creationId xmlns:a16="http://schemas.microsoft.com/office/drawing/2014/main" id="{255F5DE9-E38A-43D9-A4F0-EC939250113D}"/>
            </a:ext>
          </a:extLst>
        </xdr:cNvPr>
        <xdr:cNvCxnSpPr/>
      </xdr:nvCxnSpPr>
      <xdr:spPr>
        <a:xfrm flipV="1">
          <a:off x="1028700" y="10042072"/>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C21F390-A7F3-456B-B97C-A328CB2967CA}"/>
            </a:ext>
          </a:extLst>
        </xdr:cNvPr>
        <xdr:cNvSpPr txBox="1"/>
      </xdr:nvSpPr>
      <xdr:spPr>
        <a:xfrm>
          <a:off x="3239144" y="964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9848D52-0915-4F9F-A200-86619D371611}"/>
            </a:ext>
          </a:extLst>
        </xdr:cNvPr>
        <xdr:cNvSpPr txBox="1"/>
      </xdr:nvSpPr>
      <xdr:spPr>
        <a:xfrm>
          <a:off x="2439044" y="962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7FDB6BB-135C-4F88-8DFF-731E04A88932}"/>
            </a:ext>
          </a:extLst>
        </xdr:cNvPr>
        <xdr:cNvSpPr txBox="1"/>
      </xdr:nvSpPr>
      <xdr:spPr>
        <a:xfrm>
          <a:off x="1648469" y="96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0EADF0D-DBC4-4F7A-8DAD-68E059794180}"/>
            </a:ext>
          </a:extLst>
        </xdr:cNvPr>
        <xdr:cNvSpPr txBox="1"/>
      </xdr:nvSpPr>
      <xdr:spPr>
        <a:xfrm>
          <a:off x="848369" y="959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25E0D31-19C6-4DDB-BE55-A7AF87EC0D46}"/>
            </a:ext>
          </a:extLst>
        </xdr:cNvPr>
        <xdr:cNvSpPr txBox="1"/>
      </xdr:nvSpPr>
      <xdr:spPr>
        <a:xfrm>
          <a:off x="32391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6A54036-8B58-4D3C-A814-67F24A145F36}"/>
            </a:ext>
          </a:extLst>
        </xdr:cNvPr>
        <xdr:cNvSpPr txBox="1"/>
      </xdr:nvSpPr>
      <xdr:spPr>
        <a:xfrm>
          <a:off x="2439044"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6B3BA81-BBF0-42FA-B9FB-7ED600AAD0D3}"/>
            </a:ext>
          </a:extLst>
        </xdr:cNvPr>
        <xdr:cNvSpPr txBox="1"/>
      </xdr:nvSpPr>
      <xdr:spPr>
        <a:xfrm>
          <a:off x="1648469" y="1007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35396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05A86A6-07F8-42D4-ABA3-087BCCD6D12D}"/>
            </a:ext>
          </a:extLst>
        </xdr:cNvPr>
        <xdr:cNvSpPr txBox="1"/>
      </xdr:nvSpPr>
      <xdr:spPr>
        <a:xfrm>
          <a:off x="848369" y="1008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9E4E95D-8368-435C-BCEC-8D5C7CA7D8F5}"/>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42BB5B3-19C4-412A-88A7-DB200C7F1674}"/>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479305D-6F27-4FCC-AA4A-5EF140779A79}"/>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7C00FCE-747B-468F-A5D0-6DD20C458183}"/>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3C097B4-1ABF-4A56-ACC2-1ABB06C23B1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7CF553C-9BC1-43AB-8F88-22EEC9B8E858}"/>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0DA8883-442B-40E0-AE42-ACCAB9D0475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98D9105-4827-4423-8E3E-9838600983A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A28224-DAD3-4B4F-8B3B-56D8D4998412}"/>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05E1966-6757-4E8F-9647-10D490A0566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F48C6A3-5DB3-47D0-8DD9-F8B70E2DBAF9}"/>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6958B31-C997-49E7-9C34-375477418A04}"/>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67C7AE2-9380-4D26-8AEF-74BD5CA86827}"/>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529C269B-5AF3-4D8A-B341-0BEEE291AE88}"/>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4CE9FB0-F949-48FF-976C-A081C5F802FE}"/>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1832D3E0-8BE9-4F4A-857D-9683E3CEA4E3}"/>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3E96A2F-BCCD-4D06-B043-3933BAF954F7}"/>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163DA58-69A4-4C4B-AFFC-8D1C1C9B6493}"/>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83907A2-ED9A-4998-BEF7-8CDB543BCC24}"/>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ADFF129-A33B-4ABC-98E5-66967EAE8FC8}"/>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0A2C77B-97B5-449C-AA0F-1D1B3B83C5FA}"/>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D342FCF-1EAF-448E-A4C6-06271349C502}"/>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DDE6123-F0D8-48E6-91B1-2122B22287F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25037C14-8E7D-49FE-AEA2-BB0ACE0B21F1}"/>
            </a:ext>
          </a:extLst>
        </xdr:cNvPr>
        <xdr:cNvCxnSpPr/>
      </xdr:nvCxnSpPr>
      <xdr:spPr>
        <a:xfrm flipV="1">
          <a:off x="9429115" y="9194657"/>
          <a:ext cx="0" cy="125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D3B2BAB-D53A-44DA-99DE-4A5C3F95AD8C}"/>
            </a:ext>
          </a:extLst>
        </xdr:cNvPr>
        <xdr:cNvSpPr txBox="1"/>
      </xdr:nvSpPr>
      <xdr:spPr>
        <a:xfrm>
          <a:off x="9467850" y="104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7871CB95-F37E-45A3-A44B-00018A33C796}"/>
            </a:ext>
          </a:extLst>
        </xdr:cNvPr>
        <xdr:cNvCxnSpPr/>
      </xdr:nvCxnSpPr>
      <xdr:spPr>
        <a:xfrm>
          <a:off x="9363075" y="104477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2CE62F5-EEE7-49E4-91F7-05410D681F84}"/>
            </a:ext>
          </a:extLst>
        </xdr:cNvPr>
        <xdr:cNvSpPr txBox="1"/>
      </xdr:nvSpPr>
      <xdr:spPr>
        <a:xfrm>
          <a:off x="9467850" y="898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D0956DEB-8F18-4211-968E-397792F2C926}"/>
            </a:ext>
          </a:extLst>
        </xdr:cNvPr>
        <xdr:cNvCxnSpPr/>
      </xdr:nvCxnSpPr>
      <xdr:spPr>
        <a:xfrm>
          <a:off x="9363075" y="91946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4C45E5C-BF3F-4A73-B504-7486412CAD16}"/>
            </a:ext>
          </a:extLst>
        </xdr:cNvPr>
        <xdr:cNvSpPr txBox="1"/>
      </xdr:nvSpPr>
      <xdr:spPr>
        <a:xfrm>
          <a:off x="9467850" y="10260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298FE413-09F7-4667-8ACA-AAAD7F626EE6}"/>
            </a:ext>
          </a:extLst>
        </xdr:cNvPr>
        <xdr:cNvSpPr/>
      </xdr:nvSpPr>
      <xdr:spPr>
        <a:xfrm>
          <a:off x="9401175" y="1027574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74E82674-E476-4FF2-A331-13EE6EA196C4}"/>
            </a:ext>
          </a:extLst>
        </xdr:cNvPr>
        <xdr:cNvSpPr/>
      </xdr:nvSpPr>
      <xdr:spPr>
        <a:xfrm>
          <a:off x="8639175" y="10280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DB53D9ED-8C1B-45EC-A7A0-9B9392B45296}"/>
            </a:ext>
          </a:extLst>
        </xdr:cNvPr>
        <xdr:cNvSpPr/>
      </xdr:nvSpPr>
      <xdr:spPr>
        <a:xfrm>
          <a:off x="7839075" y="102777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E6A7044-2977-4788-877A-CF0A035785B4}"/>
            </a:ext>
          </a:extLst>
        </xdr:cNvPr>
        <xdr:cNvSpPr/>
      </xdr:nvSpPr>
      <xdr:spPr>
        <a:xfrm>
          <a:off x="7029450" y="10276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FF6C78FF-915A-4FBB-B50C-9CD3C456DAAD}"/>
            </a:ext>
          </a:extLst>
        </xdr:cNvPr>
        <xdr:cNvSpPr/>
      </xdr:nvSpPr>
      <xdr:spPr>
        <a:xfrm>
          <a:off x="6238875" y="102848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E85F5D6-6880-4D48-8860-A431C4201B25}"/>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9BDB0A-D91D-4729-8D7D-3C48030EE90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E26721-9513-4C97-8553-C831F4D6305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34B918-38B0-4D8C-B2DD-5C1AB1F268C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75617C-6AB6-4FA8-94F6-CD575508049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18229</xdr:rowOff>
    </xdr:from>
    <xdr:to>
      <xdr:col>55</xdr:col>
      <xdr:colOff>50800</xdr:colOff>
      <xdr:row>63</xdr:row>
      <xdr:rowOff>119829</xdr:rowOff>
    </xdr:to>
    <xdr:sp macro="" textlink="">
      <xdr:nvSpPr>
        <xdr:cNvPr id="244" name="楕円 243">
          <a:extLst>
            <a:ext uri="{FF2B5EF4-FFF2-40B4-BE49-F238E27FC236}">
              <a16:creationId xmlns:a16="http://schemas.microsoft.com/office/drawing/2014/main" id="{B43A76F9-229B-47F9-B56D-1D27CF6837EE}"/>
            </a:ext>
          </a:extLst>
        </xdr:cNvPr>
        <xdr:cNvSpPr/>
      </xdr:nvSpPr>
      <xdr:spPr>
        <a:xfrm>
          <a:off x="9401175" y="1022902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41106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42A033F-AD51-429C-81C4-21467DA8BE2B}"/>
            </a:ext>
          </a:extLst>
        </xdr:cNvPr>
        <xdr:cNvSpPr txBox="1"/>
      </xdr:nvSpPr>
      <xdr:spPr>
        <a:xfrm>
          <a:off x="9467850" y="1008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19760</xdr:rowOff>
    </xdr:from>
    <xdr:to>
      <xdr:col>50</xdr:col>
      <xdr:colOff>165100</xdr:colOff>
      <xdr:row>63</xdr:row>
      <xdr:rowOff>121360</xdr:rowOff>
    </xdr:to>
    <xdr:sp macro="" textlink="">
      <xdr:nvSpPr>
        <xdr:cNvPr id="246" name="楕円 245">
          <a:extLst>
            <a:ext uri="{FF2B5EF4-FFF2-40B4-BE49-F238E27FC236}">
              <a16:creationId xmlns:a16="http://schemas.microsoft.com/office/drawing/2014/main" id="{641FD265-F735-42D5-A8AE-4C022275B09B}"/>
            </a:ext>
          </a:extLst>
        </xdr:cNvPr>
        <xdr:cNvSpPr/>
      </xdr:nvSpPr>
      <xdr:spPr>
        <a:xfrm>
          <a:off x="8639175" y="102305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69029</xdr:rowOff>
    </xdr:from>
    <xdr:to>
      <xdr:col>55</xdr:col>
      <xdr:colOff>0</xdr:colOff>
      <xdr:row>63</xdr:row>
      <xdr:rowOff>70560</xdr:rowOff>
    </xdr:to>
    <xdr:cxnSp macro="">
      <xdr:nvCxnSpPr>
        <xdr:cNvPr id="247" name="直線コネクタ 246">
          <a:extLst>
            <a:ext uri="{FF2B5EF4-FFF2-40B4-BE49-F238E27FC236}">
              <a16:creationId xmlns:a16="http://schemas.microsoft.com/office/drawing/2014/main" id="{090D5CF4-77E6-414E-BB97-6312B5AD9AF9}"/>
            </a:ext>
          </a:extLst>
        </xdr:cNvPr>
        <xdr:cNvCxnSpPr/>
      </xdr:nvCxnSpPr>
      <xdr:spPr>
        <a:xfrm flipV="1">
          <a:off x="8686800" y="10276654"/>
          <a:ext cx="74295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21233</xdr:rowOff>
    </xdr:from>
    <xdr:to>
      <xdr:col>46</xdr:col>
      <xdr:colOff>38100</xdr:colOff>
      <xdr:row>63</xdr:row>
      <xdr:rowOff>122833</xdr:rowOff>
    </xdr:to>
    <xdr:sp macro="" textlink="">
      <xdr:nvSpPr>
        <xdr:cNvPr id="248" name="楕円 247">
          <a:extLst>
            <a:ext uri="{FF2B5EF4-FFF2-40B4-BE49-F238E27FC236}">
              <a16:creationId xmlns:a16="http://schemas.microsoft.com/office/drawing/2014/main" id="{B83328F0-851A-440D-BAB5-79B8925E600C}"/>
            </a:ext>
          </a:extLst>
        </xdr:cNvPr>
        <xdr:cNvSpPr/>
      </xdr:nvSpPr>
      <xdr:spPr>
        <a:xfrm>
          <a:off x="7839075" y="102320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70560</xdr:rowOff>
    </xdr:from>
    <xdr:to>
      <xdr:col>50</xdr:col>
      <xdr:colOff>114300</xdr:colOff>
      <xdr:row>63</xdr:row>
      <xdr:rowOff>72033</xdr:rowOff>
    </xdr:to>
    <xdr:cxnSp macro="">
      <xdr:nvCxnSpPr>
        <xdr:cNvPr id="249" name="直線コネクタ 248">
          <a:extLst>
            <a:ext uri="{FF2B5EF4-FFF2-40B4-BE49-F238E27FC236}">
              <a16:creationId xmlns:a16="http://schemas.microsoft.com/office/drawing/2014/main" id="{5B814463-8847-4705-97F2-C96A12A9E120}"/>
            </a:ext>
          </a:extLst>
        </xdr:cNvPr>
        <xdr:cNvCxnSpPr/>
      </xdr:nvCxnSpPr>
      <xdr:spPr>
        <a:xfrm flipV="1">
          <a:off x="7886700" y="10278185"/>
          <a:ext cx="8001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22823</xdr:rowOff>
    </xdr:from>
    <xdr:to>
      <xdr:col>41</xdr:col>
      <xdr:colOff>101600</xdr:colOff>
      <xdr:row>63</xdr:row>
      <xdr:rowOff>124423</xdr:rowOff>
    </xdr:to>
    <xdr:sp macro="" textlink="">
      <xdr:nvSpPr>
        <xdr:cNvPr id="250" name="楕円 249">
          <a:extLst>
            <a:ext uri="{FF2B5EF4-FFF2-40B4-BE49-F238E27FC236}">
              <a16:creationId xmlns:a16="http://schemas.microsoft.com/office/drawing/2014/main" id="{0E331A43-9947-4D91-B413-2B80264DC8BE}"/>
            </a:ext>
          </a:extLst>
        </xdr:cNvPr>
        <xdr:cNvSpPr/>
      </xdr:nvSpPr>
      <xdr:spPr>
        <a:xfrm>
          <a:off x="7029450" y="102367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72033</xdr:rowOff>
    </xdr:from>
    <xdr:to>
      <xdr:col>45</xdr:col>
      <xdr:colOff>177800</xdr:colOff>
      <xdr:row>63</xdr:row>
      <xdr:rowOff>73623</xdr:rowOff>
    </xdr:to>
    <xdr:cxnSp macro="">
      <xdr:nvCxnSpPr>
        <xdr:cNvPr id="251" name="直線コネクタ 250">
          <a:extLst>
            <a:ext uri="{FF2B5EF4-FFF2-40B4-BE49-F238E27FC236}">
              <a16:creationId xmlns:a16="http://schemas.microsoft.com/office/drawing/2014/main" id="{5C438D66-AA43-426C-9D98-5C3D2D8DF953}"/>
            </a:ext>
          </a:extLst>
        </xdr:cNvPr>
        <xdr:cNvCxnSpPr/>
      </xdr:nvCxnSpPr>
      <xdr:spPr>
        <a:xfrm flipV="1">
          <a:off x="7077075" y="10279658"/>
          <a:ext cx="809625"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29121</xdr:rowOff>
    </xdr:from>
    <xdr:to>
      <xdr:col>36</xdr:col>
      <xdr:colOff>165100</xdr:colOff>
      <xdr:row>63</xdr:row>
      <xdr:rowOff>130721</xdr:rowOff>
    </xdr:to>
    <xdr:sp macro="" textlink="">
      <xdr:nvSpPr>
        <xdr:cNvPr id="252" name="楕円 251">
          <a:extLst>
            <a:ext uri="{FF2B5EF4-FFF2-40B4-BE49-F238E27FC236}">
              <a16:creationId xmlns:a16="http://schemas.microsoft.com/office/drawing/2014/main" id="{B2D6C4B5-EEE5-401C-A8FA-128AAEB44E9B}"/>
            </a:ext>
          </a:extLst>
        </xdr:cNvPr>
        <xdr:cNvSpPr/>
      </xdr:nvSpPr>
      <xdr:spPr>
        <a:xfrm>
          <a:off x="6238875" y="102367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73623</xdr:rowOff>
    </xdr:from>
    <xdr:to>
      <xdr:col>41</xdr:col>
      <xdr:colOff>50800</xdr:colOff>
      <xdr:row>63</xdr:row>
      <xdr:rowOff>79921</xdr:rowOff>
    </xdr:to>
    <xdr:cxnSp macro="">
      <xdr:nvCxnSpPr>
        <xdr:cNvPr id="253" name="直線コネクタ 252">
          <a:extLst>
            <a:ext uri="{FF2B5EF4-FFF2-40B4-BE49-F238E27FC236}">
              <a16:creationId xmlns:a16="http://schemas.microsoft.com/office/drawing/2014/main" id="{B9BC64FA-5ABC-4638-A223-6A0A19F07047}"/>
            </a:ext>
          </a:extLst>
        </xdr:cNvPr>
        <xdr:cNvCxnSpPr/>
      </xdr:nvCxnSpPr>
      <xdr:spPr>
        <a:xfrm flipV="1">
          <a:off x="6286500" y="10284423"/>
          <a:ext cx="790575"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78AD371-6E88-4995-9A86-3344F3831F21}"/>
            </a:ext>
          </a:extLst>
        </xdr:cNvPr>
        <xdr:cNvSpPr txBox="1"/>
      </xdr:nvSpPr>
      <xdr:spPr>
        <a:xfrm>
          <a:off x="8399995" y="1037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1D268F6-1D93-495D-A878-803B8B86B90B}"/>
            </a:ext>
          </a:extLst>
        </xdr:cNvPr>
        <xdr:cNvSpPr txBox="1"/>
      </xdr:nvSpPr>
      <xdr:spPr>
        <a:xfrm>
          <a:off x="7609420" y="103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5D4F54A-73C3-443B-A2FB-A4EDA0A8EF37}"/>
            </a:ext>
          </a:extLst>
        </xdr:cNvPr>
        <xdr:cNvSpPr txBox="1"/>
      </xdr:nvSpPr>
      <xdr:spPr>
        <a:xfrm>
          <a:off x="6818845" y="1036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692C0FA-8AEF-4C0C-9454-00DE03A23273}"/>
            </a:ext>
          </a:extLst>
        </xdr:cNvPr>
        <xdr:cNvSpPr txBox="1"/>
      </xdr:nvSpPr>
      <xdr:spPr>
        <a:xfrm>
          <a:off x="6009220" y="1037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137887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8FC52AC-9609-43A7-848A-C7806A47FD83}"/>
            </a:ext>
          </a:extLst>
        </xdr:cNvPr>
        <xdr:cNvSpPr txBox="1"/>
      </xdr:nvSpPr>
      <xdr:spPr>
        <a:xfrm>
          <a:off x="8399995" y="100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139360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1D67115-9A84-4709-9D06-02C83D20287B}"/>
            </a:ext>
          </a:extLst>
        </xdr:cNvPr>
        <xdr:cNvSpPr txBox="1"/>
      </xdr:nvSpPr>
      <xdr:spPr>
        <a:xfrm>
          <a:off x="7609420" y="1002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140950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8B894F0-CF8A-49D7-A4D0-E2ADAB2D7AC7}"/>
            </a:ext>
          </a:extLst>
        </xdr:cNvPr>
        <xdr:cNvSpPr txBox="1"/>
      </xdr:nvSpPr>
      <xdr:spPr>
        <a:xfrm>
          <a:off x="6818845" y="100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147248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835EF35-7E11-4057-BA79-8538BFC34506}"/>
            </a:ext>
          </a:extLst>
        </xdr:cNvPr>
        <xdr:cNvSpPr txBox="1"/>
      </xdr:nvSpPr>
      <xdr:spPr>
        <a:xfrm>
          <a:off x="6009220" y="100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BF98658-B38A-4238-A03F-8B442BAD424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96A775C-7177-4212-BBA5-881224B5574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DEF19CB-541F-43BD-B9EF-C10BA69C282F}"/>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7CF64B3-3117-41F0-A9CD-34ECB0C6A7B8}"/>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C5D886C-A0E9-43C4-A84D-96A41DF9285E}"/>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1F554EB-6339-44FC-9578-B92EEC873D10}"/>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2A682E2-B30D-4599-ABD5-0450E95C14B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EFA4AB5-FD2A-4DA5-AF66-B22BB92BA01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003EE11-BCFA-4E59-A258-A4897AF1E90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0BE554-7C18-407A-B695-8B0CDCB24FC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A41935A-FEFC-445A-A4F3-961AE339D554}"/>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CF0BAEA-B79D-4D96-A54A-345675E2814E}"/>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ED2848D-AC55-482B-8290-7788A32DCBF7}"/>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434F229-717F-49C9-B51C-67EEBB839A3B}"/>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1D3FCFA-5022-47F7-A60C-0C2A7C4D3313}"/>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999A18D-0872-4A41-A535-C87B2DDC50E0}"/>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A4B26B2-3A15-4F84-BB4A-3A1CE97DE91B}"/>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8023EFE-8A0D-45E0-BC63-6858E205C44D}"/>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DC668CA-74DF-4E52-B640-7FAE4BEDC411}"/>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153A43E-A3EE-4166-8CE6-DF3AA3194FF8}"/>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E989BF5-868F-439F-8A59-E67CB6A21CEA}"/>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0796403-28EB-45D5-A66B-4E5CF56797EA}"/>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62D6D02-6084-4C18-A85C-9557946FD337}"/>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AEA752A-09D8-40DC-9612-E4D46564E1A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384D16C-28D6-49C9-A425-B35CDA2DD4D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B95504EC-AAE8-4D2A-A30D-E78F52A89224}"/>
            </a:ext>
          </a:extLst>
        </xdr:cNvPr>
        <xdr:cNvCxnSpPr/>
      </xdr:nvCxnSpPr>
      <xdr:spPr>
        <a:xfrm flipV="1">
          <a:off x="4180840" y="12623709"/>
          <a:ext cx="0" cy="144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234B8C3A-8462-487A-8170-9F0C7D9E76A3}"/>
            </a:ext>
          </a:extLst>
        </xdr:cNvPr>
        <xdr:cNvSpPr txBox="1"/>
      </xdr:nvSpPr>
      <xdr:spPr>
        <a:xfrm>
          <a:off x="4219575" y="1407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A7F7FA79-5E31-4EC8-82CC-51C7B29B5465}"/>
            </a:ext>
          </a:extLst>
        </xdr:cNvPr>
        <xdr:cNvCxnSpPr/>
      </xdr:nvCxnSpPr>
      <xdr:spPr>
        <a:xfrm>
          <a:off x="4105275" y="14069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2F49D9A0-49E1-4518-A419-53A3AA89C6BC}"/>
            </a:ext>
          </a:extLst>
        </xdr:cNvPr>
        <xdr:cNvSpPr txBox="1"/>
      </xdr:nvSpPr>
      <xdr:spPr>
        <a:xfrm>
          <a:off x="4219575" y="124116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BB613623-C318-468B-BE71-5DD7DBEF1EDE}"/>
            </a:ext>
          </a:extLst>
        </xdr:cNvPr>
        <xdr:cNvCxnSpPr/>
      </xdr:nvCxnSpPr>
      <xdr:spPr>
        <a:xfrm>
          <a:off x="4105275" y="126237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4C30594-1014-419C-A753-C84A7B90EB51}"/>
            </a:ext>
          </a:extLst>
        </xdr:cNvPr>
        <xdr:cNvSpPr txBox="1"/>
      </xdr:nvSpPr>
      <xdr:spPr>
        <a:xfrm>
          <a:off x="4219575" y="13544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111645F-523D-4D77-9978-9B5B07BD0050}"/>
            </a:ext>
          </a:extLst>
        </xdr:cNvPr>
        <xdr:cNvSpPr/>
      </xdr:nvSpPr>
      <xdr:spPr>
        <a:xfrm>
          <a:off x="4124325" y="135655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48F82BA5-504C-4B60-8466-B5E2357230EF}"/>
            </a:ext>
          </a:extLst>
        </xdr:cNvPr>
        <xdr:cNvSpPr/>
      </xdr:nvSpPr>
      <xdr:spPr>
        <a:xfrm>
          <a:off x="3381375" y="13550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9FFC35EA-7F01-4638-A8D3-903E2095338D}"/>
            </a:ext>
          </a:extLst>
        </xdr:cNvPr>
        <xdr:cNvSpPr/>
      </xdr:nvSpPr>
      <xdr:spPr>
        <a:xfrm>
          <a:off x="2571750" y="135460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21F73142-E252-4D1E-B170-4DA223EB3F49}"/>
            </a:ext>
          </a:extLst>
        </xdr:cNvPr>
        <xdr:cNvSpPr/>
      </xdr:nvSpPr>
      <xdr:spPr>
        <a:xfrm>
          <a:off x="1781175" y="135361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9EA1953F-8370-4774-A3B9-6713E4F37B80}"/>
            </a:ext>
          </a:extLst>
        </xdr:cNvPr>
        <xdr:cNvSpPr/>
      </xdr:nvSpPr>
      <xdr:spPr>
        <a:xfrm>
          <a:off x="981075" y="135181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64E234-1DD7-44EC-9024-359D85B7289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55B332E-69C3-4A13-B000-E70F03CDF73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3BA1EA-44B7-4992-B228-6AEEA743AC00}"/>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B2FE21-1E42-4311-A651-3437AE41812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5E84A4-B6BB-4214-8675-39C87B7562C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303" name="楕円 302">
          <a:extLst>
            <a:ext uri="{FF2B5EF4-FFF2-40B4-BE49-F238E27FC236}">
              <a16:creationId xmlns:a16="http://schemas.microsoft.com/office/drawing/2014/main" id="{2D59C949-FBB7-4AA7-810F-1E7B020BC0FF}"/>
            </a:ext>
          </a:extLst>
        </xdr:cNvPr>
        <xdr:cNvSpPr/>
      </xdr:nvSpPr>
      <xdr:spPr>
        <a:xfrm>
          <a:off x="4124325" y="135377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108148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884FCEA-BB50-478D-BAA8-19E94176CC42}"/>
            </a:ext>
          </a:extLst>
        </xdr:cNvPr>
        <xdr:cNvSpPr txBox="1"/>
      </xdr:nvSpPr>
      <xdr:spPr>
        <a:xfrm>
          <a:off x="4219575" y="13392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305" name="楕円 304">
          <a:extLst>
            <a:ext uri="{FF2B5EF4-FFF2-40B4-BE49-F238E27FC236}">
              <a16:creationId xmlns:a16="http://schemas.microsoft.com/office/drawing/2014/main" id="{4864950E-FF24-413E-BC46-A2C613B4BFFA}"/>
            </a:ext>
          </a:extLst>
        </xdr:cNvPr>
        <xdr:cNvSpPr/>
      </xdr:nvSpPr>
      <xdr:spPr>
        <a:xfrm>
          <a:off x="3381375" y="135165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83</xdr:row>
      <xdr:rowOff>136071</xdr:rowOff>
    </xdr:to>
    <xdr:cxnSp macro="">
      <xdr:nvCxnSpPr>
        <xdr:cNvPr id="306" name="直線コネクタ 305">
          <a:extLst>
            <a:ext uri="{FF2B5EF4-FFF2-40B4-BE49-F238E27FC236}">
              <a16:creationId xmlns:a16="http://schemas.microsoft.com/office/drawing/2014/main" id="{DDBEFFE6-77DC-44EE-A472-ECE9EE3F9866}"/>
            </a:ext>
          </a:extLst>
        </xdr:cNvPr>
        <xdr:cNvCxnSpPr/>
      </xdr:nvCxnSpPr>
      <xdr:spPr>
        <a:xfrm>
          <a:off x="3429000" y="13564144"/>
          <a:ext cx="7524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7" name="楕円 306">
          <a:extLst>
            <a:ext uri="{FF2B5EF4-FFF2-40B4-BE49-F238E27FC236}">
              <a16:creationId xmlns:a16="http://schemas.microsoft.com/office/drawing/2014/main" id="{3538B246-1BC2-43E1-B7C6-DB6DA1B46BE3}"/>
            </a:ext>
          </a:extLst>
        </xdr:cNvPr>
        <xdr:cNvSpPr/>
      </xdr:nvSpPr>
      <xdr:spPr>
        <a:xfrm>
          <a:off x="2571750" y="13505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114844</xdr:rowOff>
    </xdr:to>
    <xdr:cxnSp macro="">
      <xdr:nvCxnSpPr>
        <xdr:cNvPr id="308" name="直線コネクタ 307">
          <a:extLst>
            <a:ext uri="{FF2B5EF4-FFF2-40B4-BE49-F238E27FC236}">
              <a16:creationId xmlns:a16="http://schemas.microsoft.com/office/drawing/2014/main" id="{3BFCF2B3-72BC-4721-81C1-E0D1C08CAAD0}"/>
            </a:ext>
          </a:extLst>
        </xdr:cNvPr>
        <xdr:cNvCxnSpPr/>
      </xdr:nvCxnSpPr>
      <xdr:spPr>
        <a:xfrm>
          <a:off x="2619375" y="13552805"/>
          <a:ext cx="809625"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34652</xdr:rowOff>
    </xdr:from>
    <xdr:to>
      <xdr:col>10</xdr:col>
      <xdr:colOff>165100</xdr:colOff>
      <xdr:row>83</xdr:row>
      <xdr:rowOff>136252</xdr:rowOff>
    </xdr:to>
    <xdr:sp macro="" textlink="">
      <xdr:nvSpPr>
        <xdr:cNvPr id="309" name="楕円 308">
          <a:extLst>
            <a:ext uri="{FF2B5EF4-FFF2-40B4-BE49-F238E27FC236}">
              <a16:creationId xmlns:a16="http://schemas.microsoft.com/office/drawing/2014/main" id="{4BDF686B-D150-495F-9EA3-E6D57B98979F}"/>
            </a:ext>
          </a:extLst>
        </xdr:cNvPr>
        <xdr:cNvSpPr/>
      </xdr:nvSpPr>
      <xdr:spPr>
        <a:xfrm>
          <a:off x="1781175" y="134807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85452</xdr:rowOff>
    </xdr:from>
    <xdr:to>
      <xdr:col>15</xdr:col>
      <xdr:colOff>50800</xdr:colOff>
      <xdr:row>83</xdr:row>
      <xdr:rowOff>106680</xdr:rowOff>
    </xdr:to>
    <xdr:cxnSp macro="">
      <xdr:nvCxnSpPr>
        <xdr:cNvPr id="310" name="直線コネクタ 309">
          <a:extLst>
            <a:ext uri="{FF2B5EF4-FFF2-40B4-BE49-F238E27FC236}">
              <a16:creationId xmlns:a16="http://schemas.microsoft.com/office/drawing/2014/main" id="{FF386046-83F0-42EE-A593-973FAA480499}"/>
            </a:ext>
          </a:extLst>
        </xdr:cNvPr>
        <xdr:cNvCxnSpPr/>
      </xdr:nvCxnSpPr>
      <xdr:spPr>
        <a:xfrm>
          <a:off x="1828800" y="13537927"/>
          <a:ext cx="790575"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11" name="楕円 310">
          <a:extLst>
            <a:ext uri="{FF2B5EF4-FFF2-40B4-BE49-F238E27FC236}">
              <a16:creationId xmlns:a16="http://schemas.microsoft.com/office/drawing/2014/main" id="{B60B02A7-B6A3-49D4-980D-A222EB2D99DC}"/>
            </a:ext>
          </a:extLst>
        </xdr:cNvPr>
        <xdr:cNvSpPr/>
      </xdr:nvSpPr>
      <xdr:spPr>
        <a:xfrm>
          <a:off x="981075" y="134611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85452</xdr:rowOff>
    </xdr:to>
    <xdr:cxnSp macro="">
      <xdr:nvCxnSpPr>
        <xdr:cNvPr id="312" name="直線コネクタ 311">
          <a:extLst>
            <a:ext uri="{FF2B5EF4-FFF2-40B4-BE49-F238E27FC236}">
              <a16:creationId xmlns:a16="http://schemas.microsoft.com/office/drawing/2014/main" id="{095D05C8-6CA0-4A27-8C6D-1EEE32025DF6}"/>
            </a:ext>
          </a:extLst>
        </xdr:cNvPr>
        <xdr:cNvCxnSpPr/>
      </xdr:nvCxnSpPr>
      <xdr:spPr>
        <a:xfrm>
          <a:off x="1028700" y="13518333"/>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A9CF3DC2-1CAC-4520-A0C6-5A65A6C69672}"/>
            </a:ext>
          </a:extLst>
        </xdr:cNvPr>
        <xdr:cNvSpPr txBox="1"/>
      </xdr:nvSpPr>
      <xdr:spPr>
        <a:xfrm>
          <a:off x="3239144" y="1364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57C07717-59E6-48FA-8D72-AC11D545CAA2}"/>
            </a:ext>
          </a:extLst>
        </xdr:cNvPr>
        <xdr:cNvSpPr txBox="1"/>
      </xdr:nvSpPr>
      <xdr:spPr>
        <a:xfrm>
          <a:off x="2439044" y="1362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450E86EA-C58A-4B7B-BDDC-96F4FDC6AC09}"/>
            </a:ext>
          </a:extLst>
        </xdr:cNvPr>
        <xdr:cNvSpPr txBox="1"/>
      </xdr:nvSpPr>
      <xdr:spPr>
        <a:xfrm>
          <a:off x="1648469" y="1361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4FFC58DA-913F-4AEA-AE0B-1D05C6467748}"/>
            </a:ext>
          </a:extLst>
        </xdr:cNvPr>
        <xdr:cNvSpPr txBox="1"/>
      </xdr:nvSpPr>
      <xdr:spPr>
        <a:xfrm>
          <a:off x="848369" y="1361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10721</xdr:rowOff>
    </xdr:from>
    <xdr:ext cx="405111" cy="259045"/>
    <xdr:sp macro="" textlink="">
      <xdr:nvSpPr>
        <xdr:cNvPr id="317" name="n_1mainValue【公営住宅】&#10;有形固定資産減価償却率">
          <a:extLst>
            <a:ext uri="{FF2B5EF4-FFF2-40B4-BE49-F238E27FC236}">
              <a16:creationId xmlns:a16="http://schemas.microsoft.com/office/drawing/2014/main" id="{333D4DA9-610D-42CC-A0C7-D48182F930FC}"/>
            </a:ext>
          </a:extLst>
        </xdr:cNvPr>
        <xdr:cNvSpPr txBox="1"/>
      </xdr:nvSpPr>
      <xdr:spPr>
        <a:xfrm>
          <a:off x="3239144" y="1329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8" name="n_2mainValue【公営住宅】&#10;有形固定資産減価償却率">
          <a:extLst>
            <a:ext uri="{FF2B5EF4-FFF2-40B4-BE49-F238E27FC236}">
              <a16:creationId xmlns:a16="http://schemas.microsoft.com/office/drawing/2014/main" id="{98495D73-759F-4A43-9930-A0D38243698A}"/>
            </a:ext>
          </a:extLst>
        </xdr:cNvPr>
        <xdr:cNvSpPr txBox="1"/>
      </xdr:nvSpPr>
      <xdr:spPr>
        <a:xfrm>
          <a:off x="2439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9" name="n_3mainValue【公営住宅】&#10;有形固定資産減価償却率">
          <a:extLst>
            <a:ext uri="{FF2B5EF4-FFF2-40B4-BE49-F238E27FC236}">
              <a16:creationId xmlns:a16="http://schemas.microsoft.com/office/drawing/2014/main" id="{B7064285-B771-4F02-82A2-8570B7D3A2E9}"/>
            </a:ext>
          </a:extLst>
        </xdr:cNvPr>
        <xdr:cNvSpPr txBox="1"/>
      </xdr:nvSpPr>
      <xdr:spPr>
        <a:xfrm>
          <a:off x="1648469" y="1327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20" name="n_4mainValue【公営住宅】&#10;有形固定資産減価償却率">
          <a:extLst>
            <a:ext uri="{FF2B5EF4-FFF2-40B4-BE49-F238E27FC236}">
              <a16:creationId xmlns:a16="http://schemas.microsoft.com/office/drawing/2014/main" id="{D1722A69-D4FA-4E4A-AC9E-EA3974813EDF}"/>
            </a:ext>
          </a:extLst>
        </xdr:cNvPr>
        <xdr:cNvSpPr txBox="1"/>
      </xdr:nvSpPr>
      <xdr:spPr>
        <a:xfrm>
          <a:off x="848369" y="1325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BE4E77D-0ECE-441B-8E95-A05A1D9B8136}"/>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3C98AC8-4AD8-4F25-B2D2-7579CE21A4C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2084567-D41C-4DF2-BC6F-433FA5062A03}"/>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9F936D6-E954-44E9-9AB9-ABE6195D5CD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5DD0196-7559-485E-9E07-2B25A755E9C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CE4A807-0183-4802-A0F0-0D1216D242A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02FA621-112D-4A3B-8F6B-55372C45501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FA2EF83-2EA2-4C33-8068-4BB5FA76AD1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23F89C9-1117-4EED-86B3-78DF7593880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6E9CE63-5284-4255-A2D2-FBCA367A2B0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B6B5BCA-3F64-45D7-AD8F-D56B53064334}"/>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411A1DD-19E1-4230-AF7E-03CBE1D05E3C}"/>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B86BDFF-B274-4820-BE7A-06359F3F04E9}"/>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5A226E3-28F8-486E-95F8-96EB33F8D75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D1C8904-8E35-4BB9-A740-CD518FC63063}"/>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37077CF-E629-43D1-A187-283E8325B755}"/>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0527AB9-81FC-4993-8DAB-D817EAB49DB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7C02A27-8763-444A-BAEC-59FAED690EF1}"/>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2F633F32-9019-4BFD-BAF9-1FDAAA20D51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32BF9F1E-1DBD-48F3-8821-CE72E225DCF3}"/>
            </a:ext>
          </a:extLst>
        </xdr:cNvPr>
        <xdr:cNvCxnSpPr/>
      </xdr:nvCxnSpPr>
      <xdr:spPr>
        <a:xfrm flipV="1">
          <a:off x="9429115" y="12763818"/>
          <a:ext cx="0" cy="1102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221C11B9-2406-4CD9-80E0-BC8E247CEE49}"/>
            </a:ext>
          </a:extLst>
        </xdr:cNvPr>
        <xdr:cNvSpPr txBox="1"/>
      </xdr:nvSpPr>
      <xdr:spPr>
        <a:xfrm>
          <a:off x="9467850" y="1387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D41AB28F-5D2F-4388-B214-A64951D35573}"/>
            </a:ext>
          </a:extLst>
        </xdr:cNvPr>
        <xdr:cNvCxnSpPr/>
      </xdr:nvCxnSpPr>
      <xdr:spPr>
        <a:xfrm>
          <a:off x="9363075" y="138666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46DC8859-A4E7-4BD6-BDEB-A0354E9B45B5}"/>
            </a:ext>
          </a:extLst>
        </xdr:cNvPr>
        <xdr:cNvSpPr txBox="1"/>
      </xdr:nvSpPr>
      <xdr:spPr>
        <a:xfrm>
          <a:off x="9467850" y="125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ABB59B81-11B3-43C2-843D-8C70014D967B}"/>
            </a:ext>
          </a:extLst>
        </xdr:cNvPr>
        <xdr:cNvCxnSpPr/>
      </xdr:nvCxnSpPr>
      <xdr:spPr>
        <a:xfrm>
          <a:off x="9363075" y="127638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95E97DD0-291D-4010-BAFC-7C90519E4C53}"/>
            </a:ext>
          </a:extLst>
        </xdr:cNvPr>
        <xdr:cNvSpPr txBox="1"/>
      </xdr:nvSpPr>
      <xdr:spPr>
        <a:xfrm>
          <a:off x="9467850" y="13393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F84DA2CB-E2F1-40D1-AF49-F7A2B066423C}"/>
            </a:ext>
          </a:extLst>
        </xdr:cNvPr>
        <xdr:cNvSpPr/>
      </xdr:nvSpPr>
      <xdr:spPr>
        <a:xfrm>
          <a:off x="9401175" y="1341869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8295238C-A6E4-4EEA-97AB-C7EBD9275A1B}"/>
            </a:ext>
          </a:extLst>
        </xdr:cNvPr>
        <xdr:cNvSpPr/>
      </xdr:nvSpPr>
      <xdr:spPr>
        <a:xfrm>
          <a:off x="8639175" y="134204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3A2C5E00-B4AC-4091-917E-C4EE49B0C9FD}"/>
            </a:ext>
          </a:extLst>
        </xdr:cNvPr>
        <xdr:cNvSpPr/>
      </xdr:nvSpPr>
      <xdr:spPr>
        <a:xfrm>
          <a:off x="7839075" y="134226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2EAF7DFD-F2D2-497B-87AF-4844AE3F5B1C}"/>
            </a:ext>
          </a:extLst>
        </xdr:cNvPr>
        <xdr:cNvSpPr/>
      </xdr:nvSpPr>
      <xdr:spPr>
        <a:xfrm>
          <a:off x="7029450"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FA253C42-FD7D-424A-A8BA-B6D822E57F33}"/>
            </a:ext>
          </a:extLst>
        </xdr:cNvPr>
        <xdr:cNvSpPr/>
      </xdr:nvSpPr>
      <xdr:spPr>
        <a:xfrm>
          <a:off x="6238875" y="13448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16B7FCC-8BBB-4A92-9C5E-BD512F1B81AF}"/>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17D57D1-B4DD-47A1-8CA4-D365A4707AFA}"/>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3DDBF14-02C6-4FC1-B720-DB5AF255956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A9DA4E1-37EF-4360-9FB2-6960F1034C3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E2FED81-F9B5-4BC4-9813-C1D9CF0D447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47307</xdr:rowOff>
    </xdr:from>
    <xdr:to>
      <xdr:col>55</xdr:col>
      <xdr:colOff>50800</xdr:colOff>
      <xdr:row>82</xdr:row>
      <xdr:rowOff>148907</xdr:rowOff>
    </xdr:to>
    <xdr:sp macro="" textlink="">
      <xdr:nvSpPr>
        <xdr:cNvPr id="356" name="楕円 355">
          <a:extLst>
            <a:ext uri="{FF2B5EF4-FFF2-40B4-BE49-F238E27FC236}">
              <a16:creationId xmlns:a16="http://schemas.microsoft.com/office/drawing/2014/main" id="{F8A9824B-C201-4647-981D-C5BA27AFE53B}"/>
            </a:ext>
          </a:extLst>
        </xdr:cNvPr>
        <xdr:cNvSpPr/>
      </xdr:nvSpPr>
      <xdr:spPr>
        <a:xfrm>
          <a:off x="9401175" y="133378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70184</xdr:rowOff>
    </xdr:from>
    <xdr:ext cx="469744" cy="259045"/>
    <xdr:sp macro="" textlink="">
      <xdr:nvSpPr>
        <xdr:cNvPr id="357" name="【公営住宅】&#10;一人当たり面積該当値テキスト">
          <a:extLst>
            <a:ext uri="{FF2B5EF4-FFF2-40B4-BE49-F238E27FC236}">
              <a16:creationId xmlns:a16="http://schemas.microsoft.com/office/drawing/2014/main" id="{040BB577-6E37-443E-9C4D-D610E8D04BB1}"/>
            </a:ext>
          </a:extLst>
        </xdr:cNvPr>
        <xdr:cNvSpPr txBox="1"/>
      </xdr:nvSpPr>
      <xdr:spPr>
        <a:xfrm>
          <a:off x="9467850" y="1319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51879</xdr:rowOff>
    </xdr:from>
    <xdr:to>
      <xdr:col>50</xdr:col>
      <xdr:colOff>165100</xdr:colOff>
      <xdr:row>82</xdr:row>
      <xdr:rowOff>153479</xdr:rowOff>
    </xdr:to>
    <xdr:sp macro="" textlink="">
      <xdr:nvSpPr>
        <xdr:cNvPr id="358" name="楕円 357">
          <a:extLst>
            <a:ext uri="{FF2B5EF4-FFF2-40B4-BE49-F238E27FC236}">
              <a16:creationId xmlns:a16="http://schemas.microsoft.com/office/drawing/2014/main" id="{914B7227-1094-49BA-AAEF-051A3AC4A739}"/>
            </a:ext>
          </a:extLst>
        </xdr:cNvPr>
        <xdr:cNvSpPr/>
      </xdr:nvSpPr>
      <xdr:spPr>
        <a:xfrm>
          <a:off x="8639175" y="133360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98107</xdr:rowOff>
    </xdr:from>
    <xdr:to>
      <xdr:col>55</xdr:col>
      <xdr:colOff>0</xdr:colOff>
      <xdr:row>82</xdr:row>
      <xdr:rowOff>102679</xdr:rowOff>
    </xdr:to>
    <xdr:cxnSp macro="">
      <xdr:nvCxnSpPr>
        <xdr:cNvPr id="359" name="直線コネクタ 358">
          <a:extLst>
            <a:ext uri="{FF2B5EF4-FFF2-40B4-BE49-F238E27FC236}">
              <a16:creationId xmlns:a16="http://schemas.microsoft.com/office/drawing/2014/main" id="{96B4FBCA-73F6-4882-93BB-137FEA23F1A1}"/>
            </a:ext>
          </a:extLst>
        </xdr:cNvPr>
        <xdr:cNvCxnSpPr/>
      </xdr:nvCxnSpPr>
      <xdr:spPr>
        <a:xfrm flipV="1">
          <a:off x="8686800" y="13385482"/>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38736</xdr:rowOff>
    </xdr:from>
    <xdr:to>
      <xdr:col>46</xdr:col>
      <xdr:colOff>38100</xdr:colOff>
      <xdr:row>82</xdr:row>
      <xdr:rowOff>140336</xdr:rowOff>
    </xdr:to>
    <xdr:sp macro="" textlink="">
      <xdr:nvSpPr>
        <xdr:cNvPr id="360" name="楕円 359">
          <a:extLst>
            <a:ext uri="{FF2B5EF4-FFF2-40B4-BE49-F238E27FC236}">
              <a16:creationId xmlns:a16="http://schemas.microsoft.com/office/drawing/2014/main" id="{8FDB753F-50D5-4E6B-BC2C-DA521482FE71}"/>
            </a:ext>
          </a:extLst>
        </xdr:cNvPr>
        <xdr:cNvSpPr/>
      </xdr:nvSpPr>
      <xdr:spPr>
        <a:xfrm>
          <a:off x="7839075" y="133261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102679</xdr:rowOff>
    </xdr:to>
    <xdr:cxnSp macro="">
      <xdr:nvCxnSpPr>
        <xdr:cNvPr id="361" name="直線コネクタ 360">
          <a:extLst>
            <a:ext uri="{FF2B5EF4-FFF2-40B4-BE49-F238E27FC236}">
              <a16:creationId xmlns:a16="http://schemas.microsoft.com/office/drawing/2014/main" id="{DCC3597A-7744-42BF-BE4C-1401C0437A79}"/>
            </a:ext>
          </a:extLst>
        </xdr:cNvPr>
        <xdr:cNvCxnSpPr/>
      </xdr:nvCxnSpPr>
      <xdr:spPr>
        <a:xfrm>
          <a:off x="7886700" y="13373736"/>
          <a:ext cx="8001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42735</xdr:rowOff>
    </xdr:from>
    <xdr:to>
      <xdr:col>41</xdr:col>
      <xdr:colOff>101600</xdr:colOff>
      <xdr:row>82</xdr:row>
      <xdr:rowOff>144335</xdr:rowOff>
    </xdr:to>
    <xdr:sp macro="" textlink="">
      <xdr:nvSpPr>
        <xdr:cNvPr id="362" name="楕円 361">
          <a:extLst>
            <a:ext uri="{FF2B5EF4-FFF2-40B4-BE49-F238E27FC236}">
              <a16:creationId xmlns:a16="http://schemas.microsoft.com/office/drawing/2014/main" id="{5D3C4D4C-49D8-465A-A635-16238C5BCA86}"/>
            </a:ext>
          </a:extLst>
        </xdr:cNvPr>
        <xdr:cNvSpPr/>
      </xdr:nvSpPr>
      <xdr:spPr>
        <a:xfrm>
          <a:off x="7029450" y="13333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89536</xdr:rowOff>
    </xdr:from>
    <xdr:to>
      <xdr:col>45</xdr:col>
      <xdr:colOff>177800</xdr:colOff>
      <xdr:row>82</xdr:row>
      <xdr:rowOff>93535</xdr:rowOff>
    </xdr:to>
    <xdr:cxnSp macro="">
      <xdr:nvCxnSpPr>
        <xdr:cNvPr id="363" name="直線コネクタ 362">
          <a:extLst>
            <a:ext uri="{FF2B5EF4-FFF2-40B4-BE49-F238E27FC236}">
              <a16:creationId xmlns:a16="http://schemas.microsoft.com/office/drawing/2014/main" id="{2F083F5E-D97C-4B5D-B11E-EFE039A937C8}"/>
            </a:ext>
          </a:extLst>
        </xdr:cNvPr>
        <xdr:cNvCxnSpPr/>
      </xdr:nvCxnSpPr>
      <xdr:spPr>
        <a:xfrm flipV="1">
          <a:off x="7077075" y="13373736"/>
          <a:ext cx="809625"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42735</xdr:rowOff>
    </xdr:from>
    <xdr:to>
      <xdr:col>36</xdr:col>
      <xdr:colOff>165100</xdr:colOff>
      <xdr:row>82</xdr:row>
      <xdr:rowOff>144335</xdr:rowOff>
    </xdr:to>
    <xdr:sp macro="" textlink="">
      <xdr:nvSpPr>
        <xdr:cNvPr id="364" name="楕円 363">
          <a:extLst>
            <a:ext uri="{FF2B5EF4-FFF2-40B4-BE49-F238E27FC236}">
              <a16:creationId xmlns:a16="http://schemas.microsoft.com/office/drawing/2014/main" id="{C3E390E1-A51E-4024-B686-6E1B48BAF641}"/>
            </a:ext>
          </a:extLst>
        </xdr:cNvPr>
        <xdr:cNvSpPr/>
      </xdr:nvSpPr>
      <xdr:spPr>
        <a:xfrm>
          <a:off x="6238875" y="13333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93535</xdr:rowOff>
    </xdr:from>
    <xdr:to>
      <xdr:col>41</xdr:col>
      <xdr:colOff>50800</xdr:colOff>
      <xdr:row>82</xdr:row>
      <xdr:rowOff>93535</xdr:rowOff>
    </xdr:to>
    <xdr:cxnSp macro="">
      <xdr:nvCxnSpPr>
        <xdr:cNvPr id="365" name="直線コネクタ 364">
          <a:extLst>
            <a:ext uri="{FF2B5EF4-FFF2-40B4-BE49-F238E27FC236}">
              <a16:creationId xmlns:a16="http://schemas.microsoft.com/office/drawing/2014/main" id="{7F6876E2-4ACE-4D8A-8F47-2FDAF6A81E27}"/>
            </a:ext>
          </a:extLst>
        </xdr:cNvPr>
        <xdr:cNvCxnSpPr/>
      </xdr:nvCxnSpPr>
      <xdr:spPr>
        <a:xfrm>
          <a:off x="6286500" y="133809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2EC5BB5-AEC3-467D-BF9F-F80CBBF824B6}"/>
            </a:ext>
          </a:extLst>
        </xdr:cNvPr>
        <xdr:cNvSpPr txBox="1"/>
      </xdr:nvSpPr>
      <xdr:spPr>
        <a:xfrm>
          <a:off x="8458277" y="1350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2A86F350-3450-4AB5-A36B-41D7E1EB3D63}"/>
            </a:ext>
          </a:extLst>
        </xdr:cNvPr>
        <xdr:cNvSpPr txBox="1"/>
      </xdr:nvSpPr>
      <xdr:spPr>
        <a:xfrm>
          <a:off x="7677227" y="135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3119EDE7-8219-49BF-8C03-E5177AEF9856}"/>
            </a:ext>
          </a:extLst>
        </xdr:cNvPr>
        <xdr:cNvSpPr txBox="1"/>
      </xdr:nvSpPr>
      <xdr:spPr>
        <a:xfrm>
          <a:off x="6867602" y="134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3D2C9CFF-1679-4BA7-8F1E-FCF1EEFD438F}"/>
            </a:ext>
          </a:extLst>
        </xdr:cNvPr>
        <xdr:cNvSpPr txBox="1"/>
      </xdr:nvSpPr>
      <xdr:spPr>
        <a:xfrm>
          <a:off x="6067502" y="135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170006</xdr:rowOff>
    </xdr:from>
    <xdr:ext cx="469744" cy="259045"/>
    <xdr:sp macro="" textlink="">
      <xdr:nvSpPr>
        <xdr:cNvPr id="370" name="n_1mainValue【公営住宅】&#10;一人当たり面積">
          <a:extLst>
            <a:ext uri="{FF2B5EF4-FFF2-40B4-BE49-F238E27FC236}">
              <a16:creationId xmlns:a16="http://schemas.microsoft.com/office/drawing/2014/main" id="{CE1FA561-D90C-4950-AE38-9212879F7D58}"/>
            </a:ext>
          </a:extLst>
        </xdr:cNvPr>
        <xdr:cNvSpPr txBox="1"/>
      </xdr:nvSpPr>
      <xdr:spPr>
        <a:xfrm>
          <a:off x="8458277" y="131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156863</xdr:rowOff>
    </xdr:from>
    <xdr:ext cx="469744" cy="259045"/>
    <xdr:sp macro="" textlink="">
      <xdr:nvSpPr>
        <xdr:cNvPr id="371" name="n_2mainValue【公営住宅】&#10;一人当たり面積">
          <a:extLst>
            <a:ext uri="{FF2B5EF4-FFF2-40B4-BE49-F238E27FC236}">
              <a16:creationId xmlns:a16="http://schemas.microsoft.com/office/drawing/2014/main" id="{5197FEC9-C686-42E9-B668-E7AB140CD892}"/>
            </a:ext>
          </a:extLst>
        </xdr:cNvPr>
        <xdr:cNvSpPr txBox="1"/>
      </xdr:nvSpPr>
      <xdr:spPr>
        <a:xfrm>
          <a:off x="7677227"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160862</xdr:rowOff>
    </xdr:from>
    <xdr:ext cx="469744" cy="259045"/>
    <xdr:sp macro="" textlink="">
      <xdr:nvSpPr>
        <xdr:cNvPr id="372" name="n_3mainValue【公営住宅】&#10;一人当たり面積">
          <a:extLst>
            <a:ext uri="{FF2B5EF4-FFF2-40B4-BE49-F238E27FC236}">
              <a16:creationId xmlns:a16="http://schemas.microsoft.com/office/drawing/2014/main" id="{7C0D1B16-420A-4572-BBA8-4BFFF024D27B}"/>
            </a:ext>
          </a:extLst>
        </xdr:cNvPr>
        <xdr:cNvSpPr txBox="1"/>
      </xdr:nvSpPr>
      <xdr:spPr>
        <a:xfrm>
          <a:off x="6867602" y="131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160862</xdr:rowOff>
    </xdr:from>
    <xdr:ext cx="469744" cy="259045"/>
    <xdr:sp macro="" textlink="">
      <xdr:nvSpPr>
        <xdr:cNvPr id="373" name="n_4mainValue【公営住宅】&#10;一人当たり面積">
          <a:extLst>
            <a:ext uri="{FF2B5EF4-FFF2-40B4-BE49-F238E27FC236}">
              <a16:creationId xmlns:a16="http://schemas.microsoft.com/office/drawing/2014/main" id="{7AB35E92-694B-4564-BF40-052C58937A17}"/>
            </a:ext>
          </a:extLst>
        </xdr:cNvPr>
        <xdr:cNvSpPr txBox="1"/>
      </xdr:nvSpPr>
      <xdr:spPr>
        <a:xfrm>
          <a:off x="6067502" y="131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B4143C8-CB0B-4F52-8B8F-620364FF7DD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1580308-5965-4856-9CA0-A4ED8E7D347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4E3AA26-125A-4619-90EE-CEFC8B9CEE5D}"/>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7300974-7623-493A-B649-59FDE054115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14A021D-E534-4F52-A6C9-B8BDFEDC7B2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EFB8847-9712-4520-835D-ABE60F7ED77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362ED521-AFD9-49E5-BF98-F6740CAF0F0B}"/>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01F4E90-A96A-4926-B942-AE03A253A122}"/>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C4AF3CD9-F962-48C1-A047-DEBFF5C867C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F121D14C-80EE-4609-977C-0F2A4B66B11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A00DD8E-218D-4BF0-BE39-57CCF8265A31}"/>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79B05D1E-A4D6-4540-B039-A8FFC7D559EE}"/>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B8F01C51-E44A-4D26-A07D-F1FC2E757123}"/>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3889D6AC-51C5-4A03-954C-959022651B6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36D64DB-031E-4E71-989F-10A86720DC8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155FE06-CBB1-44F1-903B-6607F9A202ED}"/>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CFCB09E-8DDE-40AF-83BD-21E0407C945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9EEED7F1-CBA1-408A-9398-D67AA4219A7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94450E1-E996-4EE2-BCEA-4E6A5702E64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9F901F77-E7AB-4C59-87C4-417ADFECAE8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F69C5697-023F-4A4B-A773-72CCF1460B25}"/>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20B0002D-82E1-470F-869F-D90DC668BAE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8E90DD92-3702-48AA-8F4A-C02AF7950B8E}"/>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AE2E105-9000-4778-9207-9C89DE8F036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BEA85627-FBB7-471B-9135-00B9B865BADE}"/>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E1E3623-6852-409F-8990-8E9F1690DB6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E202F745-67E8-4ED6-93C2-A6A1A7A572F4}"/>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63D64D3A-4219-4AF9-8946-1AF178B48176}"/>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5EEB568-98F0-43E0-A98B-6DCBA8E42A20}"/>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18BC3FDB-16CE-4620-BEE7-590623836121}"/>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E4A31560-C374-4D0D-991E-B201B6B3E715}"/>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AC8F5419-B5C8-4B85-9C54-78D686203E59}"/>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E86F8A7D-DA0F-40CD-AEBC-628974C9534D}"/>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38E2A019-4576-4D7F-B06B-540AAD536341}"/>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ECFA19BA-42F7-4656-A40C-CF639A393DE0}"/>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C0C26A90-3D82-417D-908C-65DD5BDA33AF}"/>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288ED06-EE20-43A5-9C8A-B36B80ADECE0}"/>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6A371EE8-B79E-4C2E-A723-E411919360F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C652AA0-B1B6-45E5-A524-BF114FC4B3FE}"/>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24B4DC37-E713-47F9-958A-94B33B95DEF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71D05E94-1783-4293-8B0F-8E7DB2F2EACA}"/>
            </a:ext>
          </a:extLst>
        </xdr:cNvPr>
        <xdr:cNvCxnSpPr/>
      </xdr:nvCxnSpPr>
      <xdr:spPr>
        <a:xfrm flipV="1">
          <a:off x="14696439" y="546925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EA5CD3F1-E0D2-4B4F-8245-4C59ADBCC8FF}"/>
            </a:ext>
          </a:extLst>
        </xdr:cNvPr>
        <xdr:cNvSpPr txBox="1"/>
      </xdr:nvSpPr>
      <xdr:spPr>
        <a:xfrm>
          <a:off x="14735175"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7144D16C-4B88-4FE6-8ED9-1A8E94DCEFAF}"/>
            </a:ext>
          </a:extLst>
        </xdr:cNvPr>
        <xdr:cNvCxnSpPr/>
      </xdr:nvCxnSpPr>
      <xdr:spPr>
        <a:xfrm>
          <a:off x="14611350" y="666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D643FEBC-22E1-486F-91BF-16E96E5F3072}"/>
            </a:ext>
          </a:extLst>
        </xdr:cNvPr>
        <xdr:cNvSpPr txBox="1"/>
      </xdr:nvSpPr>
      <xdr:spPr>
        <a:xfrm>
          <a:off x="14735175"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173B4461-2A2B-477D-A01F-52C41BB3D53F}"/>
            </a:ext>
          </a:extLst>
        </xdr:cNvPr>
        <xdr:cNvCxnSpPr/>
      </xdr:nvCxnSpPr>
      <xdr:spPr>
        <a:xfrm>
          <a:off x="14611350" y="5469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3AAB1D26-B365-42BF-BD86-D1701B480CBA}"/>
            </a:ext>
          </a:extLst>
        </xdr:cNvPr>
        <xdr:cNvSpPr txBox="1"/>
      </xdr:nvSpPr>
      <xdr:spPr>
        <a:xfrm>
          <a:off x="14735175"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1144659E-E5C9-4864-B148-76E3B2DF072D}"/>
            </a:ext>
          </a:extLst>
        </xdr:cNvPr>
        <xdr:cNvSpPr/>
      </xdr:nvSpPr>
      <xdr:spPr>
        <a:xfrm>
          <a:off x="14649450" y="6000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E02EA276-AED2-4CD1-A5B4-A79D9AD41887}"/>
            </a:ext>
          </a:extLst>
        </xdr:cNvPr>
        <xdr:cNvSpPr/>
      </xdr:nvSpPr>
      <xdr:spPr>
        <a:xfrm>
          <a:off x="13887450" y="59797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035535C2-75D0-4BF1-A2EE-60D102B45768}"/>
            </a:ext>
          </a:extLst>
        </xdr:cNvPr>
        <xdr:cNvSpPr/>
      </xdr:nvSpPr>
      <xdr:spPr>
        <a:xfrm>
          <a:off x="13096875" y="5963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68A803C3-2AC8-41DE-929C-8E8A3F3D707A}"/>
            </a:ext>
          </a:extLst>
        </xdr:cNvPr>
        <xdr:cNvSpPr/>
      </xdr:nvSpPr>
      <xdr:spPr>
        <a:xfrm>
          <a:off x="12296775" y="5963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C7BADF92-DAC8-44DF-AE0B-5ACA4795D1F6}"/>
            </a:ext>
          </a:extLst>
        </xdr:cNvPr>
        <xdr:cNvSpPr/>
      </xdr:nvSpPr>
      <xdr:spPr>
        <a:xfrm>
          <a:off x="11487150" y="59455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BD705B5-8BD1-4176-A57C-8C737D84D745}"/>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57C2D6D-CA18-4029-99C2-BE4ECAA7AD1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6DBFA25-8148-45AE-8204-C8638145F16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8C61DEC-4BA0-4AB5-9896-BEA0191D845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51F2EA4-9F90-44C5-B7AF-79A45E744682}"/>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30" name="楕円 429">
          <a:extLst>
            <a:ext uri="{FF2B5EF4-FFF2-40B4-BE49-F238E27FC236}">
              <a16:creationId xmlns:a16="http://schemas.microsoft.com/office/drawing/2014/main" id="{F1ABDB89-10C7-4071-8B44-0A3BA2257DA9}"/>
            </a:ext>
          </a:extLst>
        </xdr:cNvPr>
        <xdr:cNvSpPr/>
      </xdr:nvSpPr>
      <xdr:spPr>
        <a:xfrm>
          <a:off x="14649450" y="63271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4F07F94-E640-486A-8D73-3D0006E231BD}"/>
            </a:ext>
          </a:extLst>
        </xdr:cNvPr>
        <xdr:cNvSpPr txBox="1"/>
      </xdr:nvSpPr>
      <xdr:spPr>
        <a:xfrm>
          <a:off x="14735175"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432" name="楕円 431">
          <a:extLst>
            <a:ext uri="{FF2B5EF4-FFF2-40B4-BE49-F238E27FC236}">
              <a16:creationId xmlns:a16="http://schemas.microsoft.com/office/drawing/2014/main" id="{19AA2778-6D07-467A-9707-92191FFF1178}"/>
            </a:ext>
          </a:extLst>
        </xdr:cNvPr>
        <xdr:cNvSpPr/>
      </xdr:nvSpPr>
      <xdr:spPr>
        <a:xfrm>
          <a:off x="13887450" y="63030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53340</xdr:rowOff>
    </xdr:to>
    <xdr:cxnSp macro="">
      <xdr:nvCxnSpPr>
        <xdr:cNvPr id="433" name="直線コネクタ 432">
          <a:extLst>
            <a:ext uri="{FF2B5EF4-FFF2-40B4-BE49-F238E27FC236}">
              <a16:creationId xmlns:a16="http://schemas.microsoft.com/office/drawing/2014/main" id="{509A3BFA-DEFD-4B3C-BE3A-E86B659882C1}"/>
            </a:ext>
          </a:extLst>
        </xdr:cNvPr>
        <xdr:cNvCxnSpPr/>
      </xdr:nvCxnSpPr>
      <xdr:spPr>
        <a:xfrm>
          <a:off x="13935075" y="6350635"/>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34" name="楕円 433">
          <a:extLst>
            <a:ext uri="{FF2B5EF4-FFF2-40B4-BE49-F238E27FC236}">
              <a16:creationId xmlns:a16="http://schemas.microsoft.com/office/drawing/2014/main" id="{0A26C7ED-7351-4C4B-846D-DDDBA7CB22B1}"/>
            </a:ext>
          </a:extLst>
        </xdr:cNvPr>
        <xdr:cNvSpPr/>
      </xdr:nvSpPr>
      <xdr:spPr>
        <a:xfrm>
          <a:off x="13096875" y="6317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34290</xdr:rowOff>
    </xdr:to>
    <xdr:cxnSp macro="">
      <xdr:nvCxnSpPr>
        <xdr:cNvPr id="435" name="直線コネクタ 434">
          <a:extLst>
            <a:ext uri="{FF2B5EF4-FFF2-40B4-BE49-F238E27FC236}">
              <a16:creationId xmlns:a16="http://schemas.microsoft.com/office/drawing/2014/main" id="{507A8E34-77BE-45DB-A49E-3790EF890E87}"/>
            </a:ext>
          </a:extLst>
        </xdr:cNvPr>
        <xdr:cNvCxnSpPr/>
      </xdr:nvCxnSpPr>
      <xdr:spPr>
        <a:xfrm flipV="1">
          <a:off x="13144500" y="6350635"/>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36" name="楕円 435">
          <a:extLst>
            <a:ext uri="{FF2B5EF4-FFF2-40B4-BE49-F238E27FC236}">
              <a16:creationId xmlns:a16="http://schemas.microsoft.com/office/drawing/2014/main" id="{A031A632-B7D2-4991-91D2-00FA64E88583}"/>
            </a:ext>
          </a:extLst>
        </xdr:cNvPr>
        <xdr:cNvSpPr/>
      </xdr:nvSpPr>
      <xdr:spPr>
        <a:xfrm>
          <a:off x="12296775" y="6336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59055</xdr:rowOff>
    </xdr:to>
    <xdr:cxnSp macro="">
      <xdr:nvCxnSpPr>
        <xdr:cNvPr id="437" name="直線コネクタ 436">
          <a:extLst>
            <a:ext uri="{FF2B5EF4-FFF2-40B4-BE49-F238E27FC236}">
              <a16:creationId xmlns:a16="http://schemas.microsoft.com/office/drawing/2014/main" id="{CBEB8DE6-9DA3-425A-8A20-2CFA111DD7B7}"/>
            </a:ext>
          </a:extLst>
        </xdr:cNvPr>
        <xdr:cNvCxnSpPr/>
      </xdr:nvCxnSpPr>
      <xdr:spPr>
        <a:xfrm flipV="1">
          <a:off x="12344400" y="635571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438" name="楕円 437">
          <a:extLst>
            <a:ext uri="{FF2B5EF4-FFF2-40B4-BE49-F238E27FC236}">
              <a16:creationId xmlns:a16="http://schemas.microsoft.com/office/drawing/2014/main" id="{A844DA77-AC56-4912-A89A-81FAAD67C8D3}"/>
            </a:ext>
          </a:extLst>
        </xdr:cNvPr>
        <xdr:cNvSpPr/>
      </xdr:nvSpPr>
      <xdr:spPr>
        <a:xfrm>
          <a:off x="11487150" y="6313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59055</xdr:rowOff>
    </xdr:to>
    <xdr:cxnSp macro="">
      <xdr:nvCxnSpPr>
        <xdr:cNvPr id="439" name="直線コネクタ 438">
          <a:extLst>
            <a:ext uri="{FF2B5EF4-FFF2-40B4-BE49-F238E27FC236}">
              <a16:creationId xmlns:a16="http://schemas.microsoft.com/office/drawing/2014/main" id="{E048687D-4469-4B41-A20B-B6A41EBEA4FE}"/>
            </a:ext>
          </a:extLst>
        </xdr:cNvPr>
        <xdr:cNvCxnSpPr/>
      </xdr:nvCxnSpPr>
      <xdr:spPr>
        <a:xfrm>
          <a:off x="11534775" y="6351905"/>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3452CBDA-B0E4-4094-A0B2-D3670C15967A}"/>
            </a:ext>
          </a:extLst>
        </xdr:cNvPr>
        <xdr:cNvSpPr txBox="1"/>
      </xdr:nvSpPr>
      <xdr:spPr>
        <a:xfrm>
          <a:off x="13745219"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562E5FF-CE67-4D9A-8A91-AE8B9EC1A8A1}"/>
            </a:ext>
          </a:extLst>
        </xdr:cNvPr>
        <xdr:cNvSpPr txBox="1"/>
      </xdr:nvSpPr>
      <xdr:spPr>
        <a:xfrm>
          <a:off x="12964169"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191BD9F-49C9-4A0D-B43C-F79BADEC28CB}"/>
            </a:ext>
          </a:extLst>
        </xdr:cNvPr>
        <xdr:cNvSpPr txBox="1"/>
      </xdr:nvSpPr>
      <xdr:spPr>
        <a:xfrm>
          <a:off x="12164069"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0CA5DEC-00DF-40DA-91D6-7DA30AFC2015}"/>
            </a:ext>
          </a:extLst>
        </xdr:cNvPr>
        <xdr:cNvSpPr txBox="1"/>
      </xdr:nvSpPr>
      <xdr:spPr>
        <a:xfrm>
          <a:off x="11354444"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5CA2463E-26F6-41C5-A546-DFE48007D7FB}"/>
            </a:ext>
          </a:extLst>
        </xdr:cNvPr>
        <xdr:cNvSpPr txBox="1"/>
      </xdr:nvSpPr>
      <xdr:spPr>
        <a:xfrm>
          <a:off x="13745219" y="639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15A1423A-6378-49DA-9E1A-F2AF6BFCF23F}"/>
            </a:ext>
          </a:extLst>
        </xdr:cNvPr>
        <xdr:cNvSpPr txBox="1"/>
      </xdr:nvSpPr>
      <xdr:spPr>
        <a:xfrm>
          <a:off x="12964169"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28CAF7FC-0533-44BC-9404-CEC30DAD8FFA}"/>
            </a:ext>
          </a:extLst>
        </xdr:cNvPr>
        <xdr:cNvSpPr txBox="1"/>
      </xdr:nvSpPr>
      <xdr:spPr>
        <a:xfrm>
          <a:off x="12164069"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C02B124D-A14E-4E84-8098-E08B7977795E}"/>
            </a:ext>
          </a:extLst>
        </xdr:cNvPr>
        <xdr:cNvSpPr txBox="1"/>
      </xdr:nvSpPr>
      <xdr:spPr>
        <a:xfrm>
          <a:off x="113544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E00CFE3-BCFB-46BE-98CA-2955325F804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8EADE71-316A-4D75-BEE2-F03FA42EB7A4}"/>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FCF897C-0DBC-4A5B-B513-3D97E2E19698}"/>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740B4EE-B018-4060-9372-2EE79EEDBD56}"/>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BB28010B-ABB2-458E-A89D-424A9EA95584}"/>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EBFF710-F674-4DC7-9892-33F925BBD6A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2C8C378B-22FE-4711-8FF7-A3E8CE5FE9F4}"/>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E086BEB-9B07-471B-978E-1521B71BF060}"/>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FC9B811-4317-40B0-B90B-56A0A414EFA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1C40D2B-60EB-4828-8F95-733370F3894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ACFCE32D-0261-4DD5-9AB1-EE158593C954}"/>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D67A73B2-5ED9-4C64-AC48-769B35BC2E32}"/>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57E1CE1D-43FD-4B78-B9E9-D7D509571F1F}"/>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2113DD5-7631-4219-BBC1-A6DE250D9B98}"/>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A26869D6-546C-4881-BE84-99F332FC6845}"/>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23CAEF42-B3F3-4F4F-B642-72F2B25AE26D}"/>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8A22D69C-3846-46AB-B771-5CC9FE0B2193}"/>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6DEA8A3-7C89-4881-A070-42AD043F68AD}"/>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901055B7-A320-4EBC-88BF-EBF11155667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535EDA0-FE48-439F-B3E1-7E6A2A613DF9}"/>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E778CDFC-3D7A-4C8D-BD22-F69969F44D9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731F2DA4-F5E8-475B-B979-48A2CE05E064}"/>
            </a:ext>
          </a:extLst>
        </xdr:cNvPr>
        <xdr:cNvCxnSpPr/>
      </xdr:nvCxnSpPr>
      <xdr:spPr>
        <a:xfrm flipV="1">
          <a:off x="19954239" y="5525770"/>
          <a:ext cx="0" cy="122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E2E41025-C51E-4F82-84AE-08877E1D4C92}"/>
            </a:ext>
          </a:extLst>
        </xdr:cNvPr>
        <xdr:cNvSpPr txBox="1"/>
      </xdr:nvSpPr>
      <xdr:spPr>
        <a:xfrm>
          <a:off x="19992975" y="67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CDF3E13-C146-4784-BC11-A8346D6CE217}"/>
            </a:ext>
          </a:extLst>
        </xdr:cNvPr>
        <xdr:cNvCxnSpPr/>
      </xdr:nvCxnSpPr>
      <xdr:spPr>
        <a:xfrm>
          <a:off x="19878675" y="6755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2969A14D-A9B1-4736-A013-53DE00F36051}"/>
            </a:ext>
          </a:extLst>
        </xdr:cNvPr>
        <xdr:cNvSpPr txBox="1"/>
      </xdr:nvSpPr>
      <xdr:spPr>
        <a:xfrm>
          <a:off x="19992975" y="53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0579B352-12C7-4B79-B880-F1155B7AFF85}"/>
            </a:ext>
          </a:extLst>
        </xdr:cNvPr>
        <xdr:cNvCxnSpPr/>
      </xdr:nvCxnSpPr>
      <xdr:spPr>
        <a:xfrm>
          <a:off x="19878675" y="552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2753C51E-F367-4F15-8C2E-E240E9F40A2C}"/>
            </a:ext>
          </a:extLst>
        </xdr:cNvPr>
        <xdr:cNvSpPr txBox="1"/>
      </xdr:nvSpPr>
      <xdr:spPr>
        <a:xfrm>
          <a:off x="19992975" y="6287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6DDE7E7B-56BD-4879-B9BF-2A3EE231EAEF}"/>
            </a:ext>
          </a:extLst>
        </xdr:cNvPr>
        <xdr:cNvSpPr/>
      </xdr:nvSpPr>
      <xdr:spPr>
        <a:xfrm>
          <a:off x="19897725" y="64263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BED93556-F3BA-43D1-AE27-8DC1840B2257}"/>
            </a:ext>
          </a:extLst>
        </xdr:cNvPr>
        <xdr:cNvSpPr/>
      </xdr:nvSpPr>
      <xdr:spPr>
        <a:xfrm>
          <a:off x="19154775" y="64126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5B988732-E281-4F8C-8570-1327873D5047}"/>
            </a:ext>
          </a:extLst>
        </xdr:cNvPr>
        <xdr:cNvSpPr/>
      </xdr:nvSpPr>
      <xdr:spPr>
        <a:xfrm>
          <a:off x="18345150" y="64131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5B1F3FFB-304A-42B4-A604-1F5AED79727F}"/>
            </a:ext>
          </a:extLst>
        </xdr:cNvPr>
        <xdr:cNvSpPr/>
      </xdr:nvSpPr>
      <xdr:spPr>
        <a:xfrm>
          <a:off x="17554575" y="641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35F09088-DD97-4F40-9A2F-1E1A695ADAFB}"/>
            </a:ext>
          </a:extLst>
        </xdr:cNvPr>
        <xdr:cNvSpPr/>
      </xdr:nvSpPr>
      <xdr:spPr>
        <a:xfrm>
          <a:off x="16754475" y="64085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BD4D969-BAD9-4BC0-B07F-2F14B5417FC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B4FA312-15DA-4778-8C8C-9B8519FDEAC3}"/>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50D82AF-E8BE-42A7-9A0B-2D90DEEC947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C7F5C86-A191-404A-BD85-682492EAB87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2E7D8D8-A392-4FC6-A277-A197B28EE43D}"/>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485" name="楕円 484">
          <a:extLst>
            <a:ext uri="{FF2B5EF4-FFF2-40B4-BE49-F238E27FC236}">
              <a16:creationId xmlns:a16="http://schemas.microsoft.com/office/drawing/2014/main" id="{D969756C-D820-4FA4-BDFF-29644BE3B58F}"/>
            </a:ext>
          </a:extLst>
        </xdr:cNvPr>
        <xdr:cNvSpPr/>
      </xdr:nvSpPr>
      <xdr:spPr>
        <a:xfrm>
          <a:off x="19897725" y="64368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90695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709AF5A-95BB-4ADF-A2FC-260AB40DB100}"/>
            </a:ext>
          </a:extLst>
        </xdr:cNvPr>
        <xdr:cNvSpPr txBox="1"/>
      </xdr:nvSpPr>
      <xdr:spPr>
        <a:xfrm>
          <a:off x="19992975"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87" name="楕円 486">
          <a:extLst>
            <a:ext uri="{FF2B5EF4-FFF2-40B4-BE49-F238E27FC236}">
              <a16:creationId xmlns:a16="http://schemas.microsoft.com/office/drawing/2014/main" id="{6F2F7D94-63D7-4401-93C8-55616EE45EB7}"/>
            </a:ext>
          </a:extLst>
        </xdr:cNvPr>
        <xdr:cNvSpPr/>
      </xdr:nvSpPr>
      <xdr:spPr>
        <a:xfrm>
          <a:off x="19154775" y="64651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163068</xdr:rowOff>
    </xdr:from>
    <xdr:to>
      <xdr:col>116</xdr:col>
      <xdr:colOff>63500</xdr:colOff>
      <xdr:row>40</xdr:row>
      <xdr:rowOff>16764</xdr:rowOff>
    </xdr:to>
    <xdr:cxnSp macro="">
      <xdr:nvCxnSpPr>
        <xdr:cNvPr id="488" name="直線コネクタ 487">
          <a:extLst>
            <a:ext uri="{FF2B5EF4-FFF2-40B4-BE49-F238E27FC236}">
              <a16:creationId xmlns:a16="http://schemas.microsoft.com/office/drawing/2014/main" id="{ECFB56C2-2E6E-442A-8277-68C61AF62354}"/>
            </a:ext>
          </a:extLst>
        </xdr:cNvPr>
        <xdr:cNvCxnSpPr/>
      </xdr:nvCxnSpPr>
      <xdr:spPr>
        <a:xfrm flipV="1">
          <a:off x="19202400" y="6484493"/>
          <a:ext cx="752475"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489" name="楕円 488">
          <a:extLst>
            <a:ext uri="{FF2B5EF4-FFF2-40B4-BE49-F238E27FC236}">
              <a16:creationId xmlns:a16="http://schemas.microsoft.com/office/drawing/2014/main" id="{66D304DB-060A-4D43-B51E-B24D3B6DF480}"/>
            </a:ext>
          </a:extLst>
        </xdr:cNvPr>
        <xdr:cNvSpPr/>
      </xdr:nvSpPr>
      <xdr:spPr>
        <a:xfrm>
          <a:off x="18345150" y="6467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19050</xdr:rowOff>
    </xdr:to>
    <xdr:cxnSp macro="">
      <xdr:nvCxnSpPr>
        <xdr:cNvPr id="490" name="直線コネクタ 489">
          <a:extLst>
            <a:ext uri="{FF2B5EF4-FFF2-40B4-BE49-F238E27FC236}">
              <a16:creationId xmlns:a16="http://schemas.microsoft.com/office/drawing/2014/main" id="{C3389689-BF2E-4948-ABB5-BF83F35D7597}"/>
            </a:ext>
          </a:extLst>
        </xdr:cNvPr>
        <xdr:cNvCxnSpPr/>
      </xdr:nvCxnSpPr>
      <xdr:spPr>
        <a:xfrm flipV="1">
          <a:off x="18392775" y="6503289"/>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1" name="楕円 490">
          <a:extLst>
            <a:ext uri="{FF2B5EF4-FFF2-40B4-BE49-F238E27FC236}">
              <a16:creationId xmlns:a16="http://schemas.microsoft.com/office/drawing/2014/main" id="{9AA1005D-FC44-42DD-AD97-3AC1213867EA}"/>
            </a:ext>
          </a:extLst>
        </xdr:cNvPr>
        <xdr:cNvSpPr/>
      </xdr:nvSpPr>
      <xdr:spPr>
        <a:xfrm>
          <a:off x="17554575" y="64697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21336</xdr:rowOff>
    </xdr:to>
    <xdr:cxnSp macro="">
      <xdr:nvCxnSpPr>
        <xdr:cNvPr id="492" name="直線コネクタ 491">
          <a:extLst>
            <a:ext uri="{FF2B5EF4-FFF2-40B4-BE49-F238E27FC236}">
              <a16:creationId xmlns:a16="http://schemas.microsoft.com/office/drawing/2014/main" id="{C3397FC0-E566-45F9-888F-D763147682FA}"/>
            </a:ext>
          </a:extLst>
        </xdr:cNvPr>
        <xdr:cNvCxnSpPr/>
      </xdr:nvCxnSpPr>
      <xdr:spPr>
        <a:xfrm flipV="1">
          <a:off x="17602200" y="6505575"/>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493" name="楕円 492">
          <a:extLst>
            <a:ext uri="{FF2B5EF4-FFF2-40B4-BE49-F238E27FC236}">
              <a16:creationId xmlns:a16="http://schemas.microsoft.com/office/drawing/2014/main" id="{D85F671B-EB67-4595-A869-31E420DA6849}"/>
            </a:ext>
          </a:extLst>
        </xdr:cNvPr>
        <xdr:cNvSpPr/>
      </xdr:nvSpPr>
      <xdr:spPr>
        <a:xfrm>
          <a:off x="16754475" y="6465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23622</xdr:rowOff>
    </xdr:to>
    <xdr:cxnSp macro="">
      <xdr:nvCxnSpPr>
        <xdr:cNvPr id="494" name="直線コネクタ 493">
          <a:extLst>
            <a:ext uri="{FF2B5EF4-FFF2-40B4-BE49-F238E27FC236}">
              <a16:creationId xmlns:a16="http://schemas.microsoft.com/office/drawing/2014/main" id="{8D5672D3-C2AF-480A-A4CE-7BEEA6AC7F20}"/>
            </a:ext>
          </a:extLst>
        </xdr:cNvPr>
        <xdr:cNvCxnSpPr/>
      </xdr:nvCxnSpPr>
      <xdr:spPr>
        <a:xfrm flipV="1">
          <a:off x="16802100" y="6507861"/>
          <a:ext cx="8001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7833EF5-E34D-4375-B07B-70E043AE4573}"/>
            </a:ext>
          </a:extLst>
        </xdr:cNvPr>
        <xdr:cNvSpPr txBox="1"/>
      </xdr:nvSpPr>
      <xdr:spPr>
        <a:xfrm>
          <a:off x="18983402"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A5F5787E-4046-41B5-BE2D-A4FEF97F1873}"/>
            </a:ext>
          </a:extLst>
        </xdr:cNvPr>
        <xdr:cNvSpPr txBox="1"/>
      </xdr:nvSpPr>
      <xdr:spPr>
        <a:xfrm>
          <a:off x="18183302"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FD099AC2-ABDA-4AF1-94D6-31BE57D95BF2}"/>
            </a:ext>
          </a:extLst>
        </xdr:cNvPr>
        <xdr:cNvSpPr txBox="1"/>
      </xdr:nvSpPr>
      <xdr:spPr>
        <a:xfrm>
          <a:off x="17383202"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BFA44B01-0284-49D0-95E6-B227A5978055}"/>
            </a:ext>
          </a:extLst>
        </xdr:cNvPr>
        <xdr:cNvSpPr txBox="1"/>
      </xdr:nvSpPr>
      <xdr:spPr>
        <a:xfrm>
          <a:off x="16592627"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4C6C095D-4FEA-4775-AEC5-96718D424B72}"/>
            </a:ext>
          </a:extLst>
        </xdr:cNvPr>
        <xdr:cNvSpPr txBox="1"/>
      </xdr:nvSpPr>
      <xdr:spPr>
        <a:xfrm>
          <a:off x="18983402" y="65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4941D0FA-7CAD-4052-9C2C-FEDAA0831C8E}"/>
            </a:ext>
          </a:extLst>
        </xdr:cNvPr>
        <xdr:cNvSpPr txBox="1"/>
      </xdr:nvSpPr>
      <xdr:spPr>
        <a:xfrm>
          <a:off x="18183302"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A3DF1714-8F1B-4578-8A8A-70274746045E}"/>
            </a:ext>
          </a:extLst>
        </xdr:cNvPr>
        <xdr:cNvSpPr txBox="1"/>
      </xdr:nvSpPr>
      <xdr:spPr>
        <a:xfrm>
          <a:off x="17383202" y="65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C9C5355D-BF76-488A-AF72-8D2CB7351AA4}"/>
            </a:ext>
          </a:extLst>
        </xdr:cNvPr>
        <xdr:cNvSpPr txBox="1"/>
      </xdr:nvSpPr>
      <xdr:spPr>
        <a:xfrm>
          <a:off x="16592627" y="65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9BE75B2F-22AF-41D4-9EF0-DD63E02ADC6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BDD886B0-96D6-48A2-856C-A7C0EA51D806}"/>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A56A0982-BD2F-445D-90CA-86EF94377C14}"/>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8E849EB-122E-4335-B200-6E0C4807123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A624304-B042-494A-B5D8-9F7BEBDC79E3}"/>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A39DF2A-8571-4F95-AF5A-3AF2A02E1766}"/>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B7134D5A-2B09-4A57-B435-E60BDCF1A3A3}"/>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7E275558-AF91-423B-96ED-BCB04084E937}"/>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F406559F-796F-43F5-B39E-5A25B834949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3CEF082-4D42-4939-A7A8-66AC6DFE77CA}"/>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27DD5844-C10D-4AF9-8535-5B1AB50AAD2E}"/>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9BFE8BE4-8D64-4497-A2C5-10CFCD41A389}"/>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A9E809E7-E638-48C8-9354-581B64798FE6}"/>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C6BDEC4F-4542-4212-AC8B-0D2A93CD7FB3}"/>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F775432E-BF65-41BC-9F69-2D96ACDED023}"/>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1A600B47-42E7-444F-AF42-AF7A86F97F3C}"/>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7999E709-5732-410B-9821-C54D65151B77}"/>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7A6FA924-541F-4967-BAA3-38CD64950AA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D29248AA-7CA3-47DF-95BE-EE4FDAD571AE}"/>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F877D14E-8710-499B-86BC-46227A443C05}"/>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ED131325-A0FC-41D1-A533-151040AFCDBB}"/>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DE04567-03CF-4BC7-9A79-71B457F9792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741EA66C-F90D-4339-8A34-CFAD3A2B9082}"/>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8EE67BA4-EBC4-4DB4-9A38-D48A1A4CC52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56A5FBF-701F-4ECF-A5A6-BBE7D0A4FF7A}"/>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C1461CCC-815C-4C81-94CD-BCC2065308DB}"/>
            </a:ext>
          </a:extLst>
        </xdr:cNvPr>
        <xdr:cNvCxnSpPr/>
      </xdr:nvCxnSpPr>
      <xdr:spPr>
        <a:xfrm flipV="1">
          <a:off x="14696439" y="9057549"/>
          <a:ext cx="0" cy="122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55BE6F3-C729-47C0-BB74-25933462B9EB}"/>
            </a:ext>
          </a:extLst>
        </xdr:cNvPr>
        <xdr:cNvSpPr txBox="1"/>
      </xdr:nvSpPr>
      <xdr:spPr>
        <a:xfrm>
          <a:off x="14735175" y="1027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17C5F738-2D6E-42A1-A722-499B324F348D}"/>
            </a:ext>
          </a:extLst>
        </xdr:cNvPr>
        <xdr:cNvCxnSpPr/>
      </xdr:nvCxnSpPr>
      <xdr:spPr>
        <a:xfrm>
          <a:off x="14611350" y="10279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CF317D4B-9760-4D1E-8DDF-EF49254F28B7}"/>
            </a:ext>
          </a:extLst>
        </xdr:cNvPr>
        <xdr:cNvSpPr txBox="1"/>
      </xdr:nvSpPr>
      <xdr:spPr>
        <a:xfrm>
          <a:off x="14735175" y="8842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7179E212-DEC0-4D6F-8C2C-57DFD302444D}"/>
            </a:ext>
          </a:extLst>
        </xdr:cNvPr>
        <xdr:cNvCxnSpPr/>
      </xdr:nvCxnSpPr>
      <xdr:spPr>
        <a:xfrm>
          <a:off x="14611350" y="90575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23C1519C-595E-4AB6-A33C-C496115E08D7}"/>
            </a:ext>
          </a:extLst>
        </xdr:cNvPr>
        <xdr:cNvSpPr txBox="1"/>
      </xdr:nvSpPr>
      <xdr:spPr>
        <a:xfrm>
          <a:off x="14735175" y="9685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6A9500F0-3210-4390-95F3-24A0EADF73DD}"/>
            </a:ext>
          </a:extLst>
        </xdr:cNvPr>
        <xdr:cNvSpPr/>
      </xdr:nvSpPr>
      <xdr:spPr>
        <a:xfrm>
          <a:off x="14649450" y="98308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F8BC4D4B-3ECE-49E4-9843-62ABA63E3884}"/>
            </a:ext>
          </a:extLst>
        </xdr:cNvPr>
        <xdr:cNvSpPr/>
      </xdr:nvSpPr>
      <xdr:spPr>
        <a:xfrm>
          <a:off x="13887450" y="98098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4E7D740C-778B-46BA-B8AF-76708F400EAB}"/>
            </a:ext>
          </a:extLst>
        </xdr:cNvPr>
        <xdr:cNvSpPr/>
      </xdr:nvSpPr>
      <xdr:spPr>
        <a:xfrm>
          <a:off x="13096875" y="98112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472FF162-B6BB-4E0E-86BD-E38449BFF3AC}"/>
            </a:ext>
          </a:extLst>
        </xdr:cNvPr>
        <xdr:cNvSpPr/>
      </xdr:nvSpPr>
      <xdr:spPr>
        <a:xfrm>
          <a:off x="12296775" y="9791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7EB77D18-B7BD-4AD4-8E25-72E5B9E1E344}"/>
            </a:ext>
          </a:extLst>
        </xdr:cNvPr>
        <xdr:cNvSpPr/>
      </xdr:nvSpPr>
      <xdr:spPr>
        <a:xfrm>
          <a:off x="11487150" y="97933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16A252C-A85C-4EB8-A27E-C4E2D077536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2946303-BBD0-42C8-A079-F063968F2BDE}"/>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39C57E3-FD3E-491C-9C19-8425CA0C3B11}"/>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513C83B-9F5A-4BBC-8749-8559EB9BD41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5BDE223-2E8A-4A11-B74F-7CDFCC1B5A3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44" name="楕円 543">
          <a:extLst>
            <a:ext uri="{FF2B5EF4-FFF2-40B4-BE49-F238E27FC236}">
              <a16:creationId xmlns:a16="http://schemas.microsoft.com/office/drawing/2014/main" id="{ACD2A703-2EDC-462A-83FC-5A76E83082ED}"/>
            </a:ext>
          </a:extLst>
        </xdr:cNvPr>
        <xdr:cNvSpPr/>
      </xdr:nvSpPr>
      <xdr:spPr>
        <a:xfrm>
          <a:off x="14649450" y="9875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B0A0EDAE-27D4-4F9A-BD3A-4ADC308079A9}"/>
            </a:ext>
          </a:extLst>
        </xdr:cNvPr>
        <xdr:cNvSpPr txBox="1"/>
      </xdr:nvSpPr>
      <xdr:spPr>
        <a:xfrm>
          <a:off x="14735175" y="985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46" name="楕円 545">
          <a:extLst>
            <a:ext uri="{FF2B5EF4-FFF2-40B4-BE49-F238E27FC236}">
              <a16:creationId xmlns:a16="http://schemas.microsoft.com/office/drawing/2014/main" id="{36E79C86-2C9E-4C1E-9F44-DE8D40C9B567}"/>
            </a:ext>
          </a:extLst>
        </xdr:cNvPr>
        <xdr:cNvSpPr/>
      </xdr:nvSpPr>
      <xdr:spPr>
        <a:xfrm>
          <a:off x="13887450" y="98864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37556</xdr:rowOff>
    </xdr:to>
    <xdr:cxnSp macro="">
      <xdr:nvCxnSpPr>
        <xdr:cNvPr id="547" name="直線コネクタ 546">
          <a:extLst>
            <a:ext uri="{FF2B5EF4-FFF2-40B4-BE49-F238E27FC236}">
              <a16:creationId xmlns:a16="http://schemas.microsoft.com/office/drawing/2014/main" id="{2EAC916E-2176-492A-B53C-FB62E26AC1A2}"/>
            </a:ext>
          </a:extLst>
        </xdr:cNvPr>
        <xdr:cNvCxnSpPr/>
      </xdr:nvCxnSpPr>
      <xdr:spPr>
        <a:xfrm flipV="1">
          <a:off x="13935075" y="9913166"/>
          <a:ext cx="762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48" name="楕円 547">
          <a:extLst>
            <a:ext uri="{FF2B5EF4-FFF2-40B4-BE49-F238E27FC236}">
              <a16:creationId xmlns:a16="http://schemas.microsoft.com/office/drawing/2014/main" id="{D565BA3B-BEDD-46C6-BF7F-F012D26C874E}"/>
            </a:ext>
          </a:extLst>
        </xdr:cNvPr>
        <xdr:cNvSpPr/>
      </xdr:nvSpPr>
      <xdr:spPr>
        <a:xfrm>
          <a:off x="13096875" y="9847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37556</xdr:rowOff>
    </xdr:to>
    <xdr:cxnSp macro="">
      <xdr:nvCxnSpPr>
        <xdr:cNvPr id="549" name="直線コネクタ 548">
          <a:extLst>
            <a:ext uri="{FF2B5EF4-FFF2-40B4-BE49-F238E27FC236}">
              <a16:creationId xmlns:a16="http://schemas.microsoft.com/office/drawing/2014/main" id="{5BC3CC64-9784-4E73-A4BD-7DD8095225BA}"/>
            </a:ext>
          </a:extLst>
        </xdr:cNvPr>
        <xdr:cNvCxnSpPr/>
      </xdr:nvCxnSpPr>
      <xdr:spPr>
        <a:xfrm>
          <a:off x="13144500" y="989502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0" name="楕円 549">
          <a:extLst>
            <a:ext uri="{FF2B5EF4-FFF2-40B4-BE49-F238E27FC236}">
              <a16:creationId xmlns:a16="http://schemas.microsoft.com/office/drawing/2014/main" id="{24965955-23EF-4179-AA91-10D8A64C4B6E}"/>
            </a:ext>
          </a:extLst>
        </xdr:cNvPr>
        <xdr:cNvSpPr/>
      </xdr:nvSpPr>
      <xdr:spPr>
        <a:xfrm>
          <a:off x="12296775" y="98294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4899</xdr:rowOff>
    </xdr:to>
    <xdr:cxnSp macro="">
      <xdr:nvCxnSpPr>
        <xdr:cNvPr id="551" name="直線コネクタ 550">
          <a:extLst>
            <a:ext uri="{FF2B5EF4-FFF2-40B4-BE49-F238E27FC236}">
              <a16:creationId xmlns:a16="http://schemas.microsoft.com/office/drawing/2014/main" id="{F1B602EC-6B0E-4907-9383-91D7DCC346DA}"/>
            </a:ext>
          </a:extLst>
        </xdr:cNvPr>
        <xdr:cNvCxnSpPr/>
      </xdr:nvCxnSpPr>
      <xdr:spPr>
        <a:xfrm>
          <a:off x="12344400" y="9886587"/>
          <a:ext cx="8001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52" name="楕円 551">
          <a:extLst>
            <a:ext uri="{FF2B5EF4-FFF2-40B4-BE49-F238E27FC236}">
              <a16:creationId xmlns:a16="http://schemas.microsoft.com/office/drawing/2014/main" id="{7C0DACE0-758A-4CAF-992B-34470CDF15A9}"/>
            </a:ext>
          </a:extLst>
        </xdr:cNvPr>
        <xdr:cNvSpPr/>
      </xdr:nvSpPr>
      <xdr:spPr>
        <a:xfrm>
          <a:off x="11487150" y="98179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60</xdr:row>
      <xdr:rowOff>158387</xdr:rowOff>
    </xdr:to>
    <xdr:cxnSp macro="">
      <xdr:nvCxnSpPr>
        <xdr:cNvPr id="553" name="直線コネクタ 552">
          <a:extLst>
            <a:ext uri="{FF2B5EF4-FFF2-40B4-BE49-F238E27FC236}">
              <a16:creationId xmlns:a16="http://schemas.microsoft.com/office/drawing/2014/main" id="{449E851F-EA12-4467-BB92-D8FBED430E3D}"/>
            </a:ext>
          </a:extLst>
        </xdr:cNvPr>
        <xdr:cNvCxnSpPr/>
      </xdr:nvCxnSpPr>
      <xdr:spPr>
        <a:xfrm>
          <a:off x="11534775" y="9865541"/>
          <a:ext cx="80962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4AD998B4-2101-4CCC-9CFB-33229C75B018}"/>
            </a:ext>
          </a:extLst>
        </xdr:cNvPr>
        <xdr:cNvSpPr txBox="1"/>
      </xdr:nvSpPr>
      <xdr:spPr>
        <a:xfrm>
          <a:off x="13745219" y="959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BA12EC61-D91E-4F52-8C22-8C937241B4F4}"/>
            </a:ext>
          </a:extLst>
        </xdr:cNvPr>
        <xdr:cNvSpPr txBox="1"/>
      </xdr:nvSpPr>
      <xdr:spPr>
        <a:xfrm>
          <a:off x="12964169" y="958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2DA6F1F3-E585-4163-AA2A-99E24266DA4A}"/>
            </a:ext>
          </a:extLst>
        </xdr:cNvPr>
        <xdr:cNvSpPr txBox="1"/>
      </xdr:nvSpPr>
      <xdr:spPr>
        <a:xfrm>
          <a:off x="12164069" y="957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F10EA215-CACB-47B3-8779-55E171A8128F}"/>
            </a:ext>
          </a:extLst>
        </xdr:cNvPr>
        <xdr:cNvSpPr txBox="1"/>
      </xdr:nvSpPr>
      <xdr:spPr>
        <a:xfrm>
          <a:off x="11354444" y="957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58" name="n_1mainValue【学校施設】&#10;有形固定資産減価償却率">
          <a:extLst>
            <a:ext uri="{FF2B5EF4-FFF2-40B4-BE49-F238E27FC236}">
              <a16:creationId xmlns:a16="http://schemas.microsoft.com/office/drawing/2014/main" id="{F9D2225B-DF34-4540-8C19-C760BA93D1C1}"/>
            </a:ext>
          </a:extLst>
        </xdr:cNvPr>
        <xdr:cNvSpPr txBox="1"/>
      </xdr:nvSpPr>
      <xdr:spPr>
        <a:xfrm>
          <a:off x="13745219" y="996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59" name="n_2mainValue【学校施設】&#10;有形固定資産減価償却率">
          <a:extLst>
            <a:ext uri="{FF2B5EF4-FFF2-40B4-BE49-F238E27FC236}">
              <a16:creationId xmlns:a16="http://schemas.microsoft.com/office/drawing/2014/main" id="{B94C7383-B6D4-4544-AD53-51F4BFB2CC1B}"/>
            </a:ext>
          </a:extLst>
        </xdr:cNvPr>
        <xdr:cNvSpPr txBox="1"/>
      </xdr:nvSpPr>
      <xdr:spPr>
        <a:xfrm>
          <a:off x="12964169" y="993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60" name="n_3mainValue【学校施設】&#10;有形固定資産減価償却率">
          <a:extLst>
            <a:ext uri="{FF2B5EF4-FFF2-40B4-BE49-F238E27FC236}">
              <a16:creationId xmlns:a16="http://schemas.microsoft.com/office/drawing/2014/main" id="{A9369C85-41B1-4E3C-8EA5-163F370A465B}"/>
            </a:ext>
          </a:extLst>
        </xdr:cNvPr>
        <xdr:cNvSpPr txBox="1"/>
      </xdr:nvSpPr>
      <xdr:spPr>
        <a:xfrm>
          <a:off x="12164069" y="991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61" name="n_4mainValue【学校施設】&#10;有形固定資産減価償却率">
          <a:extLst>
            <a:ext uri="{FF2B5EF4-FFF2-40B4-BE49-F238E27FC236}">
              <a16:creationId xmlns:a16="http://schemas.microsoft.com/office/drawing/2014/main" id="{E3864D7C-43C7-4A04-9F7C-B6F342B2A35F}"/>
            </a:ext>
          </a:extLst>
        </xdr:cNvPr>
        <xdr:cNvSpPr txBox="1"/>
      </xdr:nvSpPr>
      <xdr:spPr>
        <a:xfrm>
          <a:off x="11354444" y="989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C33A8D56-970A-49D2-A99E-61C7815B3A9B}"/>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F68F282E-325F-4E36-B522-A41D7B49012A}"/>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FC3973E-EEA7-4D0C-924D-4419D7C8D0B0}"/>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AE47D03E-7EE9-4355-8B00-05413AA44666}"/>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5E3FE31A-7933-44E1-99C4-CAD512393CB5}"/>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E1489E4-9515-4F35-A8CF-07CCB90CB68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42321EA-FCEF-443E-A968-55F86B36D6E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A4153061-5085-47F1-8AEF-A85D0589172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DADFC6A9-EA5F-4E0B-9878-58C8D4355FA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61C604C-E849-43A3-A309-489D33D543F7}"/>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D2B240BE-7130-4962-B4A6-4BCFA7201714}"/>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A1386181-A9D9-4484-BCB9-299FF2029DAF}"/>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CBC7E7A2-1B3E-4B23-BC3C-B0F043E3A509}"/>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2341FD6-6BC8-4FB0-90D0-56591AD9EF53}"/>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74A0743E-D7FB-48DC-9418-46DBC2F6D78E}"/>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BFB409BB-C95D-45E9-845F-1FC24FA2265A}"/>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C1F78AD2-AD0B-457D-9302-9257F69313B3}"/>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239B7E39-0E00-4F74-8BC9-AA8BF422D8E7}"/>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1AA4D8D6-EF07-4585-8333-E520BA57A526}"/>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2A68799-D970-4CCE-8DD3-C911DD1F2FB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7AEBFE2F-C0C2-4C8A-925F-CFFE81D585D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A0917039-1089-4825-8A5A-0093CD28DD2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38BB8525-1D1A-43E2-8406-7F5C5DDE4066}"/>
            </a:ext>
          </a:extLst>
        </xdr:cNvPr>
        <xdr:cNvCxnSpPr/>
      </xdr:nvCxnSpPr>
      <xdr:spPr>
        <a:xfrm flipV="1">
          <a:off x="19954239" y="9077325"/>
          <a:ext cx="0" cy="139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2BFC0984-9E10-4D81-80B7-101FE77F5E87}"/>
            </a:ext>
          </a:extLst>
        </xdr:cNvPr>
        <xdr:cNvSpPr txBox="1"/>
      </xdr:nvSpPr>
      <xdr:spPr>
        <a:xfrm>
          <a:off x="19992975"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57A899EE-AF5A-4E81-9178-54563C6A8AF9}"/>
            </a:ext>
          </a:extLst>
        </xdr:cNvPr>
        <xdr:cNvCxnSpPr/>
      </xdr:nvCxnSpPr>
      <xdr:spPr>
        <a:xfrm>
          <a:off x="19878675" y="10474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C7FE139F-904E-4B03-89FC-2517A3F31F1E}"/>
            </a:ext>
          </a:extLst>
        </xdr:cNvPr>
        <xdr:cNvSpPr txBox="1"/>
      </xdr:nvSpPr>
      <xdr:spPr>
        <a:xfrm>
          <a:off x="19992975"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555C7FE7-AE95-4FC9-9BA1-A5AD41CC7DE1}"/>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38A1F72D-92DD-4A12-A638-446F76B23987}"/>
            </a:ext>
          </a:extLst>
        </xdr:cNvPr>
        <xdr:cNvSpPr txBox="1"/>
      </xdr:nvSpPr>
      <xdr:spPr>
        <a:xfrm>
          <a:off x="19992975" y="98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669628B5-97C0-4685-85D8-DE6460DF93A6}"/>
            </a:ext>
          </a:extLst>
        </xdr:cNvPr>
        <xdr:cNvSpPr/>
      </xdr:nvSpPr>
      <xdr:spPr>
        <a:xfrm>
          <a:off x="19897725" y="99632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4A6C9706-7DE4-4DAB-9AAF-034DCE9A574D}"/>
            </a:ext>
          </a:extLst>
        </xdr:cNvPr>
        <xdr:cNvSpPr/>
      </xdr:nvSpPr>
      <xdr:spPr>
        <a:xfrm>
          <a:off x="19154775" y="9965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9046F6F2-41A1-4C22-9D1A-EA010452A11F}"/>
            </a:ext>
          </a:extLst>
        </xdr:cNvPr>
        <xdr:cNvSpPr/>
      </xdr:nvSpPr>
      <xdr:spPr>
        <a:xfrm>
          <a:off x="18345150" y="99719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93E8F7FB-39C1-48C0-8F25-42903516A8C5}"/>
            </a:ext>
          </a:extLst>
        </xdr:cNvPr>
        <xdr:cNvSpPr/>
      </xdr:nvSpPr>
      <xdr:spPr>
        <a:xfrm>
          <a:off x="17554575" y="99939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D34BBAAA-593D-44C2-B466-31BEF9A99906}"/>
            </a:ext>
          </a:extLst>
        </xdr:cNvPr>
        <xdr:cNvSpPr/>
      </xdr:nvSpPr>
      <xdr:spPr>
        <a:xfrm>
          <a:off x="16754475" y="99797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D27ADA5-DA74-428E-B1B3-C5EED4B7A02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5AF0EDD-7A5C-49B0-A9F0-D104BBBBC70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8CA5A21-B74A-4F03-A74F-1D24C6BFBB12}"/>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312290C-E848-4E9B-B539-9F70DE5AADD9}"/>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CCF0334-77DA-4B03-A862-707DDCF6F17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119279</xdr:rowOff>
    </xdr:from>
    <xdr:to>
      <xdr:col>116</xdr:col>
      <xdr:colOff>114300</xdr:colOff>
      <xdr:row>63</xdr:row>
      <xdr:rowOff>49429</xdr:rowOff>
    </xdr:to>
    <xdr:sp macro="" textlink="">
      <xdr:nvSpPr>
        <xdr:cNvPr id="600" name="楕円 599">
          <a:extLst>
            <a:ext uri="{FF2B5EF4-FFF2-40B4-BE49-F238E27FC236}">
              <a16:creationId xmlns:a16="http://schemas.microsoft.com/office/drawing/2014/main" id="{2E022387-3186-4977-9437-F91E9DC52277}"/>
            </a:ext>
          </a:extLst>
        </xdr:cNvPr>
        <xdr:cNvSpPr/>
      </xdr:nvSpPr>
      <xdr:spPr>
        <a:xfrm>
          <a:off x="19897725" y="1017132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97706</xdr:rowOff>
    </xdr:from>
    <xdr:ext cx="469744" cy="259045"/>
    <xdr:sp macro="" textlink="">
      <xdr:nvSpPr>
        <xdr:cNvPr id="601" name="【学校施設】&#10;一人当たり面積該当値テキスト">
          <a:extLst>
            <a:ext uri="{FF2B5EF4-FFF2-40B4-BE49-F238E27FC236}">
              <a16:creationId xmlns:a16="http://schemas.microsoft.com/office/drawing/2014/main" id="{438819C0-5FAD-4AEE-B197-806F40822035}"/>
            </a:ext>
          </a:extLst>
        </xdr:cNvPr>
        <xdr:cNvSpPr txBox="1"/>
      </xdr:nvSpPr>
      <xdr:spPr>
        <a:xfrm>
          <a:off x="19992975" y="1014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81331</xdr:rowOff>
    </xdr:from>
    <xdr:to>
      <xdr:col>112</xdr:col>
      <xdr:colOff>38100</xdr:colOff>
      <xdr:row>63</xdr:row>
      <xdr:rowOff>11481</xdr:rowOff>
    </xdr:to>
    <xdr:sp macro="" textlink="">
      <xdr:nvSpPr>
        <xdr:cNvPr id="602" name="楕円 601">
          <a:extLst>
            <a:ext uri="{FF2B5EF4-FFF2-40B4-BE49-F238E27FC236}">
              <a16:creationId xmlns:a16="http://schemas.microsoft.com/office/drawing/2014/main" id="{4A866751-51A6-4774-B672-C88E7A6F10BB}"/>
            </a:ext>
          </a:extLst>
        </xdr:cNvPr>
        <xdr:cNvSpPr/>
      </xdr:nvSpPr>
      <xdr:spPr>
        <a:xfrm>
          <a:off x="19154775" y="1013338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132131</xdr:rowOff>
    </xdr:from>
    <xdr:to>
      <xdr:col>116</xdr:col>
      <xdr:colOff>63500</xdr:colOff>
      <xdr:row>62</xdr:row>
      <xdr:rowOff>170079</xdr:rowOff>
    </xdr:to>
    <xdr:cxnSp macro="">
      <xdr:nvCxnSpPr>
        <xdr:cNvPr id="603" name="直線コネクタ 602">
          <a:extLst>
            <a:ext uri="{FF2B5EF4-FFF2-40B4-BE49-F238E27FC236}">
              <a16:creationId xmlns:a16="http://schemas.microsoft.com/office/drawing/2014/main" id="{328EBD8E-98F6-4C6A-B94F-813FBC32A59E}"/>
            </a:ext>
          </a:extLst>
        </xdr:cNvPr>
        <xdr:cNvCxnSpPr/>
      </xdr:nvCxnSpPr>
      <xdr:spPr>
        <a:xfrm>
          <a:off x="19202400" y="10181006"/>
          <a:ext cx="752475"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28296</xdr:rowOff>
    </xdr:from>
    <xdr:to>
      <xdr:col>107</xdr:col>
      <xdr:colOff>101600</xdr:colOff>
      <xdr:row>62</xdr:row>
      <xdr:rowOff>129896</xdr:rowOff>
    </xdr:to>
    <xdr:sp macro="" textlink="">
      <xdr:nvSpPr>
        <xdr:cNvPr id="604" name="楕円 603">
          <a:extLst>
            <a:ext uri="{FF2B5EF4-FFF2-40B4-BE49-F238E27FC236}">
              <a16:creationId xmlns:a16="http://schemas.microsoft.com/office/drawing/2014/main" id="{1CF65971-864F-4851-8F52-65DC32462182}"/>
            </a:ext>
          </a:extLst>
        </xdr:cNvPr>
        <xdr:cNvSpPr/>
      </xdr:nvSpPr>
      <xdr:spPr>
        <a:xfrm>
          <a:off x="18345150" y="100803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79096</xdr:rowOff>
    </xdr:from>
    <xdr:to>
      <xdr:col>111</xdr:col>
      <xdr:colOff>177800</xdr:colOff>
      <xdr:row>62</xdr:row>
      <xdr:rowOff>132131</xdr:rowOff>
    </xdr:to>
    <xdr:cxnSp macro="">
      <xdr:nvCxnSpPr>
        <xdr:cNvPr id="605" name="直線コネクタ 604">
          <a:extLst>
            <a:ext uri="{FF2B5EF4-FFF2-40B4-BE49-F238E27FC236}">
              <a16:creationId xmlns:a16="http://schemas.microsoft.com/office/drawing/2014/main" id="{523DF7BA-6B7B-4E1A-8BEE-DBA0F71EEC48}"/>
            </a:ext>
          </a:extLst>
        </xdr:cNvPr>
        <xdr:cNvCxnSpPr/>
      </xdr:nvCxnSpPr>
      <xdr:spPr>
        <a:xfrm>
          <a:off x="18392775" y="10127971"/>
          <a:ext cx="809625"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xdr:rowOff>
    </xdr:from>
    <xdr:to>
      <xdr:col>102</xdr:col>
      <xdr:colOff>165100</xdr:colOff>
      <xdr:row>62</xdr:row>
      <xdr:rowOff>106121</xdr:rowOff>
    </xdr:to>
    <xdr:sp macro="" textlink="">
      <xdr:nvSpPr>
        <xdr:cNvPr id="606" name="楕円 605">
          <a:extLst>
            <a:ext uri="{FF2B5EF4-FFF2-40B4-BE49-F238E27FC236}">
              <a16:creationId xmlns:a16="http://schemas.microsoft.com/office/drawing/2014/main" id="{273D2FD6-ABCD-40E3-9A7B-1B561F94CB3E}"/>
            </a:ext>
          </a:extLst>
        </xdr:cNvPr>
        <xdr:cNvSpPr/>
      </xdr:nvSpPr>
      <xdr:spPr>
        <a:xfrm>
          <a:off x="17554575" y="100565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55321</xdr:rowOff>
    </xdr:from>
    <xdr:to>
      <xdr:col>107</xdr:col>
      <xdr:colOff>50800</xdr:colOff>
      <xdr:row>62</xdr:row>
      <xdr:rowOff>79096</xdr:rowOff>
    </xdr:to>
    <xdr:cxnSp macro="">
      <xdr:nvCxnSpPr>
        <xdr:cNvPr id="607" name="直線コネクタ 606">
          <a:extLst>
            <a:ext uri="{FF2B5EF4-FFF2-40B4-BE49-F238E27FC236}">
              <a16:creationId xmlns:a16="http://schemas.microsoft.com/office/drawing/2014/main" id="{F7D934D9-C184-4DC8-B740-BF92859B2CC5}"/>
            </a:ext>
          </a:extLst>
        </xdr:cNvPr>
        <xdr:cNvCxnSpPr/>
      </xdr:nvCxnSpPr>
      <xdr:spPr>
        <a:xfrm>
          <a:off x="17602200" y="10104196"/>
          <a:ext cx="790575"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150825</xdr:rowOff>
    </xdr:from>
    <xdr:to>
      <xdr:col>98</xdr:col>
      <xdr:colOff>38100</xdr:colOff>
      <xdr:row>62</xdr:row>
      <xdr:rowOff>80975</xdr:rowOff>
    </xdr:to>
    <xdr:sp macro="" textlink="">
      <xdr:nvSpPr>
        <xdr:cNvPr id="608" name="楕円 607">
          <a:extLst>
            <a:ext uri="{FF2B5EF4-FFF2-40B4-BE49-F238E27FC236}">
              <a16:creationId xmlns:a16="http://schemas.microsoft.com/office/drawing/2014/main" id="{740A4C0C-87EB-4090-B1A2-0809B5EA2646}"/>
            </a:ext>
          </a:extLst>
        </xdr:cNvPr>
        <xdr:cNvSpPr/>
      </xdr:nvSpPr>
      <xdr:spPr>
        <a:xfrm>
          <a:off x="16754475" y="10037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30175</xdr:rowOff>
    </xdr:from>
    <xdr:to>
      <xdr:col>102</xdr:col>
      <xdr:colOff>114300</xdr:colOff>
      <xdr:row>62</xdr:row>
      <xdr:rowOff>55321</xdr:rowOff>
    </xdr:to>
    <xdr:cxnSp macro="">
      <xdr:nvCxnSpPr>
        <xdr:cNvPr id="609" name="直線コネクタ 608">
          <a:extLst>
            <a:ext uri="{FF2B5EF4-FFF2-40B4-BE49-F238E27FC236}">
              <a16:creationId xmlns:a16="http://schemas.microsoft.com/office/drawing/2014/main" id="{280AF1C2-DAFF-4519-9848-DB8B6BB968E3}"/>
            </a:ext>
          </a:extLst>
        </xdr:cNvPr>
        <xdr:cNvCxnSpPr/>
      </xdr:nvCxnSpPr>
      <xdr:spPr>
        <a:xfrm>
          <a:off x="16802100" y="10075875"/>
          <a:ext cx="8001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a:extLst>
            <a:ext uri="{FF2B5EF4-FFF2-40B4-BE49-F238E27FC236}">
              <a16:creationId xmlns:a16="http://schemas.microsoft.com/office/drawing/2014/main" id="{EF8B9B7B-8F35-41CB-8F27-649482972ECD}"/>
            </a:ext>
          </a:extLst>
        </xdr:cNvPr>
        <xdr:cNvSpPr txBox="1"/>
      </xdr:nvSpPr>
      <xdr:spPr>
        <a:xfrm>
          <a:off x="18983402" y="97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a:extLst>
            <a:ext uri="{FF2B5EF4-FFF2-40B4-BE49-F238E27FC236}">
              <a16:creationId xmlns:a16="http://schemas.microsoft.com/office/drawing/2014/main" id="{BB24BF38-3CCB-44BB-9373-86D141367DF2}"/>
            </a:ext>
          </a:extLst>
        </xdr:cNvPr>
        <xdr:cNvSpPr txBox="1"/>
      </xdr:nvSpPr>
      <xdr:spPr>
        <a:xfrm>
          <a:off x="18183302" y="97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a:extLst>
            <a:ext uri="{FF2B5EF4-FFF2-40B4-BE49-F238E27FC236}">
              <a16:creationId xmlns:a16="http://schemas.microsoft.com/office/drawing/2014/main" id="{975BCF85-4EB4-4BB4-9B90-2D8CC88B1511}"/>
            </a:ext>
          </a:extLst>
        </xdr:cNvPr>
        <xdr:cNvSpPr txBox="1"/>
      </xdr:nvSpPr>
      <xdr:spPr>
        <a:xfrm>
          <a:off x="17383202" y="978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a:extLst>
            <a:ext uri="{FF2B5EF4-FFF2-40B4-BE49-F238E27FC236}">
              <a16:creationId xmlns:a16="http://schemas.microsoft.com/office/drawing/2014/main" id="{E5267206-E87B-4B55-98B0-DF120598948A}"/>
            </a:ext>
          </a:extLst>
        </xdr:cNvPr>
        <xdr:cNvSpPr txBox="1"/>
      </xdr:nvSpPr>
      <xdr:spPr>
        <a:xfrm>
          <a:off x="16592627" y="97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2608</xdr:rowOff>
    </xdr:from>
    <xdr:ext cx="469744" cy="259045"/>
    <xdr:sp macro="" textlink="">
      <xdr:nvSpPr>
        <xdr:cNvPr id="614" name="n_1mainValue【学校施設】&#10;一人当たり面積">
          <a:extLst>
            <a:ext uri="{FF2B5EF4-FFF2-40B4-BE49-F238E27FC236}">
              <a16:creationId xmlns:a16="http://schemas.microsoft.com/office/drawing/2014/main" id="{D67DED85-A283-46F2-86FA-49F9BE3A2F78}"/>
            </a:ext>
          </a:extLst>
        </xdr:cNvPr>
        <xdr:cNvSpPr txBox="1"/>
      </xdr:nvSpPr>
      <xdr:spPr>
        <a:xfrm>
          <a:off x="18983402" y="102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121023</xdr:rowOff>
    </xdr:from>
    <xdr:ext cx="469744" cy="259045"/>
    <xdr:sp macro="" textlink="">
      <xdr:nvSpPr>
        <xdr:cNvPr id="615" name="n_2mainValue【学校施設】&#10;一人当たり面積">
          <a:extLst>
            <a:ext uri="{FF2B5EF4-FFF2-40B4-BE49-F238E27FC236}">
              <a16:creationId xmlns:a16="http://schemas.microsoft.com/office/drawing/2014/main" id="{F04EEE12-6278-407C-AF6B-74150B63375B}"/>
            </a:ext>
          </a:extLst>
        </xdr:cNvPr>
        <xdr:cNvSpPr txBox="1"/>
      </xdr:nvSpPr>
      <xdr:spPr>
        <a:xfrm>
          <a:off x="18183302" y="101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97248</xdr:rowOff>
    </xdr:from>
    <xdr:ext cx="469744" cy="259045"/>
    <xdr:sp macro="" textlink="">
      <xdr:nvSpPr>
        <xdr:cNvPr id="616" name="n_3mainValue【学校施設】&#10;一人当たり面積">
          <a:extLst>
            <a:ext uri="{FF2B5EF4-FFF2-40B4-BE49-F238E27FC236}">
              <a16:creationId xmlns:a16="http://schemas.microsoft.com/office/drawing/2014/main" id="{23A48661-2DE5-44E4-B24A-1541289D7C8B}"/>
            </a:ext>
          </a:extLst>
        </xdr:cNvPr>
        <xdr:cNvSpPr txBox="1"/>
      </xdr:nvSpPr>
      <xdr:spPr>
        <a:xfrm>
          <a:off x="17383202" y="101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72102</xdr:rowOff>
    </xdr:from>
    <xdr:ext cx="469744" cy="259045"/>
    <xdr:sp macro="" textlink="">
      <xdr:nvSpPr>
        <xdr:cNvPr id="617" name="n_4mainValue【学校施設】&#10;一人当たり面積">
          <a:extLst>
            <a:ext uri="{FF2B5EF4-FFF2-40B4-BE49-F238E27FC236}">
              <a16:creationId xmlns:a16="http://schemas.microsoft.com/office/drawing/2014/main" id="{34AC15C7-4D59-418E-B8B0-F92173C9D1B4}"/>
            </a:ext>
          </a:extLst>
        </xdr:cNvPr>
        <xdr:cNvSpPr txBox="1"/>
      </xdr:nvSpPr>
      <xdr:spPr>
        <a:xfrm>
          <a:off x="16592627" y="101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55BB917-2008-44AC-9D63-2EAFF982653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2AA9DF7-F986-43DB-939E-9D5445657A4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F37AB8C-C059-4C1E-B640-8437A6B6AD6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2282000-6851-422F-A6AB-13F76F60D5D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FC6AC72-7CD5-4420-8A48-050192FBF890}"/>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41FC974-D772-449D-B301-3926707C684A}"/>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67830C2-9CFB-464C-A978-0F22ECC6275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8E6FB3F-B288-4B98-88B4-200BB6325D94}"/>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562917-0AE7-4EB8-9122-E83CB7413504}"/>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8EE3140A-55DB-4EDC-92B1-F7101FC50AF9}"/>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414661A9-E5AC-4BBD-9579-DABF1552F21F}"/>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90D0A768-7B41-4A51-9C54-77106253ECBC}"/>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3B833696-6BAA-4860-9F9A-4084F2175289}"/>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1C583645-A9AE-4720-A973-FFF38F60E9D3}"/>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64DB471-7D54-4C19-BD3C-4B703DE391DC}"/>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512138A9-FF02-4D8F-8839-05F108CC30BB}"/>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7525FCEC-A98E-43E5-A9D3-B895F8CA30A5}"/>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C04A8886-30F5-4A5A-A8C4-41D001C5128B}"/>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E49071DD-F671-4F5D-BE19-F03AD72FADDE}"/>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DF1EC109-676E-403B-B4EC-3508B4C8F547}"/>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EDF220AF-417D-456A-9E84-A71F7F738CB7}"/>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2DD25CAA-AA9C-4336-80F9-4C6C1B9871D0}"/>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97531B42-88AF-4D48-AA80-3E9CB53F4B4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0C40F653-72A9-4A77-8815-5ADA99BCE3A4}"/>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DEFC08AC-E021-41C5-9234-87D7A80C8DC8}"/>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777F9E73-463B-47CE-8AB5-AE97440412D7}"/>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22B2745C-A85E-42E9-9F42-8A79C1E4F7E8}"/>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9A344931-AC1D-42C7-8CBA-FF384603BEA1}"/>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a:extLst>
            <a:ext uri="{FF2B5EF4-FFF2-40B4-BE49-F238E27FC236}">
              <a16:creationId xmlns:a16="http://schemas.microsoft.com/office/drawing/2014/main" id="{026A948A-B507-44F7-844B-D540E1D87546}"/>
            </a:ext>
          </a:extLst>
        </xdr:cNvPr>
        <xdr:cNvSpPr txBox="1"/>
      </xdr:nvSpPr>
      <xdr:spPr>
        <a:xfrm>
          <a:off x="14735175" y="1311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D1166187-A257-4498-8F0F-03AB6D981D72}"/>
            </a:ext>
          </a:extLst>
        </xdr:cNvPr>
        <xdr:cNvSpPr/>
      </xdr:nvSpPr>
      <xdr:spPr>
        <a:xfrm>
          <a:off x="14649450" y="13249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9B8BBCE1-22A0-4F47-ABB0-25E1FA7184AF}"/>
            </a:ext>
          </a:extLst>
        </xdr:cNvPr>
        <xdr:cNvSpPr/>
      </xdr:nvSpPr>
      <xdr:spPr>
        <a:xfrm>
          <a:off x="13887450" y="132289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C33B764D-0D34-4D22-9DA6-44EC434323D8}"/>
            </a:ext>
          </a:extLst>
        </xdr:cNvPr>
        <xdr:cNvSpPr/>
      </xdr:nvSpPr>
      <xdr:spPr>
        <a:xfrm>
          <a:off x="13096875" y="13237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369A30E0-B9E5-4A58-92FC-B65245221E57}"/>
            </a:ext>
          </a:extLst>
        </xdr:cNvPr>
        <xdr:cNvSpPr/>
      </xdr:nvSpPr>
      <xdr:spPr>
        <a:xfrm>
          <a:off x="12296775" y="1323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26F957EA-C52A-4848-9D51-3B410110B44A}"/>
            </a:ext>
          </a:extLst>
        </xdr:cNvPr>
        <xdr:cNvSpPr/>
      </xdr:nvSpPr>
      <xdr:spPr>
        <a:xfrm>
          <a:off x="11487150" y="132480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664F914-8F63-4817-B8A3-B7BD77F4F12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1C16CDA-3275-4FFE-8235-AEB05B401AA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066A2C5-3C04-4B77-A999-50758B3023F6}"/>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393B2C1-F27A-4F39-98A3-941AD0CECC33}"/>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C579F98-4E11-4237-A280-42AB8E2FBA9F}"/>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114300</xdr:rowOff>
    </xdr:from>
    <xdr:to>
      <xdr:col>85</xdr:col>
      <xdr:colOff>177800</xdr:colOff>
      <xdr:row>84</xdr:row>
      <xdr:rowOff>44450</xdr:rowOff>
    </xdr:to>
    <xdr:sp macro="" textlink="">
      <xdr:nvSpPr>
        <xdr:cNvPr id="657" name="楕円 656">
          <a:extLst>
            <a:ext uri="{FF2B5EF4-FFF2-40B4-BE49-F238E27FC236}">
              <a16:creationId xmlns:a16="http://schemas.microsoft.com/office/drawing/2014/main" id="{3B823567-F836-44AD-8BDC-BED7467690B7}"/>
            </a:ext>
          </a:extLst>
        </xdr:cNvPr>
        <xdr:cNvSpPr/>
      </xdr:nvSpPr>
      <xdr:spPr>
        <a:xfrm>
          <a:off x="14649450" y="1356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92727</xdr:rowOff>
    </xdr:from>
    <xdr:ext cx="405111" cy="259045"/>
    <xdr:sp macro="" textlink="">
      <xdr:nvSpPr>
        <xdr:cNvPr id="658" name="【児童館】&#10;有形固定資産減価償却率該当値テキスト">
          <a:extLst>
            <a:ext uri="{FF2B5EF4-FFF2-40B4-BE49-F238E27FC236}">
              <a16:creationId xmlns:a16="http://schemas.microsoft.com/office/drawing/2014/main" id="{F64B91BD-2671-469B-9440-DDAED093B634}"/>
            </a:ext>
          </a:extLst>
        </xdr:cNvPr>
        <xdr:cNvSpPr txBox="1"/>
      </xdr:nvSpPr>
      <xdr:spPr>
        <a:xfrm>
          <a:off x="14735175"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87630</xdr:rowOff>
    </xdr:from>
    <xdr:to>
      <xdr:col>81</xdr:col>
      <xdr:colOff>101600</xdr:colOff>
      <xdr:row>84</xdr:row>
      <xdr:rowOff>17780</xdr:rowOff>
    </xdr:to>
    <xdr:sp macro="" textlink="">
      <xdr:nvSpPr>
        <xdr:cNvPr id="659" name="楕円 658">
          <a:extLst>
            <a:ext uri="{FF2B5EF4-FFF2-40B4-BE49-F238E27FC236}">
              <a16:creationId xmlns:a16="http://schemas.microsoft.com/office/drawing/2014/main" id="{EE5045A0-0A86-4868-8399-BAC01307174A}"/>
            </a:ext>
          </a:extLst>
        </xdr:cNvPr>
        <xdr:cNvSpPr/>
      </xdr:nvSpPr>
      <xdr:spPr>
        <a:xfrm>
          <a:off x="13887450" y="1353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138430</xdr:rowOff>
    </xdr:from>
    <xdr:to>
      <xdr:col>85</xdr:col>
      <xdr:colOff>127000</xdr:colOff>
      <xdr:row>83</xdr:row>
      <xdr:rowOff>165100</xdr:rowOff>
    </xdr:to>
    <xdr:cxnSp macro="">
      <xdr:nvCxnSpPr>
        <xdr:cNvPr id="660" name="直線コネクタ 659">
          <a:extLst>
            <a:ext uri="{FF2B5EF4-FFF2-40B4-BE49-F238E27FC236}">
              <a16:creationId xmlns:a16="http://schemas.microsoft.com/office/drawing/2014/main" id="{0AE79D6D-FFFF-48F2-B74D-433D5BAC4A89}"/>
            </a:ext>
          </a:extLst>
        </xdr:cNvPr>
        <xdr:cNvCxnSpPr/>
      </xdr:nvCxnSpPr>
      <xdr:spPr>
        <a:xfrm>
          <a:off x="13935075" y="1359090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62230</xdr:rowOff>
    </xdr:from>
    <xdr:to>
      <xdr:col>76</xdr:col>
      <xdr:colOff>165100</xdr:colOff>
      <xdr:row>83</xdr:row>
      <xdr:rowOff>163830</xdr:rowOff>
    </xdr:to>
    <xdr:sp macro="" textlink="">
      <xdr:nvSpPr>
        <xdr:cNvPr id="661" name="楕円 660">
          <a:extLst>
            <a:ext uri="{FF2B5EF4-FFF2-40B4-BE49-F238E27FC236}">
              <a16:creationId xmlns:a16="http://schemas.microsoft.com/office/drawing/2014/main" id="{AE4914E6-0427-4FD0-B4FE-F23BC880C3AA}"/>
            </a:ext>
          </a:extLst>
        </xdr:cNvPr>
        <xdr:cNvSpPr/>
      </xdr:nvSpPr>
      <xdr:spPr>
        <a:xfrm>
          <a:off x="13096875" y="13514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113030</xdr:rowOff>
    </xdr:from>
    <xdr:to>
      <xdr:col>81</xdr:col>
      <xdr:colOff>50800</xdr:colOff>
      <xdr:row>83</xdr:row>
      <xdr:rowOff>138430</xdr:rowOff>
    </xdr:to>
    <xdr:cxnSp macro="">
      <xdr:nvCxnSpPr>
        <xdr:cNvPr id="662" name="直線コネクタ 661">
          <a:extLst>
            <a:ext uri="{FF2B5EF4-FFF2-40B4-BE49-F238E27FC236}">
              <a16:creationId xmlns:a16="http://schemas.microsoft.com/office/drawing/2014/main" id="{7A5BB7D6-F3FC-4167-8220-CCFDD53529A2}"/>
            </a:ext>
          </a:extLst>
        </xdr:cNvPr>
        <xdr:cNvCxnSpPr/>
      </xdr:nvCxnSpPr>
      <xdr:spPr>
        <a:xfrm>
          <a:off x="13144500" y="1356233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663" name="楕円 662">
          <a:extLst>
            <a:ext uri="{FF2B5EF4-FFF2-40B4-BE49-F238E27FC236}">
              <a16:creationId xmlns:a16="http://schemas.microsoft.com/office/drawing/2014/main" id="{02FE55B2-4B83-445D-B171-424897A06441}"/>
            </a:ext>
          </a:extLst>
        </xdr:cNvPr>
        <xdr:cNvSpPr/>
      </xdr:nvSpPr>
      <xdr:spPr>
        <a:xfrm>
          <a:off x="12296775" y="13486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113030</xdr:rowOff>
    </xdr:to>
    <xdr:cxnSp macro="">
      <xdr:nvCxnSpPr>
        <xdr:cNvPr id="664" name="直線コネクタ 663">
          <a:extLst>
            <a:ext uri="{FF2B5EF4-FFF2-40B4-BE49-F238E27FC236}">
              <a16:creationId xmlns:a16="http://schemas.microsoft.com/office/drawing/2014/main" id="{AA5E5437-A509-4F50-9076-1D1CE840AFE0}"/>
            </a:ext>
          </a:extLst>
        </xdr:cNvPr>
        <xdr:cNvCxnSpPr/>
      </xdr:nvCxnSpPr>
      <xdr:spPr>
        <a:xfrm>
          <a:off x="12344400" y="1353375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665" name="楕円 664">
          <a:extLst>
            <a:ext uri="{FF2B5EF4-FFF2-40B4-BE49-F238E27FC236}">
              <a16:creationId xmlns:a16="http://schemas.microsoft.com/office/drawing/2014/main" id="{95FC59DB-4ED1-4A90-AEC0-96D99B878BD1}"/>
            </a:ext>
          </a:extLst>
        </xdr:cNvPr>
        <xdr:cNvSpPr/>
      </xdr:nvSpPr>
      <xdr:spPr>
        <a:xfrm>
          <a:off x="11487150" y="13460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58420</xdr:rowOff>
    </xdr:from>
    <xdr:to>
      <xdr:col>71</xdr:col>
      <xdr:colOff>177800</xdr:colOff>
      <xdr:row>83</xdr:row>
      <xdr:rowOff>87630</xdr:rowOff>
    </xdr:to>
    <xdr:cxnSp macro="">
      <xdr:nvCxnSpPr>
        <xdr:cNvPr id="666" name="直線コネクタ 665">
          <a:extLst>
            <a:ext uri="{FF2B5EF4-FFF2-40B4-BE49-F238E27FC236}">
              <a16:creationId xmlns:a16="http://schemas.microsoft.com/office/drawing/2014/main" id="{52DE4930-DC73-4165-9D58-8E9371C82EF3}"/>
            </a:ext>
          </a:extLst>
        </xdr:cNvPr>
        <xdr:cNvCxnSpPr/>
      </xdr:nvCxnSpPr>
      <xdr:spPr>
        <a:xfrm>
          <a:off x="11534775" y="13507720"/>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a:extLst>
            <a:ext uri="{FF2B5EF4-FFF2-40B4-BE49-F238E27FC236}">
              <a16:creationId xmlns:a16="http://schemas.microsoft.com/office/drawing/2014/main" id="{1CC2A243-A5BD-4CE3-BF17-37E241277E50}"/>
            </a:ext>
          </a:extLst>
        </xdr:cNvPr>
        <xdr:cNvSpPr txBox="1"/>
      </xdr:nvSpPr>
      <xdr:spPr>
        <a:xfrm>
          <a:off x="13745219"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a:extLst>
            <a:ext uri="{FF2B5EF4-FFF2-40B4-BE49-F238E27FC236}">
              <a16:creationId xmlns:a16="http://schemas.microsoft.com/office/drawing/2014/main" id="{BB5C0F4C-19EA-4B60-952D-5F1461D49BBC}"/>
            </a:ext>
          </a:extLst>
        </xdr:cNvPr>
        <xdr:cNvSpPr txBox="1"/>
      </xdr:nvSpPr>
      <xdr:spPr>
        <a:xfrm>
          <a:off x="1296416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a:extLst>
            <a:ext uri="{FF2B5EF4-FFF2-40B4-BE49-F238E27FC236}">
              <a16:creationId xmlns:a16="http://schemas.microsoft.com/office/drawing/2014/main" id="{8CA4AAB2-B92D-445C-B3A2-24A8054AB50D}"/>
            </a:ext>
          </a:extLst>
        </xdr:cNvPr>
        <xdr:cNvSpPr txBox="1"/>
      </xdr:nvSpPr>
      <xdr:spPr>
        <a:xfrm>
          <a:off x="12164069"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a:extLst>
            <a:ext uri="{FF2B5EF4-FFF2-40B4-BE49-F238E27FC236}">
              <a16:creationId xmlns:a16="http://schemas.microsoft.com/office/drawing/2014/main" id="{72BF112D-74AA-49ED-A01C-528B047A728B}"/>
            </a:ext>
          </a:extLst>
        </xdr:cNvPr>
        <xdr:cNvSpPr txBox="1"/>
      </xdr:nvSpPr>
      <xdr:spPr>
        <a:xfrm>
          <a:off x="113544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8907</xdr:rowOff>
    </xdr:from>
    <xdr:ext cx="405111" cy="259045"/>
    <xdr:sp macro="" textlink="">
      <xdr:nvSpPr>
        <xdr:cNvPr id="671" name="n_1mainValue【児童館】&#10;有形固定資産減価償却率">
          <a:extLst>
            <a:ext uri="{FF2B5EF4-FFF2-40B4-BE49-F238E27FC236}">
              <a16:creationId xmlns:a16="http://schemas.microsoft.com/office/drawing/2014/main" id="{8CAC27F3-5E87-4B05-AAB2-3CDC824BE5D5}"/>
            </a:ext>
          </a:extLst>
        </xdr:cNvPr>
        <xdr:cNvSpPr txBox="1"/>
      </xdr:nvSpPr>
      <xdr:spPr>
        <a:xfrm>
          <a:off x="13745219"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154957</xdr:rowOff>
    </xdr:from>
    <xdr:ext cx="405111" cy="259045"/>
    <xdr:sp macro="" textlink="">
      <xdr:nvSpPr>
        <xdr:cNvPr id="672" name="n_2mainValue【児童館】&#10;有形固定資産減価償却率">
          <a:extLst>
            <a:ext uri="{FF2B5EF4-FFF2-40B4-BE49-F238E27FC236}">
              <a16:creationId xmlns:a16="http://schemas.microsoft.com/office/drawing/2014/main" id="{C74C1E1A-5D8E-4B51-AB57-79745C9B2852}"/>
            </a:ext>
          </a:extLst>
        </xdr:cNvPr>
        <xdr:cNvSpPr txBox="1"/>
      </xdr:nvSpPr>
      <xdr:spPr>
        <a:xfrm>
          <a:off x="1296416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673" name="n_3mainValue【児童館】&#10;有形固定資産減価償却率">
          <a:extLst>
            <a:ext uri="{FF2B5EF4-FFF2-40B4-BE49-F238E27FC236}">
              <a16:creationId xmlns:a16="http://schemas.microsoft.com/office/drawing/2014/main" id="{FE4EB43F-839A-4077-8D1F-6B0775FCD012}"/>
            </a:ext>
          </a:extLst>
        </xdr:cNvPr>
        <xdr:cNvSpPr txBox="1"/>
      </xdr:nvSpPr>
      <xdr:spPr>
        <a:xfrm>
          <a:off x="12164069"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100347</xdr:rowOff>
    </xdr:from>
    <xdr:ext cx="405111" cy="259045"/>
    <xdr:sp macro="" textlink="">
      <xdr:nvSpPr>
        <xdr:cNvPr id="674" name="n_4mainValue【児童館】&#10;有形固定資産減価償却率">
          <a:extLst>
            <a:ext uri="{FF2B5EF4-FFF2-40B4-BE49-F238E27FC236}">
              <a16:creationId xmlns:a16="http://schemas.microsoft.com/office/drawing/2014/main" id="{EDA738D7-CB73-4EF8-B944-F639B39D76EA}"/>
            </a:ext>
          </a:extLst>
        </xdr:cNvPr>
        <xdr:cNvSpPr txBox="1"/>
      </xdr:nvSpPr>
      <xdr:spPr>
        <a:xfrm>
          <a:off x="113544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9BD4AFDE-E83E-403B-B4F9-010F8397CE1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83F69D49-E009-4DA1-A192-69B12B86183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444355EC-B378-48C8-ADE8-AB65BD69DD95}"/>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9979874-F58C-4EB2-97C1-CD922860D289}"/>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C41DEB1-1894-4951-8EF1-D208F95A5B3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F9089E11-8D60-41E1-A78D-BA6625A11BC3}"/>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9AD724E8-C4D5-4291-A58F-C80A88F9B188}"/>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C6AB7B33-CA57-4592-8DD1-A846E6DBFA44}"/>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3CE2AEA0-3D69-4396-AD08-4FAF6B54DB1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D55566CB-D24B-4DA8-AED0-D82D0691F966}"/>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426B7D2E-5092-4532-BAB4-7528F99045D1}"/>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109C82ED-5309-43B4-A96B-CF8331DCC3EB}"/>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985E7088-29DD-4468-95F9-B904FFAA469F}"/>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EA8E06EE-98D8-4539-8E6A-6B2162829C67}"/>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CE0BC660-7AE1-49B0-A2BA-EFD15AC5C60F}"/>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AC0823DF-BA81-43F4-A2EA-BD148FE8DCB1}"/>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A0E021DF-A28D-4A0E-B536-4735318262CA}"/>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38AB86E1-35B3-4C9C-A1C5-9347D9DE47DB}"/>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33B5E17A-2D3B-46A7-9B7B-1D29161F46E0}"/>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714D4C85-A79B-4301-869D-D1360F1A2EF5}"/>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2D6ACBFA-F39F-4D13-898C-7E6B144E3704}"/>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6434447-5A53-47F8-A6E5-B25BB181C79E}"/>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3808E887-8831-46DC-BE41-9F30EC9D501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965CE357-61AD-4AFB-B2B4-46264D708B4D}"/>
            </a:ext>
          </a:extLst>
        </xdr:cNvPr>
        <xdr:cNvCxnSpPr/>
      </xdr:nvCxnSpPr>
      <xdr:spPr>
        <a:xfrm flipV="1">
          <a:off x="19954239" y="1263967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30833EAD-F6CC-4207-B82E-CBA563B5D197}"/>
            </a:ext>
          </a:extLst>
        </xdr:cNvPr>
        <xdr:cNvSpPr txBox="1"/>
      </xdr:nvSpPr>
      <xdr:spPr>
        <a:xfrm>
          <a:off x="19992975"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2F05E8A2-412A-4EAC-8104-D7FB460C544D}"/>
            </a:ext>
          </a:extLst>
        </xdr:cNvPr>
        <xdr:cNvCxnSpPr/>
      </xdr:nvCxnSpPr>
      <xdr:spPr>
        <a:xfrm>
          <a:off x="19878675" y="1399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4BD868C6-9B62-4732-8CE0-85F261D56EE2}"/>
            </a:ext>
          </a:extLst>
        </xdr:cNvPr>
        <xdr:cNvSpPr txBox="1"/>
      </xdr:nvSpPr>
      <xdr:spPr>
        <a:xfrm>
          <a:off x="199929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231052E0-07D3-4D3A-AE21-AD72D323491D}"/>
            </a:ext>
          </a:extLst>
        </xdr:cNvPr>
        <xdr:cNvCxnSpPr/>
      </xdr:nvCxnSpPr>
      <xdr:spPr>
        <a:xfrm>
          <a:off x="19878675" y="12639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a:extLst>
            <a:ext uri="{FF2B5EF4-FFF2-40B4-BE49-F238E27FC236}">
              <a16:creationId xmlns:a16="http://schemas.microsoft.com/office/drawing/2014/main" id="{EFC1621A-E9C4-4639-9A02-490E94E3889C}"/>
            </a:ext>
          </a:extLst>
        </xdr:cNvPr>
        <xdr:cNvSpPr txBox="1"/>
      </xdr:nvSpPr>
      <xdr:spPr>
        <a:xfrm>
          <a:off x="19992975" y="13494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F50731C1-7914-4E34-AC10-16758F620400}"/>
            </a:ext>
          </a:extLst>
        </xdr:cNvPr>
        <xdr:cNvSpPr/>
      </xdr:nvSpPr>
      <xdr:spPr>
        <a:xfrm>
          <a:off x="19897725" y="13515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860F204F-2BDA-4287-BF7A-578FDF729C83}"/>
            </a:ext>
          </a:extLst>
        </xdr:cNvPr>
        <xdr:cNvSpPr/>
      </xdr:nvSpPr>
      <xdr:spPr>
        <a:xfrm>
          <a:off x="19154775" y="1351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1EF48D84-B879-4495-9348-DCA0BF7FA847}"/>
            </a:ext>
          </a:extLst>
        </xdr:cNvPr>
        <xdr:cNvSpPr/>
      </xdr:nvSpPr>
      <xdr:spPr>
        <a:xfrm>
          <a:off x="18345150" y="13515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FC11A0B4-3A1E-49D0-AE23-4FFF3B1E47CD}"/>
            </a:ext>
          </a:extLst>
        </xdr:cNvPr>
        <xdr:cNvSpPr/>
      </xdr:nvSpPr>
      <xdr:spPr>
        <a:xfrm>
          <a:off x="17554575" y="13515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C9D177B0-6864-46A8-BD66-9FE8093EF4B5}"/>
            </a:ext>
          </a:extLst>
        </xdr:cNvPr>
        <xdr:cNvSpPr/>
      </xdr:nvSpPr>
      <xdr:spPr>
        <a:xfrm>
          <a:off x="16754475" y="13535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6A849C3-CC4F-489A-804E-E88E5987EEB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15E7C88-F69E-4B38-8667-23B0DAC240D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990F08E-2949-4211-A81C-E7E9D29769F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5D2CEC7-4E2F-4F90-B036-7A95F305980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3D96B28-E1DD-4720-843A-C172D25FC30B}"/>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714" name="楕円 713">
          <a:extLst>
            <a:ext uri="{FF2B5EF4-FFF2-40B4-BE49-F238E27FC236}">
              <a16:creationId xmlns:a16="http://schemas.microsoft.com/office/drawing/2014/main" id="{8C1548ED-62CE-47DF-91D6-BFDE211E2EFD}"/>
            </a:ext>
          </a:extLst>
        </xdr:cNvPr>
        <xdr:cNvSpPr/>
      </xdr:nvSpPr>
      <xdr:spPr>
        <a:xfrm>
          <a:off x="19897725" y="13011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715" name="【児童館】&#10;一人当たり面積該当値テキスト">
          <a:extLst>
            <a:ext uri="{FF2B5EF4-FFF2-40B4-BE49-F238E27FC236}">
              <a16:creationId xmlns:a16="http://schemas.microsoft.com/office/drawing/2014/main" id="{49608D28-50F9-414E-ADBD-1BAF9917A8C0}"/>
            </a:ext>
          </a:extLst>
        </xdr:cNvPr>
        <xdr:cNvSpPr txBox="1"/>
      </xdr:nvSpPr>
      <xdr:spPr>
        <a:xfrm>
          <a:off x="19992975" y="1286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16" name="楕円 715">
          <a:extLst>
            <a:ext uri="{FF2B5EF4-FFF2-40B4-BE49-F238E27FC236}">
              <a16:creationId xmlns:a16="http://schemas.microsoft.com/office/drawing/2014/main" id="{6A424136-CF77-48CB-9EFE-3781CEF50645}"/>
            </a:ext>
          </a:extLst>
        </xdr:cNvPr>
        <xdr:cNvSpPr/>
      </xdr:nvSpPr>
      <xdr:spPr>
        <a:xfrm>
          <a:off x="19154775" y="12944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95250</xdr:rowOff>
    </xdr:to>
    <xdr:cxnSp macro="">
      <xdr:nvCxnSpPr>
        <xdr:cNvPr id="717" name="直線コネクタ 716">
          <a:extLst>
            <a:ext uri="{FF2B5EF4-FFF2-40B4-BE49-F238E27FC236}">
              <a16:creationId xmlns:a16="http://schemas.microsoft.com/office/drawing/2014/main" id="{F5316741-7F44-4777-8FF8-EE00363558FD}"/>
            </a:ext>
          </a:extLst>
        </xdr:cNvPr>
        <xdr:cNvCxnSpPr/>
      </xdr:nvCxnSpPr>
      <xdr:spPr>
        <a:xfrm>
          <a:off x="19202400" y="1298257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18" name="楕円 717">
          <a:extLst>
            <a:ext uri="{FF2B5EF4-FFF2-40B4-BE49-F238E27FC236}">
              <a16:creationId xmlns:a16="http://schemas.microsoft.com/office/drawing/2014/main" id="{F363DFFA-AE4E-4B98-86C6-BF90C9052FB4}"/>
            </a:ext>
          </a:extLst>
        </xdr:cNvPr>
        <xdr:cNvSpPr/>
      </xdr:nvSpPr>
      <xdr:spPr>
        <a:xfrm>
          <a:off x="18345150" y="12925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19050</xdr:rowOff>
    </xdr:to>
    <xdr:cxnSp macro="">
      <xdr:nvCxnSpPr>
        <xdr:cNvPr id="719" name="直線コネクタ 718">
          <a:extLst>
            <a:ext uri="{FF2B5EF4-FFF2-40B4-BE49-F238E27FC236}">
              <a16:creationId xmlns:a16="http://schemas.microsoft.com/office/drawing/2014/main" id="{B47AEE23-D222-4A91-8EAA-2D6D22132E4C}"/>
            </a:ext>
          </a:extLst>
        </xdr:cNvPr>
        <xdr:cNvCxnSpPr/>
      </xdr:nvCxnSpPr>
      <xdr:spPr>
        <a:xfrm>
          <a:off x="18392775" y="129635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720" name="楕円 719">
          <a:extLst>
            <a:ext uri="{FF2B5EF4-FFF2-40B4-BE49-F238E27FC236}">
              <a16:creationId xmlns:a16="http://schemas.microsoft.com/office/drawing/2014/main" id="{70425DC9-F913-44CA-B07C-55FE599B0027}"/>
            </a:ext>
          </a:extLst>
        </xdr:cNvPr>
        <xdr:cNvSpPr/>
      </xdr:nvSpPr>
      <xdr:spPr>
        <a:xfrm>
          <a:off x="17554575" y="12944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19050</xdr:rowOff>
    </xdr:to>
    <xdr:cxnSp macro="">
      <xdr:nvCxnSpPr>
        <xdr:cNvPr id="721" name="直線コネクタ 720">
          <a:extLst>
            <a:ext uri="{FF2B5EF4-FFF2-40B4-BE49-F238E27FC236}">
              <a16:creationId xmlns:a16="http://schemas.microsoft.com/office/drawing/2014/main" id="{871138D8-46BC-4254-8A80-C711D1227B74}"/>
            </a:ext>
          </a:extLst>
        </xdr:cNvPr>
        <xdr:cNvCxnSpPr/>
      </xdr:nvCxnSpPr>
      <xdr:spPr>
        <a:xfrm flipV="1">
          <a:off x="17602200" y="129635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63500</xdr:rowOff>
    </xdr:from>
    <xdr:to>
      <xdr:col>98</xdr:col>
      <xdr:colOff>38100</xdr:colOff>
      <xdr:row>79</xdr:row>
      <xdr:rowOff>165100</xdr:rowOff>
    </xdr:to>
    <xdr:sp macro="" textlink="">
      <xdr:nvSpPr>
        <xdr:cNvPr id="722" name="楕円 721">
          <a:extLst>
            <a:ext uri="{FF2B5EF4-FFF2-40B4-BE49-F238E27FC236}">
              <a16:creationId xmlns:a16="http://schemas.microsoft.com/office/drawing/2014/main" id="{BE56FCF8-25E8-45F1-8060-5DACE3A45FDF}"/>
            </a:ext>
          </a:extLst>
        </xdr:cNvPr>
        <xdr:cNvSpPr/>
      </xdr:nvSpPr>
      <xdr:spPr>
        <a:xfrm>
          <a:off x="16754475" y="12868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114300</xdr:rowOff>
    </xdr:from>
    <xdr:to>
      <xdr:col>102</xdr:col>
      <xdr:colOff>114300</xdr:colOff>
      <xdr:row>80</xdr:row>
      <xdr:rowOff>19050</xdr:rowOff>
    </xdr:to>
    <xdr:cxnSp macro="">
      <xdr:nvCxnSpPr>
        <xdr:cNvPr id="723" name="直線コネクタ 722">
          <a:extLst>
            <a:ext uri="{FF2B5EF4-FFF2-40B4-BE49-F238E27FC236}">
              <a16:creationId xmlns:a16="http://schemas.microsoft.com/office/drawing/2014/main" id="{0B7AEA2C-16D1-438C-92A1-35A1FE46FA4D}"/>
            </a:ext>
          </a:extLst>
        </xdr:cNvPr>
        <xdr:cNvCxnSpPr/>
      </xdr:nvCxnSpPr>
      <xdr:spPr>
        <a:xfrm>
          <a:off x="16802100" y="129159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a:extLst>
            <a:ext uri="{FF2B5EF4-FFF2-40B4-BE49-F238E27FC236}">
              <a16:creationId xmlns:a16="http://schemas.microsoft.com/office/drawing/2014/main" id="{D9128EC9-E44F-4B3A-BFC6-66B7389E0141}"/>
            </a:ext>
          </a:extLst>
        </xdr:cNvPr>
        <xdr:cNvSpPr txBox="1"/>
      </xdr:nvSpPr>
      <xdr:spPr>
        <a:xfrm>
          <a:off x="189834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a:extLst>
            <a:ext uri="{FF2B5EF4-FFF2-40B4-BE49-F238E27FC236}">
              <a16:creationId xmlns:a16="http://schemas.microsoft.com/office/drawing/2014/main" id="{686A7B7E-611C-4CAE-8939-D434FEA21CE6}"/>
            </a:ext>
          </a:extLst>
        </xdr:cNvPr>
        <xdr:cNvSpPr txBox="1"/>
      </xdr:nvSpPr>
      <xdr:spPr>
        <a:xfrm>
          <a:off x="181833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a:extLst>
            <a:ext uri="{FF2B5EF4-FFF2-40B4-BE49-F238E27FC236}">
              <a16:creationId xmlns:a16="http://schemas.microsoft.com/office/drawing/2014/main" id="{CD698986-1C5F-42F9-9D91-51F9DD273813}"/>
            </a:ext>
          </a:extLst>
        </xdr:cNvPr>
        <xdr:cNvSpPr txBox="1"/>
      </xdr:nvSpPr>
      <xdr:spPr>
        <a:xfrm>
          <a:off x="173832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a:extLst>
            <a:ext uri="{FF2B5EF4-FFF2-40B4-BE49-F238E27FC236}">
              <a16:creationId xmlns:a16="http://schemas.microsoft.com/office/drawing/2014/main" id="{A97F781B-1F57-4542-A922-7D91AC9CA288}"/>
            </a:ext>
          </a:extLst>
        </xdr:cNvPr>
        <xdr:cNvSpPr txBox="1"/>
      </xdr:nvSpPr>
      <xdr:spPr>
        <a:xfrm>
          <a:off x="165926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28" name="n_1mainValue【児童館】&#10;一人当たり面積">
          <a:extLst>
            <a:ext uri="{FF2B5EF4-FFF2-40B4-BE49-F238E27FC236}">
              <a16:creationId xmlns:a16="http://schemas.microsoft.com/office/drawing/2014/main" id="{51985B03-E2EA-4C9F-B968-C918DC804F7C}"/>
            </a:ext>
          </a:extLst>
        </xdr:cNvPr>
        <xdr:cNvSpPr txBox="1"/>
      </xdr:nvSpPr>
      <xdr:spPr>
        <a:xfrm>
          <a:off x="18983402"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29" name="n_2mainValue【児童館】&#10;一人当たり面積">
          <a:extLst>
            <a:ext uri="{FF2B5EF4-FFF2-40B4-BE49-F238E27FC236}">
              <a16:creationId xmlns:a16="http://schemas.microsoft.com/office/drawing/2014/main" id="{F88F6601-18E5-4197-AFD3-2AF8A10664CA}"/>
            </a:ext>
          </a:extLst>
        </xdr:cNvPr>
        <xdr:cNvSpPr txBox="1"/>
      </xdr:nvSpPr>
      <xdr:spPr>
        <a:xfrm>
          <a:off x="18183302"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730" name="n_3mainValue【児童館】&#10;一人当たり面積">
          <a:extLst>
            <a:ext uri="{FF2B5EF4-FFF2-40B4-BE49-F238E27FC236}">
              <a16:creationId xmlns:a16="http://schemas.microsoft.com/office/drawing/2014/main" id="{28ACDE70-4F00-4ADE-B3CF-5A6B2DB287AA}"/>
            </a:ext>
          </a:extLst>
        </xdr:cNvPr>
        <xdr:cNvSpPr txBox="1"/>
      </xdr:nvSpPr>
      <xdr:spPr>
        <a:xfrm>
          <a:off x="17383202"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10177</xdr:rowOff>
    </xdr:from>
    <xdr:ext cx="469744" cy="259045"/>
    <xdr:sp macro="" textlink="">
      <xdr:nvSpPr>
        <xdr:cNvPr id="731" name="n_4mainValue【児童館】&#10;一人当たり面積">
          <a:extLst>
            <a:ext uri="{FF2B5EF4-FFF2-40B4-BE49-F238E27FC236}">
              <a16:creationId xmlns:a16="http://schemas.microsoft.com/office/drawing/2014/main" id="{3CA9723F-945C-4EEC-98AA-B01F9A327A45}"/>
            </a:ext>
          </a:extLst>
        </xdr:cNvPr>
        <xdr:cNvSpPr txBox="1"/>
      </xdr:nvSpPr>
      <xdr:spPr>
        <a:xfrm>
          <a:off x="16592627"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D6A87133-95C0-49D5-8411-B68244DBB8C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4A1B9B06-5DE4-4967-BFF4-C1B4C88267EE}"/>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CFF3DF41-E579-4DF5-A631-B0776C873165}"/>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227AC602-B5CA-4AE6-9D32-C884974C39B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7D94FF90-9811-4865-AA80-6870ED4F0234}"/>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F59CDBAC-B480-4AFE-9805-D742A62BB7DF}"/>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CD96C52D-8DBB-4402-9639-3DCCD4F86C4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C06234C6-29B8-42C7-91D2-563E7172AAEB}"/>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958E2789-EA92-42EE-A2B4-5E79700DE93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FD91A9CD-5C1C-4AE6-B159-53E3A7F7D06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6C9D7B79-55BF-4C14-90BA-FC0A01E5D64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39634DA2-5B32-4FDB-9050-46D4C6E45D2A}"/>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8B0C1C3B-19BA-4642-BD02-1E8E84DAF3B3}"/>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61A47F41-2E38-4114-A508-B68D56CAE7DF}"/>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6E1BB06C-B057-4F42-ADE2-BCD48CB118B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933D8CE4-A957-4511-8797-A76AE3038C46}"/>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5AAE67D-8D93-4740-AD0B-2E5B307A6069}"/>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8DBD4765-84D9-48FE-917D-D1CFCB93FE7E}"/>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D7783982-FB4F-46FB-AEB9-E806CB50A928}"/>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971A8D24-5558-44F8-A8A2-A1D4D3F7D515}"/>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3DF0D230-55F2-4693-BAE0-529FD762F4D3}"/>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B30E4E1B-4166-4D67-980A-10D5F8D2F563}"/>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395BE6D4-B21D-426E-A83C-D822DB2CCE03}"/>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88225B40-CF8A-4B15-AEF9-E82A71691FD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2A74CDD2-C6EE-41A8-9B02-8B178CE68C8F}"/>
            </a:ext>
          </a:extLst>
        </xdr:cNvPr>
        <xdr:cNvCxnSpPr/>
      </xdr:nvCxnSpPr>
      <xdr:spPr>
        <a:xfrm flipV="1">
          <a:off x="14696439" y="16201389"/>
          <a:ext cx="0" cy="14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CC6B454E-E0FA-491F-AE90-2C7B7BEA1925}"/>
            </a:ext>
          </a:extLst>
        </xdr:cNvPr>
        <xdr:cNvSpPr txBox="1"/>
      </xdr:nvSpPr>
      <xdr:spPr>
        <a:xfrm>
          <a:off x="14735175"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7B57E67C-E284-4E5E-950B-63EA59C32C7F}"/>
            </a:ext>
          </a:extLst>
        </xdr:cNvPr>
        <xdr:cNvCxnSpPr/>
      </xdr:nvCxnSpPr>
      <xdr:spPr>
        <a:xfrm>
          <a:off x="14611350" y="17610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1DA7C-F978-47F1-A85F-07FFBF205B6D}"/>
            </a:ext>
          </a:extLst>
        </xdr:cNvPr>
        <xdr:cNvSpPr txBox="1"/>
      </xdr:nvSpPr>
      <xdr:spPr>
        <a:xfrm>
          <a:off x="14735175"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67CE0C41-1B0D-488A-A672-8D482286EF02}"/>
            </a:ext>
          </a:extLst>
        </xdr:cNvPr>
        <xdr:cNvCxnSpPr/>
      </xdr:nvCxnSpPr>
      <xdr:spPr>
        <a:xfrm>
          <a:off x="14611350" y="16201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1654606C-61E1-418A-8EB5-2F2E7ECA38E1}"/>
            </a:ext>
          </a:extLst>
        </xdr:cNvPr>
        <xdr:cNvSpPr txBox="1"/>
      </xdr:nvSpPr>
      <xdr:spPr>
        <a:xfrm>
          <a:off x="14735175" y="16937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9585031D-BF5C-46FD-B645-EFDF2F0DA92A}"/>
            </a:ext>
          </a:extLst>
        </xdr:cNvPr>
        <xdr:cNvSpPr/>
      </xdr:nvSpPr>
      <xdr:spPr>
        <a:xfrm>
          <a:off x="14649450" y="16962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6D46F74C-6930-4D7F-96ED-53D2FDDDA0CE}"/>
            </a:ext>
          </a:extLst>
        </xdr:cNvPr>
        <xdr:cNvSpPr/>
      </xdr:nvSpPr>
      <xdr:spPr>
        <a:xfrm>
          <a:off x="13887450" y="16976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8E0D9E50-0456-48C2-A212-DCB87CE9324E}"/>
            </a:ext>
          </a:extLst>
        </xdr:cNvPr>
        <xdr:cNvSpPr/>
      </xdr:nvSpPr>
      <xdr:spPr>
        <a:xfrm>
          <a:off x="13096875" y="169805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FD79B511-86AE-40F7-A21B-F8E8B50E1E57}"/>
            </a:ext>
          </a:extLst>
        </xdr:cNvPr>
        <xdr:cNvSpPr/>
      </xdr:nvSpPr>
      <xdr:spPr>
        <a:xfrm>
          <a:off x="12296775" y="16984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B82EC0D5-0574-42C3-B724-5C222D793446}"/>
            </a:ext>
          </a:extLst>
        </xdr:cNvPr>
        <xdr:cNvSpPr/>
      </xdr:nvSpPr>
      <xdr:spPr>
        <a:xfrm>
          <a:off x="11487150" y="169614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171F51F-D7CD-47D6-A64B-0A8A106A0DF2}"/>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FB7BB47-3BDD-4FFC-9F4E-42DC6D8C8F7E}"/>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2A99536-6480-4E21-8137-4D19DBFF223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83872DD-57CF-4592-B27A-30E3D5CCE4A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35938DF-C226-4893-8F3F-A8878C2E637C}"/>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72" name="楕円 771">
          <a:extLst>
            <a:ext uri="{FF2B5EF4-FFF2-40B4-BE49-F238E27FC236}">
              <a16:creationId xmlns:a16="http://schemas.microsoft.com/office/drawing/2014/main" id="{125F7437-DD36-40D5-9B10-04882B98273F}"/>
            </a:ext>
          </a:extLst>
        </xdr:cNvPr>
        <xdr:cNvSpPr/>
      </xdr:nvSpPr>
      <xdr:spPr>
        <a:xfrm>
          <a:off x="14649450" y="16783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773" name="【公民館】&#10;有形固定資産減価償却率該当値テキスト">
          <a:extLst>
            <a:ext uri="{FF2B5EF4-FFF2-40B4-BE49-F238E27FC236}">
              <a16:creationId xmlns:a16="http://schemas.microsoft.com/office/drawing/2014/main" id="{FC667610-8DDA-4C7A-A88F-48B9CE5A9159}"/>
            </a:ext>
          </a:extLst>
        </xdr:cNvPr>
        <xdr:cNvSpPr txBox="1"/>
      </xdr:nvSpPr>
      <xdr:spPr>
        <a:xfrm>
          <a:off x="14735175" y="166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141605</xdr:rowOff>
    </xdr:from>
    <xdr:to>
      <xdr:col>81</xdr:col>
      <xdr:colOff>101600</xdr:colOff>
      <xdr:row>103</xdr:row>
      <xdr:rowOff>71755</xdr:rowOff>
    </xdr:to>
    <xdr:sp macro="" textlink="">
      <xdr:nvSpPr>
        <xdr:cNvPr id="774" name="楕円 773">
          <a:extLst>
            <a:ext uri="{FF2B5EF4-FFF2-40B4-BE49-F238E27FC236}">
              <a16:creationId xmlns:a16="http://schemas.microsoft.com/office/drawing/2014/main" id="{85A2E231-A27C-42E2-B43E-83ECAC5C2B8E}"/>
            </a:ext>
          </a:extLst>
        </xdr:cNvPr>
        <xdr:cNvSpPr/>
      </xdr:nvSpPr>
      <xdr:spPr>
        <a:xfrm>
          <a:off x="13887450" y="16775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20955</xdr:rowOff>
    </xdr:from>
    <xdr:to>
      <xdr:col>85</xdr:col>
      <xdr:colOff>127000</xdr:colOff>
      <xdr:row>103</xdr:row>
      <xdr:rowOff>32386</xdr:rowOff>
    </xdr:to>
    <xdr:cxnSp macro="">
      <xdr:nvCxnSpPr>
        <xdr:cNvPr id="775" name="直線コネクタ 774">
          <a:extLst>
            <a:ext uri="{FF2B5EF4-FFF2-40B4-BE49-F238E27FC236}">
              <a16:creationId xmlns:a16="http://schemas.microsoft.com/office/drawing/2014/main" id="{CB6A0B95-6786-43DF-8726-1D15C8BBD744}"/>
            </a:ext>
          </a:extLst>
        </xdr:cNvPr>
        <xdr:cNvCxnSpPr/>
      </xdr:nvCxnSpPr>
      <xdr:spPr>
        <a:xfrm>
          <a:off x="13935075" y="16823055"/>
          <a:ext cx="762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776" name="楕円 775">
          <a:extLst>
            <a:ext uri="{FF2B5EF4-FFF2-40B4-BE49-F238E27FC236}">
              <a16:creationId xmlns:a16="http://schemas.microsoft.com/office/drawing/2014/main" id="{59AFD0C3-03AF-483C-BC71-E6A501F3997C}"/>
            </a:ext>
          </a:extLst>
        </xdr:cNvPr>
        <xdr:cNvSpPr/>
      </xdr:nvSpPr>
      <xdr:spPr>
        <a:xfrm>
          <a:off x="13096875" y="16737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20955</xdr:rowOff>
    </xdr:to>
    <xdr:cxnSp macro="">
      <xdr:nvCxnSpPr>
        <xdr:cNvPr id="777" name="直線コネクタ 776">
          <a:extLst>
            <a:ext uri="{FF2B5EF4-FFF2-40B4-BE49-F238E27FC236}">
              <a16:creationId xmlns:a16="http://schemas.microsoft.com/office/drawing/2014/main" id="{700916F1-3C9B-41A6-B074-D9ADEDA6145B}"/>
            </a:ext>
          </a:extLst>
        </xdr:cNvPr>
        <xdr:cNvCxnSpPr/>
      </xdr:nvCxnSpPr>
      <xdr:spPr>
        <a:xfrm>
          <a:off x="13144500" y="167849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69214</xdr:rowOff>
    </xdr:from>
    <xdr:to>
      <xdr:col>72</xdr:col>
      <xdr:colOff>38100</xdr:colOff>
      <xdr:row>102</xdr:row>
      <xdr:rowOff>170814</xdr:rowOff>
    </xdr:to>
    <xdr:sp macro="" textlink="">
      <xdr:nvSpPr>
        <xdr:cNvPr id="778" name="楕円 777">
          <a:extLst>
            <a:ext uri="{FF2B5EF4-FFF2-40B4-BE49-F238E27FC236}">
              <a16:creationId xmlns:a16="http://schemas.microsoft.com/office/drawing/2014/main" id="{6B470F7B-42A9-4A90-8758-9AC66042DE01}"/>
            </a:ext>
          </a:extLst>
        </xdr:cNvPr>
        <xdr:cNvSpPr/>
      </xdr:nvSpPr>
      <xdr:spPr>
        <a:xfrm>
          <a:off x="12296775" y="166966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120014</xdr:rowOff>
    </xdr:from>
    <xdr:to>
      <xdr:col>76</xdr:col>
      <xdr:colOff>114300</xdr:colOff>
      <xdr:row>102</xdr:row>
      <xdr:rowOff>154305</xdr:rowOff>
    </xdr:to>
    <xdr:cxnSp macro="">
      <xdr:nvCxnSpPr>
        <xdr:cNvPr id="779" name="直線コネクタ 778">
          <a:extLst>
            <a:ext uri="{FF2B5EF4-FFF2-40B4-BE49-F238E27FC236}">
              <a16:creationId xmlns:a16="http://schemas.microsoft.com/office/drawing/2014/main" id="{25D59C98-15A2-4BD8-BB59-20B4C148EE12}"/>
            </a:ext>
          </a:extLst>
        </xdr:cNvPr>
        <xdr:cNvCxnSpPr/>
      </xdr:nvCxnSpPr>
      <xdr:spPr>
        <a:xfrm>
          <a:off x="12344400" y="16753839"/>
          <a:ext cx="8001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36830</xdr:rowOff>
    </xdr:from>
    <xdr:to>
      <xdr:col>67</xdr:col>
      <xdr:colOff>101600</xdr:colOff>
      <xdr:row>102</xdr:row>
      <xdr:rowOff>138430</xdr:rowOff>
    </xdr:to>
    <xdr:sp macro="" textlink="">
      <xdr:nvSpPr>
        <xdr:cNvPr id="780" name="楕円 779">
          <a:extLst>
            <a:ext uri="{FF2B5EF4-FFF2-40B4-BE49-F238E27FC236}">
              <a16:creationId xmlns:a16="http://schemas.microsoft.com/office/drawing/2014/main" id="{5247F596-2D49-43A2-9340-C4B3ACFD6058}"/>
            </a:ext>
          </a:extLst>
        </xdr:cNvPr>
        <xdr:cNvSpPr/>
      </xdr:nvSpPr>
      <xdr:spPr>
        <a:xfrm>
          <a:off x="11487150" y="16667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87630</xdr:rowOff>
    </xdr:from>
    <xdr:to>
      <xdr:col>71</xdr:col>
      <xdr:colOff>177800</xdr:colOff>
      <xdr:row>102</xdr:row>
      <xdr:rowOff>120014</xdr:rowOff>
    </xdr:to>
    <xdr:cxnSp macro="">
      <xdr:nvCxnSpPr>
        <xdr:cNvPr id="781" name="直線コネクタ 780">
          <a:extLst>
            <a:ext uri="{FF2B5EF4-FFF2-40B4-BE49-F238E27FC236}">
              <a16:creationId xmlns:a16="http://schemas.microsoft.com/office/drawing/2014/main" id="{9D94EC97-A96A-44C7-B828-B261D1845BC3}"/>
            </a:ext>
          </a:extLst>
        </xdr:cNvPr>
        <xdr:cNvCxnSpPr/>
      </xdr:nvCxnSpPr>
      <xdr:spPr>
        <a:xfrm>
          <a:off x="11534775" y="16715105"/>
          <a:ext cx="80962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a:extLst>
            <a:ext uri="{FF2B5EF4-FFF2-40B4-BE49-F238E27FC236}">
              <a16:creationId xmlns:a16="http://schemas.microsoft.com/office/drawing/2014/main" id="{A1A1CFA7-39B2-4D0F-9128-1E24B92257B5}"/>
            </a:ext>
          </a:extLst>
        </xdr:cNvPr>
        <xdr:cNvSpPr txBox="1"/>
      </xdr:nvSpPr>
      <xdr:spPr>
        <a:xfrm>
          <a:off x="13745219"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a:extLst>
            <a:ext uri="{FF2B5EF4-FFF2-40B4-BE49-F238E27FC236}">
              <a16:creationId xmlns:a16="http://schemas.microsoft.com/office/drawing/2014/main" id="{9E4F905B-6CDC-4B5B-B443-71B67C4D50EE}"/>
            </a:ext>
          </a:extLst>
        </xdr:cNvPr>
        <xdr:cNvSpPr txBox="1"/>
      </xdr:nvSpPr>
      <xdr:spPr>
        <a:xfrm>
          <a:off x="12964169" y="1707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a:extLst>
            <a:ext uri="{FF2B5EF4-FFF2-40B4-BE49-F238E27FC236}">
              <a16:creationId xmlns:a16="http://schemas.microsoft.com/office/drawing/2014/main" id="{4B682B68-3E74-47BD-ABF1-128D2A774E76}"/>
            </a:ext>
          </a:extLst>
        </xdr:cNvPr>
        <xdr:cNvSpPr txBox="1"/>
      </xdr:nvSpPr>
      <xdr:spPr>
        <a:xfrm>
          <a:off x="12164069"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a:extLst>
            <a:ext uri="{FF2B5EF4-FFF2-40B4-BE49-F238E27FC236}">
              <a16:creationId xmlns:a16="http://schemas.microsoft.com/office/drawing/2014/main" id="{976009CC-C880-4000-8272-BF49F81CC5D8}"/>
            </a:ext>
          </a:extLst>
        </xdr:cNvPr>
        <xdr:cNvSpPr txBox="1"/>
      </xdr:nvSpPr>
      <xdr:spPr>
        <a:xfrm>
          <a:off x="11354444" y="1706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88282</xdr:rowOff>
    </xdr:from>
    <xdr:ext cx="405111" cy="259045"/>
    <xdr:sp macro="" textlink="">
      <xdr:nvSpPr>
        <xdr:cNvPr id="786" name="n_1mainValue【公民館】&#10;有形固定資産減価償却率">
          <a:extLst>
            <a:ext uri="{FF2B5EF4-FFF2-40B4-BE49-F238E27FC236}">
              <a16:creationId xmlns:a16="http://schemas.microsoft.com/office/drawing/2014/main" id="{C13C0C9B-9801-49AE-B3A8-E07EE622B58E}"/>
            </a:ext>
          </a:extLst>
        </xdr:cNvPr>
        <xdr:cNvSpPr txBox="1"/>
      </xdr:nvSpPr>
      <xdr:spPr>
        <a:xfrm>
          <a:off x="13745219" y="1654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787" name="n_2mainValue【公民館】&#10;有形固定資産減価償却率">
          <a:extLst>
            <a:ext uri="{FF2B5EF4-FFF2-40B4-BE49-F238E27FC236}">
              <a16:creationId xmlns:a16="http://schemas.microsoft.com/office/drawing/2014/main" id="{B8D114DD-74C0-4B42-8299-A98DB2734593}"/>
            </a:ext>
          </a:extLst>
        </xdr:cNvPr>
        <xdr:cNvSpPr txBox="1"/>
      </xdr:nvSpPr>
      <xdr:spPr>
        <a:xfrm>
          <a:off x="12964169" y="1650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15891</xdr:rowOff>
    </xdr:from>
    <xdr:ext cx="405111" cy="259045"/>
    <xdr:sp macro="" textlink="">
      <xdr:nvSpPr>
        <xdr:cNvPr id="788" name="n_3mainValue【公民館】&#10;有形固定資産減価償却率">
          <a:extLst>
            <a:ext uri="{FF2B5EF4-FFF2-40B4-BE49-F238E27FC236}">
              <a16:creationId xmlns:a16="http://schemas.microsoft.com/office/drawing/2014/main" id="{555D69D6-F41D-4620-91FD-025EFB031F76}"/>
            </a:ext>
          </a:extLst>
        </xdr:cNvPr>
        <xdr:cNvSpPr txBox="1"/>
      </xdr:nvSpPr>
      <xdr:spPr>
        <a:xfrm>
          <a:off x="12164069" y="1647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154957</xdr:rowOff>
    </xdr:from>
    <xdr:ext cx="405111" cy="259045"/>
    <xdr:sp macro="" textlink="">
      <xdr:nvSpPr>
        <xdr:cNvPr id="789" name="n_4mainValue【公民館】&#10;有形固定資産減価償却率">
          <a:extLst>
            <a:ext uri="{FF2B5EF4-FFF2-40B4-BE49-F238E27FC236}">
              <a16:creationId xmlns:a16="http://schemas.microsoft.com/office/drawing/2014/main" id="{588DBEFC-133C-4D2C-B2E3-D1810CC95F2B}"/>
            </a:ext>
          </a:extLst>
        </xdr:cNvPr>
        <xdr:cNvSpPr txBox="1"/>
      </xdr:nvSpPr>
      <xdr:spPr>
        <a:xfrm>
          <a:off x="11354444" y="1644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F44EF93C-CB62-423C-8819-8F6707146CB4}"/>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F111F502-7312-42E5-9C09-F01FC4F59D7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FF197106-AA92-4B5D-960E-466518A4CF89}"/>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6E0D5E15-DD2C-4AB9-9ED0-1EA2D046250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D808C52D-8331-48A2-89BF-707BBC60388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DE2BA4A4-0617-4D9F-8AE1-1D884642C2F1}"/>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435E983E-73B8-4DAC-A622-F64D48F4B46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2DE5151-B3BD-440D-936F-FBD2D8E330C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80381314-4CFC-489C-88E2-2A512B190F2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683E46DF-BF51-48E5-86CB-71242D440A8E}"/>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79F1FD6C-C71F-45EB-960E-BBD2BB378F2A}"/>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6A7669CF-06E8-423D-9697-5C7A7F4CDB2D}"/>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E2B1CAFB-4E16-49D4-AF95-E15F0B289115}"/>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7EE45870-FE04-44BB-ABB5-14073FF1E84B}"/>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E7F636CA-CDEE-45D4-B504-86145176A3FA}"/>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BB116823-B2B6-4B7E-A02A-7C99517D243D}"/>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E5FA408D-822D-49D9-BBED-691A49FEE8D8}"/>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383D3C2F-EA7A-413A-ACD4-3EF04BA9A207}"/>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368A76EF-DEB7-49C6-999E-438CB00845A3}"/>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65C9F092-F09B-49DF-A9F7-FE4CB5A2CD01}"/>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D3A3CE02-E266-4BE1-883F-98FE28FA35F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834225E6-22D6-4188-853D-16221B5806A6}"/>
            </a:ext>
          </a:extLst>
        </xdr:cNvPr>
        <xdr:cNvCxnSpPr/>
      </xdr:nvCxnSpPr>
      <xdr:spPr>
        <a:xfrm flipV="1">
          <a:off x="19954239" y="1644167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87362506-27BA-461E-9882-39AA24C9A0B1}"/>
            </a:ext>
          </a:extLst>
        </xdr:cNvPr>
        <xdr:cNvSpPr txBox="1"/>
      </xdr:nvSpPr>
      <xdr:spPr>
        <a:xfrm>
          <a:off x="19992975" y="177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4070B320-C578-4E93-8F83-CD727FAB40D9}"/>
            </a:ext>
          </a:extLst>
        </xdr:cNvPr>
        <xdr:cNvCxnSpPr/>
      </xdr:nvCxnSpPr>
      <xdr:spPr>
        <a:xfrm>
          <a:off x="19878675" y="17717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20913B13-EA42-4E31-B725-BC7590C220BF}"/>
            </a:ext>
          </a:extLst>
        </xdr:cNvPr>
        <xdr:cNvSpPr txBox="1"/>
      </xdr:nvSpPr>
      <xdr:spPr>
        <a:xfrm>
          <a:off x="19992975" y="1622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C92459F3-292F-4694-9505-98FD65C842AB}"/>
            </a:ext>
          </a:extLst>
        </xdr:cNvPr>
        <xdr:cNvCxnSpPr/>
      </xdr:nvCxnSpPr>
      <xdr:spPr>
        <a:xfrm>
          <a:off x="19878675" y="16441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a:extLst>
            <a:ext uri="{FF2B5EF4-FFF2-40B4-BE49-F238E27FC236}">
              <a16:creationId xmlns:a16="http://schemas.microsoft.com/office/drawing/2014/main" id="{0F3BF918-00F8-449D-8F4A-551876E84258}"/>
            </a:ext>
          </a:extLst>
        </xdr:cNvPr>
        <xdr:cNvSpPr txBox="1"/>
      </xdr:nvSpPr>
      <xdr:spPr>
        <a:xfrm>
          <a:off x="19992975" y="1731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48432CB2-704E-416E-9DC7-A61EF2FBD975}"/>
            </a:ext>
          </a:extLst>
        </xdr:cNvPr>
        <xdr:cNvSpPr/>
      </xdr:nvSpPr>
      <xdr:spPr>
        <a:xfrm>
          <a:off x="19897725" y="1733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C4FB293D-533C-47BA-B7B9-19B01806F1AD}"/>
            </a:ext>
          </a:extLst>
        </xdr:cNvPr>
        <xdr:cNvSpPr/>
      </xdr:nvSpPr>
      <xdr:spPr>
        <a:xfrm>
          <a:off x="19154775" y="173532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C01C03A4-6143-48F5-BA7B-B96DBBEEEE8D}"/>
            </a:ext>
          </a:extLst>
        </xdr:cNvPr>
        <xdr:cNvSpPr/>
      </xdr:nvSpPr>
      <xdr:spPr>
        <a:xfrm>
          <a:off x="18345150" y="1734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6E05F707-DF81-4C44-9D97-9E332AF0B0D6}"/>
            </a:ext>
          </a:extLst>
        </xdr:cNvPr>
        <xdr:cNvSpPr/>
      </xdr:nvSpPr>
      <xdr:spPr>
        <a:xfrm>
          <a:off x="17554575" y="173473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3CDBB7B5-DE2B-464F-8703-7A29F28C0368}"/>
            </a:ext>
          </a:extLst>
        </xdr:cNvPr>
        <xdr:cNvSpPr/>
      </xdr:nvSpPr>
      <xdr:spPr>
        <a:xfrm>
          <a:off x="16754475" y="173473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EC71D2D-293E-45BF-91AF-A7B146C2C79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BEBF75A-E4C8-4457-989E-24E6E271355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0EFEE03-3055-4E95-A369-D03A03AB021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B30FAEB-E90F-4FED-9584-1556A334E43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AC3C2A9-CC81-4B04-87DC-5A0A4C55E2D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827" name="楕円 826">
          <a:extLst>
            <a:ext uri="{FF2B5EF4-FFF2-40B4-BE49-F238E27FC236}">
              <a16:creationId xmlns:a16="http://schemas.microsoft.com/office/drawing/2014/main" id="{A22B25C2-9C45-42F7-876F-9D4B5BED5084}"/>
            </a:ext>
          </a:extLst>
        </xdr:cNvPr>
        <xdr:cNvSpPr/>
      </xdr:nvSpPr>
      <xdr:spPr>
        <a:xfrm>
          <a:off x="19897725" y="17267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148862</xdr:rowOff>
    </xdr:from>
    <xdr:ext cx="469744" cy="259045"/>
    <xdr:sp macro="" textlink="">
      <xdr:nvSpPr>
        <xdr:cNvPr id="828" name="【公民館】&#10;一人当たり面積該当値テキスト">
          <a:extLst>
            <a:ext uri="{FF2B5EF4-FFF2-40B4-BE49-F238E27FC236}">
              <a16:creationId xmlns:a16="http://schemas.microsoft.com/office/drawing/2014/main" id="{47AE6622-14C3-408C-BB15-9A3CA99904B5}"/>
            </a:ext>
          </a:extLst>
        </xdr:cNvPr>
        <xdr:cNvSpPr txBox="1"/>
      </xdr:nvSpPr>
      <xdr:spPr>
        <a:xfrm>
          <a:off x="19992975" y="171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29" name="楕円 828">
          <a:extLst>
            <a:ext uri="{FF2B5EF4-FFF2-40B4-BE49-F238E27FC236}">
              <a16:creationId xmlns:a16="http://schemas.microsoft.com/office/drawing/2014/main" id="{19678B38-AA20-49FD-8B8F-6B1C5EAB92D0}"/>
            </a:ext>
          </a:extLst>
        </xdr:cNvPr>
        <xdr:cNvSpPr/>
      </xdr:nvSpPr>
      <xdr:spPr>
        <a:xfrm>
          <a:off x="19154775" y="172618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5335</xdr:rowOff>
    </xdr:to>
    <xdr:cxnSp macro="">
      <xdr:nvCxnSpPr>
        <xdr:cNvPr id="830" name="直線コネクタ 829">
          <a:extLst>
            <a:ext uri="{FF2B5EF4-FFF2-40B4-BE49-F238E27FC236}">
              <a16:creationId xmlns:a16="http://schemas.microsoft.com/office/drawing/2014/main" id="{7E17FEAF-6A8D-423A-A31D-1140F599A054}"/>
            </a:ext>
          </a:extLst>
        </xdr:cNvPr>
        <xdr:cNvCxnSpPr/>
      </xdr:nvCxnSpPr>
      <xdr:spPr>
        <a:xfrm>
          <a:off x="19202400" y="17309464"/>
          <a:ext cx="752475"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31" name="楕円 830">
          <a:extLst>
            <a:ext uri="{FF2B5EF4-FFF2-40B4-BE49-F238E27FC236}">
              <a16:creationId xmlns:a16="http://schemas.microsoft.com/office/drawing/2014/main" id="{0F1E6438-F457-4A25-8996-0A4E919B45E3}"/>
            </a:ext>
          </a:extLst>
        </xdr:cNvPr>
        <xdr:cNvSpPr/>
      </xdr:nvSpPr>
      <xdr:spPr>
        <a:xfrm>
          <a:off x="18345150" y="17267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169926</xdr:rowOff>
    </xdr:to>
    <xdr:cxnSp macro="">
      <xdr:nvCxnSpPr>
        <xdr:cNvPr id="832" name="直線コネクタ 831">
          <a:extLst>
            <a:ext uri="{FF2B5EF4-FFF2-40B4-BE49-F238E27FC236}">
              <a16:creationId xmlns:a16="http://schemas.microsoft.com/office/drawing/2014/main" id="{B9E55712-47BB-4B93-BE94-425D1E2D86BC}"/>
            </a:ext>
          </a:extLst>
        </xdr:cNvPr>
        <xdr:cNvCxnSpPr/>
      </xdr:nvCxnSpPr>
      <xdr:spPr>
        <a:xfrm flipV="1">
          <a:off x="18392775" y="17309464"/>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833" name="楕円 832">
          <a:extLst>
            <a:ext uri="{FF2B5EF4-FFF2-40B4-BE49-F238E27FC236}">
              <a16:creationId xmlns:a16="http://schemas.microsoft.com/office/drawing/2014/main" id="{4160CC1C-F91E-4D75-9D32-BF8B2C8178B1}"/>
            </a:ext>
          </a:extLst>
        </xdr:cNvPr>
        <xdr:cNvSpPr/>
      </xdr:nvSpPr>
      <xdr:spPr>
        <a:xfrm>
          <a:off x="17554575" y="17271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3048</xdr:rowOff>
    </xdr:to>
    <xdr:cxnSp macro="">
      <xdr:nvCxnSpPr>
        <xdr:cNvPr id="834" name="直線コネクタ 833">
          <a:extLst>
            <a:ext uri="{FF2B5EF4-FFF2-40B4-BE49-F238E27FC236}">
              <a16:creationId xmlns:a16="http://schemas.microsoft.com/office/drawing/2014/main" id="{AD54E895-4DC2-4E3F-A80A-52ACF933B50D}"/>
            </a:ext>
          </a:extLst>
        </xdr:cNvPr>
        <xdr:cNvCxnSpPr/>
      </xdr:nvCxnSpPr>
      <xdr:spPr>
        <a:xfrm flipV="1">
          <a:off x="17602200" y="1731492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5" name="楕円 834">
          <a:extLst>
            <a:ext uri="{FF2B5EF4-FFF2-40B4-BE49-F238E27FC236}">
              <a16:creationId xmlns:a16="http://schemas.microsoft.com/office/drawing/2014/main" id="{50536B24-BF41-4380-8240-0E619EDB88B4}"/>
            </a:ext>
          </a:extLst>
        </xdr:cNvPr>
        <xdr:cNvSpPr/>
      </xdr:nvSpPr>
      <xdr:spPr>
        <a:xfrm>
          <a:off x="16754475" y="17270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7620</xdr:rowOff>
    </xdr:to>
    <xdr:cxnSp macro="">
      <xdr:nvCxnSpPr>
        <xdr:cNvPr id="836" name="直線コネクタ 835">
          <a:extLst>
            <a:ext uri="{FF2B5EF4-FFF2-40B4-BE49-F238E27FC236}">
              <a16:creationId xmlns:a16="http://schemas.microsoft.com/office/drawing/2014/main" id="{33FF56FA-8657-4EE9-9167-77FF00625B27}"/>
            </a:ext>
          </a:extLst>
        </xdr:cNvPr>
        <xdr:cNvCxnSpPr/>
      </xdr:nvCxnSpPr>
      <xdr:spPr>
        <a:xfrm flipV="1">
          <a:off x="16802100" y="17319498"/>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a:extLst>
            <a:ext uri="{FF2B5EF4-FFF2-40B4-BE49-F238E27FC236}">
              <a16:creationId xmlns:a16="http://schemas.microsoft.com/office/drawing/2014/main" id="{2CC29458-95EF-4F36-B6C6-02CF38AD09F5}"/>
            </a:ext>
          </a:extLst>
        </xdr:cNvPr>
        <xdr:cNvSpPr txBox="1"/>
      </xdr:nvSpPr>
      <xdr:spPr>
        <a:xfrm>
          <a:off x="18983402"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a:extLst>
            <a:ext uri="{FF2B5EF4-FFF2-40B4-BE49-F238E27FC236}">
              <a16:creationId xmlns:a16="http://schemas.microsoft.com/office/drawing/2014/main" id="{180C2802-B9FA-420B-A6F6-948BE176D31F}"/>
            </a:ext>
          </a:extLst>
        </xdr:cNvPr>
        <xdr:cNvSpPr txBox="1"/>
      </xdr:nvSpPr>
      <xdr:spPr>
        <a:xfrm>
          <a:off x="18183302" y="174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a:extLst>
            <a:ext uri="{FF2B5EF4-FFF2-40B4-BE49-F238E27FC236}">
              <a16:creationId xmlns:a16="http://schemas.microsoft.com/office/drawing/2014/main" id="{54CF122A-0F52-4B68-A036-1B2F3C0281B0}"/>
            </a:ext>
          </a:extLst>
        </xdr:cNvPr>
        <xdr:cNvSpPr txBox="1"/>
      </xdr:nvSpPr>
      <xdr:spPr>
        <a:xfrm>
          <a:off x="17383202" y="1744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a:extLst>
            <a:ext uri="{FF2B5EF4-FFF2-40B4-BE49-F238E27FC236}">
              <a16:creationId xmlns:a16="http://schemas.microsoft.com/office/drawing/2014/main" id="{CFD5EA8E-75C3-48C8-AF96-7CBAC7DF4832}"/>
            </a:ext>
          </a:extLst>
        </xdr:cNvPr>
        <xdr:cNvSpPr txBox="1"/>
      </xdr:nvSpPr>
      <xdr:spPr>
        <a:xfrm>
          <a:off x="16592627" y="1744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63516</xdr:rowOff>
    </xdr:from>
    <xdr:ext cx="469744" cy="259045"/>
    <xdr:sp macro="" textlink="">
      <xdr:nvSpPr>
        <xdr:cNvPr id="841" name="n_1mainValue【公民館】&#10;一人当たり面積">
          <a:extLst>
            <a:ext uri="{FF2B5EF4-FFF2-40B4-BE49-F238E27FC236}">
              <a16:creationId xmlns:a16="http://schemas.microsoft.com/office/drawing/2014/main" id="{5D48F8C5-1C1B-4158-9971-1301D1109693}"/>
            </a:ext>
          </a:extLst>
        </xdr:cNvPr>
        <xdr:cNvSpPr txBox="1"/>
      </xdr:nvSpPr>
      <xdr:spPr>
        <a:xfrm>
          <a:off x="18983402" y="1704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842" name="n_2mainValue【公民館】&#10;一人当たり面積">
          <a:extLst>
            <a:ext uri="{FF2B5EF4-FFF2-40B4-BE49-F238E27FC236}">
              <a16:creationId xmlns:a16="http://schemas.microsoft.com/office/drawing/2014/main" id="{55AA3734-6E98-4F0D-AAB9-C3276C183AD0}"/>
            </a:ext>
          </a:extLst>
        </xdr:cNvPr>
        <xdr:cNvSpPr txBox="1"/>
      </xdr:nvSpPr>
      <xdr:spPr>
        <a:xfrm>
          <a:off x="18183302" y="1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843" name="n_3mainValue【公民館】&#10;一人当たり面積">
          <a:extLst>
            <a:ext uri="{FF2B5EF4-FFF2-40B4-BE49-F238E27FC236}">
              <a16:creationId xmlns:a16="http://schemas.microsoft.com/office/drawing/2014/main" id="{D79EFD5F-ABFE-4785-864D-088B86148BD4}"/>
            </a:ext>
          </a:extLst>
        </xdr:cNvPr>
        <xdr:cNvSpPr txBox="1"/>
      </xdr:nvSpPr>
      <xdr:spPr>
        <a:xfrm>
          <a:off x="17383202" y="170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4" name="n_4mainValue【公民館】&#10;一人当たり面積">
          <a:extLst>
            <a:ext uri="{FF2B5EF4-FFF2-40B4-BE49-F238E27FC236}">
              <a16:creationId xmlns:a16="http://schemas.microsoft.com/office/drawing/2014/main" id="{78E4F59D-DA40-4447-9BA3-430C10D8BC29}"/>
            </a:ext>
          </a:extLst>
        </xdr:cNvPr>
        <xdr:cNvSpPr txBox="1"/>
      </xdr:nvSpPr>
      <xdr:spPr>
        <a:xfrm>
          <a:off x="165926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5E3A2413-84A0-470A-807A-A94042EEE42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678AF1DF-177C-47AC-BBDD-7A05EA83D6A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2704A852-B340-4E1C-B0DC-5321F7EB5938}"/>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本市の施設類型別における有形固定資産減価償却率は、類似団体平均と比べると高い傾向にある。特に、認定子ども園・幼稚園・保育園、児童館では、類似団体に比べ特に償却率が高い。</a:t>
          </a:r>
        </a:p>
        <a:p>
          <a:r>
            <a:rPr kumimoji="1" lang="ja-JP" altLang="en-US" sz="1300">
              <a:latin typeface="ＭＳ Ｐゴシック" panose="020B0600070205080204" pitchFamily="50" charset="-128"/>
              <a:ea typeface="ＭＳ Ｐゴシック" panose="020B0600070205080204" pitchFamily="50" charset="-128"/>
            </a:rPr>
            <a:t>今後は、市全体で老朽化の進む施設を優先的に公共施設マネジメント計画に基づき、長寿命化に係る改修や集約化、除却を計画的に行っていく予定である。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06721D-12F9-48E6-91BC-9BEA65F1DF5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134BF8-EB2C-4BCF-A652-0145607B612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85E7F2-8110-478D-8ABA-0FDBDC717E8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93E000-E1F1-486B-85C6-D604048D7D9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2591FD-C8E4-4934-8BFC-0F49D244085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D1EF78-02E3-4CB8-B2A5-BB4D6B6B393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4C0C42-5AD1-4B75-806B-0713A289748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D8212D-9EF7-43C6-B4B5-86262655D5B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AF95C9-656A-4F22-AB60-BD9F483B3A9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3DAA04-401D-4CAB-B20A-5007242E877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77,061
76,034
552.54
54,145,167
52,790,585
1,051,412
24,054,345
49,527,454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40A889-E782-4724-85C5-0214E0AF913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375315-B084-4396-8F62-AD5150A5769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88B3D2-5871-4A8F-AF77-076545D8010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175F23-573B-416D-806A-D7C5BBB5F3C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A4FABF-B977-46ED-BF4F-147EB2AF488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948F5C-3026-454E-A785-17ED56809539}"/>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AB20C1-663C-4087-9213-680F2983658B}"/>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227D9B-85DF-452E-B56B-6513B56D749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A1C893-2B0E-471F-AC1C-70F43633E217}"/>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0A9240-17B8-4DDE-A68B-8EB4B6C81FE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DD5567-7869-4F23-A0AC-BA86E6CF47D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1C55B1-BB7F-41DB-97C1-B401DC01ADB3}"/>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D16BF3-7434-4643-BC23-9D5E81FA0D4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EBE35B-9453-4617-B964-CD18EA595BF9}"/>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FCF89E-38B2-4AE6-ACD4-4E69CF29A35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6C22CD-7E0B-42B3-89C5-4C48CF77787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6C0358-39D1-4E88-B21E-14B2EEFC9503}"/>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FF4357-5B92-4177-BDF5-A180AC082D63}"/>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1E0CA2-3ECE-4926-A157-2E967FA96B6A}"/>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DDB0A3-7200-4807-9438-977FF4BD71C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0D14CB-4780-4B0C-9A76-0FCD62A5127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C6DB09-EADA-4710-87A4-BE525F9F93D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4B5D5A-923B-4EFE-95B7-02C4E8666DD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FA9786-00AE-456A-8572-9F461EC2E2B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B29EF2-C222-4995-AE46-5F52ACB59E7F}"/>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6768F2-EF6F-471F-B19D-B988BEE83124}"/>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76ECA7-ED52-4CDB-967F-BABDAC5371F5}"/>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2C8C65-8ADA-4E06-817C-9F68228A0C2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0A4CD4-0FB8-4291-96B0-65CF9C936AAB}"/>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9523CB-8721-4012-80DA-5D87E9534B6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176EE4-65F1-4888-ADCE-307A503851F2}"/>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B053BF-8BF8-4350-BE58-05D145DD89D8}"/>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603857-D530-4FD1-9973-6E1449C419D0}"/>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A2A71CA-A10B-4AEC-9E47-DCAE6F10C3D0}"/>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F9A2F2-32B4-49C8-BD4F-A911FF48F09E}"/>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FFC62F1-290A-4C8E-B3B3-A8A093914D8C}"/>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231D0D-793E-48A8-951A-909A42B01AC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9C7CC3-B5FF-4A5A-A2CA-41CD2B68D2A9}"/>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511B90-5C35-4D9F-B9AC-BDE60ABC1DFB}"/>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DCB4A4-1BBB-4161-AFCE-4C88A84851C2}"/>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92A80AF-3061-4707-8A57-970DAC8B330A}"/>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054B65-818E-461E-9D70-4230312B32F1}"/>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1AB7B2-D88C-44C9-8E54-4F03E6AD3BA3}"/>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B0E45F-C6C4-48FD-BE21-0D5E7721D4A6}"/>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9966EEA-8578-4D11-8C94-3687D38F480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58A5E7-5EC4-406E-B9B6-905B7FBB7D4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A055149-C3B9-4679-A76F-FD7E50AD4D24}"/>
            </a:ext>
          </a:extLst>
        </xdr:cNvPr>
        <xdr:cNvCxnSpPr/>
      </xdr:nvCxnSpPr>
      <xdr:spPr>
        <a:xfrm flipV="1">
          <a:off x="4180840" y="5437324"/>
          <a:ext cx="0" cy="146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D9CB5EA-6E77-4F6D-932F-70F7887DE729}"/>
            </a:ext>
          </a:extLst>
        </xdr:cNvPr>
        <xdr:cNvSpPr txBox="1"/>
      </xdr:nvSpPr>
      <xdr:spPr>
        <a:xfrm>
          <a:off x="42195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8FC4F75-3555-4E57-B6DE-66B2D1542F7A}"/>
            </a:ext>
          </a:extLst>
        </xdr:cNvPr>
        <xdr:cNvCxnSpPr/>
      </xdr:nvCxnSpPr>
      <xdr:spPr>
        <a:xfrm>
          <a:off x="4105275"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3137DDF9-22B5-4D69-B955-D795F0D945BB}"/>
            </a:ext>
          </a:extLst>
        </xdr:cNvPr>
        <xdr:cNvSpPr txBox="1"/>
      </xdr:nvSpPr>
      <xdr:spPr>
        <a:xfrm>
          <a:off x="4219575" y="5222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243C0903-255D-4E51-A7FE-5A1743CE3098}"/>
            </a:ext>
          </a:extLst>
        </xdr:cNvPr>
        <xdr:cNvCxnSpPr/>
      </xdr:nvCxnSpPr>
      <xdr:spPr>
        <a:xfrm>
          <a:off x="4105275" y="5437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a:extLst>
            <a:ext uri="{FF2B5EF4-FFF2-40B4-BE49-F238E27FC236}">
              <a16:creationId xmlns:a16="http://schemas.microsoft.com/office/drawing/2014/main" id="{D5FC0F89-34A4-40C9-964B-C39CB18E2B30}"/>
            </a:ext>
          </a:extLst>
        </xdr:cNvPr>
        <xdr:cNvSpPr txBox="1"/>
      </xdr:nvSpPr>
      <xdr:spPr>
        <a:xfrm>
          <a:off x="4219575" y="5942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D4524E85-D826-4928-977A-B8FCB42B32DE}"/>
            </a:ext>
          </a:extLst>
        </xdr:cNvPr>
        <xdr:cNvSpPr/>
      </xdr:nvSpPr>
      <xdr:spPr>
        <a:xfrm>
          <a:off x="4124325" y="59637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8278E3CA-E644-47A2-81FC-7C3F513F9156}"/>
            </a:ext>
          </a:extLst>
        </xdr:cNvPr>
        <xdr:cNvSpPr/>
      </xdr:nvSpPr>
      <xdr:spPr>
        <a:xfrm>
          <a:off x="3381375" y="59507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EA51C596-12F1-492F-BE3C-A231409C42BD}"/>
            </a:ext>
          </a:extLst>
        </xdr:cNvPr>
        <xdr:cNvSpPr/>
      </xdr:nvSpPr>
      <xdr:spPr>
        <a:xfrm>
          <a:off x="2571750" y="59800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F5AC3743-37F3-4DF2-9FB8-C65DED0C4577}"/>
            </a:ext>
          </a:extLst>
        </xdr:cNvPr>
        <xdr:cNvSpPr/>
      </xdr:nvSpPr>
      <xdr:spPr>
        <a:xfrm>
          <a:off x="1781175" y="601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B62812A1-A344-4F67-9995-B864C1893A99}"/>
            </a:ext>
          </a:extLst>
        </xdr:cNvPr>
        <xdr:cNvSpPr/>
      </xdr:nvSpPr>
      <xdr:spPr>
        <a:xfrm>
          <a:off x="981075" y="599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11813E-3E34-4819-AA89-D67957961027}"/>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AFDB63-3FB2-48D4-81E1-ACDCC721D42C}"/>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BC3E98-64DB-45BF-9EFC-87753CE055FF}"/>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35886C-C59F-4889-A604-256F7CE61A6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51A5C17-CCC0-4CEB-9DD2-FAAF87EC09C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xdr:rowOff>
    </xdr:from>
    <xdr:to>
      <xdr:col>24</xdr:col>
      <xdr:colOff>114300</xdr:colOff>
      <xdr:row>34</xdr:row>
      <xdr:rowOff>112304</xdr:rowOff>
    </xdr:to>
    <xdr:sp macro="" textlink="">
      <xdr:nvSpPr>
        <xdr:cNvPr id="74" name="楕円 73">
          <a:extLst>
            <a:ext uri="{FF2B5EF4-FFF2-40B4-BE49-F238E27FC236}">
              <a16:creationId xmlns:a16="http://schemas.microsoft.com/office/drawing/2014/main" id="{99043B0D-37DC-42A0-B602-20AFCC8F19B8}"/>
            </a:ext>
          </a:extLst>
        </xdr:cNvPr>
        <xdr:cNvSpPr/>
      </xdr:nvSpPr>
      <xdr:spPr>
        <a:xfrm>
          <a:off x="4124325" y="55225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id="{C1F7410F-2B44-4B98-9079-B1CB199C62EB}"/>
            </a:ext>
          </a:extLst>
        </xdr:cNvPr>
        <xdr:cNvSpPr txBox="1"/>
      </xdr:nvSpPr>
      <xdr:spPr>
        <a:xfrm>
          <a:off x="4219575" y="538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149497</xdr:rowOff>
    </xdr:from>
    <xdr:to>
      <xdr:col>20</xdr:col>
      <xdr:colOff>38100</xdr:colOff>
      <xdr:row>34</xdr:row>
      <xdr:rowOff>79647</xdr:rowOff>
    </xdr:to>
    <xdr:sp macro="" textlink="">
      <xdr:nvSpPr>
        <xdr:cNvPr id="76" name="楕円 75">
          <a:extLst>
            <a:ext uri="{FF2B5EF4-FFF2-40B4-BE49-F238E27FC236}">
              <a16:creationId xmlns:a16="http://schemas.microsoft.com/office/drawing/2014/main" id="{909C7680-3117-4705-94F4-B77FED2BDFAF}"/>
            </a:ext>
          </a:extLst>
        </xdr:cNvPr>
        <xdr:cNvSpPr/>
      </xdr:nvSpPr>
      <xdr:spPr>
        <a:xfrm>
          <a:off x="3381375" y="55025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28847</xdr:rowOff>
    </xdr:from>
    <xdr:to>
      <xdr:col>24</xdr:col>
      <xdr:colOff>63500</xdr:colOff>
      <xdr:row>34</xdr:row>
      <xdr:rowOff>61504</xdr:rowOff>
    </xdr:to>
    <xdr:cxnSp macro="">
      <xdr:nvCxnSpPr>
        <xdr:cNvPr id="77" name="直線コネクタ 76">
          <a:extLst>
            <a:ext uri="{FF2B5EF4-FFF2-40B4-BE49-F238E27FC236}">
              <a16:creationId xmlns:a16="http://schemas.microsoft.com/office/drawing/2014/main" id="{1E6762A7-1E7B-426A-B10F-A020139E6FA5}"/>
            </a:ext>
          </a:extLst>
        </xdr:cNvPr>
        <xdr:cNvCxnSpPr/>
      </xdr:nvCxnSpPr>
      <xdr:spPr>
        <a:xfrm>
          <a:off x="3429000" y="5540647"/>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116840</xdr:rowOff>
    </xdr:from>
    <xdr:to>
      <xdr:col>15</xdr:col>
      <xdr:colOff>101600</xdr:colOff>
      <xdr:row>34</xdr:row>
      <xdr:rowOff>46990</xdr:rowOff>
    </xdr:to>
    <xdr:sp macro="" textlink="">
      <xdr:nvSpPr>
        <xdr:cNvPr id="78" name="楕円 77">
          <a:extLst>
            <a:ext uri="{FF2B5EF4-FFF2-40B4-BE49-F238E27FC236}">
              <a16:creationId xmlns:a16="http://schemas.microsoft.com/office/drawing/2014/main" id="{989E5B85-796D-4124-83C9-1D500681D852}"/>
            </a:ext>
          </a:extLst>
        </xdr:cNvPr>
        <xdr:cNvSpPr/>
      </xdr:nvSpPr>
      <xdr:spPr>
        <a:xfrm>
          <a:off x="2571750" y="5469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28847</xdr:rowOff>
    </xdr:to>
    <xdr:cxnSp macro="">
      <xdr:nvCxnSpPr>
        <xdr:cNvPr id="79" name="直線コネクタ 78">
          <a:extLst>
            <a:ext uri="{FF2B5EF4-FFF2-40B4-BE49-F238E27FC236}">
              <a16:creationId xmlns:a16="http://schemas.microsoft.com/office/drawing/2014/main" id="{94D006A5-C45B-4551-9937-76B7C2C3A8E8}"/>
            </a:ext>
          </a:extLst>
        </xdr:cNvPr>
        <xdr:cNvCxnSpPr/>
      </xdr:nvCxnSpPr>
      <xdr:spPr>
        <a:xfrm>
          <a:off x="2619375" y="5517515"/>
          <a:ext cx="809625"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20E65948-2868-432F-8A6F-590D20CBC9C7}"/>
            </a:ext>
          </a:extLst>
        </xdr:cNvPr>
        <xdr:cNvSpPr/>
      </xdr:nvSpPr>
      <xdr:spPr>
        <a:xfrm>
          <a:off x="1781175" y="543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167640</xdr:rowOff>
    </xdr:to>
    <xdr:cxnSp macro="">
      <xdr:nvCxnSpPr>
        <xdr:cNvPr id="81" name="直線コネクタ 80">
          <a:extLst>
            <a:ext uri="{FF2B5EF4-FFF2-40B4-BE49-F238E27FC236}">
              <a16:creationId xmlns:a16="http://schemas.microsoft.com/office/drawing/2014/main" id="{62699371-C8C4-4B28-886E-6B5032A280F2}"/>
            </a:ext>
          </a:extLst>
        </xdr:cNvPr>
        <xdr:cNvCxnSpPr/>
      </xdr:nvCxnSpPr>
      <xdr:spPr>
        <a:xfrm>
          <a:off x="1828800" y="5486400"/>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a:extLst>
            <a:ext uri="{FF2B5EF4-FFF2-40B4-BE49-F238E27FC236}">
              <a16:creationId xmlns:a16="http://schemas.microsoft.com/office/drawing/2014/main" id="{B3615E9A-B9A7-4BE4-BD3A-7A2B76222EAA}"/>
            </a:ext>
          </a:extLst>
        </xdr:cNvPr>
        <xdr:cNvSpPr/>
      </xdr:nvSpPr>
      <xdr:spPr>
        <a:xfrm>
          <a:off x="981075" y="53997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AB463CC1-A0B9-4375-9039-73F7E1805A94}"/>
            </a:ext>
          </a:extLst>
        </xdr:cNvPr>
        <xdr:cNvCxnSpPr/>
      </xdr:nvCxnSpPr>
      <xdr:spPr>
        <a:xfrm>
          <a:off x="1028700" y="545691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a:extLst>
            <a:ext uri="{FF2B5EF4-FFF2-40B4-BE49-F238E27FC236}">
              <a16:creationId xmlns:a16="http://schemas.microsoft.com/office/drawing/2014/main" id="{EBDB7881-1B47-463D-AE7F-AA86027FF0B1}"/>
            </a:ext>
          </a:extLst>
        </xdr:cNvPr>
        <xdr:cNvSpPr txBox="1"/>
      </xdr:nvSpPr>
      <xdr:spPr>
        <a:xfrm>
          <a:off x="3239144" y="6030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9D5045FE-5524-46F6-BEE5-A56B6949254B}"/>
            </a:ext>
          </a:extLst>
        </xdr:cNvPr>
        <xdr:cNvSpPr txBox="1"/>
      </xdr:nvSpPr>
      <xdr:spPr>
        <a:xfrm>
          <a:off x="24390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E4ECA0EE-9869-4C06-B1AC-60089666D749}"/>
            </a:ext>
          </a:extLst>
        </xdr:cNvPr>
        <xdr:cNvSpPr txBox="1"/>
      </xdr:nvSpPr>
      <xdr:spPr>
        <a:xfrm>
          <a:off x="1648469" y="610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F829C1E1-D51D-4498-943B-68264394E1F5}"/>
            </a:ext>
          </a:extLst>
        </xdr:cNvPr>
        <xdr:cNvSpPr txBox="1"/>
      </xdr:nvSpPr>
      <xdr:spPr>
        <a:xfrm>
          <a:off x="848369"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96174</xdr:rowOff>
    </xdr:from>
    <xdr:ext cx="405111" cy="259045"/>
    <xdr:sp macro="" textlink="">
      <xdr:nvSpPr>
        <xdr:cNvPr id="88" name="n_1mainValue【図書館】&#10;有形固定資産減価償却率">
          <a:extLst>
            <a:ext uri="{FF2B5EF4-FFF2-40B4-BE49-F238E27FC236}">
              <a16:creationId xmlns:a16="http://schemas.microsoft.com/office/drawing/2014/main" id="{683143F3-6E24-42F4-B951-523A06B22D66}"/>
            </a:ext>
          </a:extLst>
        </xdr:cNvPr>
        <xdr:cNvSpPr txBox="1"/>
      </xdr:nvSpPr>
      <xdr:spPr>
        <a:xfrm>
          <a:off x="3239144" y="528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63517</xdr:rowOff>
    </xdr:from>
    <xdr:ext cx="405111" cy="259045"/>
    <xdr:sp macro="" textlink="">
      <xdr:nvSpPr>
        <xdr:cNvPr id="89" name="n_2mainValue【図書館】&#10;有形固定資産減価償却率">
          <a:extLst>
            <a:ext uri="{FF2B5EF4-FFF2-40B4-BE49-F238E27FC236}">
              <a16:creationId xmlns:a16="http://schemas.microsoft.com/office/drawing/2014/main" id="{F0F75F18-EBD5-4520-9E49-DEFE1B1AEF4F}"/>
            </a:ext>
          </a:extLst>
        </xdr:cNvPr>
        <xdr:cNvSpPr txBox="1"/>
      </xdr:nvSpPr>
      <xdr:spPr>
        <a:xfrm>
          <a:off x="2439044"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2837AC7D-01B8-4974-BB7E-A25DC6758D47}"/>
            </a:ext>
          </a:extLst>
        </xdr:cNvPr>
        <xdr:cNvSpPr txBox="1"/>
      </xdr:nvSpPr>
      <xdr:spPr>
        <a:xfrm>
          <a:off x="1677611" y="5217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a:extLst>
            <a:ext uri="{FF2B5EF4-FFF2-40B4-BE49-F238E27FC236}">
              <a16:creationId xmlns:a16="http://schemas.microsoft.com/office/drawing/2014/main" id="{62E22E4F-CF4E-4DA7-9A8F-AAE2CF81BF8D}"/>
            </a:ext>
          </a:extLst>
        </xdr:cNvPr>
        <xdr:cNvSpPr txBox="1"/>
      </xdr:nvSpPr>
      <xdr:spPr>
        <a:xfrm>
          <a:off x="867986" y="5194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53AE6C6-C4E2-49E6-9CE3-C9F1465AE4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37DB906-1B24-406A-A842-AA22EB448F7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D6D6A5E-9AA4-4E7A-BFFA-F19988F52F4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D681C0-41DC-4233-BFD7-65D5CA9DAA5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A23307D-EC6A-4EF9-9ADD-2697216C1277}"/>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D383E3-A257-4D1D-8460-85AD2537C5D7}"/>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8EA2129-6431-4A1E-B0C8-0F7653A2937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135CC57-CC82-4147-AE38-94F7CD00F46A}"/>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DF4B9F4-5BE4-4257-BA57-87171E5537A9}"/>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68610A-2889-4FB8-8A47-BB28194B918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E26B6D9C-C89A-4780-BF2B-921FCB3D6C20}"/>
            </a:ext>
          </a:extLst>
        </xdr:cNvPr>
        <xdr:cNvCxnSpPr/>
      </xdr:nvCxnSpPr>
      <xdr:spPr>
        <a:xfrm>
          <a:off x="5953125" y="6943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8FE32AF4-E925-4811-A250-DCC5500A4A38}"/>
            </a:ext>
          </a:extLst>
        </xdr:cNvPr>
        <xdr:cNvSpPr txBox="1"/>
      </xdr:nvSpPr>
      <xdr:spPr>
        <a:xfrm>
          <a:off x="5527221" y="6807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45551E72-4BF8-4A8C-BA24-7EC0CB5D4C98}"/>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31F45BA3-421F-4FC9-86FB-F4EA7652004F}"/>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803C54C6-4A0A-4F0D-B178-B2BC66F59FC1}"/>
            </a:ext>
          </a:extLst>
        </xdr:cNvPr>
        <xdr:cNvCxnSpPr/>
      </xdr:nvCxnSpPr>
      <xdr:spPr>
        <a:xfrm>
          <a:off x="5953125" y="6400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EDB19417-B0A3-4A9F-856C-33BD74A4C158}"/>
            </a:ext>
          </a:extLst>
        </xdr:cNvPr>
        <xdr:cNvSpPr txBox="1"/>
      </xdr:nvSpPr>
      <xdr:spPr>
        <a:xfrm>
          <a:off x="5527221" y="6264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BB81A74F-19E8-41CF-A72B-E76D460156CB}"/>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37B86104-89E4-4B77-8AB1-E10DB4AA7F36}"/>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2197DBD3-6F0C-4A83-B2DD-1FC1335D07B9}"/>
            </a:ext>
          </a:extLst>
        </xdr:cNvPr>
        <xdr:cNvCxnSpPr/>
      </xdr:nvCxnSpPr>
      <xdr:spPr>
        <a:xfrm>
          <a:off x="5953125" y="5857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15896643-85BC-4479-8417-9CDFA0586336}"/>
            </a:ext>
          </a:extLst>
        </xdr:cNvPr>
        <xdr:cNvSpPr txBox="1"/>
      </xdr:nvSpPr>
      <xdr:spPr>
        <a:xfrm>
          <a:off x="5527221" y="5722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6B5FE020-EFC9-4A85-9462-082741A4A197}"/>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2BE65C81-C483-4EFA-AA98-9BBC2222CDEC}"/>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619FDFB5-96A6-41AB-9405-D020F127C8E7}"/>
            </a:ext>
          </a:extLst>
        </xdr:cNvPr>
        <xdr:cNvCxnSpPr/>
      </xdr:nvCxnSpPr>
      <xdr:spPr>
        <a:xfrm>
          <a:off x="5953125" y="5324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A12E7343-1BD9-420C-B04F-305A1D8AE147}"/>
            </a:ext>
          </a:extLst>
        </xdr:cNvPr>
        <xdr:cNvSpPr txBox="1"/>
      </xdr:nvSpPr>
      <xdr:spPr>
        <a:xfrm>
          <a:off x="5527221" y="518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DC618621-DDD0-478B-A69B-C66AFF1E7C63}"/>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21153F16-70D6-4E5F-826A-134415B2DC86}"/>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258F585C-6B4D-4EDF-9560-530FDDF25B7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A22A8C67-9EBA-46F1-8978-0B2BAFBE8BA4}"/>
            </a:ext>
          </a:extLst>
        </xdr:cNvPr>
        <xdr:cNvCxnSpPr/>
      </xdr:nvCxnSpPr>
      <xdr:spPr>
        <a:xfrm flipV="1">
          <a:off x="9429115" y="5486400"/>
          <a:ext cx="0" cy="133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C2676CB8-0B39-4B99-85FB-9497A29A5909}"/>
            </a:ext>
          </a:extLst>
        </xdr:cNvPr>
        <xdr:cNvSpPr txBox="1"/>
      </xdr:nvSpPr>
      <xdr:spPr>
        <a:xfrm>
          <a:off x="9467850" y="68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5FB976E0-85AC-470F-B525-EEA3B8DE2B92}"/>
            </a:ext>
          </a:extLst>
        </xdr:cNvPr>
        <xdr:cNvCxnSpPr/>
      </xdr:nvCxnSpPr>
      <xdr:spPr>
        <a:xfrm>
          <a:off x="9363075" y="68183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1AE48236-CDC8-4493-8FD5-348BE72C9ACC}"/>
            </a:ext>
          </a:extLst>
        </xdr:cNvPr>
        <xdr:cNvSpPr txBox="1"/>
      </xdr:nvSpPr>
      <xdr:spPr>
        <a:xfrm>
          <a:off x="9467850"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F0C6E0BF-6F86-4C85-8B7A-D275216D2AC0}"/>
            </a:ext>
          </a:extLst>
        </xdr:cNvPr>
        <xdr:cNvCxnSpPr/>
      </xdr:nvCxnSpPr>
      <xdr:spPr>
        <a:xfrm>
          <a:off x="9363075" y="548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7F544D5A-051D-4C7B-BE71-29D4E1E19CA3}"/>
            </a:ext>
          </a:extLst>
        </xdr:cNvPr>
        <xdr:cNvSpPr txBox="1"/>
      </xdr:nvSpPr>
      <xdr:spPr>
        <a:xfrm>
          <a:off x="9467850" y="6145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A6C53662-94ED-4DBA-9F3B-281DD3A286F8}"/>
            </a:ext>
          </a:extLst>
        </xdr:cNvPr>
        <xdr:cNvSpPr/>
      </xdr:nvSpPr>
      <xdr:spPr>
        <a:xfrm>
          <a:off x="9401175" y="628491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FC26FDC2-EF8C-4456-85E5-AA43DDB433CC}"/>
            </a:ext>
          </a:extLst>
        </xdr:cNvPr>
        <xdr:cNvSpPr/>
      </xdr:nvSpPr>
      <xdr:spPr>
        <a:xfrm>
          <a:off x="8639175" y="6305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89375FE2-F513-4D3A-9645-E1653B758607}"/>
            </a:ext>
          </a:extLst>
        </xdr:cNvPr>
        <xdr:cNvSpPr/>
      </xdr:nvSpPr>
      <xdr:spPr>
        <a:xfrm>
          <a:off x="7839075" y="63166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7F28E78B-9505-45E9-873A-457DEC514A14}"/>
            </a:ext>
          </a:extLst>
        </xdr:cNvPr>
        <xdr:cNvSpPr/>
      </xdr:nvSpPr>
      <xdr:spPr>
        <a:xfrm>
          <a:off x="7029450" y="63325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86DF955D-3319-4162-A48D-93DF85FB596F}"/>
            </a:ext>
          </a:extLst>
        </xdr:cNvPr>
        <xdr:cNvSpPr/>
      </xdr:nvSpPr>
      <xdr:spPr>
        <a:xfrm>
          <a:off x="6238875" y="6353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2805C1-CEFB-45FB-A657-741254F9C0C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1045B81-A998-46D1-B703-32ED90AFC41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264666D-41FA-4122-8B69-1B333838AC0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9E7B3DB2-EBF6-48A6-BE85-A6D7DB8685E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71F716E8-694B-45BE-BAE3-1514D232CE8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5" name="楕円 134">
          <a:extLst>
            <a:ext uri="{FF2B5EF4-FFF2-40B4-BE49-F238E27FC236}">
              <a16:creationId xmlns:a16="http://schemas.microsoft.com/office/drawing/2014/main" id="{7550BCFC-67E9-472A-8AA6-7C1BD5133893}"/>
            </a:ext>
          </a:extLst>
        </xdr:cNvPr>
        <xdr:cNvSpPr/>
      </xdr:nvSpPr>
      <xdr:spPr>
        <a:xfrm>
          <a:off x="9401175" y="63531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36" name="【図書館】&#10;一人当たり面積該当値テキスト">
          <a:extLst>
            <a:ext uri="{FF2B5EF4-FFF2-40B4-BE49-F238E27FC236}">
              <a16:creationId xmlns:a16="http://schemas.microsoft.com/office/drawing/2014/main" id="{9F76D568-8DB8-488B-9761-61FC31993792}"/>
            </a:ext>
          </a:extLst>
        </xdr:cNvPr>
        <xdr:cNvSpPr txBox="1"/>
      </xdr:nvSpPr>
      <xdr:spPr>
        <a:xfrm>
          <a:off x="9467850"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7" name="楕円 136">
          <a:extLst>
            <a:ext uri="{FF2B5EF4-FFF2-40B4-BE49-F238E27FC236}">
              <a16:creationId xmlns:a16="http://schemas.microsoft.com/office/drawing/2014/main" id="{50A11376-3545-4BFF-A452-0DB870019055}"/>
            </a:ext>
          </a:extLst>
        </xdr:cNvPr>
        <xdr:cNvSpPr/>
      </xdr:nvSpPr>
      <xdr:spPr>
        <a:xfrm>
          <a:off x="8639175" y="635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38" name="直線コネクタ 137">
          <a:extLst>
            <a:ext uri="{FF2B5EF4-FFF2-40B4-BE49-F238E27FC236}">
              <a16:creationId xmlns:a16="http://schemas.microsoft.com/office/drawing/2014/main" id="{8A00B67C-6AC7-4423-9338-A977D0D31332}"/>
            </a:ext>
          </a:extLst>
        </xdr:cNvPr>
        <xdr:cNvCxnSpPr/>
      </xdr:nvCxnSpPr>
      <xdr:spPr>
        <a:xfrm>
          <a:off x="8686800" y="6400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39688</xdr:rowOff>
    </xdr:from>
    <xdr:to>
      <xdr:col>46</xdr:col>
      <xdr:colOff>38100</xdr:colOff>
      <xdr:row>39</xdr:row>
      <xdr:rowOff>141288</xdr:rowOff>
    </xdr:to>
    <xdr:sp macro="" textlink="">
      <xdr:nvSpPr>
        <xdr:cNvPr id="139" name="楕円 138">
          <a:extLst>
            <a:ext uri="{FF2B5EF4-FFF2-40B4-BE49-F238E27FC236}">
              <a16:creationId xmlns:a16="http://schemas.microsoft.com/office/drawing/2014/main" id="{82C77242-828B-4C54-85A6-24BF091C9D1A}"/>
            </a:ext>
          </a:extLst>
        </xdr:cNvPr>
        <xdr:cNvSpPr/>
      </xdr:nvSpPr>
      <xdr:spPr>
        <a:xfrm>
          <a:off x="7839075" y="63642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90488</xdr:rowOff>
    </xdr:to>
    <xdr:cxnSp macro="">
      <xdr:nvCxnSpPr>
        <xdr:cNvPr id="140" name="直線コネクタ 139">
          <a:extLst>
            <a:ext uri="{FF2B5EF4-FFF2-40B4-BE49-F238E27FC236}">
              <a16:creationId xmlns:a16="http://schemas.microsoft.com/office/drawing/2014/main" id="{2E245914-E4CB-472B-9184-20DB8E6CC973}"/>
            </a:ext>
          </a:extLst>
        </xdr:cNvPr>
        <xdr:cNvCxnSpPr/>
      </xdr:nvCxnSpPr>
      <xdr:spPr>
        <a:xfrm flipV="1">
          <a:off x="7886700" y="6400800"/>
          <a:ext cx="8001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39688</xdr:rowOff>
    </xdr:from>
    <xdr:to>
      <xdr:col>41</xdr:col>
      <xdr:colOff>101600</xdr:colOff>
      <xdr:row>39</xdr:row>
      <xdr:rowOff>141288</xdr:rowOff>
    </xdr:to>
    <xdr:sp macro="" textlink="">
      <xdr:nvSpPr>
        <xdr:cNvPr id="141" name="楕円 140">
          <a:extLst>
            <a:ext uri="{FF2B5EF4-FFF2-40B4-BE49-F238E27FC236}">
              <a16:creationId xmlns:a16="http://schemas.microsoft.com/office/drawing/2014/main" id="{B4F3F35D-C48D-47A5-948F-EE0E6F402F2F}"/>
            </a:ext>
          </a:extLst>
        </xdr:cNvPr>
        <xdr:cNvSpPr/>
      </xdr:nvSpPr>
      <xdr:spPr>
        <a:xfrm>
          <a:off x="7029450" y="63642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90488</xdr:rowOff>
    </xdr:from>
    <xdr:to>
      <xdr:col>45</xdr:col>
      <xdr:colOff>177800</xdr:colOff>
      <xdr:row>39</xdr:row>
      <xdr:rowOff>90488</xdr:rowOff>
    </xdr:to>
    <xdr:cxnSp macro="">
      <xdr:nvCxnSpPr>
        <xdr:cNvPr id="142" name="直線コネクタ 141">
          <a:extLst>
            <a:ext uri="{FF2B5EF4-FFF2-40B4-BE49-F238E27FC236}">
              <a16:creationId xmlns:a16="http://schemas.microsoft.com/office/drawing/2014/main" id="{DB357188-5EC4-4268-9CA8-5AA6F8E57A49}"/>
            </a:ext>
          </a:extLst>
        </xdr:cNvPr>
        <xdr:cNvCxnSpPr/>
      </xdr:nvCxnSpPr>
      <xdr:spPr>
        <a:xfrm>
          <a:off x="7077075" y="641191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39688</xdr:rowOff>
    </xdr:from>
    <xdr:to>
      <xdr:col>36</xdr:col>
      <xdr:colOff>165100</xdr:colOff>
      <xdr:row>39</xdr:row>
      <xdr:rowOff>141288</xdr:rowOff>
    </xdr:to>
    <xdr:sp macro="" textlink="">
      <xdr:nvSpPr>
        <xdr:cNvPr id="143" name="楕円 142">
          <a:extLst>
            <a:ext uri="{FF2B5EF4-FFF2-40B4-BE49-F238E27FC236}">
              <a16:creationId xmlns:a16="http://schemas.microsoft.com/office/drawing/2014/main" id="{100B4891-4B44-4365-8254-03308D46CB3E}"/>
            </a:ext>
          </a:extLst>
        </xdr:cNvPr>
        <xdr:cNvSpPr/>
      </xdr:nvSpPr>
      <xdr:spPr>
        <a:xfrm>
          <a:off x="6238875" y="63642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90488</xdr:rowOff>
    </xdr:from>
    <xdr:to>
      <xdr:col>41</xdr:col>
      <xdr:colOff>50800</xdr:colOff>
      <xdr:row>39</xdr:row>
      <xdr:rowOff>90488</xdr:rowOff>
    </xdr:to>
    <xdr:cxnSp macro="">
      <xdr:nvCxnSpPr>
        <xdr:cNvPr id="144" name="直線コネクタ 143">
          <a:extLst>
            <a:ext uri="{FF2B5EF4-FFF2-40B4-BE49-F238E27FC236}">
              <a16:creationId xmlns:a16="http://schemas.microsoft.com/office/drawing/2014/main" id="{F73CFB95-3B08-4748-89F8-ADE6501324D7}"/>
            </a:ext>
          </a:extLst>
        </xdr:cNvPr>
        <xdr:cNvCxnSpPr/>
      </xdr:nvCxnSpPr>
      <xdr:spPr>
        <a:xfrm>
          <a:off x="6286500" y="641191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63F6B0DB-6B46-4A92-A6EA-9130470EB2C6}"/>
            </a:ext>
          </a:extLst>
        </xdr:cNvPr>
        <xdr:cNvSpPr txBox="1"/>
      </xdr:nvSpPr>
      <xdr:spPr>
        <a:xfrm>
          <a:off x="845827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115DE114-0301-495A-95F1-443756BAA85C}"/>
            </a:ext>
          </a:extLst>
        </xdr:cNvPr>
        <xdr:cNvSpPr txBox="1"/>
      </xdr:nvSpPr>
      <xdr:spPr>
        <a:xfrm>
          <a:off x="7677227" y="610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A38EE694-3C2D-4463-BAF9-F436C1769174}"/>
            </a:ext>
          </a:extLst>
        </xdr:cNvPr>
        <xdr:cNvSpPr txBox="1"/>
      </xdr:nvSpPr>
      <xdr:spPr>
        <a:xfrm>
          <a:off x="6867602" y="612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56457E27-3B88-4952-A2CF-8D0C2ADC5160}"/>
            </a:ext>
          </a:extLst>
        </xdr:cNvPr>
        <xdr:cNvSpPr txBox="1"/>
      </xdr:nvSpPr>
      <xdr:spPr>
        <a:xfrm>
          <a:off x="6067502"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9" name="n_1mainValue【図書館】&#10;一人当たり面積">
          <a:extLst>
            <a:ext uri="{FF2B5EF4-FFF2-40B4-BE49-F238E27FC236}">
              <a16:creationId xmlns:a16="http://schemas.microsoft.com/office/drawing/2014/main" id="{EB03B693-77BC-4045-8B1B-BEE1A1AD3E7A}"/>
            </a:ext>
          </a:extLst>
        </xdr:cNvPr>
        <xdr:cNvSpPr txBox="1"/>
      </xdr:nvSpPr>
      <xdr:spPr>
        <a:xfrm>
          <a:off x="8458277" y="64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132415</xdr:rowOff>
    </xdr:from>
    <xdr:ext cx="469744" cy="259045"/>
    <xdr:sp macro="" textlink="">
      <xdr:nvSpPr>
        <xdr:cNvPr id="150" name="n_2mainValue【図書館】&#10;一人当たり面積">
          <a:extLst>
            <a:ext uri="{FF2B5EF4-FFF2-40B4-BE49-F238E27FC236}">
              <a16:creationId xmlns:a16="http://schemas.microsoft.com/office/drawing/2014/main" id="{161747B4-E2D5-4B06-BC62-86461E465C34}"/>
            </a:ext>
          </a:extLst>
        </xdr:cNvPr>
        <xdr:cNvSpPr txBox="1"/>
      </xdr:nvSpPr>
      <xdr:spPr>
        <a:xfrm>
          <a:off x="7677227" y="64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132415</xdr:rowOff>
    </xdr:from>
    <xdr:ext cx="469744" cy="259045"/>
    <xdr:sp macro="" textlink="">
      <xdr:nvSpPr>
        <xdr:cNvPr id="151" name="n_3mainValue【図書館】&#10;一人当たり面積">
          <a:extLst>
            <a:ext uri="{FF2B5EF4-FFF2-40B4-BE49-F238E27FC236}">
              <a16:creationId xmlns:a16="http://schemas.microsoft.com/office/drawing/2014/main" id="{6B691703-F395-4139-8E29-2E875DC2EA61}"/>
            </a:ext>
          </a:extLst>
        </xdr:cNvPr>
        <xdr:cNvSpPr txBox="1"/>
      </xdr:nvSpPr>
      <xdr:spPr>
        <a:xfrm>
          <a:off x="6867602" y="64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132415</xdr:rowOff>
    </xdr:from>
    <xdr:ext cx="469744" cy="259045"/>
    <xdr:sp macro="" textlink="">
      <xdr:nvSpPr>
        <xdr:cNvPr id="152" name="n_4mainValue【図書館】&#10;一人当たり面積">
          <a:extLst>
            <a:ext uri="{FF2B5EF4-FFF2-40B4-BE49-F238E27FC236}">
              <a16:creationId xmlns:a16="http://schemas.microsoft.com/office/drawing/2014/main" id="{CD62F0F8-E885-400B-BC7C-FE02DD4C251A}"/>
            </a:ext>
          </a:extLst>
        </xdr:cNvPr>
        <xdr:cNvSpPr txBox="1"/>
      </xdr:nvSpPr>
      <xdr:spPr>
        <a:xfrm>
          <a:off x="6067502" y="64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E257A3C-6258-42CE-9F96-8DBBF0DCE88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A3A221C9-9414-4655-B45D-261D9C616066}"/>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21C1B9B0-F8E0-426E-BD7A-95F07FCA3B1D}"/>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B16A5C93-9325-4019-BB8D-8F2759FDD194}"/>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1C1F0A53-C10E-487B-8033-ECD43C63531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1B92D2C2-4FCD-437D-9936-443D1F2DC187}"/>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44FC392B-C5EE-4266-8297-BFF18A30E1E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4D4C9EFA-53CA-49EB-90B9-11F1C004ECC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223EF4EA-22E2-4C40-884B-A9043B7B73C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2942773F-BD1E-4328-B7DC-068D23F027EB}"/>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7AD28CB2-EEB6-4939-A73B-73CB694306FA}"/>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8293914E-E5A0-4378-9097-EB97807469D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BCDC7A55-676D-41A7-B436-AC2EF340097F}"/>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5036868D-ED4B-4658-83D7-9E15AB0740F9}"/>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E27061E0-FCD4-44A4-A61F-8EA770A0828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5662A481-345A-4B77-A4B2-9886FEF46998}"/>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A7ACA4C0-8883-4A41-9199-E92BD589992D}"/>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68F90A03-B42E-4069-9D31-B6B69019D2A7}"/>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EF96FDAA-A1BF-43F8-B258-2AE2BD1B74AE}"/>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4C21A3C3-27EC-43CF-91B8-FBE064C0EF5E}"/>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BE448FAF-BDBF-4C7D-A358-4EB3B1877096}"/>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E0126F0F-8C7E-4A68-8B28-EB48E9B8FBDB}"/>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F4AA4DDB-E7D5-4CDC-924E-F364E4E74408}"/>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284FF231-B2CE-4733-B243-D4D6B096ABD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9489B7CF-69A6-4905-B7A0-0352B23531CD}"/>
            </a:ext>
          </a:extLst>
        </xdr:cNvPr>
        <xdr:cNvCxnSpPr/>
      </xdr:nvCxnSpPr>
      <xdr:spPr>
        <a:xfrm flipV="1">
          <a:off x="4180840" y="914273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10F30DBA-02E6-471D-AE32-AEC07BA3D2DF}"/>
            </a:ext>
          </a:extLst>
        </xdr:cNvPr>
        <xdr:cNvSpPr txBox="1"/>
      </xdr:nvSpPr>
      <xdr:spPr>
        <a:xfrm>
          <a:off x="4219575"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65ACD9F3-BD76-4C3E-A09B-88934AB4C458}"/>
            </a:ext>
          </a:extLst>
        </xdr:cNvPr>
        <xdr:cNvCxnSpPr/>
      </xdr:nvCxnSpPr>
      <xdr:spPr>
        <a:xfrm>
          <a:off x="4105275" y="10354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421FDEBC-BFDD-41E2-83B9-A9280AB2F3D4}"/>
            </a:ext>
          </a:extLst>
        </xdr:cNvPr>
        <xdr:cNvSpPr txBox="1"/>
      </xdr:nvSpPr>
      <xdr:spPr>
        <a:xfrm>
          <a:off x="4219575" y="892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E123D618-1E65-4C5E-A060-239AAFEC1545}"/>
            </a:ext>
          </a:extLst>
        </xdr:cNvPr>
        <xdr:cNvCxnSpPr/>
      </xdr:nvCxnSpPr>
      <xdr:spPr>
        <a:xfrm>
          <a:off x="4105275" y="9142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43E77041-6DA4-4153-952B-A291ACB7B5C7}"/>
            </a:ext>
          </a:extLst>
        </xdr:cNvPr>
        <xdr:cNvSpPr txBox="1"/>
      </xdr:nvSpPr>
      <xdr:spPr>
        <a:xfrm>
          <a:off x="4219575" y="974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F00F2C7-8479-4721-B582-D1CC990BC8E6}"/>
            </a:ext>
          </a:extLst>
        </xdr:cNvPr>
        <xdr:cNvSpPr/>
      </xdr:nvSpPr>
      <xdr:spPr>
        <a:xfrm>
          <a:off x="4124325" y="97656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926B6E75-747D-452D-B5A4-2BB818CB7BAA}"/>
            </a:ext>
          </a:extLst>
        </xdr:cNvPr>
        <xdr:cNvSpPr/>
      </xdr:nvSpPr>
      <xdr:spPr>
        <a:xfrm>
          <a:off x="3381375" y="9732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B409CB60-A4F3-4D00-A93D-224A66489F45}"/>
            </a:ext>
          </a:extLst>
        </xdr:cNvPr>
        <xdr:cNvSpPr/>
      </xdr:nvSpPr>
      <xdr:spPr>
        <a:xfrm>
          <a:off x="2571750" y="972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3FAFB7D3-045F-44C9-B01B-A54B1B2F1075}"/>
            </a:ext>
          </a:extLst>
        </xdr:cNvPr>
        <xdr:cNvSpPr/>
      </xdr:nvSpPr>
      <xdr:spPr>
        <a:xfrm>
          <a:off x="1781175" y="96888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9756F26F-5FED-489A-91E9-8E46056F6BC3}"/>
            </a:ext>
          </a:extLst>
        </xdr:cNvPr>
        <xdr:cNvSpPr/>
      </xdr:nvSpPr>
      <xdr:spPr>
        <a:xfrm>
          <a:off x="981075" y="96462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B70BA0-D4E6-4BAC-B2E8-B2B2EDCBDE56}"/>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9D28BB-5178-4ADB-8B74-F1C1309E99E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2BEE7E6-C325-41C2-BF03-A43422585D99}"/>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B4EAB16-34CB-4C46-A35C-911C8DDCBBD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4FE1F9D-D732-46F3-870E-F754D44B41EB}"/>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93" name="楕円 192">
          <a:extLst>
            <a:ext uri="{FF2B5EF4-FFF2-40B4-BE49-F238E27FC236}">
              <a16:creationId xmlns:a16="http://schemas.microsoft.com/office/drawing/2014/main" id="{9407993B-2679-4A47-8098-FBF95F0F8583}"/>
            </a:ext>
          </a:extLst>
        </xdr:cNvPr>
        <xdr:cNvSpPr/>
      </xdr:nvSpPr>
      <xdr:spPr>
        <a:xfrm>
          <a:off x="4124325" y="9740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38752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E9990DDC-D6FE-4697-BEFC-7C9F84419EA1}"/>
            </a:ext>
          </a:extLst>
        </xdr:cNvPr>
        <xdr:cNvSpPr txBox="1"/>
      </xdr:nvSpPr>
      <xdr:spPr>
        <a:xfrm>
          <a:off x="4219575"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95" name="楕円 194">
          <a:extLst>
            <a:ext uri="{FF2B5EF4-FFF2-40B4-BE49-F238E27FC236}">
              <a16:creationId xmlns:a16="http://schemas.microsoft.com/office/drawing/2014/main" id="{57E99C82-963E-4108-8BD6-DF2FBEF9C932}"/>
            </a:ext>
          </a:extLst>
        </xdr:cNvPr>
        <xdr:cNvSpPr/>
      </xdr:nvSpPr>
      <xdr:spPr>
        <a:xfrm>
          <a:off x="3381375" y="9744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70485</xdr:rowOff>
    </xdr:to>
    <xdr:cxnSp macro="">
      <xdr:nvCxnSpPr>
        <xdr:cNvPr id="196" name="直線コネクタ 195">
          <a:extLst>
            <a:ext uri="{FF2B5EF4-FFF2-40B4-BE49-F238E27FC236}">
              <a16:creationId xmlns:a16="http://schemas.microsoft.com/office/drawing/2014/main" id="{C3792756-F79D-4C0D-99F1-1A4C435E80E5}"/>
            </a:ext>
          </a:extLst>
        </xdr:cNvPr>
        <xdr:cNvCxnSpPr/>
      </xdr:nvCxnSpPr>
      <xdr:spPr>
        <a:xfrm flipV="1">
          <a:off x="3429000" y="9788525"/>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7" name="楕円 196">
          <a:extLst>
            <a:ext uri="{FF2B5EF4-FFF2-40B4-BE49-F238E27FC236}">
              <a16:creationId xmlns:a16="http://schemas.microsoft.com/office/drawing/2014/main" id="{51D85325-B59C-4FC6-935A-683B84D6502C}"/>
            </a:ext>
          </a:extLst>
        </xdr:cNvPr>
        <xdr:cNvSpPr/>
      </xdr:nvSpPr>
      <xdr:spPr>
        <a:xfrm>
          <a:off x="2571750" y="9725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70485</xdr:rowOff>
    </xdr:to>
    <xdr:cxnSp macro="">
      <xdr:nvCxnSpPr>
        <xdr:cNvPr id="198" name="直線コネクタ 197">
          <a:extLst>
            <a:ext uri="{FF2B5EF4-FFF2-40B4-BE49-F238E27FC236}">
              <a16:creationId xmlns:a16="http://schemas.microsoft.com/office/drawing/2014/main" id="{C995B87A-28AC-4B02-BF9F-DB7D575C3A54}"/>
            </a:ext>
          </a:extLst>
        </xdr:cNvPr>
        <xdr:cNvCxnSpPr/>
      </xdr:nvCxnSpPr>
      <xdr:spPr>
        <a:xfrm>
          <a:off x="2619375" y="977328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9" name="楕円 198">
          <a:extLst>
            <a:ext uri="{FF2B5EF4-FFF2-40B4-BE49-F238E27FC236}">
              <a16:creationId xmlns:a16="http://schemas.microsoft.com/office/drawing/2014/main" id="{A24C82B2-1184-46F8-BD55-AFDF81DFFD90}"/>
            </a:ext>
          </a:extLst>
        </xdr:cNvPr>
        <xdr:cNvSpPr/>
      </xdr:nvSpPr>
      <xdr:spPr>
        <a:xfrm>
          <a:off x="1781175" y="97231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51435</xdr:rowOff>
    </xdr:to>
    <xdr:cxnSp macro="">
      <xdr:nvCxnSpPr>
        <xdr:cNvPr id="200" name="直線コネクタ 199">
          <a:extLst>
            <a:ext uri="{FF2B5EF4-FFF2-40B4-BE49-F238E27FC236}">
              <a16:creationId xmlns:a16="http://schemas.microsoft.com/office/drawing/2014/main" id="{ACE3AD18-14AE-4544-9B9B-CD5BD0FA0068}"/>
            </a:ext>
          </a:extLst>
        </xdr:cNvPr>
        <xdr:cNvCxnSpPr/>
      </xdr:nvCxnSpPr>
      <xdr:spPr>
        <a:xfrm>
          <a:off x="1828800" y="9761220"/>
          <a:ext cx="7905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201" name="楕円 200">
          <a:extLst>
            <a:ext uri="{FF2B5EF4-FFF2-40B4-BE49-F238E27FC236}">
              <a16:creationId xmlns:a16="http://schemas.microsoft.com/office/drawing/2014/main" id="{8CA185B9-9F28-4483-8C64-4C334B81367A}"/>
            </a:ext>
          </a:extLst>
        </xdr:cNvPr>
        <xdr:cNvSpPr/>
      </xdr:nvSpPr>
      <xdr:spPr>
        <a:xfrm>
          <a:off x="981075" y="9722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36195</xdr:rowOff>
    </xdr:from>
    <xdr:to>
      <xdr:col>10</xdr:col>
      <xdr:colOff>114300</xdr:colOff>
      <xdr:row>60</xdr:row>
      <xdr:rowOff>41910</xdr:rowOff>
    </xdr:to>
    <xdr:cxnSp macro="">
      <xdr:nvCxnSpPr>
        <xdr:cNvPr id="202" name="直線コネクタ 201">
          <a:extLst>
            <a:ext uri="{FF2B5EF4-FFF2-40B4-BE49-F238E27FC236}">
              <a16:creationId xmlns:a16="http://schemas.microsoft.com/office/drawing/2014/main" id="{56FD4B4F-81F0-4A7B-AE87-56998570B99C}"/>
            </a:ext>
          </a:extLst>
        </xdr:cNvPr>
        <xdr:cNvCxnSpPr/>
      </xdr:nvCxnSpPr>
      <xdr:spPr>
        <a:xfrm flipV="1">
          <a:off x="1028700" y="976122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86593E97-D46B-4D6C-9FD4-47797110B0AF}"/>
            </a:ext>
          </a:extLst>
        </xdr:cNvPr>
        <xdr:cNvSpPr txBox="1"/>
      </xdr:nvSpPr>
      <xdr:spPr>
        <a:xfrm>
          <a:off x="32391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6A7B4149-7BE2-442A-A248-D5E9C6B29EF1}"/>
            </a:ext>
          </a:extLst>
        </xdr:cNvPr>
        <xdr:cNvSpPr txBox="1"/>
      </xdr:nvSpPr>
      <xdr:spPr>
        <a:xfrm>
          <a:off x="2439044"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A548AE06-E587-467F-B27C-61A34B4F74A6}"/>
            </a:ext>
          </a:extLst>
        </xdr:cNvPr>
        <xdr:cNvSpPr txBox="1"/>
      </xdr:nvSpPr>
      <xdr:spPr>
        <a:xfrm>
          <a:off x="1648469" y="946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40BF027E-2217-4A79-ACD5-CE038751401D}"/>
            </a:ext>
          </a:extLst>
        </xdr:cNvPr>
        <xdr:cNvSpPr txBox="1"/>
      </xdr:nvSpPr>
      <xdr:spPr>
        <a:xfrm>
          <a:off x="848369"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207" name="n_1mainValue【体育館・プール】&#10;有形固定資産減価償却率">
          <a:extLst>
            <a:ext uri="{FF2B5EF4-FFF2-40B4-BE49-F238E27FC236}">
              <a16:creationId xmlns:a16="http://schemas.microsoft.com/office/drawing/2014/main" id="{1E809192-14AD-485E-BD71-70BA686A41F1}"/>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8" name="n_2mainValue【体育館・プール】&#10;有形固定資産減価償却率">
          <a:extLst>
            <a:ext uri="{FF2B5EF4-FFF2-40B4-BE49-F238E27FC236}">
              <a16:creationId xmlns:a16="http://schemas.microsoft.com/office/drawing/2014/main" id="{2928613F-C357-468F-8FA0-CC610555C959}"/>
            </a:ext>
          </a:extLst>
        </xdr:cNvPr>
        <xdr:cNvSpPr txBox="1"/>
      </xdr:nvSpPr>
      <xdr:spPr>
        <a:xfrm>
          <a:off x="243904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9" name="n_3mainValue【体育館・プール】&#10;有形固定資産減価償却率">
          <a:extLst>
            <a:ext uri="{FF2B5EF4-FFF2-40B4-BE49-F238E27FC236}">
              <a16:creationId xmlns:a16="http://schemas.microsoft.com/office/drawing/2014/main" id="{710D770F-B40C-4ABD-9A88-D7EABB3D9E28}"/>
            </a:ext>
          </a:extLst>
        </xdr:cNvPr>
        <xdr:cNvSpPr txBox="1"/>
      </xdr:nvSpPr>
      <xdr:spPr>
        <a:xfrm>
          <a:off x="1648469"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10" name="n_4mainValue【体育館・プール】&#10;有形固定資産減価償却率">
          <a:extLst>
            <a:ext uri="{FF2B5EF4-FFF2-40B4-BE49-F238E27FC236}">
              <a16:creationId xmlns:a16="http://schemas.microsoft.com/office/drawing/2014/main" id="{4307BCE4-BAEA-4772-A2C0-14CC047BE54E}"/>
            </a:ext>
          </a:extLst>
        </xdr:cNvPr>
        <xdr:cNvSpPr txBox="1"/>
      </xdr:nvSpPr>
      <xdr:spPr>
        <a:xfrm>
          <a:off x="848369"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289E8570-BAC8-4449-A9A1-8D3CA0CAC5F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DA8192B4-D03D-49B0-97E8-AAA7C7049C5B}"/>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F163391E-0A9E-41F7-83D5-997CC4DADF3B}"/>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79C91756-882D-4532-A110-3AE44DCC426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2063465F-2503-4707-B580-A1C735DE5FF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9EC542B7-3AB1-4F8C-995A-5FAF8C3DFD0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2AA3BD06-1E48-4FED-B6DB-79F65151348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E509653-8141-4D96-AF8A-62A3C7215216}"/>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65A0C8AC-FA9C-4073-A4D1-0C7BDB06AAD2}"/>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D89F9F04-478D-4F8B-8E88-0C99ED18129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444F7E3C-13A2-452A-977C-145A17BD6335}"/>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D746A11C-3287-4772-BDDD-A2732FCEFACD}"/>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EBC46465-2E67-46D0-A0C6-107F1813E585}"/>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F3E72ED2-1F38-4C4D-A706-A1D199289661}"/>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1AC41B4F-908E-4701-AA13-DE42EBBEA15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89B614A-2791-408E-9E89-8D1A2AD12557}"/>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FC4AE67E-C437-43F1-90EF-DE6F8AE9F976}"/>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2EB2A9D6-E53C-43DE-95D8-FDA8737D40F5}"/>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456A1FF1-7B96-4AC0-8585-6B48384C8422}"/>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4AA15D63-96E7-4C71-9DCA-572BA76301D3}"/>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1FD206E9-03F3-45D4-8029-AEC677823F41}"/>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93C2105D-22F7-4F59-BCB3-674F513C6436}"/>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E60E4B0D-7735-4E81-A95B-A77CCFA29525}"/>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E6A658EA-5A88-4CEE-9523-447905CE0629}"/>
            </a:ext>
          </a:extLst>
        </xdr:cNvPr>
        <xdr:cNvCxnSpPr/>
      </xdr:nvCxnSpPr>
      <xdr:spPr>
        <a:xfrm flipV="1">
          <a:off x="9429115" y="9108440"/>
          <a:ext cx="0" cy="13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853F954D-3B21-4F02-8297-B6608AFD9229}"/>
            </a:ext>
          </a:extLst>
        </xdr:cNvPr>
        <xdr:cNvSpPr txBox="1"/>
      </xdr:nvSpPr>
      <xdr:spPr>
        <a:xfrm>
          <a:off x="9467850" y="1043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A5C63D68-B097-4948-A724-F63D4DF967BE}"/>
            </a:ext>
          </a:extLst>
        </xdr:cNvPr>
        <xdr:cNvCxnSpPr/>
      </xdr:nvCxnSpPr>
      <xdr:spPr>
        <a:xfrm>
          <a:off x="9363075" y="104273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156D365F-48BD-4AB6-999E-585A8DBBB3C2}"/>
            </a:ext>
          </a:extLst>
        </xdr:cNvPr>
        <xdr:cNvSpPr txBox="1"/>
      </xdr:nvSpPr>
      <xdr:spPr>
        <a:xfrm>
          <a:off x="9467850" y="890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2FFAA78B-9308-4763-8D41-5A3542D41E67}"/>
            </a:ext>
          </a:extLst>
        </xdr:cNvPr>
        <xdr:cNvCxnSpPr/>
      </xdr:nvCxnSpPr>
      <xdr:spPr>
        <a:xfrm>
          <a:off x="9363075" y="91084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638FCB01-90CC-4705-B9B5-F838B4A5FE2F}"/>
            </a:ext>
          </a:extLst>
        </xdr:cNvPr>
        <xdr:cNvSpPr txBox="1"/>
      </xdr:nvSpPr>
      <xdr:spPr>
        <a:xfrm>
          <a:off x="9467850" y="1008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147DD19-88A5-4E34-941E-4EADB8A761B7}"/>
            </a:ext>
          </a:extLst>
        </xdr:cNvPr>
        <xdr:cNvSpPr/>
      </xdr:nvSpPr>
      <xdr:spPr>
        <a:xfrm>
          <a:off x="9401175" y="1009523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9117C069-08C5-493E-B540-28471EA573EA}"/>
            </a:ext>
          </a:extLst>
        </xdr:cNvPr>
        <xdr:cNvSpPr/>
      </xdr:nvSpPr>
      <xdr:spPr>
        <a:xfrm>
          <a:off x="8639175" y="100869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3433A6AD-86FE-4B01-B98F-77C76697EE1D}"/>
            </a:ext>
          </a:extLst>
        </xdr:cNvPr>
        <xdr:cNvSpPr/>
      </xdr:nvSpPr>
      <xdr:spPr>
        <a:xfrm>
          <a:off x="7839075" y="10096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5219D6D-24C3-4198-858D-1EA29C5BCE07}"/>
            </a:ext>
          </a:extLst>
        </xdr:cNvPr>
        <xdr:cNvSpPr/>
      </xdr:nvSpPr>
      <xdr:spPr>
        <a:xfrm>
          <a:off x="7029450" y="1011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5ECDF4CB-C38B-4DB1-BA1E-AEDB4FAB9163}"/>
            </a:ext>
          </a:extLst>
        </xdr:cNvPr>
        <xdr:cNvSpPr/>
      </xdr:nvSpPr>
      <xdr:spPr>
        <a:xfrm>
          <a:off x="6238875" y="1011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DDA2D0-C9BB-4AB9-8B54-F5E08C8B5A0C}"/>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B25259-B9C0-4A4C-B9D2-646F0D4AA51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ADFA879-DD25-4FDD-9D33-48763EA5AFB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074429E-CB98-41B4-896D-212838BE93FD}"/>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57FC51A-8CF8-445A-8E67-621B5B7D5AD8}"/>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50" name="楕円 249">
          <a:extLst>
            <a:ext uri="{FF2B5EF4-FFF2-40B4-BE49-F238E27FC236}">
              <a16:creationId xmlns:a16="http://schemas.microsoft.com/office/drawing/2014/main" id="{2596DFFF-750D-49F4-A96B-CE6B34F70F75}"/>
            </a:ext>
          </a:extLst>
        </xdr:cNvPr>
        <xdr:cNvSpPr/>
      </xdr:nvSpPr>
      <xdr:spPr>
        <a:xfrm>
          <a:off x="9401175" y="100418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6367</xdr:rowOff>
    </xdr:from>
    <xdr:ext cx="469744" cy="259045"/>
    <xdr:sp macro="" textlink="">
      <xdr:nvSpPr>
        <xdr:cNvPr id="251" name="【体育館・プール】&#10;一人当たり面積該当値テキスト">
          <a:extLst>
            <a:ext uri="{FF2B5EF4-FFF2-40B4-BE49-F238E27FC236}">
              <a16:creationId xmlns:a16="http://schemas.microsoft.com/office/drawing/2014/main" id="{93DC43FB-0D35-4D7C-8F4F-AB5E5F47780A}"/>
            </a:ext>
          </a:extLst>
        </xdr:cNvPr>
        <xdr:cNvSpPr txBox="1"/>
      </xdr:nvSpPr>
      <xdr:spPr>
        <a:xfrm>
          <a:off x="9467850" y="98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157480</xdr:rowOff>
    </xdr:from>
    <xdr:to>
      <xdr:col>50</xdr:col>
      <xdr:colOff>165100</xdr:colOff>
      <xdr:row>62</xdr:row>
      <xdr:rowOff>87630</xdr:rowOff>
    </xdr:to>
    <xdr:sp macro="" textlink="">
      <xdr:nvSpPr>
        <xdr:cNvPr id="252" name="楕円 251">
          <a:extLst>
            <a:ext uri="{FF2B5EF4-FFF2-40B4-BE49-F238E27FC236}">
              <a16:creationId xmlns:a16="http://schemas.microsoft.com/office/drawing/2014/main" id="{63CAB6F3-D622-443C-BDD4-085E5EDF9FCC}"/>
            </a:ext>
          </a:extLst>
        </xdr:cNvPr>
        <xdr:cNvSpPr/>
      </xdr:nvSpPr>
      <xdr:spPr>
        <a:xfrm>
          <a:off x="8639175" y="10047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36830</xdr:rowOff>
    </xdr:to>
    <xdr:cxnSp macro="">
      <xdr:nvCxnSpPr>
        <xdr:cNvPr id="253" name="直線コネクタ 252">
          <a:extLst>
            <a:ext uri="{FF2B5EF4-FFF2-40B4-BE49-F238E27FC236}">
              <a16:creationId xmlns:a16="http://schemas.microsoft.com/office/drawing/2014/main" id="{71D8689D-02FE-43A6-902E-7AB32841A241}"/>
            </a:ext>
          </a:extLst>
        </xdr:cNvPr>
        <xdr:cNvCxnSpPr/>
      </xdr:nvCxnSpPr>
      <xdr:spPr>
        <a:xfrm flipV="1">
          <a:off x="8686800" y="1007999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161290</xdr:rowOff>
    </xdr:from>
    <xdr:to>
      <xdr:col>46</xdr:col>
      <xdr:colOff>38100</xdr:colOff>
      <xdr:row>62</xdr:row>
      <xdr:rowOff>91440</xdr:rowOff>
    </xdr:to>
    <xdr:sp macro="" textlink="">
      <xdr:nvSpPr>
        <xdr:cNvPr id="254" name="楕円 253">
          <a:extLst>
            <a:ext uri="{FF2B5EF4-FFF2-40B4-BE49-F238E27FC236}">
              <a16:creationId xmlns:a16="http://schemas.microsoft.com/office/drawing/2014/main" id="{7FC44FB2-44A0-45A8-B4C7-2F81F0B42BBE}"/>
            </a:ext>
          </a:extLst>
        </xdr:cNvPr>
        <xdr:cNvSpPr/>
      </xdr:nvSpPr>
      <xdr:spPr>
        <a:xfrm>
          <a:off x="7839075" y="100514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36830</xdr:rowOff>
    </xdr:from>
    <xdr:to>
      <xdr:col>50</xdr:col>
      <xdr:colOff>114300</xdr:colOff>
      <xdr:row>62</xdr:row>
      <xdr:rowOff>40640</xdr:rowOff>
    </xdr:to>
    <xdr:cxnSp macro="">
      <xdr:nvCxnSpPr>
        <xdr:cNvPr id="255" name="直線コネクタ 254">
          <a:extLst>
            <a:ext uri="{FF2B5EF4-FFF2-40B4-BE49-F238E27FC236}">
              <a16:creationId xmlns:a16="http://schemas.microsoft.com/office/drawing/2014/main" id="{69A9D784-2B23-4AF9-9EEE-AD15CE3A31C4}"/>
            </a:ext>
          </a:extLst>
        </xdr:cNvPr>
        <xdr:cNvCxnSpPr/>
      </xdr:nvCxnSpPr>
      <xdr:spPr>
        <a:xfrm flipV="1">
          <a:off x="7886700" y="1008570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163830</xdr:rowOff>
    </xdr:from>
    <xdr:to>
      <xdr:col>41</xdr:col>
      <xdr:colOff>101600</xdr:colOff>
      <xdr:row>62</xdr:row>
      <xdr:rowOff>93980</xdr:rowOff>
    </xdr:to>
    <xdr:sp macro="" textlink="">
      <xdr:nvSpPr>
        <xdr:cNvPr id="256" name="楕円 255">
          <a:extLst>
            <a:ext uri="{FF2B5EF4-FFF2-40B4-BE49-F238E27FC236}">
              <a16:creationId xmlns:a16="http://schemas.microsoft.com/office/drawing/2014/main" id="{9BD8EEB0-F4E8-4112-B595-863AD2981C7A}"/>
            </a:ext>
          </a:extLst>
        </xdr:cNvPr>
        <xdr:cNvSpPr/>
      </xdr:nvSpPr>
      <xdr:spPr>
        <a:xfrm>
          <a:off x="7029450" y="100476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40640</xdr:rowOff>
    </xdr:from>
    <xdr:to>
      <xdr:col>45</xdr:col>
      <xdr:colOff>177800</xdr:colOff>
      <xdr:row>62</xdr:row>
      <xdr:rowOff>43180</xdr:rowOff>
    </xdr:to>
    <xdr:cxnSp macro="">
      <xdr:nvCxnSpPr>
        <xdr:cNvPr id="257" name="直線コネクタ 256">
          <a:extLst>
            <a:ext uri="{FF2B5EF4-FFF2-40B4-BE49-F238E27FC236}">
              <a16:creationId xmlns:a16="http://schemas.microsoft.com/office/drawing/2014/main" id="{C97BF7D0-E80D-4D90-A03B-68552859108D}"/>
            </a:ext>
          </a:extLst>
        </xdr:cNvPr>
        <xdr:cNvCxnSpPr/>
      </xdr:nvCxnSpPr>
      <xdr:spPr>
        <a:xfrm flipV="1">
          <a:off x="7077075" y="10089515"/>
          <a:ext cx="8096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153670</xdr:rowOff>
    </xdr:from>
    <xdr:to>
      <xdr:col>36</xdr:col>
      <xdr:colOff>165100</xdr:colOff>
      <xdr:row>62</xdr:row>
      <xdr:rowOff>83820</xdr:rowOff>
    </xdr:to>
    <xdr:sp macro="" textlink="">
      <xdr:nvSpPr>
        <xdr:cNvPr id="258" name="楕円 257">
          <a:extLst>
            <a:ext uri="{FF2B5EF4-FFF2-40B4-BE49-F238E27FC236}">
              <a16:creationId xmlns:a16="http://schemas.microsoft.com/office/drawing/2014/main" id="{7F539440-DD74-42DC-853A-B982FF8B3C33}"/>
            </a:ext>
          </a:extLst>
        </xdr:cNvPr>
        <xdr:cNvSpPr/>
      </xdr:nvSpPr>
      <xdr:spPr>
        <a:xfrm>
          <a:off x="6238875" y="10040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33020</xdr:rowOff>
    </xdr:from>
    <xdr:to>
      <xdr:col>41</xdr:col>
      <xdr:colOff>50800</xdr:colOff>
      <xdr:row>62</xdr:row>
      <xdr:rowOff>43180</xdr:rowOff>
    </xdr:to>
    <xdr:cxnSp macro="">
      <xdr:nvCxnSpPr>
        <xdr:cNvPr id="259" name="直線コネクタ 258">
          <a:extLst>
            <a:ext uri="{FF2B5EF4-FFF2-40B4-BE49-F238E27FC236}">
              <a16:creationId xmlns:a16="http://schemas.microsoft.com/office/drawing/2014/main" id="{134F861A-2028-4BD6-9E54-D21518C37AA4}"/>
            </a:ext>
          </a:extLst>
        </xdr:cNvPr>
        <xdr:cNvCxnSpPr/>
      </xdr:nvCxnSpPr>
      <xdr:spPr>
        <a:xfrm>
          <a:off x="6286500" y="1007872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5DA27399-C694-4C0D-9912-58F7B2C0BC03}"/>
            </a:ext>
          </a:extLst>
        </xdr:cNvPr>
        <xdr:cNvSpPr txBox="1"/>
      </xdr:nvSpPr>
      <xdr:spPr>
        <a:xfrm>
          <a:off x="8458277"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EE6F0A13-0FB7-4357-AC55-DB0017059867}"/>
            </a:ext>
          </a:extLst>
        </xdr:cNvPr>
        <xdr:cNvSpPr txBox="1"/>
      </xdr:nvSpPr>
      <xdr:spPr>
        <a:xfrm>
          <a:off x="76772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C9FE6A22-03C0-4ED2-9C50-6C8161F9A1A3}"/>
            </a:ext>
          </a:extLst>
        </xdr:cNvPr>
        <xdr:cNvSpPr txBox="1"/>
      </xdr:nvSpPr>
      <xdr:spPr>
        <a:xfrm>
          <a:off x="6867602"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B4020452-0349-444C-B64E-61C2A7D7D3D2}"/>
            </a:ext>
          </a:extLst>
        </xdr:cNvPr>
        <xdr:cNvSpPr txBox="1"/>
      </xdr:nvSpPr>
      <xdr:spPr>
        <a:xfrm>
          <a:off x="6067502"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104157</xdr:rowOff>
    </xdr:from>
    <xdr:ext cx="469744" cy="259045"/>
    <xdr:sp macro="" textlink="">
      <xdr:nvSpPr>
        <xdr:cNvPr id="264" name="n_1mainValue【体育館・プール】&#10;一人当たり面積">
          <a:extLst>
            <a:ext uri="{FF2B5EF4-FFF2-40B4-BE49-F238E27FC236}">
              <a16:creationId xmlns:a16="http://schemas.microsoft.com/office/drawing/2014/main" id="{DED2B0BB-418D-4576-A7B6-6913CFCAABA7}"/>
            </a:ext>
          </a:extLst>
        </xdr:cNvPr>
        <xdr:cNvSpPr txBox="1"/>
      </xdr:nvSpPr>
      <xdr:spPr>
        <a:xfrm>
          <a:off x="845827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107967</xdr:rowOff>
    </xdr:from>
    <xdr:ext cx="469744" cy="259045"/>
    <xdr:sp macro="" textlink="">
      <xdr:nvSpPr>
        <xdr:cNvPr id="265" name="n_2mainValue【体育館・プール】&#10;一人当たり面積">
          <a:extLst>
            <a:ext uri="{FF2B5EF4-FFF2-40B4-BE49-F238E27FC236}">
              <a16:creationId xmlns:a16="http://schemas.microsoft.com/office/drawing/2014/main" id="{78BE5F87-DB9C-484A-8312-A2188870055E}"/>
            </a:ext>
          </a:extLst>
        </xdr:cNvPr>
        <xdr:cNvSpPr txBox="1"/>
      </xdr:nvSpPr>
      <xdr:spPr>
        <a:xfrm>
          <a:off x="7677227" y="98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110507</xdr:rowOff>
    </xdr:from>
    <xdr:ext cx="469744" cy="259045"/>
    <xdr:sp macro="" textlink="">
      <xdr:nvSpPr>
        <xdr:cNvPr id="266" name="n_3mainValue【体育館・プール】&#10;一人当たり面積">
          <a:extLst>
            <a:ext uri="{FF2B5EF4-FFF2-40B4-BE49-F238E27FC236}">
              <a16:creationId xmlns:a16="http://schemas.microsoft.com/office/drawing/2014/main" id="{8CAA317C-CBFC-4A7E-8B62-C0FE1A893E2B}"/>
            </a:ext>
          </a:extLst>
        </xdr:cNvPr>
        <xdr:cNvSpPr txBox="1"/>
      </xdr:nvSpPr>
      <xdr:spPr>
        <a:xfrm>
          <a:off x="6867602"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100347</xdr:rowOff>
    </xdr:from>
    <xdr:ext cx="469744" cy="259045"/>
    <xdr:sp macro="" textlink="">
      <xdr:nvSpPr>
        <xdr:cNvPr id="267" name="n_4mainValue【体育館・プール】&#10;一人当たり面積">
          <a:extLst>
            <a:ext uri="{FF2B5EF4-FFF2-40B4-BE49-F238E27FC236}">
              <a16:creationId xmlns:a16="http://schemas.microsoft.com/office/drawing/2014/main" id="{0AE16271-2E99-44A5-9988-E4CE99868B75}"/>
            </a:ext>
          </a:extLst>
        </xdr:cNvPr>
        <xdr:cNvSpPr txBox="1"/>
      </xdr:nvSpPr>
      <xdr:spPr>
        <a:xfrm>
          <a:off x="6067502"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05BA456-C219-4955-9226-5A2EE6EC61DE}"/>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FA72A523-2902-46F6-8A94-4E1042CB4C5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BCCE2610-A9F3-402E-B019-913677A8E7C4}"/>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C09D0DB-C641-42C1-86F7-CB1E60BA5917}"/>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2E3BC66-D679-469E-A695-A6BA61C5CDC7}"/>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B381F78-3DD4-4C4C-A3F0-3F9C8095796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97BCB96-B97A-4B76-8F4F-CFDF7387D6CE}"/>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2DE62C6-E00F-4EC4-B3B6-269BC907D61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DFC0BFE-4282-4E5D-80DD-FF7EB9F1503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6EA9EE2-8137-4390-B29C-727A6B2B7CF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D957236-549B-47DD-86FD-39E1015E275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3AE4C69A-F75F-43E5-84C9-99C581848CF0}"/>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C40F940D-CBCD-40C3-AF21-C1251F0A499F}"/>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A7AA9289-9ECE-44BC-BFDE-0D8D2CC5ED64}"/>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CA6080FF-E721-42F5-806D-CC29DB76F394}"/>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A1BBD58B-66E7-4A6B-9F9F-E500C5F16AC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BC20CC4F-F868-4166-866B-71518A0170AE}"/>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2B19B73F-3474-4666-9581-E0A44ADF6E1A}"/>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AD03BDF9-5407-4774-BDEA-72F0C495795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27438AB4-6C9F-480F-B27E-7D20CBF164DE}"/>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94B7837A-2283-47F5-AA78-71BDB99F4867}"/>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24002F9A-9881-4D67-BE00-B608314E4006}"/>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237DB7CF-CF4D-47EF-BDDF-E7E0DCAC9DD6}"/>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65E19687-C49C-48BB-BD3C-44410F12A3A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71931BA5-7CEE-4E55-92F2-453C3C00CF70}"/>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9ED2582C-D438-4E33-B5F8-35B340349005}"/>
            </a:ext>
          </a:extLst>
        </xdr:cNvPr>
        <xdr:cNvCxnSpPr/>
      </xdr:nvCxnSpPr>
      <xdr:spPr>
        <a:xfrm flipV="1">
          <a:off x="4180840" y="12640038"/>
          <a:ext cx="0" cy="1454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1BCEF35D-7186-4D26-8F50-EE51D992D4D4}"/>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359742B-BB85-4D8C-BC0E-9039ED1A596C}"/>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9214458B-50F0-4F1F-A2FA-6C83CA83EB2F}"/>
            </a:ext>
          </a:extLst>
        </xdr:cNvPr>
        <xdr:cNvSpPr txBox="1"/>
      </xdr:nvSpPr>
      <xdr:spPr>
        <a:xfrm>
          <a:off x="4219575" y="12427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BA976330-4C2C-4CB8-9EBE-78ACB8628563}"/>
            </a:ext>
          </a:extLst>
        </xdr:cNvPr>
        <xdr:cNvCxnSpPr/>
      </xdr:nvCxnSpPr>
      <xdr:spPr>
        <a:xfrm>
          <a:off x="4105275" y="126400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FC96D620-35AC-4CD3-9D24-995B4C2DF7BD}"/>
            </a:ext>
          </a:extLst>
        </xdr:cNvPr>
        <xdr:cNvSpPr txBox="1"/>
      </xdr:nvSpPr>
      <xdr:spPr>
        <a:xfrm>
          <a:off x="4219575" y="1333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A03BE2B-E3FD-4D3F-987B-495585ECBC26}"/>
            </a:ext>
          </a:extLst>
        </xdr:cNvPr>
        <xdr:cNvSpPr/>
      </xdr:nvSpPr>
      <xdr:spPr>
        <a:xfrm>
          <a:off x="4124325" y="133612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67F46194-DC4F-48AC-B1CC-23A4E9AA634B}"/>
            </a:ext>
          </a:extLst>
        </xdr:cNvPr>
        <xdr:cNvSpPr/>
      </xdr:nvSpPr>
      <xdr:spPr>
        <a:xfrm>
          <a:off x="3381375" y="1334162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5AC2A5B-27E6-481A-8937-CD54F0E3F195}"/>
            </a:ext>
          </a:extLst>
        </xdr:cNvPr>
        <xdr:cNvSpPr/>
      </xdr:nvSpPr>
      <xdr:spPr>
        <a:xfrm>
          <a:off x="2571750" y="133269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DAAED98-0D39-4CA9-9D9B-BB67EF2FD55E}"/>
            </a:ext>
          </a:extLst>
        </xdr:cNvPr>
        <xdr:cNvSpPr/>
      </xdr:nvSpPr>
      <xdr:spPr>
        <a:xfrm>
          <a:off x="1781175" y="132943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42D6FF40-099D-4060-90F3-7E870AF8FFA4}"/>
            </a:ext>
          </a:extLst>
        </xdr:cNvPr>
        <xdr:cNvSpPr/>
      </xdr:nvSpPr>
      <xdr:spPr>
        <a:xfrm>
          <a:off x="981075" y="132844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AACAAEF-CEC5-4B91-80F4-4A68786FC0CC}"/>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907A5FC-3ABD-47F3-951E-BFA05C0CBCE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713A6F0-2464-484C-A628-5FEFEBCF2A0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CC1F928-8F52-44CC-87D8-B2499263690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B145DAB-6FBF-4DD6-9B18-2E4DDBB9E075}"/>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xdr:rowOff>
    </xdr:from>
    <xdr:to>
      <xdr:col>24</xdr:col>
      <xdr:colOff>114300</xdr:colOff>
      <xdr:row>82</xdr:row>
      <xdr:rowOff>108494</xdr:rowOff>
    </xdr:to>
    <xdr:sp macro="" textlink="">
      <xdr:nvSpPr>
        <xdr:cNvPr id="309" name="楕円 308">
          <a:extLst>
            <a:ext uri="{FF2B5EF4-FFF2-40B4-BE49-F238E27FC236}">
              <a16:creationId xmlns:a16="http://schemas.microsoft.com/office/drawing/2014/main" id="{152F2E80-E15E-4846-B32F-B9C1430CE2AA}"/>
            </a:ext>
          </a:extLst>
        </xdr:cNvPr>
        <xdr:cNvSpPr/>
      </xdr:nvSpPr>
      <xdr:spPr>
        <a:xfrm>
          <a:off x="4124325" y="132974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29771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7C0D3D7-C3BC-43F7-839D-B5B25B5627F2}"/>
            </a:ext>
          </a:extLst>
        </xdr:cNvPr>
        <xdr:cNvSpPr txBox="1"/>
      </xdr:nvSpPr>
      <xdr:spPr>
        <a:xfrm>
          <a:off x="4219575" y="131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26488</xdr:rowOff>
    </xdr:from>
    <xdr:to>
      <xdr:col>20</xdr:col>
      <xdr:colOff>38100</xdr:colOff>
      <xdr:row>81</xdr:row>
      <xdr:rowOff>128088</xdr:rowOff>
    </xdr:to>
    <xdr:sp macro="" textlink="">
      <xdr:nvSpPr>
        <xdr:cNvPr id="311" name="楕円 310">
          <a:extLst>
            <a:ext uri="{FF2B5EF4-FFF2-40B4-BE49-F238E27FC236}">
              <a16:creationId xmlns:a16="http://schemas.microsoft.com/office/drawing/2014/main" id="{840836A2-4151-4B41-B066-61471739B79D}"/>
            </a:ext>
          </a:extLst>
        </xdr:cNvPr>
        <xdr:cNvSpPr/>
      </xdr:nvSpPr>
      <xdr:spPr>
        <a:xfrm>
          <a:off x="3381375" y="131551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82</xdr:row>
      <xdr:rowOff>57694</xdr:rowOff>
    </xdr:to>
    <xdr:cxnSp macro="">
      <xdr:nvCxnSpPr>
        <xdr:cNvPr id="312" name="直線コネクタ 311">
          <a:extLst>
            <a:ext uri="{FF2B5EF4-FFF2-40B4-BE49-F238E27FC236}">
              <a16:creationId xmlns:a16="http://schemas.microsoft.com/office/drawing/2014/main" id="{F79BEBC6-520A-4FDE-9589-CAF3C3339FBF}"/>
            </a:ext>
          </a:extLst>
        </xdr:cNvPr>
        <xdr:cNvCxnSpPr/>
      </xdr:nvCxnSpPr>
      <xdr:spPr>
        <a:xfrm>
          <a:off x="3429000" y="13202738"/>
          <a:ext cx="752475" cy="1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145687</xdr:rowOff>
    </xdr:from>
    <xdr:to>
      <xdr:col>15</xdr:col>
      <xdr:colOff>101600</xdr:colOff>
      <xdr:row>81</xdr:row>
      <xdr:rowOff>75837</xdr:rowOff>
    </xdr:to>
    <xdr:sp macro="" textlink="">
      <xdr:nvSpPr>
        <xdr:cNvPr id="313" name="楕円 312">
          <a:extLst>
            <a:ext uri="{FF2B5EF4-FFF2-40B4-BE49-F238E27FC236}">
              <a16:creationId xmlns:a16="http://schemas.microsoft.com/office/drawing/2014/main" id="{78805691-24AC-4161-B1BB-D8CE3FDDA23D}"/>
            </a:ext>
          </a:extLst>
        </xdr:cNvPr>
        <xdr:cNvSpPr/>
      </xdr:nvSpPr>
      <xdr:spPr>
        <a:xfrm>
          <a:off x="2571750" y="131060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25037</xdr:rowOff>
    </xdr:from>
    <xdr:to>
      <xdr:col>19</xdr:col>
      <xdr:colOff>177800</xdr:colOff>
      <xdr:row>81</xdr:row>
      <xdr:rowOff>77288</xdr:rowOff>
    </xdr:to>
    <xdr:cxnSp macro="">
      <xdr:nvCxnSpPr>
        <xdr:cNvPr id="314" name="直線コネクタ 313">
          <a:extLst>
            <a:ext uri="{FF2B5EF4-FFF2-40B4-BE49-F238E27FC236}">
              <a16:creationId xmlns:a16="http://schemas.microsoft.com/office/drawing/2014/main" id="{3EF8293D-9CC9-408D-8B09-A96D10A35440}"/>
            </a:ext>
          </a:extLst>
        </xdr:cNvPr>
        <xdr:cNvCxnSpPr/>
      </xdr:nvCxnSpPr>
      <xdr:spPr>
        <a:xfrm>
          <a:off x="2619375" y="13153662"/>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91802</xdr:rowOff>
    </xdr:from>
    <xdr:to>
      <xdr:col>10</xdr:col>
      <xdr:colOff>165100</xdr:colOff>
      <xdr:row>81</xdr:row>
      <xdr:rowOff>21952</xdr:rowOff>
    </xdr:to>
    <xdr:sp macro="" textlink="">
      <xdr:nvSpPr>
        <xdr:cNvPr id="315" name="楕円 314">
          <a:extLst>
            <a:ext uri="{FF2B5EF4-FFF2-40B4-BE49-F238E27FC236}">
              <a16:creationId xmlns:a16="http://schemas.microsoft.com/office/drawing/2014/main" id="{1D5452DC-1DA0-45D5-ACB7-1DAFC84F100C}"/>
            </a:ext>
          </a:extLst>
        </xdr:cNvPr>
        <xdr:cNvSpPr/>
      </xdr:nvSpPr>
      <xdr:spPr>
        <a:xfrm>
          <a:off x="1781175" y="13052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142602</xdr:rowOff>
    </xdr:from>
    <xdr:to>
      <xdr:col>15</xdr:col>
      <xdr:colOff>50800</xdr:colOff>
      <xdr:row>81</xdr:row>
      <xdr:rowOff>25037</xdr:rowOff>
    </xdr:to>
    <xdr:cxnSp macro="">
      <xdr:nvCxnSpPr>
        <xdr:cNvPr id="316" name="直線コネクタ 315">
          <a:extLst>
            <a:ext uri="{FF2B5EF4-FFF2-40B4-BE49-F238E27FC236}">
              <a16:creationId xmlns:a16="http://schemas.microsoft.com/office/drawing/2014/main" id="{40791752-0E55-408A-B106-30565F41C322}"/>
            </a:ext>
          </a:extLst>
        </xdr:cNvPr>
        <xdr:cNvCxnSpPr/>
      </xdr:nvCxnSpPr>
      <xdr:spPr>
        <a:xfrm>
          <a:off x="1828800" y="13109302"/>
          <a:ext cx="790575"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65677</xdr:rowOff>
    </xdr:from>
    <xdr:to>
      <xdr:col>6</xdr:col>
      <xdr:colOff>38100</xdr:colOff>
      <xdr:row>80</xdr:row>
      <xdr:rowOff>167277</xdr:rowOff>
    </xdr:to>
    <xdr:sp macro="" textlink="">
      <xdr:nvSpPr>
        <xdr:cNvPr id="317" name="楕円 316">
          <a:extLst>
            <a:ext uri="{FF2B5EF4-FFF2-40B4-BE49-F238E27FC236}">
              <a16:creationId xmlns:a16="http://schemas.microsoft.com/office/drawing/2014/main" id="{09C49EF2-C0A1-456E-A513-9CDE3C52613E}"/>
            </a:ext>
          </a:extLst>
        </xdr:cNvPr>
        <xdr:cNvSpPr/>
      </xdr:nvSpPr>
      <xdr:spPr>
        <a:xfrm>
          <a:off x="981075" y="130323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116477</xdr:rowOff>
    </xdr:from>
    <xdr:to>
      <xdr:col>10</xdr:col>
      <xdr:colOff>114300</xdr:colOff>
      <xdr:row>80</xdr:row>
      <xdr:rowOff>142602</xdr:rowOff>
    </xdr:to>
    <xdr:cxnSp macro="">
      <xdr:nvCxnSpPr>
        <xdr:cNvPr id="318" name="直線コネクタ 317">
          <a:extLst>
            <a:ext uri="{FF2B5EF4-FFF2-40B4-BE49-F238E27FC236}">
              <a16:creationId xmlns:a16="http://schemas.microsoft.com/office/drawing/2014/main" id="{44F50607-99B2-48EE-AF9B-D79A6011FAEA}"/>
            </a:ext>
          </a:extLst>
        </xdr:cNvPr>
        <xdr:cNvCxnSpPr/>
      </xdr:nvCxnSpPr>
      <xdr:spPr>
        <a:xfrm>
          <a:off x="1028700" y="13080002"/>
          <a:ext cx="8001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a:extLst>
            <a:ext uri="{FF2B5EF4-FFF2-40B4-BE49-F238E27FC236}">
              <a16:creationId xmlns:a16="http://schemas.microsoft.com/office/drawing/2014/main" id="{4E3D3E58-EDD9-492D-80B1-5ABA1BA2EEB0}"/>
            </a:ext>
          </a:extLst>
        </xdr:cNvPr>
        <xdr:cNvSpPr txBox="1"/>
      </xdr:nvSpPr>
      <xdr:spPr>
        <a:xfrm>
          <a:off x="32391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id="{88AAED55-D661-4466-8F59-D1B7524A7E9B}"/>
            </a:ext>
          </a:extLst>
        </xdr:cNvPr>
        <xdr:cNvSpPr txBox="1"/>
      </xdr:nvSpPr>
      <xdr:spPr>
        <a:xfrm>
          <a:off x="2439044" y="1341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id="{2D474568-1297-46F9-B4A9-C3988CB310B4}"/>
            </a:ext>
          </a:extLst>
        </xdr:cNvPr>
        <xdr:cNvSpPr txBox="1"/>
      </xdr:nvSpPr>
      <xdr:spPr>
        <a:xfrm>
          <a:off x="1648469"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a:extLst>
            <a:ext uri="{FF2B5EF4-FFF2-40B4-BE49-F238E27FC236}">
              <a16:creationId xmlns:a16="http://schemas.microsoft.com/office/drawing/2014/main" id="{9F7A5BCE-633D-43FF-B940-102BAD7B3B1F}"/>
            </a:ext>
          </a:extLst>
        </xdr:cNvPr>
        <xdr:cNvSpPr txBox="1"/>
      </xdr:nvSpPr>
      <xdr:spPr>
        <a:xfrm>
          <a:off x="848369"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144615</xdr:rowOff>
    </xdr:from>
    <xdr:ext cx="405111" cy="259045"/>
    <xdr:sp macro="" textlink="">
      <xdr:nvSpPr>
        <xdr:cNvPr id="323" name="n_1mainValue【福祉施設】&#10;有形固定資産減価償却率">
          <a:extLst>
            <a:ext uri="{FF2B5EF4-FFF2-40B4-BE49-F238E27FC236}">
              <a16:creationId xmlns:a16="http://schemas.microsoft.com/office/drawing/2014/main" id="{87B89618-FE00-4A87-BA0B-BA7946979291}"/>
            </a:ext>
          </a:extLst>
        </xdr:cNvPr>
        <xdr:cNvSpPr txBox="1"/>
      </xdr:nvSpPr>
      <xdr:spPr>
        <a:xfrm>
          <a:off x="3239144" y="129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92364</xdr:rowOff>
    </xdr:from>
    <xdr:ext cx="405111" cy="259045"/>
    <xdr:sp macro="" textlink="">
      <xdr:nvSpPr>
        <xdr:cNvPr id="324" name="n_2mainValue【福祉施設】&#10;有形固定資産減価償却率">
          <a:extLst>
            <a:ext uri="{FF2B5EF4-FFF2-40B4-BE49-F238E27FC236}">
              <a16:creationId xmlns:a16="http://schemas.microsoft.com/office/drawing/2014/main" id="{B568A59A-269D-4A7F-99D9-D684B311250F}"/>
            </a:ext>
          </a:extLst>
        </xdr:cNvPr>
        <xdr:cNvSpPr txBox="1"/>
      </xdr:nvSpPr>
      <xdr:spPr>
        <a:xfrm>
          <a:off x="2439044" y="1289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38479</xdr:rowOff>
    </xdr:from>
    <xdr:ext cx="405111" cy="259045"/>
    <xdr:sp macro="" textlink="">
      <xdr:nvSpPr>
        <xdr:cNvPr id="325" name="n_3mainValue【福祉施設】&#10;有形固定資産減価償却率">
          <a:extLst>
            <a:ext uri="{FF2B5EF4-FFF2-40B4-BE49-F238E27FC236}">
              <a16:creationId xmlns:a16="http://schemas.microsoft.com/office/drawing/2014/main" id="{2824EF19-FAF0-4649-AED8-9C04AC2A04C9}"/>
            </a:ext>
          </a:extLst>
        </xdr:cNvPr>
        <xdr:cNvSpPr txBox="1"/>
      </xdr:nvSpPr>
      <xdr:spPr>
        <a:xfrm>
          <a:off x="1648469" y="1284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12354</xdr:rowOff>
    </xdr:from>
    <xdr:ext cx="405111" cy="259045"/>
    <xdr:sp macro="" textlink="">
      <xdr:nvSpPr>
        <xdr:cNvPr id="326" name="n_4mainValue【福祉施設】&#10;有形固定資産減価償却率">
          <a:extLst>
            <a:ext uri="{FF2B5EF4-FFF2-40B4-BE49-F238E27FC236}">
              <a16:creationId xmlns:a16="http://schemas.microsoft.com/office/drawing/2014/main" id="{92CF7730-7D00-4210-A94C-374DDB697F3E}"/>
            </a:ext>
          </a:extLst>
        </xdr:cNvPr>
        <xdr:cNvSpPr txBox="1"/>
      </xdr:nvSpPr>
      <xdr:spPr>
        <a:xfrm>
          <a:off x="848369" y="1281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C055A29F-A60E-4113-98E6-AC79A81DE50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8F8ADF4B-90D8-433B-8FFE-CAAA8F92CDF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296AD51-59C5-4A4B-80F6-B25E44053C42}"/>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7AFCD7F7-03E5-4FB1-B03F-B7BEBE8CD10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D985BAC6-230E-4387-AC83-276094915797}"/>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23275F5D-BD74-41EC-93BE-EC082C72F76D}"/>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2F23A76A-64FF-45AC-BEF8-0C94A55CF375}"/>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DBA9A6C4-F515-454E-8C47-E19805AAABD3}"/>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EDFA2ED3-E5FD-4A8F-9715-D0A663F116E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B4377566-EF8F-47B8-A6EC-2FEBFB2BE588}"/>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6180A00A-91B0-488C-B639-3EA674FFC930}"/>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81002068-3F8D-43E3-9D7A-EC5FDC9223FC}"/>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4411B738-EA92-4AC5-AEAA-BFAEA381151C}"/>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50E4E924-6DDF-4D64-8A05-0425F46FD3F4}"/>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3DC242B0-6957-4794-8622-754588D0B45A}"/>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4EBE8295-A5F7-4A43-B8A7-DF3CAAE39721}"/>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9E6ECE14-EA53-4FDE-A977-4A32A58BEF2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89A4A923-433F-4A6A-A976-009CE33CA79C}"/>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E3C4886D-EC10-4ABA-93E0-477E355D0B17}"/>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5138ED3C-EBDF-4EB5-BEFF-B428D26F8DBD}"/>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E470BDB-2F98-4CBA-9FD7-F5873008F67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C2E536F-D5DF-4D14-9D41-BFA896B4951B}"/>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FAB06B78-CAFD-46CD-9DF6-4A9F8D3521C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3625AF84-67F6-4543-8CE3-3677E9477E90}"/>
            </a:ext>
          </a:extLst>
        </xdr:cNvPr>
        <xdr:cNvCxnSpPr/>
      </xdr:nvCxnSpPr>
      <xdr:spPr>
        <a:xfrm flipV="1">
          <a:off x="9429115" y="126517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3F4BC3B2-BD41-4DFB-9DBD-8131E77D65FF}"/>
            </a:ext>
          </a:extLst>
        </xdr:cNvPr>
        <xdr:cNvSpPr txBox="1"/>
      </xdr:nvSpPr>
      <xdr:spPr>
        <a:xfrm>
          <a:off x="9467850" y="140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F9B14F0E-D99D-46DF-809B-CBCBF09B49F6}"/>
            </a:ext>
          </a:extLst>
        </xdr:cNvPr>
        <xdr:cNvCxnSpPr/>
      </xdr:nvCxnSpPr>
      <xdr:spPr>
        <a:xfrm>
          <a:off x="9363075" y="140233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7F0BC3E0-F5EF-460C-A721-10C1E53A4BFB}"/>
            </a:ext>
          </a:extLst>
        </xdr:cNvPr>
        <xdr:cNvSpPr txBox="1"/>
      </xdr:nvSpPr>
      <xdr:spPr>
        <a:xfrm>
          <a:off x="9467850" y="124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E4948DC-D6AD-4C09-B0AC-C0DEC75BB386}"/>
            </a:ext>
          </a:extLst>
        </xdr:cNvPr>
        <xdr:cNvCxnSpPr/>
      </xdr:nvCxnSpPr>
      <xdr:spPr>
        <a:xfrm>
          <a:off x="9363075" y="1265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A367372C-CB9D-452A-95C0-8FAF13DA150B}"/>
            </a:ext>
          </a:extLst>
        </xdr:cNvPr>
        <xdr:cNvSpPr txBox="1"/>
      </xdr:nvSpPr>
      <xdr:spPr>
        <a:xfrm>
          <a:off x="9467850" y="13467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21311F2D-9AD2-4377-943E-E469DDA111B1}"/>
            </a:ext>
          </a:extLst>
        </xdr:cNvPr>
        <xdr:cNvSpPr/>
      </xdr:nvSpPr>
      <xdr:spPr>
        <a:xfrm>
          <a:off x="9401175" y="136124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8ED17450-4344-4C67-A96E-32BC79E718F7}"/>
            </a:ext>
          </a:extLst>
        </xdr:cNvPr>
        <xdr:cNvSpPr/>
      </xdr:nvSpPr>
      <xdr:spPr>
        <a:xfrm>
          <a:off x="8639175" y="13609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F786A424-3BF8-412A-B698-1D12E5CD701D}"/>
            </a:ext>
          </a:extLst>
        </xdr:cNvPr>
        <xdr:cNvSpPr/>
      </xdr:nvSpPr>
      <xdr:spPr>
        <a:xfrm>
          <a:off x="7839075" y="136137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9C78935C-F7DB-4607-A831-68DFF04D7A34}"/>
            </a:ext>
          </a:extLst>
        </xdr:cNvPr>
        <xdr:cNvSpPr/>
      </xdr:nvSpPr>
      <xdr:spPr>
        <a:xfrm>
          <a:off x="7029450" y="13581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33FD98D7-1781-4801-BA16-01CBCB3C50D6}"/>
            </a:ext>
          </a:extLst>
        </xdr:cNvPr>
        <xdr:cNvSpPr/>
      </xdr:nvSpPr>
      <xdr:spPr>
        <a:xfrm>
          <a:off x="6238875" y="13581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6E1D2E1-7BF1-4E0F-A38D-9C0A8BADF11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97AC4F9-5AB4-47CA-B428-E944BCE9B589}"/>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65CBE19-8092-4C4F-B70A-7DDA3DAB9784}"/>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A368C76-D3F6-4110-B2ED-32EB9B7103FA}"/>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36E9B8F-0B09-4032-B5F3-3C5D7125B58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66" name="楕円 365">
          <a:extLst>
            <a:ext uri="{FF2B5EF4-FFF2-40B4-BE49-F238E27FC236}">
              <a16:creationId xmlns:a16="http://schemas.microsoft.com/office/drawing/2014/main" id="{927E9450-A69F-4E2B-BCED-0982EAA2AAC5}"/>
            </a:ext>
          </a:extLst>
        </xdr:cNvPr>
        <xdr:cNvSpPr/>
      </xdr:nvSpPr>
      <xdr:spPr>
        <a:xfrm>
          <a:off x="9401175" y="138290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34307</xdr:rowOff>
    </xdr:from>
    <xdr:ext cx="469744" cy="259045"/>
    <xdr:sp macro="" textlink="">
      <xdr:nvSpPr>
        <xdr:cNvPr id="367" name="【福祉施設】&#10;一人当たり面積該当値テキスト">
          <a:extLst>
            <a:ext uri="{FF2B5EF4-FFF2-40B4-BE49-F238E27FC236}">
              <a16:creationId xmlns:a16="http://schemas.microsoft.com/office/drawing/2014/main" id="{3CD08205-E7B3-40BD-8B1D-B6305DE404FD}"/>
            </a:ext>
          </a:extLst>
        </xdr:cNvPr>
        <xdr:cNvSpPr txBox="1"/>
      </xdr:nvSpPr>
      <xdr:spPr>
        <a:xfrm>
          <a:off x="9467850"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68" name="楕円 367">
          <a:extLst>
            <a:ext uri="{FF2B5EF4-FFF2-40B4-BE49-F238E27FC236}">
              <a16:creationId xmlns:a16="http://schemas.microsoft.com/office/drawing/2014/main" id="{A2A2B530-BAE1-4246-8349-7528D9AFBFB0}"/>
            </a:ext>
          </a:extLst>
        </xdr:cNvPr>
        <xdr:cNvSpPr/>
      </xdr:nvSpPr>
      <xdr:spPr>
        <a:xfrm>
          <a:off x="8639175" y="13832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110489</xdr:rowOff>
    </xdr:to>
    <xdr:cxnSp macro="">
      <xdr:nvCxnSpPr>
        <xdr:cNvPr id="369" name="直線コネクタ 368">
          <a:extLst>
            <a:ext uri="{FF2B5EF4-FFF2-40B4-BE49-F238E27FC236}">
              <a16:creationId xmlns:a16="http://schemas.microsoft.com/office/drawing/2014/main" id="{1E6A98F6-1AB7-4504-B4B8-875733D373CF}"/>
            </a:ext>
          </a:extLst>
        </xdr:cNvPr>
        <xdr:cNvCxnSpPr/>
      </xdr:nvCxnSpPr>
      <xdr:spPr>
        <a:xfrm flipV="1">
          <a:off x="8686800" y="13876655"/>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70" name="楕円 369">
          <a:extLst>
            <a:ext uri="{FF2B5EF4-FFF2-40B4-BE49-F238E27FC236}">
              <a16:creationId xmlns:a16="http://schemas.microsoft.com/office/drawing/2014/main" id="{8DDD2467-A2A6-4197-A54C-9AEE046D2826}"/>
            </a:ext>
          </a:extLst>
        </xdr:cNvPr>
        <xdr:cNvSpPr/>
      </xdr:nvSpPr>
      <xdr:spPr>
        <a:xfrm>
          <a:off x="7839075" y="138328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110489</xdr:rowOff>
    </xdr:to>
    <xdr:cxnSp macro="">
      <xdr:nvCxnSpPr>
        <xdr:cNvPr id="371" name="直線コネクタ 370">
          <a:extLst>
            <a:ext uri="{FF2B5EF4-FFF2-40B4-BE49-F238E27FC236}">
              <a16:creationId xmlns:a16="http://schemas.microsoft.com/office/drawing/2014/main" id="{DF5FACC3-848D-457F-8A43-E33B5F57299F}"/>
            </a:ext>
          </a:extLst>
        </xdr:cNvPr>
        <xdr:cNvCxnSpPr/>
      </xdr:nvCxnSpPr>
      <xdr:spPr>
        <a:xfrm>
          <a:off x="7886700" y="138804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72" name="楕円 371">
          <a:extLst>
            <a:ext uri="{FF2B5EF4-FFF2-40B4-BE49-F238E27FC236}">
              <a16:creationId xmlns:a16="http://schemas.microsoft.com/office/drawing/2014/main" id="{8BB92F6F-683F-4929-A38F-F53A9E4449DA}"/>
            </a:ext>
          </a:extLst>
        </xdr:cNvPr>
        <xdr:cNvSpPr/>
      </xdr:nvSpPr>
      <xdr:spPr>
        <a:xfrm>
          <a:off x="7029450" y="13832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110489</xdr:rowOff>
    </xdr:from>
    <xdr:to>
      <xdr:col>45</xdr:col>
      <xdr:colOff>177800</xdr:colOff>
      <xdr:row>85</xdr:row>
      <xdr:rowOff>110489</xdr:rowOff>
    </xdr:to>
    <xdr:cxnSp macro="">
      <xdr:nvCxnSpPr>
        <xdr:cNvPr id="373" name="直線コネクタ 372">
          <a:extLst>
            <a:ext uri="{FF2B5EF4-FFF2-40B4-BE49-F238E27FC236}">
              <a16:creationId xmlns:a16="http://schemas.microsoft.com/office/drawing/2014/main" id="{3BD7639E-F989-4004-A81F-EBE4699768C9}"/>
            </a:ext>
          </a:extLst>
        </xdr:cNvPr>
        <xdr:cNvCxnSpPr/>
      </xdr:nvCxnSpPr>
      <xdr:spPr>
        <a:xfrm>
          <a:off x="7077075" y="138804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xdr:rowOff>
    </xdr:from>
    <xdr:to>
      <xdr:col>36</xdr:col>
      <xdr:colOff>165100</xdr:colOff>
      <xdr:row>85</xdr:row>
      <xdr:rowOff>115570</xdr:rowOff>
    </xdr:to>
    <xdr:sp macro="" textlink="">
      <xdr:nvSpPr>
        <xdr:cNvPr id="374" name="楕円 373">
          <a:extLst>
            <a:ext uri="{FF2B5EF4-FFF2-40B4-BE49-F238E27FC236}">
              <a16:creationId xmlns:a16="http://schemas.microsoft.com/office/drawing/2014/main" id="{34BF5C1E-1C88-4276-8797-6121E5232EED}"/>
            </a:ext>
          </a:extLst>
        </xdr:cNvPr>
        <xdr:cNvSpPr/>
      </xdr:nvSpPr>
      <xdr:spPr>
        <a:xfrm>
          <a:off x="6238875" y="137839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64770</xdr:rowOff>
    </xdr:from>
    <xdr:to>
      <xdr:col>41</xdr:col>
      <xdr:colOff>50800</xdr:colOff>
      <xdr:row>85</xdr:row>
      <xdr:rowOff>110489</xdr:rowOff>
    </xdr:to>
    <xdr:cxnSp macro="">
      <xdr:nvCxnSpPr>
        <xdr:cNvPr id="375" name="直線コネクタ 374">
          <a:extLst>
            <a:ext uri="{FF2B5EF4-FFF2-40B4-BE49-F238E27FC236}">
              <a16:creationId xmlns:a16="http://schemas.microsoft.com/office/drawing/2014/main" id="{2B58DD79-4C42-4F0E-ACFE-F486834F0BDA}"/>
            </a:ext>
          </a:extLst>
        </xdr:cNvPr>
        <xdr:cNvCxnSpPr/>
      </xdr:nvCxnSpPr>
      <xdr:spPr>
        <a:xfrm>
          <a:off x="6286500" y="1384109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E82545FC-2E52-45C0-AF30-6A2B2196BD55}"/>
            </a:ext>
          </a:extLst>
        </xdr:cNvPr>
        <xdr:cNvSpPr txBox="1"/>
      </xdr:nvSpPr>
      <xdr:spPr>
        <a:xfrm>
          <a:off x="8458277"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275CC31A-2FF2-45C0-8CAA-704C53CA3FCD}"/>
            </a:ext>
          </a:extLst>
        </xdr:cNvPr>
        <xdr:cNvSpPr txBox="1"/>
      </xdr:nvSpPr>
      <xdr:spPr>
        <a:xfrm>
          <a:off x="7677227" y="1341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6C0D4558-BBC6-4B96-A6BF-78B92D302764}"/>
            </a:ext>
          </a:extLst>
        </xdr:cNvPr>
        <xdr:cNvSpPr txBox="1"/>
      </xdr:nvSpPr>
      <xdr:spPr>
        <a:xfrm>
          <a:off x="6867602"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F75BAFB7-CA44-4D84-B42D-0B1C8358AD35}"/>
            </a:ext>
          </a:extLst>
        </xdr:cNvPr>
        <xdr:cNvSpPr txBox="1"/>
      </xdr:nvSpPr>
      <xdr:spPr>
        <a:xfrm>
          <a:off x="6067502"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80" name="n_1mainValue【福祉施設】&#10;一人当たり面積">
          <a:extLst>
            <a:ext uri="{FF2B5EF4-FFF2-40B4-BE49-F238E27FC236}">
              <a16:creationId xmlns:a16="http://schemas.microsoft.com/office/drawing/2014/main" id="{225F25F9-C9D4-49FB-8B3B-4E2D3AE2A8C3}"/>
            </a:ext>
          </a:extLst>
        </xdr:cNvPr>
        <xdr:cNvSpPr txBox="1"/>
      </xdr:nvSpPr>
      <xdr:spPr>
        <a:xfrm>
          <a:off x="845827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81" name="n_2mainValue【福祉施設】&#10;一人当たり面積">
          <a:extLst>
            <a:ext uri="{FF2B5EF4-FFF2-40B4-BE49-F238E27FC236}">
              <a16:creationId xmlns:a16="http://schemas.microsoft.com/office/drawing/2014/main" id="{AF336E63-A6FA-4D56-A44A-0B3CFC444B4B}"/>
            </a:ext>
          </a:extLst>
        </xdr:cNvPr>
        <xdr:cNvSpPr txBox="1"/>
      </xdr:nvSpPr>
      <xdr:spPr>
        <a:xfrm>
          <a:off x="767722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82" name="n_3mainValue【福祉施設】&#10;一人当たり面積">
          <a:extLst>
            <a:ext uri="{FF2B5EF4-FFF2-40B4-BE49-F238E27FC236}">
              <a16:creationId xmlns:a16="http://schemas.microsoft.com/office/drawing/2014/main" id="{431E463B-C1BE-46F0-B672-1F685C2B3B3B}"/>
            </a:ext>
          </a:extLst>
        </xdr:cNvPr>
        <xdr:cNvSpPr txBox="1"/>
      </xdr:nvSpPr>
      <xdr:spPr>
        <a:xfrm>
          <a:off x="6867602"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106697</xdr:rowOff>
    </xdr:from>
    <xdr:ext cx="469744" cy="259045"/>
    <xdr:sp macro="" textlink="">
      <xdr:nvSpPr>
        <xdr:cNvPr id="383" name="n_4mainValue【福祉施設】&#10;一人当たり面積">
          <a:extLst>
            <a:ext uri="{FF2B5EF4-FFF2-40B4-BE49-F238E27FC236}">
              <a16:creationId xmlns:a16="http://schemas.microsoft.com/office/drawing/2014/main" id="{6204FAD4-D3E2-4160-90B3-BBB8D02A7938}"/>
            </a:ext>
          </a:extLst>
        </xdr:cNvPr>
        <xdr:cNvSpPr txBox="1"/>
      </xdr:nvSpPr>
      <xdr:spPr>
        <a:xfrm>
          <a:off x="6067502" y="138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A3CC17C-C790-463F-8DA4-D415FAD660CF}"/>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6DBADA3-A8E6-4C85-B02A-B770B8C18CB4}"/>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FA5212AD-F113-4C6D-A787-6D0BD655DE6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4321196E-84B6-4922-9FBC-6D3AE4D3FC3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A4A1F0B-E5FD-40C6-A385-A736527D2737}"/>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A4A14942-EFB4-4465-9129-259CB27DDCB2}"/>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497BE080-87BD-41C3-AC07-E96EE706B236}"/>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D4B54A6A-603D-4D4C-B615-C301647AB9F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B58482A1-D7CD-4567-9A0C-CA97E3CB9CD8}"/>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7078E4F1-01A8-4C36-821A-1FD3F243DAD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6E7D7F5B-8F2E-43D3-9C35-BCD327375EAF}"/>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A5B0AF4D-6D9C-4EE7-8F55-700A5AF23BF2}"/>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9DE135E1-2E4C-4556-8371-093E4529E0FF}"/>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6AB2E556-BF88-48C0-8F87-D88A729AA3D8}"/>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C565B8F4-0E0A-4B40-B34F-B8CB2AF67CA9}"/>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C25939CC-6A87-441F-B258-A7DE05F045B9}"/>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F9206877-F6A4-4C68-A135-6916D9B8B269}"/>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65B8424-B2DC-4DD3-99EB-B710569B0D80}"/>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4397B288-1A37-4A2C-B3AA-3F5378484BEB}"/>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48EFDBF3-2AA4-4CB7-A136-4F5B91674FC4}"/>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47A59E8C-D2CC-4B91-88AA-228B756FDE40}"/>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AAAF93F2-665D-4202-97C8-3503DF93BC8F}"/>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AE0B5234-69FA-4960-B5CC-D6C48490708F}"/>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E17C9833-EEC0-4FE9-8CFF-5C53D92A44D8}"/>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460AF2FA-EAC8-4756-9FBC-B7EBC61C920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E0961B03-1E1C-4188-8BDF-C31C0C6D9E41}"/>
            </a:ext>
          </a:extLst>
        </xdr:cNvPr>
        <xdr:cNvCxnSpPr/>
      </xdr:nvCxnSpPr>
      <xdr:spPr>
        <a:xfrm flipV="1">
          <a:off x="4180840" y="16448768"/>
          <a:ext cx="0"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8BB50A1E-6919-46B0-82D5-9EBA0C486F62}"/>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B74FB0A5-6A7D-4C79-9B88-F749905F34D6}"/>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9735FCFC-3DE3-4053-A53D-8F0E2CFF2FA9}"/>
            </a:ext>
          </a:extLst>
        </xdr:cNvPr>
        <xdr:cNvSpPr txBox="1"/>
      </xdr:nvSpPr>
      <xdr:spPr>
        <a:xfrm>
          <a:off x="4219575" y="1622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380841CF-452D-4DF8-A948-48AE1ED1BF16}"/>
            </a:ext>
          </a:extLst>
        </xdr:cNvPr>
        <xdr:cNvCxnSpPr/>
      </xdr:nvCxnSpPr>
      <xdr:spPr>
        <a:xfrm>
          <a:off x="4105275" y="16448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DB6AF8D8-4345-4427-93ED-B9AAE658F01B}"/>
            </a:ext>
          </a:extLst>
        </xdr:cNvPr>
        <xdr:cNvSpPr txBox="1"/>
      </xdr:nvSpPr>
      <xdr:spPr>
        <a:xfrm>
          <a:off x="4219575" y="1689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11BB1445-4466-4C2C-8582-4AE5469EAC76}"/>
            </a:ext>
          </a:extLst>
        </xdr:cNvPr>
        <xdr:cNvSpPr/>
      </xdr:nvSpPr>
      <xdr:spPr>
        <a:xfrm>
          <a:off x="4124325"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8231B183-2D1E-4A92-87E6-C070EB6A9517}"/>
            </a:ext>
          </a:extLst>
        </xdr:cNvPr>
        <xdr:cNvSpPr/>
      </xdr:nvSpPr>
      <xdr:spPr>
        <a:xfrm>
          <a:off x="3381375" y="1705283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9CA07053-DC66-46D8-BCB8-EB8609B2DF78}"/>
            </a:ext>
          </a:extLst>
        </xdr:cNvPr>
        <xdr:cNvSpPr/>
      </xdr:nvSpPr>
      <xdr:spPr>
        <a:xfrm>
          <a:off x="2571750" y="170495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C0A30830-088B-46E6-ACAC-5ED404BD2A94}"/>
            </a:ext>
          </a:extLst>
        </xdr:cNvPr>
        <xdr:cNvSpPr/>
      </xdr:nvSpPr>
      <xdr:spPr>
        <a:xfrm>
          <a:off x="1781175" y="17038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9AD9E2A1-6971-4C2A-B580-674C18BDD00E}"/>
            </a:ext>
          </a:extLst>
        </xdr:cNvPr>
        <xdr:cNvSpPr/>
      </xdr:nvSpPr>
      <xdr:spPr>
        <a:xfrm>
          <a:off x="981075" y="169956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0AED32A-257C-42A7-9FDE-1333AB1C8912}"/>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AD2B652-20FB-4414-A8E1-212B67C3DAB8}"/>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FBFCBAC-D244-4DE9-812B-8B43604D5B71}"/>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1A1F7614-34F4-467B-9A20-F287EF95A90A}"/>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9463EE3-CE29-4396-95E3-13EE0EB8B461}"/>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25" name="楕円 424">
          <a:extLst>
            <a:ext uri="{FF2B5EF4-FFF2-40B4-BE49-F238E27FC236}">
              <a16:creationId xmlns:a16="http://schemas.microsoft.com/office/drawing/2014/main" id="{EDF279C9-821B-4B93-BD95-6D73036E45AB}"/>
            </a:ext>
          </a:extLst>
        </xdr:cNvPr>
        <xdr:cNvSpPr/>
      </xdr:nvSpPr>
      <xdr:spPr>
        <a:xfrm>
          <a:off x="4124325" y="171362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FB37FDF6-FD77-4299-A701-976688C48A69}"/>
            </a:ext>
          </a:extLst>
        </xdr:cNvPr>
        <xdr:cNvSpPr txBox="1"/>
      </xdr:nvSpPr>
      <xdr:spPr>
        <a:xfrm>
          <a:off x="4219575" y="1711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7" name="楕円 426">
          <a:extLst>
            <a:ext uri="{FF2B5EF4-FFF2-40B4-BE49-F238E27FC236}">
              <a16:creationId xmlns:a16="http://schemas.microsoft.com/office/drawing/2014/main" id="{FF3F6B75-A0C3-4166-B804-42D74BD63268}"/>
            </a:ext>
          </a:extLst>
        </xdr:cNvPr>
        <xdr:cNvSpPr/>
      </xdr:nvSpPr>
      <xdr:spPr>
        <a:xfrm>
          <a:off x="3381375" y="171147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45176</xdr:rowOff>
    </xdr:to>
    <xdr:cxnSp macro="">
      <xdr:nvCxnSpPr>
        <xdr:cNvPr id="428" name="直線コネクタ 427">
          <a:extLst>
            <a:ext uri="{FF2B5EF4-FFF2-40B4-BE49-F238E27FC236}">
              <a16:creationId xmlns:a16="http://schemas.microsoft.com/office/drawing/2014/main" id="{3FC7CBE2-C831-4D23-91F4-1205913B3784}"/>
            </a:ext>
          </a:extLst>
        </xdr:cNvPr>
        <xdr:cNvCxnSpPr/>
      </xdr:nvCxnSpPr>
      <xdr:spPr>
        <a:xfrm>
          <a:off x="3429000" y="17162418"/>
          <a:ext cx="7524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9" name="楕円 428">
          <a:extLst>
            <a:ext uri="{FF2B5EF4-FFF2-40B4-BE49-F238E27FC236}">
              <a16:creationId xmlns:a16="http://schemas.microsoft.com/office/drawing/2014/main" id="{A91D5829-D3A6-46B5-85FD-8B513BBE1075}"/>
            </a:ext>
          </a:extLst>
        </xdr:cNvPr>
        <xdr:cNvSpPr/>
      </xdr:nvSpPr>
      <xdr:spPr>
        <a:xfrm>
          <a:off x="2571750" y="17144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50074</xdr:rowOff>
    </xdr:to>
    <xdr:cxnSp macro="">
      <xdr:nvCxnSpPr>
        <xdr:cNvPr id="430" name="直線コネクタ 429">
          <a:extLst>
            <a:ext uri="{FF2B5EF4-FFF2-40B4-BE49-F238E27FC236}">
              <a16:creationId xmlns:a16="http://schemas.microsoft.com/office/drawing/2014/main" id="{D336AA23-3FF5-42D7-9BB9-6F460C99B33D}"/>
            </a:ext>
          </a:extLst>
        </xdr:cNvPr>
        <xdr:cNvCxnSpPr/>
      </xdr:nvCxnSpPr>
      <xdr:spPr>
        <a:xfrm flipV="1">
          <a:off x="2619375" y="17162418"/>
          <a:ext cx="809625"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31" name="楕円 430">
          <a:extLst>
            <a:ext uri="{FF2B5EF4-FFF2-40B4-BE49-F238E27FC236}">
              <a16:creationId xmlns:a16="http://schemas.microsoft.com/office/drawing/2014/main" id="{3AD46082-F7C3-433C-9EAA-381F2CD95D68}"/>
            </a:ext>
          </a:extLst>
        </xdr:cNvPr>
        <xdr:cNvSpPr/>
      </xdr:nvSpPr>
      <xdr:spPr>
        <a:xfrm>
          <a:off x="1781175" y="17116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50074</xdr:rowOff>
    </xdr:to>
    <xdr:cxnSp macro="">
      <xdr:nvCxnSpPr>
        <xdr:cNvPr id="432" name="直線コネクタ 431">
          <a:extLst>
            <a:ext uri="{FF2B5EF4-FFF2-40B4-BE49-F238E27FC236}">
              <a16:creationId xmlns:a16="http://schemas.microsoft.com/office/drawing/2014/main" id="{ADFE7C29-52CE-42DC-83F9-9EB3AFD69E79}"/>
            </a:ext>
          </a:extLst>
        </xdr:cNvPr>
        <xdr:cNvCxnSpPr/>
      </xdr:nvCxnSpPr>
      <xdr:spPr>
        <a:xfrm>
          <a:off x="1828800" y="17164050"/>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125005</xdr:rowOff>
    </xdr:from>
    <xdr:to>
      <xdr:col>6</xdr:col>
      <xdr:colOff>38100</xdr:colOff>
      <xdr:row>105</xdr:row>
      <xdr:rowOff>55155</xdr:rowOff>
    </xdr:to>
    <xdr:sp macro="" textlink="">
      <xdr:nvSpPr>
        <xdr:cNvPr id="433" name="楕円 432">
          <a:extLst>
            <a:ext uri="{FF2B5EF4-FFF2-40B4-BE49-F238E27FC236}">
              <a16:creationId xmlns:a16="http://schemas.microsoft.com/office/drawing/2014/main" id="{A66C04FF-DB32-4EA9-9172-E9E5BEDC032D}"/>
            </a:ext>
          </a:extLst>
        </xdr:cNvPr>
        <xdr:cNvSpPr/>
      </xdr:nvSpPr>
      <xdr:spPr>
        <a:xfrm>
          <a:off x="981075" y="170953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4355</xdr:rowOff>
    </xdr:from>
    <xdr:to>
      <xdr:col>10</xdr:col>
      <xdr:colOff>114300</xdr:colOff>
      <xdr:row>105</xdr:row>
      <xdr:rowOff>19050</xdr:rowOff>
    </xdr:to>
    <xdr:cxnSp macro="">
      <xdr:nvCxnSpPr>
        <xdr:cNvPr id="434" name="直線コネクタ 433">
          <a:extLst>
            <a:ext uri="{FF2B5EF4-FFF2-40B4-BE49-F238E27FC236}">
              <a16:creationId xmlns:a16="http://schemas.microsoft.com/office/drawing/2014/main" id="{A7C00133-6E92-4027-8050-D4A4FD0B4601}"/>
            </a:ext>
          </a:extLst>
        </xdr:cNvPr>
        <xdr:cNvCxnSpPr/>
      </xdr:nvCxnSpPr>
      <xdr:spPr>
        <a:xfrm>
          <a:off x="1028700" y="17152530"/>
          <a:ext cx="8001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691985CF-E72C-4D0D-AFDB-537CC92E0F8F}"/>
            </a:ext>
          </a:extLst>
        </xdr:cNvPr>
        <xdr:cNvSpPr txBox="1"/>
      </xdr:nvSpPr>
      <xdr:spPr>
        <a:xfrm>
          <a:off x="3239144" y="1683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84F8ADCE-4879-4829-B82A-3D15474EA02B}"/>
            </a:ext>
          </a:extLst>
        </xdr:cNvPr>
        <xdr:cNvSpPr txBox="1"/>
      </xdr:nvSpPr>
      <xdr:spPr>
        <a:xfrm>
          <a:off x="2439044" y="1682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B952544B-94DB-475F-BEEC-46231985B5B5}"/>
            </a:ext>
          </a:extLst>
        </xdr:cNvPr>
        <xdr:cNvSpPr txBox="1"/>
      </xdr:nvSpPr>
      <xdr:spPr>
        <a:xfrm>
          <a:off x="1648469" y="1681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E01435B1-C2BF-490D-AA02-925D7099B2F6}"/>
            </a:ext>
          </a:extLst>
        </xdr:cNvPr>
        <xdr:cNvSpPr txBox="1"/>
      </xdr:nvSpPr>
      <xdr:spPr>
        <a:xfrm>
          <a:off x="848369" y="167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39" name="n_1mainValue【市民会館】&#10;有形固定資産減価償却率">
          <a:extLst>
            <a:ext uri="{FF2B5EF4-FFF2-40B4-BE49-F238E27FC236}">
              <a16:creationId xmlns:a16="http://schemas.microsoft.com/office/drawing/2014/main" id="{C750EBAF-A6F8-40AF-9828-47E3A0045F8E}"/>
            </a:ext>
          </a:extLst>
        </xdr:cNvPr>
        <xdr:cNvSpPr txBox="1"/>
      </xdr:nvSpPr>
      <xdr:spPr>
        <a:xfrm>
          <a:off x="3239144" y="1720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40" name="n_2mainValue【市民会館】&#10;有形固定資産減価償却率">
          <a:extLst>
            <a:ext uri="{FF2B5EF4-FFF2-40B4-BE49-F238E27FC236}">
              <a16:creationId xmlns:a16="http://schemas.microsoft.com/office/drawing/2014/main" id="{599D2777-8BA9-4FA5-BB0A-2698B57153B6}"/>
            </a:ext>
          </a:extLst>
        </xdr:cNvPr>
        <xdr:cNvSpPr txBox="1"/>
      </xdr:nvSpPr>
      <xdr:spPr>
        <a:xfrm>
          <a:off x="2439044" y="172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41" name="n_3mainValue【市民会館】&#10;有形固定資産減価償却率">
          <a:extLst>
            <a:ext uri="{FF2B5EF4-FFF2-40B4-BE49-F238E27FC236}">
              <a16:creationId xmlns:a16="http://schemas.microsoft.com/office/drawing/2014/main" id="{B46439DA-D54E-46A0-8E0E-1915666D67AD}"/>
            </a:ext>
          </a:extLst>
        </xdr:cNvPr>
        <xdr:cNvSpPr txBox="1"/>
      </xdr:nvSpPr>
      <xdr:spPr>
        <a:xfrm>
          <a:off x="1648469" y="1720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46282</xdr:rowOff>
    </xdr:from>
    <xdr:ext cx="405111" cy="259045"/>
    <xdr:sp macro="" textlink="">
      <xdr:nvSpPr>
        <xdr:cNvPr id="442" name="n_4mainValue【市民会館】&#10;有形固定資産減価償却率">
          <a:extLst>
            <a:ext uri="{FF2B5EF4-FFF2-40B4-BE49-F238E27FC236}">
              <a16:creationId xmlns:a16="http://schemas.microsoft.com/office/drawing/2014/main" id="{5BE14DB5-B49A-48FF-9F73-DE3971229937}"/>
            </a:ext>
          </a:extLst>
        </xdr:cNvPr>
        <xdr:cNvSpPr txBox="1"/>
      </xdr:nvSpPr>
      <xdr:spPr>
        <a:xfrm>
          <a:off x="848369" y="1719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376E7185-70C2-4510-9370-9DB784951680}"/>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71483C3A-2508-487F-B63B-13DCC893A5A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173D5C56-0495-42A1-ADBC-016F767A3330}"/>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724009CE-BB25-4E2D-B560-E0E2B9219DA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9230405D-9DFE-40FB-B85B-FEAB7461DAB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E8A32D5A-AA66-457C-B2A5-1EB51329450D}"/>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48E34891-F9C5-40A2-AFD3-846597F96A74}"/>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E256807-4270-48C3-A808-C729AA8CA679}"/>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B57F129-B4BB-4A3E-A463-A2F4B00FECA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A5804AB2-CEE2-42DD-A4AA-A722132EFAD2}"/>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A11975D4-FD7B-4594-B93C-62EF4FFDC921}"/>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EC3BCA45-E18F-4E5A-8C2C-51A970F5F8E0}"/>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1A5F6B64-6F21-4D0A-97ED-3EB17AE71723}"/>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3A2F613D-43BC-4E9E-8FCB-3937D0A7500A}"/>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E4270268-0A33-4117-849C-53E78C053532}"/>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DCED5F49-768F-4B24-A4DC-3B7ED864FD78}"/>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77DDD6B5-FB43-4AC3-9D68-2D0E01764813}"/>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A3D43CD8-F20D-4354-BF2E-63935AA0E5D2}"/>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ABABC157-0EC9-462D-8912-80D7F5B0E86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5FF43B6-4A03-4066-9F81-EFA11DE26915}"/>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C6B94B35-A486-468A-99A1-649A767CE3C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6D00D411-A76E-43DB-ACFB-A95E5D755922}"/>
            </a:ext>
          </a:extLst>
        </xdr:cNvPr>
        <xdr:cNvCxnSpPr/>
      </xdr:nvCxnSpPr>
      <xdr:spPr>
        <a:xfrm flipV="1">
          <a:off x="9429115" y="16525367"/>
          <a:ext cx="0" cy="1173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A52BBD12-F7B0-4E83-AEDE-C40B39E4FD4A}"/>
            </a:ext>
          </a:extLst>
        </xdr:cNvPr>
        <xdr:cNvSpPr txBox="1"/>
      </xdr:nvSpPr>
      <xdr:spPr>
        <a:xfrm>
          <a:off x="9467850" y="177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2485DDDD-A946-4794-A1D0-4416B2B1278A}"/>
            </a:ext>
          </a:extLst>
        </xdr:cNvPr>
        <xdr:cNvCxnSpPr/>
      </xdr:nvCxnSpPr>
      <xdr:spPr>
        <a:xfrm>
          <a:off x="9363075" y="17698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AB064234-6396-4E28-B318-17209404EC48}"/>
            </a:ext>
          </a:extLst>
        </xdr:cNvPr>
        <xdr:cNvSpPr txBox="1"/>
      </xdr:nvSpPr>
      <xdr:spPr>
        <a:xfrm>
          <a:off x="9467850" y="163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336A7247-3176-46FB-A679-07264450DB30}"/>
            </a:ext>
          </a:extLst>
        </xdr:cNvPr>
        <xdr:cNvCxnSpPr/>
      </xdr:nvCxnSpPr>
      <xdr:spPr>
        <a:xfrm>
          <a:off x="9363075" y="165253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AA5CE60E-CD2D-4A44-B281-D8B1E2077DB5}"/>
            </a:ext>
          </a:extLst>
        </xdr:cNvPr>
        <xdr:cNvSpPr txBox="1"/>
      </xdr:nvSpPr>
      <xdr:spPr>
        <a:xfrm>
          <a:off x="9467850" y="1710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454ADBB5-23A3-4F39-AAD8-0E90BD5C477E}"/>
            </a:ext>
          </a:extLst>
        </xdr:cNvPr>
        <xdr:cNvSpPr/>
      </xdr:nvSpPr>
      <xdr:spPr>
        <a:xfrm>
          <a:off x="9401175" y="1713471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81051736-BBA0-4F34-A423-06E36F40266F}"/>
            </a:ext>
          </a:extLst>
        </xdr:cNvPr>
        <xdr:cNvSpPr/>
      </xdr:nvSpPr>
      <xdr:spPr>
        <a:xfrm>
          <a:off x="8639175" y="171452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8361C111-8956-4A60-A65F-7608A645983E}"/>
            </a:ext>
          </a:extLst>
        </xdr:cNvPr>
        <xdr:cNvSpPr/>
      </xdr:nvSpPr>
      <xdr:spPr>
        <a:xfrm>
          <a:off x="78390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6E8C24C6-FD8B-4854-AF06-E8520B6A0C7D}"/>
            </a:ext>
          </a:extLst>
        </xdr:cNvPr>
        <xdr:cNvSpPr/>
      </xdr:nvSpPr>
      <xdr:spPr>
        <a:xfrm>
          <a:off x="7029450" y="17155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6E994FC7-537C-4139-9BBE-77BDD5E6EF81}"/>
            </a:ext>
          </a:extLst>
        </xdr:cNvPr>
        <xdr:cNvSpPr/>
      </xdr:nvSpPr>
      <xdr:spPr>
        <a:xfrm>
          <a:off x="6238875" y="171530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86503AA-2918-4043-8182-861961163777}"/>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3E8D70A-2EC3-43A6-88D0-2ACC38BDFD8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55C6CF2-C8EC-41D8-ACE9-9AAD763888E6}"/>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36E331D-3480-4192-8534-212B83A788A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4F5D6AF-994D-461A-8D50-F3FC380A349E}"/>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480" name="楕円 479">
          <a:extLst>
            <a:ext uri="{FF2B5EF4-FFF2-40B4-BE49-F238E27FC236}">
              <a16:creationId xmlns:a16="http://schemas.microsoft.com/office/drawing/2014/main" id="{9C5EDA28-7231-4310-94E7-AAD0ADBA7C87}"/>
            </a:ext>
          </a:extLst>
        </xdr:cNvPr>
        <xdr:cNvSpPr/>
      </xdr:nvSpPr>
      <xdr:spPr>
        <a:xfrm>
          <a:off x="9401175" y="169532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481" name="【市民会館】&#10;一人当たり面積該当値テキスト">
          <a:extLst>
            <a:ext uri="{FF2B5EF4-FFF2-40B4-BE49-F238E27FC236}">
              <a16:creationId xmlns:a16="http://schemas.microsoft.com/office/drawing/2014/main" id="{D7F7CF83-E51F-495F-9EDC-F76C98D9AEC0}"/>
            </a:ext>
          </a:extLst>
        </xdr:cNvPr>
        <xdr:cNvSpPr txBox="1"/>
      </xdr:nvSpPr>
      <xdr:spPr>
        <a:xfrm>
          <a:off x="9467850" y="168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155702</xdr:rowOff>
    </xdr:from>
    <xdr:to>
      <xdr:col>50</xdr:col>
      <xdr:colOff>165100</xdr:colOff>
      <xdr:row>104</xdr:row>
      <xdr:rowOff>85852</xdr:rowOff>
    </xdr:to>
    <xdr:sp macro="" textlink="">
      <xdr:nvSpPr>
        <xdr:cNvPr id="482" name="楕円 481">
          <a:extLst>
            <a:ext uri="{FF2B5EF4-FFF2-40B4-BE49-F238E27FC236}">
              <a16:creationId xmlns:a16="http://schemas.microsoft.com/office/drawing/2014/main" id="{6106DC26-9CE7-4A43-BF75-A079DEBDB46D}"/>
            </a:ext>
          </a:extLst>
        </xdr:cNvPr>
        <xdr:cNvSpPr/>
      </xdr:nvSpPr>
      <xdr:spPr>
        <a:xfrm>
          <a:off x="8639175" y="169609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35052</xdr:rowOff>
    </xdr:to>
    <xdr:cxnSp macro="">
      <xdr:nvCxnSpPr>
        <xdr:cNvPr id="483" name="直線コネクタ 482">
          <a:extLst>
            <a:ext uri="{FF2B5EF4-FFF2-40B4-BE49-F238E27FC236}">
              <a16:creationId xmlns:a16="http://schemas.microsoft.com/office/drawing/2014/main" id="{04B4B514-E51D-4580-A5A0-055E34CF304A}"/>
            </a:ext>
          </a:extLst>
        </xdr:cNvPr>
        <xdr:cNvCxnSpPr/>
      </xdr:nvCxnSpPr>
      <xdr:spPr>
        <a:xfrm flipV="1">
          <a:off x="8686800" y="17000855"/>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91694</xdr:rowOff>
    </xdr:from>
    <xdr:to>
      <xdr:col>46</xdr:col>
      <xdr:colOff>38100</xdr:colOff>
      <xdr:row>104</xdr:row>
      <xdr:rowOff>21844</xdr:rowOff>
    </xdr:to>
    <xdr:sp macro="" textlink="">
      <xdr:nvSpPr>
        <xdr:cNvPr id="484" name="楕円 483">
          <a:extLst>
            <a:ext uri="{FF2B5EF4-FFF2-40B4-BE49-F238E27FC236}">
              <a16:creationId xmlns:a16="http://schemas.microsoft.com/office/drawing/2014/main" id="{FDDBC637-502D-4D75-8B40-AA029D56DB88}"/>
            </a:ext>
          </a:extLst>
        </xdr:cNvPr>
        <xdr:cNvSpPr/>
      </xdr:nvSpPr>
      <xdr:spPr>
        <a:xfrm>
          <a:off x="7839075" y="168906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104</xdr:row>
      <xdr:rowOff>35052</xdr:rowOff>
    </xdr:to>
    <xdr:cxnSp macro="">
      <xdr:nvCxnSpPr>
        <xdr:cNvPr id="485" name="直線コネクタ 484">
          <a:extLst>
            <a:ext uri="{FF2B5EF4-FFF2-40B4-BE49-F238E27FC236}">
              <a16:creationId xmlns:a16="http://schemas.microsoft.com/office/drawing/2014/main" id="{F38959FC-ECDA-498D-8326-1309AD5FE179}"/>
            </a:ext>
          </a:extLst>
        </xdr:cNvPr>
        <xdr:cNvCxnSpPr/>
      </xdr:nvCxnSpPr>
      <xdr:spPr>
        <a:xfrm>
          <a:off x="7886700" y="16947769"/>
          <a:ext cx="8001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96265</xdr:rowOff>
    </xdr:from>
    <xdr:to>
      <xdr:col>41</xdr:col>
      <xdr:colOff>101600</xdr:colOff>
      <xdr:row>104</xdr:row>
      <xdr:rowOff>26415</xdr:rowOff>
    </xdr:to>
    <xdr:sp macro="" textlink="">
      <xdr:nvSpPr>
        <xdr:cNvPr id="486" name="楕円 485">
          <a:extLst>
            <a:ext uri="{FF2B5EF4-FFF2-40B4-BE49-F238E27FC236}">
              <a16:creationId xmlns:a16="http://schemas.microsoft.com/office/drawing/2014/main" id="{7F78CC53-9C28-4001-A47F-344D326998D6}"/>
            </a:ext>
          </a:extLst>
        </xdr:cNvPr>
        <xdr:cNvSpPr/>
      </xdr:nvSpPr>
      <xdr:spPr>
        <a:xfrm>
          <a:off x="7029450" y="16898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142494</xdr:rowOff>
    </xdr:from>
    <xdr:to>
      <xdr:col>45</xdr:col>
      <xdr:colOff>177800</xdr:colOff>
      <xdr:row>103</xdr:row>
      <xdr:rowOff>147065</xdr:rowOff>
    </xdr:to>
    <xdr:cxnSp macro="">
      <xdr:nvCxnSpPr>
        <xdr:cNvPr id="487" name="直線コネクタ 486">
          <a:extLst>
            <a:ext uri="{FF2B5EF4-FFF2-40B4-BE49-F238E27FC236}">
              <a16:creationId xmlns:a16="http://schemas.microsoft.com/office/drawing/2014/main" id="{8E4F43B7-A8FF-4857-9C6D-D1F08666E31F}"/>
            </a:ext>
          </a:extLst>
        </xdr:cNvPr>
        <xdr:cNvCxnSpPr/>
      </xdr:nvCxnSpPr>
      <xdr:spPr>
        <a:xfrm flipV="1">
          <a:off x="7077075" y="1694776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4826</xdr:rowOff>
    </xdr:from>
    <xdr:to>
      <xdr:col>36</xdr:col>
      <xdr:colOff>165100</xdr:colOff>
      <xdr:row>103</xdr:row>
      <xdr:rowOff>106426</xdr:rowOff>
    </xdr:to>
    <xdr:sp macro="" textlink="">
      <xdr:nvSpPr>
        <xdr:cNvPr id="488" name="楕円 487">
          <a:extLst>
            <a:ext uri="{FF2B5EF4-FFF2-40B4-BE49-F238E27FC236}">
              <a16:creationId xmlns:a16="http://schemas.microsoft.com/office/drawing/2014/main" id="{009F3558-7455-41BB-8241-86EA90322D51}"/>
            </a:ext>
          </a:extLst>
        </xdr:cNvPr>
        <xdr:cNvSpPr/>
      </xdr:nvSpPr>
      <xdr:spPr>
        <a:xfrm>
          <a:off x="6238875" y="16810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55626</xdr:rowOff>
    </xdr:from>
    <xdr:to>
      <xdr:col>41</xdr:col>
      <xdr:colOff>50800</xdr:colOff>
      <xdr:row>103</xdr:row>
      <xdr:rowOff>147065</xdr:rowOff>
    </xdr:to>
    <xdr:cxnSp macro="">
      <xdr:nvCxnSpPr>
        <xdr:cNvPr id="489" name="直線コネクタ 488">
          <a:extLst>
            <a:ext uri="{FF2B5EF4-FFF2-40B4-BE49-F238E27FC236}">
              <a16:creationId xmlns:a16="http://schemas.microsoft.com/office/drawing/2014/main" id="{089E6791-783F-4E69-8606-653B3620D15F}"/>
            </a:ext>
          </a:extLst>
        </xdr:cNvPr>
        <xdr:cNvCxnSpPr/>
      </xdr:nvCxnSpPr>
      <xdr:spPr>
        <a:xfrm>
          <a:off x="6286500" y="16857726"/>
          <a:ext cx="79057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7F7BA4FE-2167-403D-81A3-6FE31D4A013E}"/>
            </a:ext>
          </a:extLst>
        </xdr:cNvPr>
        <xdr:cNvSpPr txBox="1"/>
      </xdr:nvSpPr>
      <xdr:spPr>
        <a:xfrm>
          <a:off x="8458277" y="1723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CFA3BBD3-59FB-4119-BDC1-D66ABE6CA9EA}"/>
            </a:ext>
          </a:extLst>
        </xdr:cNvPr>
        <xdr:cNvSpPr txBox="1"/>
      </xdr:nvSpPr>
      <xdr:spPr>
        <a:xfrm>
          <a:off x="76772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816A9D84-CBBD-4DF3-8014-20A3BAE2C37F}"/>
            </a:ext>
          </a:extLst>
        </xdr:cNvPr>
        <xdr:cNvSpPr txBox="1"/>
      </xdr:nvSpPr>
      <xdr:spPr>
        <a:xfrm>
          <a:off x="6867602"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2C102193-B5DF-4019-A340-2C20F06D1311}"/>
            </a:ext>
          </a:extLst>
        </xdr:cNvPr>
        <xdr:cNvSpPr txBox="1"/>
      </xdr:nvSpPr>
      <xdr:spPr>
        <a:xfrm>
          <a:off x="6067502" y="1724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102379</xdr:rowOff>
    </xdr:from>
    <xdr:ext cx="469744" cy="259045"/>
    <xdr:sp macro="" textlink="">
      <xdr:nvSpPr>
        <xdr:cNvPr id="494" name="n_1mainValue【市民会館】&#10;一人当たり面積">
          <a:extLst>
            <a:ext uri="{FF2B5EF4-FFF2-40B4-BE49-F238E27FC236}">
              <a16:creationId xmlns:a16="http://schemas.microsoft.com/office/drawing/2014/main" id="{95ECAF91-866D-4CD4-A365-083C29845266}"/>
            </a:ext>
          </a:extLst>
        </xdr:cNvPr>
        <xdr:cNvSpPr txBox="1"/>
      </xdr:nvSpPr>
      <xdr:spPr>
        <a:xfrm>
          <a:off x="8458277" y="1673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38371</xdr:rowOff>
    </xdr:from>
    <xdr:ext cx="469744" cy="259045"/>
    <xdr:sp macro="" textlink="">
      <xdr:nvSpPr>
        <xdr:cNvPr id="495" name="n_2mainValue【市民会館】&#10;一人当たり面積">
          <a:extLst>
            <a:ext uri="{FF2B5EF4-FFF2-40B4-BE49-F238E27FC236}">
              <a16:creationId xmlns:a16="http://schemas.microsoft.com/office/drawing/2014/main" id="{C62DBB83-B6AE-400D-AC18-39E27F66D489}"/>
            </a:ext>
          </a:extLst>
        </xdr:cNvPr>
        <xdr:cNvSpPr txBox="1"/>
      </xdr:nvSpPr>
      <xdr:spPr>
        <a:xfrm>
          <a:off x="7677227" y="1666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42942</xdr:rowOff>
    </xdr:from>
    <xdr:ext cx="469744" cy="259045"/>
    <xdr:sp macro="" textlink="">
      <xdr:nvSpPr>
        <xdr:cNvPr id="496" name="n_3mainValue【市民会館】&#10;一人当たり面積">
          <a:extLst>
            <a:ext uri="{FF2B5EF4-FFF2-40B4-BE49-F238E27FC236}">
              <a16:creationId xmlns:a16="http://schemas.microsoft.com/office/drawing/2014/main" id="{A0A7AC4A-9AD4-4D4A-98DC-EF9C01C004B3}"/>
            </a:ext>
          </a:extLst>
        </xdr:cNvPr>
        <xdr:cNvSpPr txBox="1"/>
      </xdr:nvSpPr>
      <xdr:spPr>
        <a:xfrm>
          <a:off x="6867602" y="16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122953</xdr:rowOff>
    </xdr:from>
    <xdr:ext cx="469744" cy="259045"/>
    <xdr:sp macro="" textlink="">
      <xdr:nvSpPr>
        <xdr:cNvPr id="497" name="n_4mainValue【市民会館】&#10;一人当たり面積">
          <a:extLst>
            <a:ext uri="{FF2B5EF4-FFF2-40B4-BE49-F238E27FC236}">
              <a16:creationId xmlns:a16="http://schemas.microsoft.com/office/drawing/2014/main" id="{DB26E0D5-35EC-4A4C-860E-3F0EE4A017FE}"/>
            </a:ext>
          </a:extLst>
        </xdr:cNvPr>
        <xdr:cNvSpPr txBox="1"/>
      </xdr:nvSpPr>
      <xdr:spPr>
        <a:xfrm>
          <a:off x="6067502" y="165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BE5E65B-6189-4CB2-85AA-406599E81B6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12090A5E-9422-436D-BEBB-8164D88A4110}"/>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DB9AE5F-2A74-4A87-95BE-669F1707F0A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B0331608-32A6-47A2-B220-DEF90B4398F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C6823950-F7B8-4DAF-89E9-53A5B00F7F05}"/>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3A9A40A2-7CF3-448D-ABB0-AA5C1D03B372}"/>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85B41A49-ECD1-4AAF-8580-96FB5F44C51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B8C23D02-0CD4-4E3A-98A6-E991FFC46DFD}"/>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DD2E3492-51D8-4BD0-B3A9-45831B289789}"/>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F4376BD9-2076-4DB9-A003-B18D9A967322}"/>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E59E801D-781A-4A6D-AAA8-BBB1D885D285}"/>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E056D05-679F-45F4-B5B2-3D6D7AA469FF}"/>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78DE9F25-4742-4209-9FA8-3069EA3CD97E}"/>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5BB5AEF0-A30F-4366-93D2-ECF9B6D8DDBB}"/>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DB0824B2-9D06-4592-AA6E-C5AE9A835DF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1F40E5AF-17E6-4E06-9610-B5BBC1C61094}"/>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A6514D9F-0DE4-48AF-9794-95871F38166D}"/>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A428FB3-535B-4FB1-9B6B-C82FA971D051}"/>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97668543-63AC-4BD6-B64C-67C8490BC601}"/>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6D3E1760-349D-4D25-8B3E-B7D6FDDD9491}"/>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2C7086C9-F00B-49B0-AD6B-9AA122CE9483}"/>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B38FE983-79BB-48CA-8735-11C6519C0E55}"/>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18884AF2-E743-42A9-BDF5-CB6425AC3564}"/>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E29E030-4614-4B43-859B-3CC2E06C90B3}"/>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992A9644-EA68-4B16-80A8-91537394091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C2C46B29-1AB4-45BD-BDD1-C5F60676E4A5}"/>
            </a:ext>
          </a:extLst>
        </xdr:cNvPr>
        <xdr:cNvCxnSpPr/>
      </xdr:nvCxnSpPr>
      <xdr:spPr>
        <a:xfrm flipV="1">
          <a:off x="14696439" y="5561874"/>
          <a:ext cx="0" cy="129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833EAC34-F513-43C4-B526-74A9269040ED}"/>
            </a:ext>
          </a:extLst>
        </xdr:cNvPr>
        <xdr:cNvSpPr txBox="1"/>
      </xdr:nvSpPr>
      <xdr:spPr>
        <a:xfrm>
          <a:off x="14735175" y="685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147CE84C-929C-45F4-B081-E65F426545BB}"/>
            </a:ext>
          </a:extLst>
        </xdr:cNvPr>
        <xdr:cNvCxnSpPr/>
      </xdr:nvCxnSpPr>
      <xdr:spPr>
        <a:xfrm>
          <a:off x="14611350" y="6855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3AD7EA2-66CD-49CF-950D-446CDC3552E9}"/>
            </a:ext>
          </a:extLst>
        </xdr:cNvPr>
        <xdr:cNvSpPr txBox="1"/>
      </xdr:nvSpPr>
      <xdr:spPr>
        <a:xfrm>
          <a:off x="14735175" y="535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4394F7ED-3A3F-49AC-A629-F2F4A81DD27E}"/>
            </a:ext>
          </a:extLst>
        </xdr:cNvPr>
        <xdr:cNvCxnSpPr/>
      </xdr:nvCxnSpPr>
      <xdr:spPr>
        <a:xfrm>
          <a:off x="14611350" y="55618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5CB10F99-590D-4DFD-854E-0C5951DDDEBD}"/>
            </a:ext>
          </a:extLst>
        </xdr:cNvPr>
        <xdr:cNvSpPr txBox="1"/>
      </xdr:nvSpPr>
      <xdr:spPr>
        <a:xfrm>
          <a:off x="14735175" y="6040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3D7D3FB5-65FE-418A-8296-EED619766081}"/>
            </a:ext>
          </a:extLst>
        </xdr:cNvPr>
        <xdr:cNvSpPr/>
      </xdr:nvSpPr>
      <xdr:spPr>
        <a:xfrm>
          <a:off x="14649450" y="6179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509A2943-797E-4E34-A5D7-B26EAAA3E539}"/>
            </a:ext>
          </a:extLst>
        </xdr:cNvPr>
        <xdr:cNvSpPr/>
      </xdr:nvSpPr>
      <xdr:spPr>
        <a:xfrm>
          <a:off x="13887450" y="62190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D6BD86D2-C339-4403-8AB3-4FFBE1870295}"/>
            </a:ext>
          </a:extLst>
        </xdr:cNvPr>
        <xdr:cNvSpPr/>
      </xdr:nvSpPr>
      <xdr:spPr>
        <a:xfrm>
          <a:off x="13096875" y="61751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17799538-9E4D-403D-91C3-9F311EE7F811}"/>
            </a:ext>
          </a:extLst>
        </xdr:cNvPr>
        <xdr:cNvSpPr/>
      </xdr:nvSpPr>
      <xdr:spPr>
        <a:xfrm>
          <a:off x="12296775" y="61405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789BE39C-9252-4026-8060-14F1A03D301B}"/>
            </a:ext>
          </a:extLst>
        </xdr:cNvPr>
        <xdr:cNvSpPr/>
      </xdr:nvSpPr>
      <xdr:spPr>
        <a:xfrm>
          <a:off x="11487150" y="61355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8E46B04-4717-4F83-8A59-77949A421C13}"/>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1E529F9-B954-4B97-8739-228145FF4F60}"/>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AE925C3-9062-4E60-9AD0-6745A2CFAAA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108B200-1877-4BE3-A4C9-E44F50FE8B0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DBEAEE9A-0382-4EF2-ACC5-6167A9A0EDF2}"/>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72753</xdr:rowOff>
    </xdr:from>
    <xdr:to>
      <xdr:col>85</xdr:col>
      <xdr:colOff>177800</xdr:colOff>
      <xdr:row>41</xdr:row>
      <xdr:rowOff>2903</xdr:rowOff>
    </xdr:to>
    <xdr:sp macro="" textlink="">
      <xdr:nvSpPr>
        <xdr:cNvPr id="539" name="楕円 538">
          <a:extLst>
            <a:ext uri="{FF2B5EF4-FFF2-40B4-BE49-F238E27FC236}">
              <a16:creationId xmlns:a16="http://schemas.microsoft.com/office/drawing/2014/main" id="{63872C7D-AC24-445A-90EB-AD9403536948}"/>
            </a:ext>
          </a:extLst>
        </xdr:cNvPr>
        <xdr:cNvSpPr/>
      </xdr:nvSpPr>
      <xdr:spPr>
        <a:xfrm>
          <a:off x="14649450" y="6556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51180</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ABF59478-4098-4A5F-9229-F85C1F53F243}"/>
            </a:ext>
          </a:extLst>
        </xdr:cNvPr>
        <xdr:cNvSpPr txBox="1"/>
      </xdr:nvSpPr>
      <xdr:spPr>
        <a:xfrm>
          <a:off x="14735175" y="653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541" name="楕円 540">
          <a:extLst>
            <a:ext uri="{FF2B5EF4-FFF2-40B4-BE49-F238E27FC236}">
              <a16:creationId xmlns:a16="http://schemas.microsoft.com/office/drawing/2014/main" id="{520AD9B3-BC67-47F2-AC2D-0C2F70629638}"/>
            </a:ext>
          </a:extLst>
        </xdr:cNvPr>
        <xdr:cNvSpPr/>
      </xdr:nvSpPr>
      <xdr:spPr>
        <a:xfrm>
          <a:off x="13887450" y="6536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123553</xdr:rowOff>
    </xdr:to>
    <xdr:cxnSp macro="">
      <xdr:nvCxnSpPr>
        <xdr:cNvPr id="542" name="直線コネクタ 541">
          <a:extLst>
            <a:ext uri="{FF2B5EF4-FFF2-40B4-BE49-F238E27FC236}">
              <a16:creationId xmlns:a16="http://schemas.microsoft.com/office/drawing/2014/main" id="{19C2FA7F-9382-4A0C-B140-4715C4603366}"/>
            </a:ext>
          </a:extLst>
        </xdr:cNvPr>
        <xdr:cNvCxnSpPr/>
      </xdr:nvCxnSpPr>
      <xdr:spPr>
        <a:xfrm>
          <a:off x="13935075" y="6583952"/>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43" name="楕円 542">
          <a:extLst>
            <a:ext uri="{FF2B5EF4-FFF2-40B4-BE49-F238E27FC236}">
              <a16:creationId xmlns:a16="http://schemas.microsoft.com/office/drawing/2014/main" id="{C38A722E-6447-48BF-927B-3DB9DFC2B558}"/>
            </a:ext>
          </a:extLst>
        </xdr:cNvPr>
        <xdr:cNvSpPr/>
      </xdr:nvSpPr>
      <xdr:spPr>
        <a:xfrm>
          <a:off x="13096875" y="65053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97427</xdr:rowOff>
    </xdr:to>
    <xdr:cxnSp macro="">
      <xdr:nvCxnSpPr>
        <xdr:cNvPr id="544" name="直線コネクタ 543">
          <a:extLst>
            <a:ext uri="{FF2B5EF4-FFF2-40B4-BE49-F238E27FC236}">
              <a16:creationId xmlns:a16="http://schemas.microsoft.com/office/drawing/2014/main" id="{F49D186B-B34F-4EF5-88DA-ABA5AA64BC7E}"/>
            </a:ext>
          </a:extLst>
        </xdr:cNvPr>
        <xdr:cNvCxnSpPr/>
      </xdr:nvCxnSpPr>
      <xdr:spPr>
        <a:xfrm>
          <a:off x="13144500" y="6553019"/>
          <a:ext cx="7905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545" name="楕円 544">
          <a:extLst>
            <a:ext uri="{FF2B5EF4-FFF2-40B4-BE49-F238E27FC236}">
              <a16:creationId xmlns:a16="http://schemas.microsoft.com/office/drawing/2014/main" id="{D7DA8AF4-17C0-40E4-9999-D30B843A84D4}"/>
            </a:ext>
          </a:extLst>
        </xdr:cNvPr>
        <xdr:cNvSpPr/>
      </xdr:nvSpPr>
      <xdr:spPr>
        <a:xfrm>
          <a:off x="12296775" y="64955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69669</xdr:rowOff>
    </xdr:to>
    <xdr:cxnSp macro="">
      <xdr:nvCxnSpPr>
        <xdr:cNvPr id="546" name="直線コネクタ 545">
          <a:extLst>
            <a:ext uri="{FF2B5EF4-FFF2-40B4-BE49-F238E27FC236}">
              <a16:creationId xmlns:a16="http://schemas.microsoft.com/office/drawing/2014/main" id="{56438259-8FBA-4CFB-97AC-C5FF87A12DE1}"/>
            </a:ext>
          </a:extLst>
        </xdr:cNvPr>
        <xdr:cNvCxnSpPr/>
      </xdr:nvCxnSpPr>
      <xdr:spPr>
        <a:xfrm>
          <a:off x="12344400" y="6543131"/>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547" name="楕円 546">
          <a:extLst>
            <a:ext uri="{FF2B5EF4-FFF2-40B4-BE49-F238E27FC236}">
              <a16:creationId xmlns:a16="http://schemas.microsoft.com/office/drawing/2014/main" id="{EB2035AA-68FE-492A-81D0-1DAE7B477CFC}"/>
            </a:ext>
          </a:extLst>
        </xdr:cNvPr>
        <xdr:cNvSpPr/>
      </xdr:nvSpPr>
      <xdr:spPr>
        <a:xfrm>
          <a:off x="11487150" y="6485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56606</xdr:rowOff>
    </xdr:to>
    <xdr:cxnSp macro="">
      <xdr:nvCxnSpPr>
        <xdr:cNvPr id="548" name="直線コネクタ 547">
          <a:extLst>
            <a:ext uri="{FF2B5EF4-FFF2-40B4-BE49-F238E27FC236}">
              <a16:creationId xmlns:a16="http://schemas.microsoft.com/office/drawing/2014/main" id="{6C022BAF-B04A-4C61-BF93-5E4BF9134648}"/>
            </a:ext>
          </a:extLst>
        </xdr:cNvPr>
        <xdr:cNvCxnSpPr/>
      </xdr:nvCxnSpPr>
      <xdr:spPr>
        <a:xfrm>
          <a:off x="11534775" y="6533243"/>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62C59CF8-D62A-40A2-BC7F-D0239C692681}"/>
            </a:ext>
          </a:extLst>
        </xdr:cNvPr>
        <xdr:cNvSpPr txBox="1"/>
      </xdr:nvSpPr>
      <xdr:spPr>
        <a:xfrm>
          <a:off x="13745219"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8180CED0-0768-4F8B-B634-DB8737203C1F}"/>
            </a:ext>
          </a:extLst>
        </xdr:cNvPr>
        <xdr:cNvSpPr txBox="1"/>
      </xdr:nvSpPr>
      <xdr:spPr>
        <a:xfrm>
          <a:off x="12964169" y="597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D169FB5F-FFBA-4FAA-A30B-5F681FA22EF4}"/>
            </a:ext>
          </a:extLst>
        </xdr:cNvPr>
        <xdr:cNvSpPr txBox="1"/>
      </xdr:nvSpPr>
      <xdr:spPr>
        <a:xfrm>
          <a:off x="12164069" y="592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F72E4288-2DBB-447B-996E-E711F042DFCA}"/>
            </a:ext>
          </a:extLst>
        </xdr:cNvPr>
        <xdr:cNvSpPr txBox="1"/>
      </xdr:nvSpPr>
      <xdr:spPr>
        <a:xfrm>
          <a:off x="113544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F85EE902-099F-4EF9-8768-7CF2F3D668B3}"/>
            </a:ext>
          </a:extLst>
        </xdr:cNvPr>
        <xdr:cNvSpPr txBox="1"/>
      </xdr:nvSpPr>
      <xdr:spPr>
        <a:xfrm>
          <a:off x="13745219" y="662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2339300A-ABE3-47FC-AECC-96A875A2CB20}"/>
            </a:ext>
          </a:extLst>
        </xdr:cNvPr>
        <xdr:cNvSpPr txBox="1"/>
      </xdr:nvSpPr>
      <xdr:spPr>
        <a:xfrm>
          <a:off x="12964169" y="65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CCB11D35-7823-479F-BFE8-BAA96DA51F87}"/>
            </a:ext>
          </a:extLst>
        </xdr:cNvPr>
        <xdr:cNvSpPr txBox="1"/>
      </xdr:nvSpPr>
      <xdr:spPr>
        <a:xfrm>
          <a:off x="12164069" y="658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9E34A50E-F71C-4979-91FB-82AF97ECF2B5}"/>
            </a:ext>
          </a:extLst>
        </xdr:cNvPr>
        <xdr:cNvSpPr txBox="1"/>
      </xdr:nvSpPr>
      <xdr:spPr>
        <a:xfrm>
          <a:off x="11354444" y="657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D9ADCD71-E177-4637-ACF5-F6938CAF330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A20F1D23-9350-4DA9-B859-A38AD9D469A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A1B36D9A-4084-4B5D-98F2-E932D13E4C58}"/>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6953E1D7-461E-4C4D-9D45-609105FB84D4}"/>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CCCDBC58-E730-4AC3-BB02-528310972E0E}"/>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E788566A-2F0A-4F1F-AF06-1A2D6D220D9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518650B8-4393-4CDE-BE2B-8C88FEE69CB1}"/>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DFA7E85B-BFC1-4981-AE1B-87CE04452F59}"/>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AE9D79C3-1AAB-44A2-88C3-60DB5E2BDD9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C45F8CF8-DDA5-4A28-89D8-CB62A1F450B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89CCD796-8BCA-4389-8E59-FD82814BD31E}"/>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C4E2AB25-A26E-4047-AEDD-52E86848CC6D}"/>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AE7F1469-4341-4BCB-BA3A-2B07DC19BAFC}"/>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B35689A8-C69A-4E78-9A0C-D55DD58AC66A}"/>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E5341094-267F-4162-A89C-8F9E4545DC1C}"/>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DC251F23-CBE6-4047-8E9C-C7662054B846}"/>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65A8D4E7-DE63-49CC-A622-F8B6E90859B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19C7FE7C-F1F7-401E-BD9A-6BC79EB9145C}"/>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7C085221-E453-4A1B-949D-4CB4C54DE11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C9202432-A0E9-422F-85F2-D58D644DEC27}"/>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35599EF-3D27-4DE5-B182-1BE6B487C17A}"/>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A594E1E5-4B10-4117-8CDC-C33FE6F4D9D2}"/>
            </a:ext>
          </a:extLst>
        </xdr:cNvPr>
        <xdr:cNvCxnSpPr/>
      </xdr:nvCxnSpPr>
      <xdr:spPr>
        <a:xfrm flipV="1">
          <a:off x="19954239" y="5521706"/>
          <a:ext cx="0" cy="1251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CD35E527-5805-492F-8B01-185E4F63AB69}"/>
            </a:ext>
          </a:extLst>
        </xdr:cNvPr>
        <xdr:cNvSpPr txBox="1"/>
      </xdr:nvSpPr>
      <xdr:spPr>
        <a:xfrm>
          <a:off x="19992975" y="677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C4C23981-A401-4B9D-9E79-E54E78E7855B}"/>
            </a:ext>
          </a:extLst>
        </xdr:cNvPr>
        <xdr:cNvCxnSpPr/>
      </xdr:nvCxnSpPr>
      <xdr:spPr>
        <a:xfrm>
          <a:off x="19878675" y="67727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5FFAB142-D355-4C94-A815-40039510931A}"/>
            </a:ext>
          </a:extLst>
        </xdr:cNvPr>
        <xdr:cNvSpPr txBox="1"/>
      </xdr:nvSpPr>
      <xdr:spPr>
        <a:xfrm>
          <a:off x="19992975" y="53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6E7F3EA-10A6-4925-9B5A-5525FDD84B9B}"/>
            </a:ext>
          </a:extLst>
        </xdr:cNvPr>
        <xdr:cNvCxnSpPr/>
      </xdr:nvCxnSpPr>
      <xdr:spPr>
        <a:xfrm>
          <a:off x="19878675" y="5521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CCA461EE-610D-40B9-A299-29C329B30979}"/>
            </a:ext>
          </a:extLst>
        </xdr:cNvPr>
        <xdr:cNvSpPr txBox="1"/>
      </xdr:nvSpPr>
      <xdr:spPr>
        <a:xfrm>
          <a:off x="19992975" y="632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39F265FE-1FD9-431D-8EDD-AEA5B5A2BCF0}"/>
            </a:ext>
          </a:extLst>
        </xdr:cNvPr>
        <xdr:cNvSpPr/>
      </xdr:nvSpPr>
      <xdr:spPr>
        <a:xfrm>
          <a:off x="19897725" y="6333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45D30EFF-B30E-4EB3-AD6B-80252473886C}"/>
            </a:ext>
          </a:extLst>
        </xdr:cNvPr>
        <xdr:cNvSpPr/>
      </xdr:nvSpPr>
      <xdr:spPr>
        <a:xfrm>
          <a:off x="19154775" y="6335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E07C5BEA-B739-4210-8784-2BA83C60DE5C}"/>
            </a:ext>
          </a:extLst>
        </xdr:cNvPr>
        <xdr:cNvSpPr/>
      </xdr:nvSpPr>
      <xdr:spPr>
        <a:xfrm>
          <a:off x="18345150" y="63526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96760D94-2859-42ED-BA7A-8C8B4510DF87}"/>
            </a:ext>
          </a:extLst>
        </xdr:cNvPr>
        <xdr:cNvSpPr/>
      </xdr:nvSpPr>
      <xdr:spPr>
        <a:xfrm>
          <a:off x="17554575" y="63925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D945EFBD-C2A2-4CA5-B0A5-447BD40189DE}"/>
            </a:ext>
          </a:extLst>
        </xdr:cNvPr>
        <xdr:cNvSpPr/>
      </xdr:nvSpPr>
      <xdr:spPr>
        <a:xfrm>
          <a:off x="16754475" y="64018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0938D03-7DC3-45BE-BBBD-51EAA4A2FF7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CCD2F06-7271-4DA6-A1D4-45CEBDA2AE6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58B7EF9-F0CC-469E-97C3-ED51DFBB69E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82B0F27-8D53-4E5C-826F-DB0CD2B59EE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0CB6381-9557-4ABA-BE73-8B2305E89916}"/>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147431</xdr:rowOff>
    </xdr:from>
    <xdr:to>
      <xdr:col>116</xdr:col>
      <xdr:colOff>114300</xdr:colOff>
      <xdr:row>38</xdr:row>
      <xdr:rowOff>77581</xdr:rowOff>
    </xdr:to>
    <xdr:sp macro="" textlink="">
      <xdr:nvSpPr>
        <xdr:cNvPr id="594" name="楕円 593">
          <a:extLst>
            <a:ext uri="{FF2B5EF4-FFF2-40B4-BE49-F238E27FC236}">
              <a16:creationId xmlns:a16="http://schemas.microsoft.com/office/drawing/2014/main" id="{F95271A0-D731-42F3-B437-11D6251251A4}"/>
            </a:ext>
          </a:extLst>
        </xdr:cNvPr>
        <xdr:cNvSpPr/>
      </xdr:nvSpPr>
      <xdr:spPr>
        <a:xfrm>
          <a:off x="19897725" y="61450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170308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EBD5B10F-78EA-4100-9053-FBBB13C87620}"/>
            </a:ext>
          </a:extLst>
        </xdr:cNvPr>
        <xdr:cNvSpPr txBox="1"/>
      </xdr:nvSpPr>
      <xdr:spPr>
        <a:xfrm>
          <a:off x="19992975" y="599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153960</xdr:rowOff>
    </xdr:from>
    <xdr:to>
      <xdr:col>112</xdr:col>
      <xdr:colOff>38100</xdr:colOff>
      <xdr:row>38</xdr:row>
      <xdr:rowOff>84110</xdr:rowOff>
    </xdr:to>
    <xdr:sp macro="" textlink="">
      <xdr:nvSpPr>
        <xdr:cNvPr id="596" name="楕円 595">
          <a:extLst>
            <a:ext uri="{FF2B5EF4-FFF2-40B4-BE49-F238E27FC236}">
              <a16:creationId xmlns:a16="http://schemas.microsoft.com/office/drawing/2014/main" id="{AA31C0CA-A3BC-49A8-A570-836FF66C4F9F}"/>
            </a:ext>
          </a:extLst>
        </xdr:cNvPr>
        <xdr:cNvSpPr/>
      </xdr:nvSpPr>
      <xdr:spPr>
        <a:xfrm>
          <a:off x="19154775" y="6154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26781</xdr:rowOff>
    </xdr:from>
    <xdr:to>
      <xdr:col>116</xdr:col>
      <xdr:colOff>63500</xdr:colOff>
      <xdr:row>38</xdr:row>
      <xdr:rowOff>33310</xdr:rowOff>
    </xdr:to>
    <xdr:cxnSp macro="">
      <xdr:nvCxnSpPr>
        <xdr:cNvPr id="597" name="直線コネクタ 596">
          <a:extLst>
            <a:ext uri="{FF2B5EF4-FFF2-40B4-BE49-F238E27FC236}">
              <a16:creationId xmlns:a16="http://schemas.microsoft.com/office/drawing/2014/main" id="{B7D8471E-77F1-4B5E-83D4-872D46BE9AA7}"/>
            </a:ext>
          </a:extLst>
        </xdr:cNvPr>
        <xdr:cNvCxnSpPr/>
      </xdr:nvCxnSpPr>
      <xdr:spPr>
        <a:xfrm flipV="1">
          <a:off x="19202400" y="6192631"/>
          <a:ext cx="752475"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159762</xdr:rowOff>
    </xdr:from>
    <xdr:to>
      <xdr:col>107</xdr:col>
      <xdr:colOff>101600</xdr:colOff>
      <xdr:row>38</xdr:row>
      <xdr:rowOff>89912</xdr:rowOff>
    </xdr:to>
    <xdr:sp macro="" textlink="">
      <xdr:nvSpPr>
        <xdr:cNvPr id="598" name="楕円 597">
          <a:extLst>
            <a:ext uri="{FF2B5EF4-FFF2-40B4-BE49-F238E27FC236}">
              <a16:creationId xmlns:a16="http://schemas.microsoft.com/office/drawing/2014/main" id="{3DB4FD5B-7FA5-41C8-A17E-E086B601A00A}"/>
            </a:ext>
          </a:extLst>
        </xdr:cNvPr>
        <xdr:cNvSpPr/>
      </xdr:nvSpPr>
      <xdr:spPr>
        <a:xfrm>
          <a:off x="18345150" y="61636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33310</xdr:rowOff>
    </xdr:from>
    <xdr:to>
      <xdr:col>111</xdr:col>
      <xdr:colOff>177800</xdr:colOff>
      <xdr:row>38</xdr:row>
      <xdr:rowOff>39112</xdr:rowOff>
    </xdr:to>
    <xdr:cxnSp macro="">
      <xdr:nvCxnSpPr>
        <xdr:cNvPr id="599" name="直線コネクタ 598">
          <a:extLst>
            <a:ext uri="{FF2B5EF4-FFF2-40B4-BE49-F238E27FC236}">
              <a16:creationId xmlns:a16="http://schemas.microsoft.com/office/drawing/2014/main" id="{8A312012-95FC-4805-B829-B25CE9F2C5E9}"/>
            </a:ext>
          </a:extLst>
        </xdr:cNvPr>
        <xdr:cNvCxnSpPr/>
      </xdr:nvCxnSpPr>
      <xdr:spPr>
        <a:xfrm flipV="1">
          <a:off x="18392775" y="6192810"/>
          <a:ext cx="809625"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963</xdr:rowOff>
    </xdr:from>
    <xdr:to>
      <xdr:col>102</xdr:col>
      <xdr:colOff>165100</xdr:colOff>
      <xdr:row>38</xdr:row>
      <xdr:rowOff>102563</xdr:rowOff>
    </xdr:to>
    <xdr:sp macro="" textlink="">
      <xdr:nvSpPr>
        <xdr:cNvPr id="600" name="楕円 599">
          <a:extLst>
            <a:ext uri="{FF2B5EF4-FFF2-40B4-BE49-F238E27FC236}">
              <a16:creationId xmlns:a16="http://schemas.microsoft.com/office/drawing/2014/main" id="{D600464E-23B5-4C50-BA6B-94A27B99B3D3}"/>
            </a:ext>
          </a:extLst>
        </xdr:cNvPr>
        <xdr:cNvSpPr/>
      </xdr:nvSpPr>
      <xdr:spPr>
        <a:xfrm>
          <a:off x="17554575" y="61636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39112</xdr:rowOff>
    </xdr:from>
    <xdr:to>
      <xdr:col>107</xdr:col>
      <xdr:colOff>50800</xdr:colOff>
      <xdr:row>38</xdr:row>
      <xdr:rowOff>51763</xdr:rowOff>
    </xdr:to>
    <xdr:cxnSp macro="">
      <xdr:nvCxnSpPr>
        <xdr:cNvPr id="601" name="直線コネクタ 600">
          <a:extLst>
            <a:ext uri="{FF2B5EF4-FFF2-40B4-BE49-F238E27FC236}">
              <a16:creationId xmlns:a16="http://schemas.microsoft.com/office/drawing/2014/main" id="{3F8C2922-EB62-49EE-9259-BE43F43A28AE}"/>
            </a:ext>
          </a:extLst>
        </xdr:cNvPr>
        <xdr:cNvCxnSpPr/>
      </xdr:nvCxnSpPr>
      <xdr:spPr>
        <a:xfrm flipV="1">
          <a:off x="17602200" y="6201787"/>
          <a:ext cx="790575"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11963</xdr:rowOff>
    </xdr:from>
    <xdr:to>
      <xdr:col>98</xdr:col>
      <xdr:colOff>38100</xdr:colOff>
      <xdr:row>38</xdr:row>
      <xdr:rowOff>113563</xdr:rowOff>
    </xdr:to>
    <xdr:sp macro="" textlink="">
      <xdr:nvSpPr>
        <xdr:cNvPr id="602" name="楕円 601">
          <a:extLst>
            <a:ext uri="{FF2B5EF4-FFF2-40B4-BE49-F238E27FC236}">
              <a16:creationId xmlns:a16="http://schemas.microsoft.com/office/drawing/2014/main" id="{BEBE4A42-64B5-423A-B305-3551577AF6E4}"/>
            </a:ext>
          </a:extLst>
        </xdr:cNvPr>
        <xdr:cNvSpPr/>
      </xdr:nvSpPr>
      <xdr:spPr>
        <a:xfrm>
          <a:off x="16754475" y="61714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51763</xdr:rowOff>
    </xdr:from>
    <xdr:to>
      <xdr:col>102</xdr:col>
      <xdr:colOff>114300</xdr:colOff>
      <xdr:row>38</xdr:row>
      <xdr:rowOff>62763</xdr:rowOff>
    </xdr:to>
    <xdr:cxnSp macro="">
      <xdr:nvCxnSpPr>
        <xdr:cNvPr id="603" name="直線コネクタ 602">
          <a:extLst>
            <a:ext uri="{FF2B5EF4-FFF2-40B4-BE49-F238E27FC236}">
              <a16:creationId xmlns:a16="http://schemas.microsoft.com/office/drawing/2014/main" id="{DC575928-D45C-4387-9B8C-883808DD57D3}"/>
            </a:ext>
          </a:extLst>
        </xdr:cNvPr>
        <xdr:cNvCxnSpPr/>
      </xdr:nvCxnSpPr>
      <xdr:spPr>
        <a:xfrm flipV="1">
          <a:off x="16802100" y="6211263"/>
          <a:ext cx="8001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B72D750C-DB68-4C0C-8F32-38D31A56811C}"/>
            </a:ext>
          </a:extLst>
        </xdr:cNvPr>
        <xdr:cNvSpPr txBox="1"/>
      </xdr:nvSpPr>
      <xdr:spPr>
        <a:xfrm>
          <a:off x="18944736" y="64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9DF72105-D03E-4AF3-A0DD-4364E652AF06}"/>
            </a:ext>
          </a:extLst>
        </xdr:cNvPr>
        <xdr:cNvSpPr txBox="1"/>
      </xdr:nvSpPr>
      <xdr:spPr>
        <a:xfrm>
          <a:off x="18163686"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E2B8082B-4A0B-4D67-BE88-71F767C1ED3D}"/>
            </a:ext>
          </a:extLst>
        </xdr:cNvPr>
        <xdr:cNvSpPr txBox="1"/>
      </xdr:nvSpPr>
      <xdr:spPr>
        <a:xfrm>
          <a:off x="17354061" y="64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D0C4BDE4-2EDE-4114-9D48-0A9C1CA0F249}"/>
            </a:ext>
          </a:extLst>
        </xdr:cNvPr>
        <xdr:cNvSpPr txBox="1"/>
      </xdr:nvSpPr>
      <xdr:spPr>
        <a:xfrm>
          <a:off x="16563486" y="6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100637</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8B8C2EDE-70FF-4E2A-8006-E545C62FC87F}"/>
            </a:ext>
          </a:extLst>
        </xdr:cNvPr>
        <xdr:cNvSpPr txBox="1"/>
      </xdr:nvSpPr>
      <xdr:spPr>
        <a:xfrm>
          <a:off x="18915595" y="59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106439</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6FC01FA4-3365-4598-B395-5F73D670A8B7}"/>
            </a:ext>
          </a:extLst>
        </xdr:cNvPr>
        <xdr:cNvSpPr txBox="1"/>
      </xdr:nvSpPr>
      <xdr:spPr>
        <a:xfrm>
          <a:off x="18134545" y="594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119090</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3A6C8393-9105-4D7F-8B9C-B417D0C26CCD}"/>
            </a:ext>
          </a:extLst>
        </xdr:cNvPr>
        <xdr:cNvSpPr txBox="1"/>
      </xdr:nvSpPr>
      <xdr:spPr>
        <a:xfrm>
          <a:off x="17324920" y="596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130090</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DDA4F37A-6C77-4885-9599-C7DBB94321E9}"/>
            </a:ext>
          </a:extLst>
        </xdr:cNvPr>
        <xdr:cNvSpPr txBox="1"/>
      </xdr:nvSpPr>
      <xdr:spPr>
        <a:xfrm>
          <a:off x="16524820" y="596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38D99B46-63DF-47BD-B880-6A0A3C82560D}"/>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105BD16-D878-4D52-A77D-ADBBF9E2E87F}"/>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FA76D22-BDE2-47AF-B7BC-70F63AEB375E}"/>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CC46640-96B7-46E0-9E65-DE084B375EA6}"/>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D7922E8-D3F2-4482-889A-08D856DA588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EFDF3B2F-07BE-44F7-9C20-BB3E0F484B5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F76CE9D-9610-4D53-896C-36329364257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994387C3-1981-4DE0-A895-198CA08CBCB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7BD3F516-08F0-40A7-ABD2-25C4BC2B3B0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8E1311F5-F154-4030-8253-8DDAD9C7B4C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CB631CD3-54C6-4187-A3B4-23C53CEF7649}"/>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456D8365-8829-4124-96F4-F75447555D81}"/>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CC3FB978-A5BB-470E-AE8C-2815750552CE}"/>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C75E0C77-8906-40E3-A982-4D277092C20E}"/>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8B65C763-86C0-44C7-B58C-ACADE1EC43FC}"/>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32E9A520-DA8E-4081-9B45-9D127A8DEA7B}"/>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FAC57590-01D2-4884-B928-CB25F6C943AD}"/>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396844DF-65FC-4E14-948E-2F0E8059F495}"/>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967AA3F1-1CFB-49E7-B759-02E1F1F3203A}"/>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4F29307B-FE91-43D3-9A15-863F7FBCB796}"/>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9E83740A-0E1B-4AB6-A843-79CF2B209517}"/>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8FAE3E7D-8F4D-4ABB-BCC8-DDBB4DAFB924}"/>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CF0E18E7-720D-4C42-8924-55885355BCDD}"/>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2514BEB9-EE77-402B-A280-2887F912A0BE}"/>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FD71985F-E67A-4802-95B7-7D38902A7E72}"/>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9AF37896-7E66-4D93-84FF-B743EE7535F6}"/>
            </a:ext>
          </a:extLst>
        </xdr:cNvPr>
        <xdr:cNvCxnSpPr/>
      </xdr:nvCxnSpPr>
      <xdr:spPr>
        <a:xfrm flipV="1">
          <a:off x="14696439" y="8964476"/>
          <a:ext cx="0" cy="1515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6607F6F8-E5E4-47E7-AA17-40A82B597EAB}"/>
            </a:ext>
          </a:extLst>
        </xdr:cNvPr>
        <xdr:cNvSpPr txBox="1"/>
      </xdr:nvSpPr>
      <xdr:spPr>
        <a:xfrm>
          <a:off x="14735175" y="10477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4B9C0E9B-A2DF-480C-8804-A9D33065E0CB}"/>
            </a:ext>
          </a:extLst>
        </xdr:cNvPr>
        <xdr:cNvCxnSpPr/>
      </xdr:nvCxnSpPr>
      <xdr:spPr>
        <a:xfrm>
          <a:off x="14611350" y="104804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85C187FE-9FB1-406A-8B34-8DAA684DEF50}"/>
            </a:ext>
          </a:extLst>
        </xdr:cNvPr>
        <xdr:cNvSpPr txBox="1"/>
      </xdr:nvSpPr>
      <xdr:spPr>
        <a:xfrm>
          <a:off x="14735175" y="8752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136F0B51-6869-4E56-97D6-40E39EFFC336}"/>
            </a:ext>
          </a:extLst>
        </xdr:cNvPr>
        <xdr:cNvCxnSpPr/>
      </xdr:nvCxnSpPr>
      <xdr:spPr>
        <a:xfrm>
          <a:off x="14611350" y="89644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CB54212-65D7-4D48-AC03-3A1115B14089}"/>
            </a:ext>
          </a:extLst>
        </xdr:cNvPr>
        <xdr:cNvSpPr txBox="1"/>
      </xdr:nvSpPr>
      <xdr:spPr>
        <a:xfrm>
          <a:off x="14735175" y="9592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ED1F6F08-8A98-47E8-9578-7EB858D3AD53}"/>
            </a:ext>
          </a:extLst>
        </xdr:cNvPr>
        <xdr:cNvSpPr/>
      </xdr:nvSpPr>
      <xdr:spPr>
        <a:xfrm>
          <a:off x="14649450" y="96136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494E151F-2F07-477C-A891-A0664A2AFF18}"/>
            </a:ext>
          </a:extLst>
        </xdr:cNvPr>
        <xdr:cNvSpPr/>
      </xdr:nvSpPr>
      <xdr:spPr>
        <a:xfrm>
          <a:off x="13887450" y="96559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E93E642-FF69-46F7-9EF6-A8C71BAD4E9E}"/>
            </a:ext>
          </a:extLst>
        </xdr:cNvPr>
        <xdr:cNvSpPr/>
      </xdr:nvSpPr>
      <xdr:spPr>
        <a:xfrm>
          <a:off x="13096875" y="96412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A34CFDFC-6DE8-4440-B427-92542C62681D}"/>
            </a:ext>
          </a:extLst>
        </xdr:cNvPr>
        <xdr:cNvSpPr/>
      </xdr:nvSpPr>
      <xdr:spPr>
        <a:xfrm>
          <a:off x="12296775" y="9618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4B60DDA9-89D9-41C9-889C-9594BE04209B}"/>
            </a:ext>
          </a:extLst>
        </xdr:cNvPr>
        <xdr:cNvSpPr/>
      </xdr:nvSpPr>
      <xdr:spPr>
        <a:xfrm>
          <a:off x="11487150" y="96004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EB6E654-001C-4913-A373-A5641D075B06}"/>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CF3B6A4-A717-4F6E-BCA6-F310D36F480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49AA3B6-E453-4A33-95DC-4093BF68110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AD8BE58F-7A1F-45BE-BF2B-75F0E438F67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58BEDA7-229F-4A2B-B4BC-A01C1949436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53" name="楕円 652">
          <a:extLst>
            <a:ext uri="{FF2B5EF4-FFF2-40B4-BE49-F238E27FC236}">
              <a16:creationId xmlns:a16="http://schemas.microsoft.com/office/drawing/2014/main" id="{F2B154D9-C8FB-4937-A98D-8AB254102B6D}"/>
            </a:ext>
          </a:extLst>
        </xdr:cNvPr>
        <xdr:cNvSpPr/>
      </xdr:nvSpPr>
      <xdr:spPr>
        <a:xfrm>
          <a:off x="14649450" y="95658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B76F824-A6E8-430F-9D30-21A1545314CB}"/>
            </a:ext>
          </a:extLst>
        </xdr:cNvPr>
        <xdr:cNvSpPr txBox="1"/>
      </xdr:nvSpPr>
      <xdr:spPr>
        <a:xfrm>
          <a:off x="14735175" y="941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55" name="楕円 654">
          <a:extLst>
            <a:ext uri="{FF2B5EF4-FFF2-40B4-BE49-F238E27FC236}">
              <a16:creationId xmlns:a16="http://schemas.microsoft.com/office/drawing/2014/main" id="{1E71E897-4D6D-41EA-85E5-1289A1E40ACD}"/>
            </a:ext>
          </a:extLst>
        </xdr:cNvPr>
        <xdr:cNvSpPr/>
      </xdr:nvSpPr>
      <xdr:spPr>
        <a:xfrm>
          <a:off x="13887450" y="9533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40822</xdr:rowOff>
    </xdr:to>
    <xdr:cxnSp macro="">
      <xdr:nvCxnSpPr>
        <xdr:cNvPr id="656" name="直線コネクタ 655">
          <a:extLst>
            <a:ext uri="{FF2B5EF4-FFF2-40B4-BE49-F238E27FC236}">
              <a16:creationId xmlns:a16="http://schemas.microsoft.com/office/drawing/2014/main" id="{AAE995E6-C984-40B9-AF07-C2147982994F}"/>
            </a:ext>
          </a:extLst>
        </xdr:cNvPr>
        <xdr:cNvCxnSpPr/>
      </xdr:nvCxnSpPr>
      <xdr:spPr>
        <a:xfrm>
          <a:off x="13935075" y="9571355"/>
          <a:ext cx="762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101056</xdr:rowOff>
    </xdr:from>
    <xdr:to>
      <xdr:col>76</xdr:col>
      <xdr:colOff>165100</xdr:colOff>
      <xdr:row>59</xdr:row>
      <xdr:rowOff>31206</xdr:rowOff>
    </xdr:to>
    <xdr:sp macro="" textlink="">
      <xdr:nvSpPr>
        <xdr:cNvPr id="657" name="楕円 656">
          <a:extLst>
            <a:ext uri="{FF2B5EF4-FFF2-40B4-BE49-F238E27FC236}">
              <a16:creationId xmlns:a16="http://schemas.microsoft.com/office/drawing/2014/main" id="{9166D347-A056-4A55-AF40-3C8B5C6E7E68}"/>
            </a:ext>
          </a:extLst>
        </xdr:cNvPr>
        <xdr:cNvSpPr/>
      </xdr:nvSpPr>
      <xdr:spPr>
        <a:xfrm>
          <a:off x="13096875" y="95054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11430</xdr:rowOff>
    </xdr:to>
    <xdr:cxnSp macro="">
      <xdr:nvCxnSpPr>
        <xdr:cNvPr id="658" name="直線コネクタ 657">
          <a:extLst>
            <a:ext uri="{FF2B5EF4-FFF2-40B4-BE49-F238E27FC236}">
              <a16:creationId xmlns:a16="http://schemas.microsoft.com/office/drawing/2014/main" id="{8DEE79D5-3EE2-4E43-B300-424EED9D0375}"/>
            </a:ext>
          </a:extLst>
        </xdr:cNvPr>
        <xdr:cNvCxnSpPr/>
      </xdr:nvCxnSpPr>
      <xdr:spPr>
        <a:xfrm>
          <a:off x="13144500" y="9553031"/>
          <a:ext cx="790575"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71665</xdr:rowOff>
    </xdr:from>
    <xdr:to>
      <xdr:col>72</xdr:col>
      <xdr:colOff>38100</xdr:colOff>
      <xdr:row>59</xdr:row>
      <xdr:rowOff>1815</xdr:rowOff>
    </xdr:to>
    <xdr:sp macro="" textlink="">
      <xdr:nvSpPr>
        <xdr:cNvPr id="659" name="楕円 658">
          <a:extLst>
            <a:ext uri="{FF2B5EF4-FFF2-40B4-BE49-F238E27FC236}">
              <a16:creationId xmlns:a16="http://schemas.microsoft.com/office/drawing/2014/main" id="{437B4132-2A86-47CD-A087-54FC3E3E2E14}"/>
            </a:ext>
          </a:extLst>
        </xdr:cNvPr>
        <xdr:cNvSpPr/>
      </xdr:nvSpPr>
      <xdr:spPr>
        <a:xfrm>
          <a:off x="12296775" y="9469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122465</xdr:rowOff>
    </xdr:from>
    <xdr:to>
      <xdr:col>76</xdr:col>
      <xdr:colOff>114300</xdr:colOff>
      <xdr:row>58</xdr:row>
      <xdr:rowOff>151856</xdr:rowOff>
    </xdr:to>
    <xdr:cxnSp macro="">
      <xdr:nvCxnSpPr>
        <xdr:cNvPr id="660" name="直線コネクタ 659">
          <a:extLst>
            <a:ext uri="{FF2B5EF4-FFF2-40B4-BE49-F238E27FC236}">
              <a16:creationId xmlns:a16="http://schemas.microsoft.com/office/drawing/2014/main" id="{76314EA3-D4C6-4DDA-92A7-45CD648D0EC2}"/>
            </a:ext>
          </a:extLst>
        </xdr:cNvPr>
        <xdr:cNvCxnSpPr/>
      </xdr:nvCxnSpPr>
      <xdr:spPr>
        <a:xfrm>
          <a:off x="12344400" y="9526815"/>
          <a:ext cx="8001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47172</xdr:rowOff>
    </xdr:from>
    <xdr:to>
      <xdr:col>67</xdr:col>
      <xdr:colOff>101600</xdr:colOff>
      <xdr:row>58</xdr:row>
      <xdr:rowOff>148772</xdr:rowOff>
    </xdr:to>
    <xdr:sp macro="" textlink="">
      <xdr:nvSpPr>
        <xdr:cNvPr id="661" name="楕円 660">
          <a:extLst>
            <a:ext uri="{FF2B5EF4-FFF2-40B4-BE49-F238E27FC236}">
              <a16:creationId xmlns:a16="http://schemas.microsoft.com/office/drawing/2014/main" id="{053288AE-16AB-40E4-8C86-42F2AA61F890}"/>
            </a:ext>
          </a:extLst>
        </xdr:cNvPr>
        <xdr:cNvSpPr/>
      </xdr:nvSpPr>
      <xdr:spPr>
        <a:xfrm>
          <a:off x="11487150" y="94515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97972</xdr:rowOff>
    </xdr:from>
    <xdr:to>
      <xdr:col>71</xdr:col>
      <xdr:colOff>177800</xdr:colOff>
      <xdr:row>58</xdr:row>
      <xdr:rowOff>122465</xdr:rowOff>
    </xdr:to>
    <xdr:cxnSp macro="">
      <xdr:nvCxnSpPr>
        <xdr:cNvPr id="662" name="直線コネクタ 661">
          <a:extLst>
            <a:ext uri="{FF2B5EF4-FFF2-40B4-BE49-F238E27FC236}">
              <a16:creationId xmlns:a16="http://schemas.microsoft.com/office/drawing/2014/main" id="{270982C4-F0F3-4E31-A9B9-67EF24E2F03F}"/>
            </a:ext>
          </a:extLst>
        </xdr:cNvPr>
        <xdr:cNvCxnSpPr/>
      </xdr:nvCxnSpPr>
      <xdr:spPr>
        <a:xfrm>
          <a:off x="11534775" y="9499147"/>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8E85187A-3DEC-4C25-9FE4-0D756C9D9F28}"/>
            </a:ext>
          </a:extLst>
        </xdr:cNvPr>
        <xdr:cNvSpPr txBox="1"/>
      </xdr:nvSpPr>
      <xdr:spPr>
        <a:xfrm>
          <a:off x="13745219" y="973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36C43CF6-1864-452A-A73F-E84D3CA020C3}"/>
            </a:ext>
          </a:extLst>
        </xdr:cNvPr>
        <xdr:cNvSpPr txBox="1"/>
      </xdr:nvSpPr>
      <xdr:spPr>
        <a:xfrm>
          <a:off x="12964169" y="972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D47E3D9A-49CC-49E9-A2FD-1F472ED53AB9}"/>
            </a:ext>
          </a:extLst>
        </xdr:cNvPr>
        <xdr:cNvSpPr txBox="1"/>
      </xdr:nvSpPr>
      <xdr:spPr>
        <a:xfrm>
          <a:off x="12164069" y="970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8884CEE0-94B7-49AC-8216-B96E70B242A5}"/>
            </a:ext>
          </a:extLst>
        </xdr:cNvPr>
        <xdr:cNvSpPr txBox="1"/>
      </xdr:nvSpPr>
      <xdr:spPr>
        <a:xfrm>
          <a:off x="11354444" y="969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DC30D4B5-74BE-442E-8477-5C98C906273A}"/>
            </a:ext>
          </a:extLst>
        </xdr:cNvPr>
        <xdr:cNvSpPr txBox="1"/>
      </xdr:nvSpPr>
      <xdr:spPr>
        <a:xfrm>
          <a:off x="13745219"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9F0C5C6-F2C3-41AC-A79C-65A1DCC0067C}"/>
            </a:ext>
          </a:extLst>
        </xdr:cNvPr>
        <xdr:cNvSpPr txBox="1"/>
      </xdr:nvSpPr>
      <xdr:spPr>
        <a:xfrm>
          <a:off x="12964169" y="9283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18342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E869775E-7C21-4565-938B-6EBD70DFB39E}"/>
            </a:ext>
          </a:extLst>
        </xdr:cNvPr>
        <xdr:cNvSpPr txBox="1"/>
      </xdr:nvSpPr>
      <xdr:spPr>
        <a:xfrm>
          <a:off x="12164069" y="925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165299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76901DD3-C4C2-4603-AABA-1360199451AE}"/>
            </a:ext>
          </a:extLst>
        </xdr:cNvPr>
        <xdr:cNvSpPr txBox="1"/>
      </xdr:nvSpPr>
      <xdr:spPr>
        <a:xfrm>
          <a:off x="11354444" y="923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4574F997-F87E-4815-8FCC-9666B68A2DE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5E0237B9-8ADD-4C86-A0D2-57123C1E6ECC}"/>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8F1458D1-4084-4866-93F0-C20627A6F05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5A90132-F284-400B-82AF-24B5E27CA22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DF5B5DB-8036-4B67-89C0-8C929DFA8185}"/>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EB199472-DA55-469A-9830-2C4DD8AB9F3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E09FAAF5-2144-4922-8881-0605B73544F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84F1DEE-5726-4DC2-9A4F-1EB430457F8E}"/>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FC35BDAA-DCE4-4BF8-9627-D8FF8488F68D}"/>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8E72D77-E697-4822-82B0-45AF9352A87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B43A283-1E8E-4D26-A50A-F93C726BC85D}"/>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F8B02058-6489-4A43-BA1F-1DD94672C0A5}"/>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7F33B530-AC05-4E77-B529-085A224AF359}"/>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6E87CD3C-19EC-4FE5-8438-76788DA4BFA0}"/>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BD135E0E-FF77-41A8-93D8-F1510D724127}"/>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D2ACD770-947A-4E78-AFFB-EE4071FB7A5E}"/>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B2281AE6-D3F7-405A-9ECF-CBEAC6A79F34}"/>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9C6D5EBA-6C4E-4267-B530-5CDD6FAB5DAD}"/>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7BD9A83-CE11-4623-98BA-E02807F8C881}"/>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86C2C4EE-CED0-4969-8EC0-8595A6C3D764}"/>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6C6B4399-425B-4E25-A425-B54854F8A860}"/>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32998DA-7A7B-4E93-BE01-FDB33019858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1F46DC4B-93F2-4802-A780-ADB655C776C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24BD3047-976F-47D0-AF74-6A49AAA7776D}"/>
            </a:ext>
          </a:extLst>
        </xdr:cNvPr>
        <xdr:cNvCxnSpPr/>
      </xdr:nvCxnSpPr>
      <xdr:spPr>
        <a:xfrm flipV="1">
          <a:off x="19954239" y="9127490"/>
          <a:ext cx="0" cy="124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5E21E815-BB63-4904-9050-1586FF0850E9}"/>
            </a:ext>
          </a:extLst>
        </xdr:cNvPr>
        <xdr:cNvSpPr txBox="1"/>
      </xdr:nvSpPr>
      <xdr:spPr>
        <a:xfrm>
          <a:off x="19992975" y="1037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32A5511A-43AC-4B1C-80BE-B6C8C64BA298}"/>
            </a:ext>
          </a:extLst>
        </xdr:cNvPr>
        <xdr:cNvCxnSpPr/>
      </xdr:nvCxnSpPr>
      <xdr:spPr>
        <a:xfrm>
          <a:off x="19878675" y="103701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D4553094-416E-4267-844F-D9668D9BE183}"/>
            </a:ext>
          </a:extLst>
        </xdr:cNvPr>
        <xdr:cNvSpPr txBox="1"/>
      </xdr:nvSpPr>
      <xdr:spPr>
        <a:xfrm>
          <a:off x="19992975" y="891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37B16238-DBD2-4DCD-92E8-F5794E2414CD}"/>
            </a:ext>
          </a:extLst>
        </xdr:cNvPr>
        <xdr:cNvCxnSpPr/>
      </xdr:nvCxnSpPr>
      <xdr:spPr>
        <a:xfrm>
          <a:off x="19878675" y="912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AADD3BD8-7F3E-46C6-9D12-C6C930FDE57A}"/>
            </a:ext>
          </a:extLst>
        </xdr:cNvPr>
        <xdr:cNvSpPr txBox="1"/>
      </xdr:nvSpPr>
      <xdr:spPr>
        <a:xfrm>
          <a:off x="19992975" y="988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AF9E9E1E-F36F-4A4A-AF18-A09D0A229862}"/>
            </a:ext>
          </a:extLst>
        </xdr:cNvPr>
        <xdr:cNvSpPr/>
      </xdr:nvSpPr>
      <xdr:spPr>
        <a:xfrm>
          <a:off x="19897725" y="1003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AB482B43-BCA9-4D50-B974-300EF016B9E7}"/>
            </a:ext>
          </a:extLst>
        </xdr:cNvPr>
        <xdr:cNvSpPr/>
      </xdr:nvSpPr>
      <xdr:spPr>
        <a:xfrm>
          <a:off x="19154775" y="100272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23646CC-0BEE-4836-AB1C-4690783B1698}"/>
            </a:ext>
          </a:extLst>
        </xdr:cNvPr>
        <xdr:cNvSpPr/>
      </xdr:nvSpPr>
      <xdr:spPr>
        <a:xfrm>
          <a:off x="18345150" y="100228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40848DF3-5807-4F8B-AFE5-FE5CE1B4B680}"/>
            </a:ext>
          </a:extLst>
        </xdr:cNvPr>
        <xdr:cNvSpPr/>
      </xdr:nvSpPr>
      <xdr:spPr>
        <a:xfrm>
          <a:off x="17554575" y="10022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75F9200-86F2-4EBA-81CE-CFD785BDDE2A}"/>
            </a:ext>
          </a:extLst>
        </xdr:cNvPr>
        <xdr:cNvSpPr/>
      </xdr:nvSpPr>
      <xdr:spPr>
        <a:xfrm>
          <a:off x="16754475" y="10012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EB1EA3C-8B02-4AF4-8D4C-39CDCB359852}"/>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CC26685-469C-4205-AEC6-FE9813E96C8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05E9279-5B48-4981-AA3E-4631D232E32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A4F6678-FFB3-49E5-AB63-1CFC0510EEE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0750ADC-E003-4997-B349-A3E3217CEB8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710" name="楕円 709">
          <a:extLst>
            <a:ext uri="{FF2B5EF4-FFF2-40B4-BE49-F238E27FC236}">
              <a16:creationId xmlns:a16="http://schemas.microsoft.com/office/drawing/2014/main" id="{3B88800C-B355-4A4E-8358-E0D4CC842678}"/>
            </a:ext>
          </a:extLst>
        </xdr:cNvPr>
        <xdr:cNvSpPr/>
      </xdr:nvSpPr>
      <xdr:spPr>
        <a:xfrm>
          <a:off x="19897725" y="10232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5F7AC1F-1309-45D9-8E7E-4D227AA235B5}"/>
            </a:ext>
          </a:extLst>
        </xdr:cNvPr>
        <xdr:cNvSpPr txBox="1"/>
      </xdr:nvSpPr>
      <xdr:spPr>
        <a:xfrm>
          <a:off x="19992975"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712" name="楕円 711">
          <a:extLst>
            <a:ext uri="{FF2B5EF4-FFF2-40B4-BE49-F238E27FC236}">
              <a16:creationId xmlns:a16="http://schemas.microsoft.com/office/drawing/2014/main" id="{FF2C7311-0164-4CD3-89F4-BD14F082CF7E}"/>
            </a:ext>
          </a:extLst>
        </xdr:cNvPr>
        <xdr:cNvSpPr/>
      </xdr:nvSpPr>
      <xdr:spPr>
        <a:xfrm>
          <a:off x="19154775" y="10232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72390</xdr:rowOff>
    </xdr:to>
    <xdr:cxnSp macro="">
      <xdr:nvCxnSpPr>
        <xdr:cNvPr id="713" name="直線コネクタ 712">
          <a:extLst>
            <a:ext uri="{FF2B5EF4-FFF2-40B4-BE49-F238E27FC236}">
              <a16:creationId xmlns:a16="http://schemas.microsoft.com/office/drawing/2014/main" id="{02EDC2DE-7BED-4815-B506-40DD35FF1602}"/>
            </a:ext>
          </a:extLst>
        </xdr:cNvPr>
        <xdr:cNvCxnSpPr/>
      </xdr:nvCxnSpPr>
      <xdr:spPr>
        <a:xfrm>
          <a:off x="19202400" y="102800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714" name="楕円 713">
          <a:extLst>
            <a:ext uri="{FF2B5EF4-FFF2-40B4-BE49-F238E27FC236}">
              <a16:creationId xmlns:a16="http://schemas.microsoft.com/office/drawing/2014/main" id="{FAD69EF0-723E-4FB5-B066-02AB06E7AABE}"/>
            </a:ext>
          </a:extLst>
        </xdr:cNvPr>
        <xdr:cNvSpPr/>
      </xdr:nvSpPr>
      <xdr:spPr>
        <a:xfrm>
          <a:off x="18345150" y="10232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715" name="直線コネクタ 714">
          <a:extLst>
            <a:ext uri="{FF2B5EF4-FFF2-40B4-BE49-F238E27FC236}">
              <a16:creationId xmlns:a16="http://schemas.microsoft.com/office/drawing/2014/main" id="{4C95CF7A-E23B-4418-99EE-C05A8A99B448}"/>
            </a:ext>
          </a:extLst>
        </xdr:cNvPr>
        <xdr:cNvCxnSpPr/>
      </xdr:nvCxnSpPr>
      <xdr:spPr>
        <a:xfrm>
          <a:off x="18392775" y="102800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716" name="楕円 715">
          <a:extLst>
            <a:ext uri="{FF2B5EF4-FFF2-40B4-BE49-F238E27FC236}">
              <a16:creationId xmlns:a16="http://schemas.microsoft.com/office/drawing/2014/main" id="{9EAC08F3-1B9E-4234-A6AF-09450B1EA4FD}"/>
            </a:ext>
          </a:extLst>
        </xdr:cNvPr>
        <xdr:cNvSpPr/>
      </xdr:nvSpPr>
      <xdr:spPr>
        <a:xfrm>
          <a:off x="17554575" y="10232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72390</xdr:rowOff>
    </xdr:to>
    <xdr:cxnSp macro="">
      <xdr:nvCxnSpPr>
        <xdr:cNvPr id="717" name="直線コネクタ 716">
          <a:extLst>
            <a:ext uri="{FF2B5EF4-FFF2-40B4-BE49-F238E27FC236}">
              <a16:creationId xmlns:a16="http://schemas.microsoft.com/office/drawing/2014/main" id="{26A549A8-F4E7-4A91-8A76-D481C7AECAB0}"/>
            </a:ext>
          </a:extLst>
        </xdr:cNvPr>
        <xdr:cNvCxnSpPr/>
      </xdr:nvCxnSpPr>
      <xdr:spPr>
        <a:xfrm>
          <a:off x="17602200" y="102800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718" name="楕円 717">
          <a:extLst>
            <a:ext uri="{FF2B5EF4-FFF2-40B4-BE49-F238E27FC236}">
              <a16:creationId xmlns:a16="http://schemas.microsoft.com/office/drawing/2014/main" id="{F9D82FBC-0926-4BE5-8412-E4ED36052CDE}"/>
            </a:ext>
          </a:extLst>
        </xdr:cNvPr>
        <xdr:cNvSpPr/>
      </xdr:nvSpPr>
      <xdr:spPr>
        <a:xfrm>
          <a:off x="16754475" y="10127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63</xdr:row>
      <xdr:rowOff>72390</xdr:rowOff>
    </xdr:to>
    <xdr:cxnSp macro="">
      <xdr:nvCxnSpPr>
        <xdr:cNvPr id="719" name="直線コネクタ 718">
          <a:extLst>
            <a:ext uri="{FF2B5EF4-FFF2-40B4-BE49-F238E27FC236}">
              <a16:creationId xmlns:a16="http://schemas.microsoft.com/office/drawing/2014/main" id="{4EB59BE2-411F-49F2-9C79-0F5723A9A621}"/>
            </a:ext>
          </a:extLst>
        </xdr:cNvPr>
        <xdr:cNvCxnSpPr/>
      </xdr:nvCxnSpPr>
      <xdr:spPr>
        <a:xfrm>
          <a:off x="16802100" y="10175240"/>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a:extLst>
            <a:ext uri="{FF2B5EF4-FFF2-40B4-BE49-F238E27FC236}">
              <a16:creationId xmlns:a16="http://schemas.microsoft.com/office/drawing/2014/main" id="{1F190F8E-2AD8-40A9-80EE-B2D91F87EF5F}"/>
            </a:ext>
          </a:extLst>
        </xdr:cNvPr>
        <xdr:cNvSpPr txBox="1"/>
      </xdr:nvSpPr>
      <xdr:spPr>
        <a:xfrm>
          <a:off x="18983402" y="981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a:extLst>
            <a:ext uri="{FF2B5EF4-FFF2-40B4-BE49-F238E27FC236}">
              <a16:creationId xmlns:a16="http://schemas.microsoft.com/office/drawing/2014/main" id="{2B6CDDEC-1415-4E14-A689-A946B3E6478A}"/>
            </a:ext>
          </a:extLst>
        </xdr:cNvPr>
        <xdr:cNvSpPr txBox="1"/>
      </xdr:nvSpPr>
      <xdr:spPr>
        <a:xfrm>
          <a:off x="18183302"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a:extLst>
            <a:ext uri="{FF2B5EF4-FFF2-40B4-BE49-F238E27FC236}">
              <a16:creationId xmlns:a16="http://schemas.microsoft.com/office/drawing/2014/main" id="{B38E2F86-9A9D-4142-941F-20FD1E544B5E}"/>
            </a:ext>
          </a:extLst>
        </xdr:cNvPr>
        <xdr:cNvSpPr txBox="1"/>
      </xdr:nvSpPr>
      <xdr:spPr>
        <a:xfrm>
          <a:off x="17383202"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a:extLst>
            <a:ext uri="{FF2B5EF4-FFF2-40B4-BE49-F238E27FC236}">
              <a16:creationId xmlns:a16="http://schemas.microsoft.com/office/drawing/2014/main" id="{2B0B776B-0A43-46E3-87C3-DF27C3F73421}"/>
            </a:ext>
          </a:extLst>
        </xdr:cNvPr>
        <xdr:cNvSpPr txBox="1"/>
      </xdr:nvSpPr>
      <xdr:spPr>
        <a:xfrm>
          <a:off x="16592627"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724" name="n_1mainValue【保健センター・保健所】&#10;一人当たり面積">
          <a:extLst>
            <a:ext uri="{FF2B5EF4-FFF2-40B4-BE49-F238E27FC236}">
              <a16:creationId xmlns:a16="http://schemas.microsoft.com/office/drawing/2014/main" id="{457F6F86-18D5-4EDF-BC12-98869AB91AE1}"/>
            </a:ext>
          </a:extLst>
        </xdr:cNvPr>
        <xdr:cNvSpPr txBox="1"/>
      </xdr:nvSpPr>
      <xdr:spPr>
        <a:xfrm>
          <a:off x="18983402"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725" name="n_2mainValue【保健センター・保健所】&#10;一人当たり面積">
          <a:extLst>
            <a:ext uri="{FF2B5EF4-FFF2-40B4-BE49-F238E27FC236}">
              <a16:creationId xmlns:a16="http://schemas.microsoft.com/office/drawing/2014/main" id="{970334BB-5791-404B-BAFF-FCA24B59F572}"/>
            </a:ext>
          </a:extLst>
        </xdr:cNvPr>
        <xdr:cNvSpPr txBox="1"/>
      </xdr:nvSpPr>
      <xdr:spPr>
        <a:xfrm>
          <a:off x="18183302"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726" name="n_3mainValue【保健センター・保健所】&#10;一人当たり面積">
          <a:extLst>
            <a:ext uri="{FF2B5EF4-FFF2-40B4-BE49-F238E27FC236}">
              <a16:creationId xmlns:a16="http://schemas.microsoft.com/office/drawing/2014/main" id="{D987EBFC-4D26-4DFB-84E4-D7ACBDF2CC41}"/>
            </a:ext>
          </a:extLst>
        </xdr:cNvPr>
        <xdr:cNvSpPr txBox="1"/>
      </xdr:nvSpPr>
      <xdr:spPr>
        <a:xfrm>
          <a:off x="17383202"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727" name="n_4mainValue【保健センター・保健所】&#10;一人当たり面積">
          <a:extLst>
            <a:ext uri="{FF2B5EF4-FFF2-40B4-BE49-F238E27FC236}">
              <a16:creationId xmlns:a16="http://schemas.microsoft.com/office/drawing/2014/main" id="{BECCC0B9-70CC-4F7B-B16B-55AF6AC8C9D5}"/>
            </a:ext>
          </a:extLst>
        </xdr:cNvPr>
        <xdr:cNvSpPr txBox="1"/>
      </xdr:nvSpPr>
      <xdr:spPr>
        <a:xfrm>
          <a:off x="165926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7F4A9A4-862F-4C45-9440-AAE2FF5D0A1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EE4178F2-FEE0-48EE-83C7-59677044D11A}"/>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BD5D08B3-D4AD-48B6-93D7-6598F93F6FD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9F08A4C-7F45-400C-891B-D0EDD3C0D5FC}"/>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8E5C3CD-F8D9-4761-8812-54ABA9699A00}"/>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4BAFB30-329D-4AE4-B507-5585214BB03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38A6892-1446-45B1-AF26-82579936C9E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85B812F-8814-4DE1-92A7-C52A97D47AB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2E961D19-4E7C-4E07-AB1F-1E997935CFC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26E54A0F-66C2-46DC-9D41-0B99C527EE0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5E4B1CE9-5756-4233-834E-FBD39B19A527}"/>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6AFCA50C-5901-4FDD-AF17-170E7A498C43}"/>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85C57AA3-23A3-416B-9EC5-84B9CABEB81D}"/>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D0B43A9D-29EC-4A1D-A27A-C27D9EF1C50F}"/>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C621767A-DA14-47BF-83D0-D98AF76821A3}"/>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F008F47A-F4CB-48E1-82CB-C663FFE79B75}"/>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75E311F-CBDB-4926-B794-ADDAA1A805F5}"/>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E92046F2-731C-41C0-924E-C6A5F6D8A6D2}"/>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57BBF289-F817-4475-A2F7-E5B9C57CD65C}"/>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B2D4D34A-41FE-42B8-9602-26E49BD81588}"/>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A85344EC-11F1-465E-8349-0E6FA70B2260}"/>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FCD8E17F-19B3-4B5A-898E-C4C4CC99C1ED}"/>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D9B223F6-F527-4349-9B97-5F4881AF2835}"/>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378781DD-6046-4DC1-B09E-CC28F60E4C1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B87B46EA-94F0-4329-AF43-4534D8D01F82}"/>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5271A649-3385-41E8-875C-F9A38270A964}"/>
            </a:ext>
          </a:extLst>
        </xdr:cNvPr>
        <xdr:cNvCxnSpPr/>
      </xdr:nvCxnSpPr>
      <xdr:spPr>
        <a:xfrm flipV="1">
          <a:off x="14696439" y="12725219"/>
          <a:ext cx="0" cy="118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F80FC512-1DFC-4D9B-A4B6-D3D4C33D532C}"/>
            </a:ext>
          </a:extLst>
        </xdr:cNvPr>
        <xdr:cNvSpPr txBox="1"/>
      </xdr:nvSpPr>
      <xdr:spPr>
        <a:xfrm>
          <a:off x="14735175" y="1391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1AE6903B-DEE8-4F16-BEF4-53F9ABA83611}"/>
            </a:ext>
          </a:extLst>
        </xdr:cNvPr>
        <xdr:cNvCxnSpPr/>
      </xdr:nvCxnSpPr>
      <xdr:spPr>
        <a:xfrm>
          <a:off x="14611350" y="13905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D3E2BB52-E136-4527-9060-5660C682ACC9}"/>
            </a:ext>
          </a:extLst>
        </xdr:cNvPr>
        <xdr:cNvSpPr txBox="1"/>
      </xdr:nvSpPr>
      <xdr:spPr>
        <a:xfrm>
          <a:off x="14735175" y="1251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A990E596-2D9C-4CDC-8F43-6B61957808E2}"/>
            </a:ext>
          </a:extLst>
        </xdr:cNvPr>
        <xdr:cNvCxnSpPr/>
      </xdr:nvCxnSpPr>
      <xdr:spPr>
        <a:xfrm>
          <a:off x="14611350" y="12725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13FF70C8-93FB-449C-8466-D799F011522F}"/>
            </a:ext>
          </a:extLst>
        </xdr:cNvPr>
        <xdr:cNvSpPr txBox="1"/>
      </xdr:nvSpPr>
      <xdr:spPr>
        <a:xfrm>
          <a:off x="14735175" y="13411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F2036271-406F-4289-ACC9-742C4D3E0AC9}"/>
            </a:ext>
          </a:extLst>
        </xdr:cNvPr>
        <xdr:cNvSpPr/>
      </xdr:nvSpPr>
      <xdr:spPr>
        <a:xfrm>
          <a:off x="14649450" y="134329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7C0E1843-C38C-4C98-B50C-943B33A443E6}"/>
            </a:ext>
          </a:extLst>
        </xdr:cNvPr>
        <xdr:cNvSpPr/>
      </xdr:nvSpPr>
      <xdr:spPr>
        <a:xfrm>
          <a:off x="13887450" y="133939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DEBB9596-B2A6-4711-B0E6-6FD8BE2CA194}"/>
            </a:ext>
          </a:extLst>
        </xdr:cNvPr>
        <xdr:cNvSpPr/>
      </xdr:nvSpPr>
      <xdr:spPr>
        <a:xfrm>
          <a:off x="13096875" y="133937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E5334C72-605F-4BAD-8AAC-D777F44E1EF0}"/>
            </a:ext>
          </a:extLst>
        </xdr:cNvPr>
        <xdr:cNvSpPr/>
      </xdr:nvSpPr>
      <xdr:spPr>
        <a:xfrm>
          <a:off x="12296775" y="13380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D27D59F8-F071-41CB-AB24-677FE018C991}"/>
            </a:ext>
          </a:extLst>
        </xdr:cNvPr>
        <xdr:cNvSpPr/>
      </xdr:nvSpPr>
      <xdr:spPr>
        <a:xfrm>
          <a:off x="11487150" y="13362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34E4E22-238C-4BF8-947A-C21AC0D5464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9990217-9F37-47CC-9FBB-0CBACA79D3E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870FC73-023B-405A-B3D9-F2575C71DC0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68D5108-2A7B-47DC-945F-B12ACA730927}"/>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8FA9C60-A50D-4193-B77A-BC7F21C7A00C}"/>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xdr:rowOff>
    </xdr:from>
    <xdr:to>
      <xdr:col>85</xdr:col>
      <xdr:colOff>177800</xdr:colOff>
      <xdr:row>81</xdr:row>
      <xdr:rowOff>110127</xdr:rowOff>
    </xdr:to>
    <xdr:sp macro="" textlink="">
      <xdr:nvSpPr>
        <xdr:cNvPr id="769" name="楕円 768">
          <a:extLst>
            <a:ext uri="{FF2B5EF4-FFF2-40B4-BE49-F238E27FC236}">
              <a16:creationId xmlns:a16="http://schemas.microsoft.com/office/drawing/2014/main" id="{BE78D988-ED62-4ED9-8F26-15CD270FB7EE}"/>
            </a:ext>
          </a:extLst>
        </xdr:cNvPr>
        <xdr:cNvSpPr/>
      </xdr:nvSpPr>
      <xdr:spPr>
        <a:xfrm>
          <a:off x="14649450" y="13137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31404</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C3E0ED8B-A132-4721-B4BA-D7E1D045E2D3}"/>
            </a:ext>
          </a:extLst>
        </xdr:cNvPr>
        <xdr:cNvSpPr txBox="1"/>
      </xdr:nvSpPr>
      <xdr:spPr>
        <a:xfrm>
          <a:off x="14735175" y="1299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71" name="楕円 770">
          <a:extLst>
            <a:ext uri="{FF2B5EF4-FFF2-40B4-BE49-F238E27FC236}">
              <a16:creationId xmlns:a16="http://schemas.microsoft.com/office/drawing/2014/main" id="{0BFF7A0D-E3C6-4C27-B0EA-391E1F5E2432}"/>
            </a:ext>
          </a:extLst>
        </xdr:cNvPr>
        <xdr:cNvSpPr/>
      </xdr:nvSpPr>
      <xdr:spPr>
        <a:xfrm>
          <a:off x="13887450" y="13124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59327</xdr:rowOff>
    </xdr:to>
    <xdr:cxnSp macro="">
      <xdr:nvCxnSpPr>
        <xdr:cNvPr id="772" name="直線コネクタ 771">
          <a:extLst>
            <a:ext uri="{FF2B5EF4-FFF2-40B4-BE49-F238E27FC236}">
              <a16:creationId xmlns:a16="http://schemas.microsoft.com/office/drawing/2014/main" id="{33D4C51A-17AC-44EE-9254-5818FD82E06E}"/>
            </a:ext>
          </a:extLst>
        </xdr:cNvPr>
        <xdr:cNvCxnSpPr/>
      </xdr:nvCxnSpPr>
      <xdr:spPr>
        <a:xfrm>
          <a:off x="13935075" y="13171805"/>
          <a:ext cx="762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773" name="楕円 772">
          <a:extLst>
            <a:ext uri="{FF2B5EF4-FFF2-40B4-BE49-F238E27FC236}">
              <a16:creationId xmlns:a16="http://schemas.microsoft.com/office/drawing/2014/main" id="{BA889C97-E330-4E12-AF9D-C5D7B6A0FF43}"/>
            </a:ext>
          </a:extLst>
        </xdr:cNvPr>
        <xdr:cNvSpPr/>
      </xdr:nvSpPr>
      <xdr:spPr>
        <a:xfrm>
          <a:off x="13096875" y="130961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49530</xdr:rowOff>
    </xdr:to>
    <xdr:cxnSp macro="">
      <xdr:nvCxnSpPr>
        <xdr:cNvPr id="774" name="直線コネクタ 773">
          <a:extLst>
            <a:ext uri="{FF2B5EF4-FFF2-40B4-BE49-F238E27FC236}">
              <a16:creationId xmlns:a16="http://schemas.microsoft.com/office/drawing/2014/main" id="{0B44AC78-9C7F-4FAC-8EF0-7187D70D5F54}"/>
            </a:ext>
          </a:extLst>
        </xdr:cNvPr>
        <xdr:cNvCxnSpPr/>
      </xdr:nvCxnSpPr>
      <xdr:spPr>
        <a:xfrm>
          <a:off x="13144500" y="13134249"/>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127726</xdr:rowOff>
    </xdr:from>
    <xdr:to>
      <xdr:col>72</xdr:col>
      <xdr:colOff>38100</xdr:colOff>
      <xdr:row>81</xdr:row>
      <xdr:rowOff>57876</xdr:rowOff>
    </xdr:to>
    <xdr:sp macro="" textlink="">
      <xdr:nvSpPr>
        <xdr:cNvPr id="775" name="楕円 774">
          <a:extLst>
            <a:ext uri="{FF2B5EF4-FFF2-40B4-BE49-F238E27FC236}">
              <a16:creationId xmlns:a16="http://schemas.microsoft.com/office/drawing/2014/main" id="{D4A5C5FB-3B47-484A-83C2-BE5EEDE44E69}"/>
            </a:ext>
          </a:extLst>
        </xdr:cNvPr>
        <xdr:cNvSpPr/>
      </xdr:nvSpPr>
      <xdr:spPr>
        <a:xfrm>
          <a:off x="12296775" y="130880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7076</xdr:rowOff>
    </xdr:from>
    <xdr:to>
      <xdr:col>76</xdr:col>
      <xdr:colOff>114300</xdr:colOff>
      <xdr:row>81</xdr:row>
      <xdr:rowOff>11974</xdr:rowOff>
    </xdr:to>
    <xdr:cxnSp macro="">
      <xdr:nvCxnSpPr>
        <xdr:cNvPr id="776" name="直線コネクタ 775">
          <a:extLst>
            <a:ext uri="{FF2B5EF4-FFF2-40B4-BE49-F238E27FC236}">
              <a16:creationId xmlns:a16="http://schemas.microsoft.com/office/drawing/2014/main" id="{94DA3F4A-B70F-44D4-9780-325C4353AD59}"/>
            </a:ext>
          </a:extLst>
        </xdr:cNvPr>
        <xdr:cNvCxnSpPr/>
      </xdr:nvCxnSpPr>
      <xdr:spPr>
        <a:xfrm>
          <a:off x="12344400" y="1313570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98334</xdr:rowOff>
    </xdr:from>
    <xdr:to>
      <xdr:col>67</xdr:col>
      <xdr:colOff>101600</xdr:colOff>
      <xdr:row>81</xdr:row>
      <xdr:rowOff>28484</xdr:rowOff>
    </xdr:to>
    <xdr:sp macro="" textlink="">
      <xdr:nvSpPr>
        <xdr:cNvPr id="777" name="楕円 776">
          <a:extLst>
            <a:ext uri="{FF2B5EF4-FFF2-40B4-BE49-F238E27FC236}">
              <a16:creationId xmlns:a16="http://schemas.microsoft.com/office/drawing/2014/main" id="{62B870E2-AA46-472F-BE04-065AF207C42A}"/>
            </a:ext>
          </a:extLst>
        </xdr:cNvPr>
        <xdr:cNvSpPr/>
      </xdr:nvSpPr>
      <xdr:spPr>
        <a:xfrm>
          <a:off x="11487150" y="130618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149134</xdr:rowOff>
    </xdr:from>
    <xdr:to>
      <xdr:col>71</xdr:col>
      <xdr:colOff>177800</xdr:colOff>
      <xdr:row>81</xdr:row>
      <xdr:rowOff>7076</xdr:rowOff>
    </xdr:to>
    <xdr:cxnSp macro="">
      <xdr:nvCxnSpPr>
        <xdr:cNvPr id="778" name="直線コネクタ 777">
          <a:extLst>
            <a:ext uri="{FF2B5EF4-FFF2-40B4-BE49-F238E27FC236}">
              <a16:creationId xmlns:a16="http://schemas.microsoft.com/office/drawing/2014/main" id="{C463C249-7BF1-4E22-8E04-A2250D896643}"/>
            </a:ext>
          </a:extLst>
        </xdr:cNvPr>
        <xdr:cNvCxnSpPr/>
      </xdr:nvCxnSpPr>
      <xdr:spPr>
        <a:xfrm>
          <a:off x="11534775" y="13109484"/>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a:extLst>
            <a:ext uri="{FF2B5EF4-FFF2-40B4-BE49-F238E27FC236}">
              <a16:creationId xmlns:a16="http://schemas.microsoft.com/office/drawing/2014/main" id="{BCA0556C-BDB9-44B7-A237-8FE46B0954DA}"/>
            </a:ext>
          </a:extLst>
        </xdr:cNvPr>
        <xdr:cNvSpPr txBox="1"/>
      </xdr:nvSpPr>
      <xdr:spPr>
        <a:xfrm>
          <a:off x="13745219" y="1347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a:extLst>
            <a:ext uri="{FF2B5EF4-FFF2-40B4-BE49-F238E27FC236}">
              <a16:creationId xmlns:a16="http://schemas.microsoft.com/office/drawing/2014/main" id="{C4E205AC-2E9A-4CD1-B177-0A38CF6CB882}"/>
            </a:ext>
          </a:extLst>
        </xdr:cNvPr>
        <xdr:cNvSpPr txBox="1"/>
      </xdr:nvSpPr>
      <xdr:spPr>
        <a:xfrm>
          <a:off x="12964169" y="1347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a:extLst>
            <a:ext uri="{FF2B5EF4-FFF2-40B4-BE49-F238E27FC236}">
              <a16:creationId xmlns:a16="http://schemas.microsoft.com/office/drawing/2014/main" id="{1C5BFD75-8DD7-4063-82AC-F1EC351FE22C}"/>
            </a:ext>
          </a:extLst>
        </xdr:cNvPr>
        <xdr:cNvSpPr txBox="1"/>
      </xdr:nvSpPr>
      <xdr:spPr>
        <a:xfrm>
          <a:off x="12164069" y="1346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C85731FF-D83D-44D7-B6B6-275F7ADFA2CC}"/>
            </a:ext>
          </a:extLst>
        </xdr:cNvPr>
        <xdr:cNvSpPr txBox="1"/>
      </xdr:nvSpPr>
      <xdr:spPr>
        <a:xfrm>
          <a:off x="113544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83" name="n_1mainValue【消防施設】&#10;有形固定資産減価償却率">
          <a:extLst>
            <a:ext uri="{FF2B5EF4-FFF2-40B4-BE49-F238E27FC236}">
              <a16:creationId xmlns:a16="http://schemas.microsoft.com/office/drawing/2014/main" id="{432C3E12-4AF4-4BE9-BE76-BCF8CDE9EAF0}"/>
            </a:ext>
          </a:extLst>
        </xdr:cNvPr>
        <xdr:cNvSpPr txBox="1"/>
      </xdr:nvSpPr>
      <xdr:spPr>
        <a:xfrm>
          <a:off x="13745219"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784" name="n_2mainValue【消防施設】&#10;有形固定資産減価償却率">
          <a:extLst>
            <a:ext uri="{FF2B5EF4-FFF2-40B4-BE49-F238E27FC236}">
              <a16:creationId xmlns:a16="http://schemas.microsoft.com/office/drawing/2014/main" id="{D912CD2A-776B-482F-8794-AC7B3D4172E0}"/>
            </a:ext>
          </a:extLst>
        </xdr:cNvPr>
        <xdr:cNvSpPr txBox="1"/>
      </xdr:nvSpPr>
      <xdr:spPr>
        <a:xfrm>
          <a:off x="12964169" y="1288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74403</xdr:rowOff>
    </xdr:from>
    <xdr:ext cx="405111" cy="259045"/>
    <xdr:sp macro="" textlink="">
      <xdr:nvSpPr>
        <xdr:cNvPr id="785" name="n_3mainValue【消防施設】&#10;有形固定資産減価償却率">
          <a:extLst>
            <a:ext uri="{FF2B5EF4-FFF2-40B4-BE49-F238E27FC236}">
              <a16:creationId xmlns:a16="http://schemas.microsoft.com/office/drawing/2014/main" id="{F53AE4CA-EF17-442F-98F5-6DDCC5216A09}"/>
            </a:ext>
          </a:extLst>
        </xdr:cNvPr>
        <xdr:cNvSpPr txBox="1"/>
      </xdr:nvSpPr>
      <xdr:spPr>
        <a:xfrm>
          <a:off x="12164069" y="1287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45011</xdr:rowOff>
    </xdr:from>
    <xdr:ext cx="405111" cy="259045"/>
    <xdr:sp macro="" textlink="">
      <xdr:nvSpPr>
        <xdr:cNvPr id="786" name="n_4mainValue【消防施設】&#10;有形固定資産減価償却率">
          <a:extLst>
            <a:ext uri="{FF2B5EF4-FFF2-40B4-BE49-F238E27FC236}">
              <a16:creationId xmlns:a16="http://schemas.microsoft.com/office/drawing/2014/main" id="{2108FB7F-E029-41C8-BCB2-40FD67811950}"/>
            </a:ext>
          </a:extLst>
        </xdr:cNvPr>
        <xdr:cNvSpPr txBox="1"/>
      </xdr:nvSpPr>
      <xdr:spPr>
        <a:xfrm>
          <a:off x="11354444" y="12849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7DFF49FD-473A-4ADC-B0BD-5E1A7A0CF43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BF12A04-E576-4B81-94BB-B36FCD79ABC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F4D27499-52B0-4CF9-9873-12C8B3E63503}"/>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A5639AB-BBDF-409B-ABEC-015F0EB9D02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BD4AEC06-770B-415D-8B7E-EF4A1CC911A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BE2DE989-9312-4B01-B681-50DCB3FC4A7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ACE191A2-4405-45F1-B9F1-61D14CAF8E0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365FD4B4-A76B-42F2-9596-B8C4314D136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84B9F136-35E3-4713-A7CD-063BE11349D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66383AA8-B021-48A7-B53D-23F5A5F7EE1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315BAF59-0C50-4FC4-8C51-0E4D85A5A2F8}"/>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95C07C84-B010-4A60-88C5-C5BAD29C2199}"/>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A44DFDB9-B82A-44B6-A25E-9301715563D4}"/>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4ED5D607-7D81-4F6C-B238-DA15947C17FC}"/>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CFCC8609-836D-45E8-96CB-FE28C8239AD8}"/>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FCF4C286-1F8E-48E3-A1BC-94CDF3EF186F}"/>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50E62663-96D6-4047-BFF4-73A32C233FAC}"/>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F2646551-CEF8-4ACA-BE03-B09CA34F2087}"/>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8F37B495-1237-4025-944D-40E017A67B9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5540621-BBBF-44F2-ADCA-AF32C05A42F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BBBA8814-8772-4B55-90AA-DCD723195CCF}"/>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BD37C09F-2384-4756-A3F6-A3B3DCA03ED8}"/>
            </a:ext>
          </a:extLst>
        </xdr:cNvPr>
        <xdr:cNvCxnSpPr/>
      </xdr:nvCxnSpPr>
      <xdr:spPr>
        <a:xfrm flipV="1">
          <a:off x="19954239" y="12860274"/>
          <a:ext cx="0" cy="1082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3BF9DC4B-471D-4292-8E05-A8AA5E3579E3}"/>
            </a:ext>
          </a:extLst>
        </xdr:cNvPr>
        <xdr:cNvSpPr txBox="1"/>
      </xdr:nvSpPr>
      <xdr:spPr>
        <a:xfrm>
          <a:off x="19992975"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732434C1-06C6-44F4-BCB7-EA3C97B873C8}"/>
            </a:ext>
          </a:extLst>
        </xdr:cNvPr>
        <xdr:cNvCxnSpPr/>
      </xdr:nvCxnSpPr>
      <xdr:spPr>
        <a:xfrm>
          <a:off x="19878675" y="13942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A0F93EE1-7545-431D-9734-A5A2990C1404}"/>
            </a:ext>
          </a:extLst>
        </xdr:cNvPr>
        <xdr:cNvSpPr txBox="1"/>
      </xdr:nvSpPr>
      <xdr:spPr>
        <a:xfrm>
          <a:off x="19992975" y="126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84A7D7CD-D2CA-44B4-9330-B014D6504F3A}"/>
            </a:ext>
          </a:extLst>
        </xdr:cNvPr>
        <xdr:cNvCxnSpPr/>
      </xdr:nvCxnSpPr>
      <xdr:spPr>
        <a:xfrm>
          <a:off x="19878675" y="128602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a:extLst>
            <a:ext uri="{FF2B5EF4-FFF2-40B4-BE49-F238E27FC236}">
              <a16:creationId xmlns:a16="http://schemas.microsoft.com/office/drawing/2014/main" id="{A18BC1E3-454B-4140-81C5-DFB8CA7C395C}"/>
            </a:ext>
          </a:extLst>
        </xdr:cNvPr>
        <xdr:cNvSpPr txBox="1"/>
      </xdr:nvSpPr>
      <xdr:spPr>
        <a:xfrm>
          <a:off x="19992975" y="13457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520B4CF2-F8C9-49A0-BA03-45E1DD8460E7}"/>
            </a:ext>
          </a:extLst>
        </xdr:cNvPr>
        <xdr:cNvSpPr/>
      </xdr:nvSpPr>
      <xdr:spPr>
        <a:xfrm>
          <a:off x="19897725" y="134786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DD91E066-8004-4D02-ADEA-B4857B79AA6D}"/>
            </a:ext>
          </a:extLst>
        </xdr:cNvPr>
        <xdr:cNvSpPr/>
      </xdr:nvSpPr>
      <xdr:spPr>
        <a:xfrm>
          <a:off x="19154775" y="134786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852EB10F-3492-4C07-80B3-B25C87F6DD26}"/>
            </a:ext>
          </a:extLst>
        </xdr:cNvPr>
        <xdr:cNvSpPr/>
      </xdr:nvSpPr>
      <xdr:spPr>
        <a:xfrm>
          <a:off x="18345150" y="134951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1403C70D-EB11-422D-8092-E482A407CFF2}"/>
            </a:ext>
          </a:extLst>
        </xdr:cNvPr>
        <xdr:cNvSpPr/>
      </xdr:nvSpPr>
      <xdr:spPr>
        <a:xfrm>
          <a:off x="17554575" y="134891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4D628FAB-DCD6-4377-81B2-3D56CC3232C1}"/>
            </a:ext>
          </a:extLst>
        </xdr:cNvPr>
        <xdr:cNvSpPr/>
      </xdr:nvSpPr>
      <xdr:spPr>
        <a:xfrm>
          <a:off x="16754475" y="135074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6C97FB5-88C8-403D-96BE-0FAD22BCE35D}"/>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77EF6CB-61F9-42A1-AA69-BD926C7C8FF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34ECB00-27AD-4BFE-8724-05C1FCCF47C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B5A3FE3-35AA-45EC-A11F-735FD30A9E6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E0CB8D0-C8DE-47EE-A6BD-08E1A991AC0D}"/>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7874</xdr:rowOff>
    </xdr:from>
    <xdr:to>
      <xdr:col>116</xdr:col>
      <xdr:colOff>114300</xdr:colOff>
      <xdr:row>79</xdr:row>
      <xdr:rowOff>109474</xdr:rowOff>
    </xdr:to>
    <xdr:sp macro="" textlink="">
      <xdr:nvSpPr>
        <xdr:cNvPr id="824" name="楕円 823">
          <a:extLst>
            <a:ext uri="{FF2B5EF4-FFF2-40B4-BE49-F238E27FC236}">
              <a16:creationId xmlns:a16="http://schemas.microsoft.com/office/drawing/2014/main" id="{A0D26C51-E6AC-4636-A1A3-75D8ADBA923F}"/>
            </a:ext>
          </a:extLst>
        </xdr:cNvPr>
        <xdr:cNvSpPr/>
      </xdr:nvSpPr>
      <xdr:spPr>
        <a:xfrm>
          <a:off x="19897725" y="128126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132351</xdr:rowOff>
    </xdr:from>
    <xdr:ext cx="469744" cy="259045"/>
    <xdr:sp macro="" textlink="">
      <xdr:nvSpPr>
        <xdr:cNvPr id="825" name="【消防施設】&#10;一人当たり面積該当値テキスト">
          <a:extLst>
            <a:ext uri="{FF2B5EF4-FFF2-40B4-BE49-F238E27FC236}">
              <a16:creationId xmlns:a16="http://schemas.microsoft.com/office/drawing/2014/main" id="{001F9D40-4379-42E4-8551-A0BA39CCF818}"/>
            </a:ext>
          </a:extLst>
        </xdr:cNvPr>
        <xdr:cNvSpPr txBox="1"/>
      </xdr:nvSpPr>
      <xdr:spPr>
        <a:xfrm>
          <a:off x="19992975" y="1277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30735</xdr:rowOff>
    </xdr:from>
    <xdr:to>
      <xdr:col>112</xdr:col>
      <xdr:colOff>38100</xdr:colOff>
      <xdr:row>79</xdr:row>
      <xdr:rowOff>132335</xdr:rowOff>
    </xdr:to>
    <xdr:sp macro="" textlink="">
      <xdr:nvSpPr>
        <xdr:cNvPr id="826" name="楕円 825">
          <a:extLst>
            <a:ext uri="{FF2B5EF4-FFF2-40B4-BE49-F238E27FC236}">
              <a16:creationId xmlns:a16="http://schemas.microsoft.com/office/drawing/2014/main" id="{075A573A-BAE1-4F1C-89DC-F102CF399112}"/>
            </a:ext>
          </a:extLst>
        </xdr:cNvPr>
        <xdr:cNvSpPr/>
      </xdr:nvSpPr>
      <xdr:spPr>
        <a:xfrm>
          <a:off x="19154775" y="128291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58674</xdr:rowOff>
    </xdr:from>
    <xdr:to>
      <xdr:col>116</xdr:col>
      <xdr:colOff>63500</xdr:colOff>
      <xdr:row>79</xdr:row>
      <xdr:rowOff>81535</xdr:rowOff>
    </xdr:to>
    <xdr:cxnSp macro="">
      <xdr:nvCxnSpPr>
        <xdr:cNvPr id="827" name="直線コネクタ 826">
          <a:extLst>
            <a:ext uri="{FF2B5EF4-FFF2-40B4-BE49-F238E27FC236}">
              <a16:creationId xmlns:a16="http://schemas.microsoft.com/office/drawing/2014/main" id="{B0B881BE-3208-4B23-8C64-B035CB468099}"/>
            </a:ext>
          </a:extLst>
        </xdr:cNvPr>
        <xdr:cNvCxnSpPr/>
      </xdr:nvCxnSpPr>
      <xdr:spPr>
        <a:xfrm flipV="1">
          <a:off x="19202400" y="12860274"/>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828" name="楕円 827">
          <a:extLst>
            <a:ext uri="{FF2B5EF4-FFF2-40B4-BE49-F238E27FC236}">
              <a16:creationId xmlns:a16="http://schemas.microsoft.com/office/drawing/2014/main" id="{2709C703-0CBA-4508-BDE4-2135A9443D8A}"/>
            </a:ext>
          </a:extLst>
        </xdr:cNvPr>
        <xdr:cNvSpPr/>
      </xdr:nvSpPr>
      <xdr:spPr>
        <a:xfrm>
          <a:off x="18345150" y="133798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81535</xdr:rowOff>
    </xdr:from>
    <xdr:to>
      <xdr:col>111</xdr:col>
      <xdr:colOff>177800</xdr:colOff>
      <xdr:row>82</xdr:row>
      <xdr:rowOff>143256</xdr:rowOff>
    </xdr:to>
    <xdr:cxnSp macro="">
      <xdr:nvCxnSpPr>
        <xdr:cNvPr id="829" name="直線コネクタ 828">
          <a:extLst>
            <a:ext uri="{FF2B5EF4-FFF2-40B4-BE49-F238E27FC236}">
              <a16:creationId xmlns:a16="http://schemas.microsoft.com/office/drawing/2014/main" id="{5376E392-B02F-4469-9E52-33B052F08FAD}"/>
            </a:ext>
          </a:extLst>
        </xdr:cNvPr>
        <xdr:cNvCxnSpPr/>
      </xdr:nvCxnSpPr>
      <xdr:spPr>
        <a:xfrm flipV="1">
          <a:off x="18392775" y="12886310"/>
          <a:ext cx="809625" cy="5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830" name="楕円 829">
          <a:extLst>
            <a:ext uri="{FF2B5EF4-FFF2-40B4-BE49-F238E27FC236}">
              <a16:creationId xmlns:a16="http://schemas.microsoft.com/office/drawing/2014/main" id="{350B1B47-373A-46E0-97B9-789AC58FAA3E}"/>
            </a:ext>
          </a:extLst>
        </xdr:cNvPr>
        <xdr:cNvSpPr/>
      </xdr:nvSpPr>
      <xdr:spPr>
        <a:xfrm>
          <a:off x="17554575" y="133798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82</xdr:row>
      <xdr:rowOff>143256</xdr:rowOff>
    </xdr:to>
    <xdr:cxnSp macro="">
      <xdr:nvCxnSpPr>
        <xdr:cNvPr id="831" name="直線コネクタ 830">
          <a:extLst>
            <a:ext uri="{FF2B5EF4-FFF2-40B4-BE49-F238E27FC236}">
              <a16:creationId xmlns:a16="http://schemas.microsoft.com/office/drawing/2014/main" id="{DBD3ADC4-01FE-4D0A-B8C6-4B9B07E748C3}"/>
            </a:ext>
          </a:extLst>
        </xdr:cNvPr>
        <xdr:cNvCxnSpPr/>
      </xdr:nvCxnSpPr>
      <xdr:spPr>
        <a:xfrm>
          <a:off x="17602200" y="134274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97028</xdr:rowOff>
    </xdr:from>
    <xdr:to>
      <xdr:col>98</xdr:col>
      <xdr:colOff>38100</xdr:colOff>
      <xdr:row>83</xdr:row>
      <xdr:rowOff>27178</xdr:rowOff>
    </xdr:to>
    <xdr:sp macro="" textlink="">
      <xdr:nvSpPr>
        <xdr:cNvPr id="832" name="楕円 831">
          <a:extLst>
            <a:ext uri="{FF2B5EF4-FFF2-40B4-BE49-F238E27FC236}">
              <a16:creationId xmlns:a16="http://schemas.microsoft.com/office/drawing/2014/main" id="{66D041A8-AC76-4A96-B718-C85E9971D244}"/>
            </a:ext>
          </a:extLst>
        </xdr:cNvPr>
        <xdr:cNvSpPr/>
      </xdr:nvSpPr>
      <xdr:spPr>
        <a:xfrm>
          <a:off x="16754475" y="133844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82</xdr:row>
      <xdr:rowOff>147828</xdr:rowOff>
    </xdr:to>
    <xdr:cxnSp macro="">
      <xdr:nvCxnSpPr>
        <xdr:cNvPr id="833" name="直線コネクタ 832">
          <a:extLst>
            <a:ext uri="{FF2B5EF4-FFF2-40B4-BE49-F238E27FC236}">
              <a16:creationId xmlns:a16="http://schemas.microsoft.com/office/drawing/2014/main" id="{A28D2A5F-6911-4D74-AC1D-1FA771B90C40}"/>
            </a:ext>
          </a:extLst>
        </xdr:cNvPr>
        <xdr:cNvCxnSpPr/>
      </xdr:nvCxnSpPr>
      <xdr:spPr>
        <a:xfrm flipV="1">
          <a:off x="16802100" y="1342745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a:extLst>
            <a:ext uri="{FF2B5EF4-FFF2-40B4-BE49-F238E27FC236}">
              <a16:creationId xmlns:a16="http://schemas.microsoft.com/office/drawing/2014/main" id="{3B0EFAEA-2A16-45E7-8C66-DC7724CCD475}"/>
            </a:ext>
          </a:extLst>
        </xdr:cNvPr>
        <xdr:cNvSpPr txBox="1"/>
      </xdr:nvSpPr>
      <xdr:spPr>
        <a:xfrm>
          <a:off x="18983402" y="135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a:extLst>
            <a:ext uri="{FF2B5EF4-FFF2-40B4-BE49-F238E27FC236}">
              <a16:creationId xmlns:a16="http://schemas.microsoft.com/office/drawing/2014/main" id="{573B5D59-5408-4EA9-AC97-4E6C5BAF8C21}"/>
            </a:ext>
          </a:extLst>
        </xdr:cNvPr>
        <xdr:cNvSpPr txBox="1"/>
      </xdr:nvSpPr>
      <xdr:spPr>
        <a:xfrm>
          <a:off x="18183302" y="1359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a:extLst>
            <a:ext uri="{FF2B5EF4-FFF2-40B4-BE49-F238E27FC236}">
              <a16:creationId xmlns:a16="http://schemas.microsoft.com/office/drawing/2014/main" id="{80E8BF60-F453-4384-84F8-5F15D0D77F6A}"/>
            </a:ext>
          </a:extLst>
        </xdr:cNvPr>
        <xdr:cNvSpPr txBox="1"/>
      </xdr:nvSpPr>
      <xdr:spPr>
        <a:xfrm>
          <a:off x="17383202" y="135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a:extLst>
            <a:ext uri="{FF2B5EF4-FFF2-40B4-BE49-F238E27FC236}">
              <a16:creationId xmlns:a16="http://schemas.microsoft.com/office/drawing/2014/main" id="{9D7EA69B-7193-420D-AD69-81161FDDCB56}"/>
            </a:ext>
          </a:extLst>
        </xdr:cNvPr>
        <xdr:cNvSpPr txBox="1"/>
      </xdr:nvSpPr>
      <xdr:spPr>
        <a:xfrm>
          <a:off x="16592627" y="136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148862</xdr:rowOff>
    </xdr:from>
    <xdr:ext cx="469744" cy="259045"/>
    <xdr:sp macro="" textlink="">
      <xdr:nvSpPr>
        <xdr:cNvPr id="838" name="n_1mainValue【消防施設】&#10;一人当たり面積">
          <a:extLst>
            <a:ext uri="{FF2B5EF4-FFF2-40B4-BE49-F238E27FC236}">
              <a16:creationId xmlns:a16="http://schemas.microsoft.com/office/drawing/2014/main" id="{4A46C2C3-C3E1-47E8-B2AA-B71CD0224AA3}"/>
            </a:ext>
          </a:extLst>
        </xdr:cNvPr>
        <xdr:cNvSpPr txBox="1"/>
      </xdr:nvSpPr>
      <xdr:spPr>
        <a:xfrm>
          <a:off x="18983402" y="1262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839" name="n_2mainValue【消防施設】&#10;一人当たり面積">
          <a:extLst>
            <a:ext uri="{FF2B5EF4-FFF2-40B4-BE49-F238E27FC236}">
              <a16:creationId xmlns:a16="http://schemas.microsoft.com/office/drawing/2014/main" id="{D2B657CF-B48E-498D-A606-A95C54811CF4}"/>
            </a:ext>
          </a:extLst>
        </xdr:cNvPr>
        <xdr:cNvSpPr txBox="1"/>
      </xdr:nvSpPr>
      <xdr:spPr>
        <a:xfrm>
          <a:off x="18183302" y="131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840" name="n_3mainValue【消防施設】&#10;一人当たり面積">
          <a:extLst>
            <a:ext uri="{FF2B5EF4-FFF2-40B4-BE49-F238E27FC236}">
              <a16:creationId xmlns:a16="http://schemas.microsoft.com/office/drawing/2014/main" id="{24FF28A0-F0F9-4F83-9D95-539D83117575}"/>
            </a:ext>
          </a:extLst>
        </xdr:cNvPr>
        <xdr:cNvSpPr txBox="1"/>
      </xdr:nvSpPr>
      <xdr:spPr>
        <a:xfrm>
          <a:off x="17383202" y="131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43705</xdr:rowOff>
    </xdr:from>
    <xdr:ext cx="469744" cy="259045"/>
    <xdr:sp macro="" textlink="">
      <xdr:nvSpPr>
        <xdr:cNvPr id="841" name="n_4mainValue【消防施設】&#10;一人当たり面積">
          <a:extLst>
            <a:ext uri="{FF2B5EF4-FFF2-40B4-BE49-F238E27FC236}">
              <a16:creationId xmlns:a16="http://schemas.microsoft.com/office/drawing/2014/main" id="{9081841A-0304-4E71-8115-495CA5F13D88}"/>
            </a:ext>
          </a:extLst>
        </xdr:cNvPr>
        <xdr:cNvSpPr txBox="1"/>
      </xdr:nvSpPr>
      <xdr:spPr>
        <a:xfrm>
          <a:off x="16592627" y="1317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8BB0FD60-2F42-4494-BF1D-395534E545A6}"/>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4ECCAA10-3115-46AA-83CA-C8DC9D828EE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4AB5456B-CF54-430E-8AC4-29225CDB635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199ED1FF-4030-48A5-8C84-192F2D97DFC9}"/>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9221340-FF44-468E-B53E-3F62C16F11E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10710881-D36A-427E-99FD-CCD5002D762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F4D20232-EC2C-40B7-A4D1-BE022F1FEEE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9112806D-A9E7-4E50-99C0-437A475408C7}"/>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C937136-7689-4E67-AB43-44FB38D2F183}"/>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31A7009E-D96F-4F03-A524-2B0677AA626D}"/>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AA789DD9-285B-48F9-8D1A-0F2E88922DA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7508E7F7-FA66-4B95-B960-6F47E9610B05}"/>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67AB478A-19CC-42DD-9EE7-8947EF18A850}"/>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7EC9110-8F46-45AE-98AC-19628D4841A7}"/>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56A909A-4029-4ADD-8835-6F546FF98D00}"/>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A943F873-B7A4-435B-91D8-92226D5C87E9}"/>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D65E6B5D-D5B9-439A-A8EC-31833D22F85D}"/>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C284A902-217A-404E-9811-AB61FEFB6DFB}"/>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EC8D441-CD49-4F8B-B31B-EB5FE8B4CE01}"/>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CB2402A2-BC04-442D-816D-AD1A5A540897}"/>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61CB1C35-7B07-4411-B2FE-F731194375A9}"/>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E1845824-329B-414A-93D4-9523C99B038B}"/>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66634FB8-40A4-47DC-ABA3-482F0372B4D2}"/>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DD08B01D-0292-438A-B9E1-77C849306BC6}"/>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C983F011-C114-4ADD-A08F-57978B662A3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B665FB8B-C503-42BF-9F38-F2942484F4F7}"/>
            </a:ext>
          </a:extLst>
        </xdr:cNvPr>
        <xdr:cNvCxnSpPr/>
      </xdr:nvCxnSpPr>
      <xdr:spPr>
        <a:xfrm flipV="1">
          <a:off x="14696439" y="16345988"/>
          <a:ext cx="0" cy="144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D155D1DE-7334-4739-8EC3-0706379A72BE}"/>
            </a:ext>
          </a:extLst>
        </xdr:cNvPr>
        <xdr:cNvSpPr txBox="1"/>
      </xdr:nvSpPr>
      <xdr:spPr>
        <a:xfrm>
          <a:off x="14735175"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48122DBF-20C1-4895-BCAF-F2B6B4660BEF}"/>
            </a:ext>
          </a:extLst>
        </xdr:cNvPr>
        <xdr:cNvCxnSpPr/>
      </xdr:nvCxnSpPr>
      <xdr:spPr>
        <a:xfrm>
          <a:off x="14611350" y="17786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F019FC11-3697-4BD7-A476-F1D941DCAADB}"/>
            </a:ext>
          </a:extLst>
        </xdr:cNvPr>
        <xdr:cNvSpPr txBox="1"/>
      </xdr:nvSpPr>
      <xdr:spPr>
        <a:xfrm>
          <a:off x="14735175" y="16124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F31C2BC4-7C42-4F80-85EE-EC3C3F4FFA06}"/>
            </a:ext>
          </a:extLst>
        </xdr:cNvPr>
        <xdr:cNvCxnSpPr/>
      </xdr:nvCxnSpPr>
      <xdr:spPr>
        <a:xfrm>
          <a:off x="14611350" y="16345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id="{4070CB9E-4DE7-48B0-81C6-5B3558BAD7F7}"/>
            </a:ext>
          </a:extLst>
        </xdr:cNvPr>
        <xdr:cNvSpPr txBox="1"/>
      </xdr:nvSpPr>
      <xdr:spPr>
        <a:xfrm>
          <a:off x="14735175" y="16794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9E6B36C9-DE0C-4E6C-875C-6EA8608D62E7}"/>
            </a:ext>
          </a:extLst>
        </xdr:cNvPr>
        <xdr:cNvSpPr/>
      </xdr:nvSpPr>
      <xdr:spPr>
        <a:xfrm>
          <a:off x="14649450" y="169435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C5805A4-B768-4951-9569-9D6B7720994C}"/>
            </a:ext>
          </a:extLst>
        </xdr:cNvPr>
        <xdr:cNvSpPr/>
      </xdr:nvSpPr>
      <xdr:spPr>
        <a:xfrm>
          <a:off x="13887450" y="169286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256FEB6F-22B6-4F9E-80D6-A986280877BD}"/>
            </a:ext>
          </a:extLst>
        </xdr:cNvPr>
        <xdr:cNvSpPr/>
      </xdr:nvSpPr>
      <xdr:spPr>
        <a:xfrm>
          <a:off x="13096875" y="169435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96A781C1-F452-4502-A999-A6C5785CA671}"/>
            </a:ext>
          </a:extLst>
        </xdr:cNvPr>
        <xdr:cNvSpPr/>
      </xdr:nvSpPr>
      <xdr:spPr>
        <a:xfrm>
          <a:off x="12296775" y="169825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95998BD1-6395-487E-9081-68E03F19E7D5}"/>
            </a:ext>
          </a:extLst>
        </xdr:cNvPr>
        <xdr:cNvSpPr/>
      </xdr:nvSpPr>
      <xdr:spPr>
        <a:xfrm>
          <a:off x="11487150" y="169629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134963C-B6CA-4004-8A12-303B72ABEE22}"/>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3C84062-3D81-4CED-B36D-0DB1EC5BDBB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8D941EB-6E6F-4773-9C87-818348E606D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CA5EEEE-A5E9-41C0-A7C6-E54981363AB6}"/>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C866C05C-BDD8-4FCD-910D-3D5DB761E21F}"/>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83" name="楕円 882">
          <a:extLst>
            <a:ext uri="{FF2B5EF4-FFF2-40B4-BE49-F238E27FC236}">
              <a16:creationId xmlns:a16="http://schemas.microsoft.com/office/drawing/2014/main" id="{63FFCA49-1058-4935-9E3F-0F6CE42330B1}"/>
            </a:ext>
          </a:extLst>
        </xdr:cNvPr>
        <xdr:cNvSpPr/>
      </xdr:nvSpPr>
      <xdr:spPr>
        <a:xfrm>
          <a:off x="14649450" y="171899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20156</xdr:rowOff>
    </xdr:from>
    <xdr:ext cx="405111" cy="259045"/>
    <xdr:sp macro="" textlink="">
      <xdr:nvSpPr>
        <xdr:cNvPr id="884" name="【庁舎】&#10;有形固定資産減価償却率該当値テキスト">
          <a:extLst>
            <a:ext uri="{FF2B5EF4-FFF2-40B4-BE49-F238E27FC236}">
              <a16:creationId xmlns:a16="http://schemas.microsoft.com/office/drawing/2014/main" id="{2D2C76BA-5826-476A-8E4E-F0C0EA120F1D}"/>
            </a:ext>
          </a:extLst>
        </xdr:cNvPr>
        <xdr:cNvSpPr txBox="1"/>
      </xdr:nvSpPr>
      <xdr:spPr>
        <a:xfrm>
          <a:off x="14735175" y="171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5" name="楕円 884">
          <a:extLst>
            <a:ext uri="{FF2B5EF4-FFF2-40B4-BE49-F238E27FC236}">
              <a16:creationId xmlns:a16="http://schemas.microsoft.com/office/drawing/2014/main" id="{71D04662-0932-4B15-B792-511F20CC766B}"/>
            </a:ext>
          </a:extLst>
        </xdr:cNvPr>
        <xdr:cNvSpPr/>
      </xdr:nvSpPr>
      <xdr:spPr>
        <a:xfrm>
          <a:off x="13887450" y="171539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92529</xdr:rowOff>
    </xdr:to>
    <xdr:cxnSp macro="">
      <xdr:nvCxnSpPr>
        <xdr:cNvPr id="886" name="直線コネクタ 885">
          <a:extLst>
            <a:ext uri="{FF2B5EF4-FFF2-40B4-BE49-F238E27FC236}">
              <a16:creationId xmlns:a16="http://schemas.microsoft.com/office/drawing/2014/main" id="{32703EA6-A013-4263-A7D0-F291F4D613B0}"/>
            </a:ext>
          </a:extLst>
        </xdr:cNvPr>
        <xdr:cNvCxnSpPr/>
      </xdr:nvCxnSpPr>
      <xdr:spPr>
        <a:xfrm>
          <a:off x="13935075" y="1720160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87" name="楕円 886">
          <a:extLst>
            <a:ext uri="{FF2B5EF4-FFF2-40B4-BE49-F238E27FC236}">
              <a16:creationId xmlns:a16="http://schemas.microsoft.com/office/drawing/2014/main" id="{7ABE77EF-0D94-4BB1-BF0E-47CBD644FB74}"/>
            </a:ext>
          </a:extLst>
        </xdr:cNvPr>
        <xdr:cNvSpPr/>
      </xdr:nvSpPr>
      <xdr:spPr>
        <a:xfrm>
          <a:off x="13096875" y="17113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56606</xdr:rowOff>
    </xdr:to>
    <xdr:cxnSp macro="">
      <xdr:nvCxnSpPr>
        <xdr:cNvPr id="888" name="直線コネクタ 887">
          <a:extLst>
            <a:ext uri="{FF2B5EF4-FFF2-40B4-BE49-F238E27FC236}">
              <a16:creationId xmlns:a16="http://schemas.microsoft.com/office/drawing/2014/main" id="{40205B64-F127-4ACB-8796-43139F378648}"/>
            </a:ext>
          </a:extLst>
        </xdr:cNvPr>
        <xdr:cNvCxnSpPr/>
      </xdr:nvCxnSpPr>
      <xdr:spPr>
        <a:xfrm>
          <a:off x="13144500" y="17170491"/>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889" name="楕円 888">
          <a:extLst>
            <a:ext uri="{FF2B5EF4-FFF2-40B4-BE49-F238E27FC236}">
              <a16:creationId xmlns:a16="http://schemas.microsoft.com/office/drawing/2014/main" id="{C5AA9907-344D-4CD0-AC52-FEBE83228D26}"/>
            </a:ext>
          </a:extLst>
        </xdr:cNvPr>
        <xdr:cNvSpPr/>
      </xdr:nvSpPr>
      <xdr:spPr>
        <a:xfrm>
          <a:off x="12296775" y="170774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22316</xdr:rowOff>
    </xdr:to>
    <xdr:cxnSp macro="">
      <xdr:nvCxnSpPr>
        <xdr:cNvPr id="890" name="直線コネクタ 889">
          <a:extLst>
            <a:ext uri="{FF2B5EF4-FFF2-40B4-BE49-F238E27FC236}">
              <a16:creationId xmlns:a16="http://schemas.microsoft.com/office/drawing/2014/main" id="{255F7F1B-50C1-43BF-A4F6-C3FBFBCA525D}"/>
            </a:ext>
          </a:extLst>
        </xdr:cNvPr>
        <xdr:cNvCxnSpPr/>
      </xdr:nvCxnSpPr>
      <xdr:spPr>
        <a:xfrm>
          <a:off x="12344400" y="1713456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891" name="楕円 890">
          <a:extLst>
            <a:ext uri="{FF2B5EF4-FFF2-40B4-BE49-F238E27FC236}">
              <a16:creationId xmlns:a16="http://schemas.microsoft.com/office/drawing/2014/main" id="{828597AE-EB50-4998-8F11-CCFF01411D9E}"/>
            </a:ext>
          </a:extLst>
        </xdr:cNvPr>
        <xdr:cNvSpPr/>
      </xdr:nvSpPr>
      <xdr:spPr>
        <a:xfrm>
          <a:off x="11487150" y="170610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104</xdr:row>
      <xdr:rowOff>157843</xdr:rowOff>
    </xdr:to>
    <xdr:cxnSp macro="">
      <xdr:nvCxnSpPr>
        <xdr:cNvPr id="892" name="直線コネクタ 891">
          <a:extLst>
            <a:ext uri="{FF2B5EF4-FFF2-40B4-BE49-F238E27FC236}">
              <a16:creationId xmlns:a16="http://schemas.microsoft.com/office/drawing/2014/main" id="{F9F7A7FF-F832-4E76-B275-BD73313C0268}"/>
            </a:ext>
          </a:extLst>
        </xdr:cNvPr>
        <xdr:cNvCxnSpPr/>
      </xdr:nvCxnSpPr>
      <xdr:spPr>
        <a:xfrm>
          <a:off x="11534775" y="17118239"/>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id="{6BAFDBF3-26C9-4884-878D-75212AE8FE23}"/>
            </a:ext>
          </a:extLst>
        </xdr:cNvPr>
        <xdr:cNvSpPr txBox="1"/>
      </xdr:nvSpPr>
      <xdr:spPr>
        <a:xfrm>
          <a:off x="13745219" y="166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3731FAC0-C735-4695-8E60-10B8590BA037}"/>
            </a:ext>
          </a:extLst>
        </xdr:cNvPr>
        <xdr:cNvSpPr txBox="1"/>
      </xdr:nvSpPr>
      <xdr:spPr>
        <a:xfrm>
          <a:off x="12964169" y="167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id="{2D01B585-ECFE-4DD9-8952-986591A742C1}"/>
            </a:ext>
          </a:extLst>
        </xdr:cNvPr>
        <xdr:cNvSpPr txBox="1"/>
      </xdr:nvSpPr>
      <xdr:spPr>
        <a:xfrm>
          <a:off x="12164069" y="1675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EC9707A5-A235-4DB8-A288-7D505CDCC9E3}"/>
            </a:ext>
          </a:extLst>
        </xdr:cNvPr>
        <xdr:cNvSpPr txBox="1"/>
      </xdr:nvSpPr>
      <xdr:spPr>
        <a:xfrm>
          <a:off x="11354444" y="1673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97" name="n_1mainValue【庁舎】&#10;有形固定資産減価償却率">
          <a:extLst>
            <a:ext uri="{FF2B5EF4-FFF2-40B4-BE49-F238E27FC236}">
              <a16:creationId xmlns:a16="http://schemas.microsoft.com/office/drawing/2014/main" id="{626A6CDB-95C6-41CF-BCD7-6E7FC3432CE0}"/>
            </a:ext>
          </a:extLst>
        </xdr:cNvPr>
        <xdr:cNvSpPr txBox="1"/>
      </xdr:nvSpPr>
      <xdr:spPr>
        <a:xfrm>
          <a:off x="13745219" y="1724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98" name="n_2mainValue【庁舎】&#10;有形固定資産減価償却率">
          <a:extLst>
            <a:ext uri="{FF2B5EF4-FFF2-40B4-BE49-F238E27FC236}">
              <a16:creationId xmlns:a16="http://schemas.microsoft.com/office/drawing/2014/main" id="{5864806A-5F9B-43B4-AA24-CDA5C30D6899}"/>
            </a:ext>
          </a:extLst>
        </xdr:cNvPr>
        <xdr:cNvSpPr txBox="1"/>
      </xdr:nvSpPr>
      <xdr:spPr>
        <a:xfrm>
          <a:off x="12964169" y="17212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28320</xdr:rowOff>
    </xdr:from>
    <xdr:ext cx="405111" cy="259045"/>
    <xdr:sp macro="" textlink="">
      <xdr:nvSpPr>
        <xdr:cNvPr id="899" name="n_3mainValue【庁舎】&#10;有形固定資産減価償却率">
          <a:extLst>
            <a:ext uri="{FF2B5EF4-FFF2-40B4-BE49-F238E27FC236}">
              <a16:creationId xmlns:a16="http://schemas.microsoft.com/office/drawing/2014/main" id="{D8C55B98-6048-4363-8A2E-8F47C1E15503}"/>
            </a:ext>
          </a:extLst>
        </xdr:cNvPr>
        <xdr:cNvSpPr txBox="1"/>
      </xdr:nvSpPr>
      <xdr:spPr>
        <a:xfrm>
          <a:off x="12164069" y="1717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900" name="n_4mainValue【庁舎】&#10;有形固定資産減価償却率">
          <a:extLst>
            <a:ext uri="{FF2B5EF4-FFF2-40B4-BE49-F238E27FC236}">
              <a16:creationId xmlns:a16="http://schemas.microsoft.com/office/drawing/2014/main" id="{8FBA1DDF-EDF9-4EAB-83BB-AA5D17E2F0D1}"/>
            </a:ext>
          </a:extLst>
        </xdr:cNvPr>
        <xdr:cNvSpPr txBox="1"/>
      </xdr:nvSpPr>
      <xdr:spPr>
        <a:xfrm>
          <a:off x="11354444"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D051464E-1DC3-4E53-9E41-F55E8697CF10}"/>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AD114C0B-44FB-4966-A27F-51A35D3EEE9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A2F70874-1E61-4BF5-A230-ABB65DCC167C}"/>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C26D01A5-7B5E-4794-9657-D11B7F5BFEF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E3B7635E-CC42-4D46-A5AD-ED3C05E92AA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CD6FBE2A-8CB7-4A8A-ACCD-E51B18F8565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1F65FED2-4BFA-4609-B64B-E284CF4DE18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61405A8-F45B-4604-9DFF-6C02B2C9238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545B86E-0CB6-4598-9D23-0C5E8CD9BC06}"/>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2D50DD2C-1F6F-48EB-BC6A-4AC9422ADDE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751472FC-82A1-436C-BACD-018851094CF6}"/>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62A857AA-C072-4273-9323-DABC4E1C73AD}"/>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F4040A04-5D8D-4319-981B-5DCD739711FF}"/>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708FBE14-0865-4F16-9948-06B1E88B6547}"/>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3AF4F6EB-E09A-4454-B7F0-C71646D4231F}"/>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1C44E9E3-E5EE-43B2-AF62-7B20AA069314}"/>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EC198CF8-D463-41D5-BFB6-D90C8324927E}"/>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4140FCD7-9767-4C45-ACD4-E6900FB853C2}"/>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DEA21E52-FDCF-4136-B6A6-233B103A5527}"/>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30DA3A9E-D8FB-4439-ACA9-97D571007E4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89EC2A1-B9E9-4A97-B9CB-FFB60996336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6649C40F-6E84-4606-BA75-441C83C68D16}"/>
            </a:ext>
          </a:extLst>
        </xdr:cNvPr>
        <xdr:cNvCxnSpPr/>
      </xdr:nvCxnSpPr>
      <xdr:spPr>
        <a:xfrm flipV="1">
          <a:off x="19954239" y="16366237"/>
          <a:ext cx="0" cy="12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95DC885B-8CE6-4FF4-8941-DF1B3D1428A4}"/>
            </a:ext>
          </a:extLst>
        </xdr:cNvPr>
        <xdr:cNvSpPr txBox="1"/>
      </xdr:nvSpPr>
      <xdr:spPr>
        <a:xfrm>
          <a:off x="19992975" y="17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E68C2BD8-4E37-4FF5-B41C-EF13B7CC7115}"/>
            </a:ext>
          </a:extLst>
        </xdr:cNvPr>
        <xdr:cNvCxnSpPr/>
      </xdr:nvCxnSpPr>
      <xdr:spPr>
        <a:xfrm>
          <a:off x="19878675" y="175906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1886B8A6-8F4B-4168-A0A1-0211F0F368E5}"/>
            </a:ext>
          </a:extLst>
        </xdr:cNvPr>
        <xdr:cNvSpPr txBox="1"/>
      </xdr:nvSpPr>
      <xdr:spPr>
        <a:xfrm>
          <a:off x="19992975" y="161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B67B13D8-A4F8-4B5E-884E-DC282010A181}"/>
            </a:ext>
          </a:extLst>
        </xdr:cNvPr>
        <xdr:cNvCxnSpPr/>
      </xdr:nvCxnSpPr>
      <xdr:spPr>
        <a:xfrm>
          <a:off x="19878675" y="163662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a:extLst>
            <a:ext uri="{FF2B5EF4-FFF2-40B4-BE49-F238E27FC236}">
              <a16:creationId xmlns:a16="http://schemas.microsoft.com/office/drawing/2014/main" id="{75102E69-0D34-4291-BD41-126B7EA1B8B7}"/>
            </a:ext>
          </a:extLst>
        </xdr:cNvPr>
        <xdr:cNvSpPr txBox="1"/>
      </xdr:nvSpPr>
      <xdr:spPr>
        <a:xfrm>
          <a:off x="19992975" y="16924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67E1C086-6071-4EF0-959D-88EB22E456C4}"/>
            </a:ext>
          </a:extLst>
        </xdr:cNvPr>
        <xdr:cNvSpPr/>
      </xdr:nvSpPr>
      <xdr:spPr>
        <a:xfrm>
          <a:off x="19897725" y="17069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318241E4-3D92-4520-A694-87A4F5A9DCCE}"/>
            </a:ext>
          </a:extLst>
        </xdr:cNvPr>
        <xdr:cNvSpPr/>
      </xdr:nvSpPr>
      <xdr:spPr>
        <a:xfrm>
          <a:off x="19154775" y="170515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1A7E2DF4-54B5-4D4B-A54C-12BF0E5211E9}"/>
            </a:ext>
          </a:extLst>
        </xdr:cNvPr>
        <xdr:cNvSpPr/>
      </xdr:nvSpPr>
      <xdr:spPr>
        <a:xfrm>
          <a:off x="18345150" y="170775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EC7C1E16-E03D-4F31-9FFF-F550531F5E14}"/>
            </a:ext>
          </a:extLst>
        </xdr:cNvPr>
        <xdr:cNvSpPr/>
      </xdr:nvSpPr>
      <xdr:spPr>
        <a:xfrm>
          <a:off x="17554575" y="17075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380EFD6A-068C-47FA-A834-91C5438F6753}"/>
            </a:ext>
          </a:extLst>
        </xdr:cNvPr>
        <xdr:cNvSpPr/>
      </xdr:nvSpPr>
      <xdr:spPr>
        <a:xfrm>
          <a:off x="16754475" y="16999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D594F91-6590-45AE-B109-E504C3BBF74F}"/>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61836265-0E20-4549-88A9-F8CD95CC12D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ACAE63A-9EDC-4E62-BDD5-9D014352CB1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3CFA729-CC9D-4A05-A3A1-52574F5492F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81CF7D6-5FA3-4E09-BEB2-F654A0FFD0F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38" name="楕円 937">
          <a:extLst>
            <a:ext uri="{FF2B5EF4-FFF2-40B4-BE49-F238E27FC236}">
              <a16:creationId xmlns:a16="http://schemas.microsoft.com/office/drawing/2014/main" id="{B0F39202-2CE6-4037-ADA8-E75E8ABD2B97}"/>
            </a:ext>
          </a:extLst>
        </xdr:cNvPr>
        <xdr:cNvSpPr/>
      </xdr:nvSpPr>
      <xdr:spPr>
        <a:xfrm>
          <a:off x="19897725" y="17098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106697</xdr:rowOff>
    </xdr:from>
    <xdr:ext cx="469744" cy="259045"/>
    <xdr:sp macro="" textlink="">
      <xdr:nvSpPr>
        <xdr:cNvPr id="939" name="【庁舎】&#10;一人当たり面積該当値テキスト">
          <a:extLst>
            <a:ext uri="{FF2B5EF4-FFF2-40B4-BE49-F238E27FC236}">
              <a16:creationId xmlns:a16="http://schemas.microsoft.com/office/drawing/2014/main" id="{0B3B7736-AECD-4568-9230-C662AC9E9090}"/>
            </a:ext>
          </a:extLst>
        </xdr:cNvPr>
        <xdr:cNvSpPr txBox="1"/>
      </xdr:nvSpPr>
      <xdr:spPr>
        <a:xfrm>
          <a:off x="19992975"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132842</xdr:rowOff>
    </xdr:from>
    <xdr:to>
      <xdr:col>112</xdr:col>
      <xdr:colOff>38100</xdr:colOff>
      <xdr:row>105</xdr:row>
      <xdr:rowOff>62992</xdr:rowOff>
    </xdr:to>
    <xdr:sp macro="" textlink="">
      <xdr:nvSpPr>
        <xdr:cNvPr id="940" name="楕円 939">
          <a:extLst>
            <a:ext uri="{FF2B5EF4-FFF2-40B4-BE49-F238E27FC236}">
              <a16:creationId xmlns:a16="http://schemas.microsoft.com/office/drawing/2014/main" id="{A208DF93-B6FD-4349-845A-3032546FBAA8}"/>
            </a:ext>
          </a:extLst>
        </xdr:cNvPr>
        <xdr:cNvSpPr/>
      </xdr:nvSpPr>
      <xdr:spPr>
        <a:xfrm>
          <a:off x="19154775" y="171063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12192</xdr:rowOff>
    </xdr:to>
    <xdr:cxnSp macro="">
      <xdr:nvCxnSpPr>
        <xdr:cNvPr id="941" name="直線コネクタ 940">
          <a:extLst>
            <a:ext uri="{FF2B5EF4-FFF2-40B4-BE49-F238E27FC236}">
              <a16:creationId xmlns:a16="http://schemas.microsoft.com/office/drawing/2014/main" id="{B68B3B7B-BE9A-4114-B636-C204B37B45E2}"/>
            </a:ext>
          </a:extLst>
        </xdr:cNvPr>
        <xdr:cNvCxnSpPr/>
      </xdr:nvCxnSpPr>
      <xdr:spPr>
        <a:xfrm flipV="1">
          <a:off x="19202400" y="171557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137413</xdr:rowOff>
    </xdr:from>
    <xdr:to>
      <xdr:col>107</xdr:col>
      <xdr:colOff>101600</xdr:colOff>
      <xdr:row>105</xdr:row>
      <xdr:rowOff>67563</xdr:rowOff>
    </xdr:to>
    <xdr:sp macro="" textlink="">
      <xdr:nvSpPr>
        <xdr:cNvPr id="942" name="楕円 941">
          <a:extLst>
            <a:ext uri="{FF2B5EF4-FFF2-40B4-BE49-F238E27FC236}">
              <a16:creationId xmlns:a16="http://schemas.microsoft.com/office/drawing/2014/main" id="{E9971297-7A62-490D-BC8F-B17E2755E69F}"/>
            </a:ext>
          </a:extLst>
        </xdr:cNvPr>
        <xdr:cNvSpPr/>
      </xdr:nvSpPr>
      <xdr:spPr>
        <a:xfrm>
          <a:off x="18345150" y="171141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xdr:rowOff>
    </xdr:from>
    <xdr:to>
      <xdr:col>111</xdr:col>
      <xdr:colOff>177800</xdr:colOff>
      <xdr:row>105</xdr:row>
      <xdr:rowOff>16763</xdr:rowOff>
    </xdr:to>
    <xdr:cxnSp macro="">
      <xdr:nvCxnSpPr>
        <xdr:cNvPr id="943" name="直線コネクタ 942">
          <a:extLst>
            <a:ext uri="{FF2B5EF4-FFF2-40B4-BE49-F238E27FC236}">
              <a16:creationId xmlns:a16="http://schemas.microsoft.com/office/drawing/2014/main" id="{9985E03D-1576-4720-82B3-67978F60A8F3}"/>
            </a:ext>
          </a:extLst>
        </xdr:cNvPr>
        <xdr:cNvCxnSpPr/>
      </xdr:nvCxnSpPr>
      <xdr:spPr>
        <a:xfrm flipV="1">
          <a:off x="18392775" y="17154017"/>
          <a:ext cx="80962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944" name="楕円 943">
          <a:extLst>
            <a:ext uri="{FF2B5EF4-FFF2-40B4-BE49-F238E27FC236}">
              <a16:creationId xmlns:a16="http://schemas.microsoft.com/office/drawing/2014/main" id="{FD36C7A3-55AD-47BF-BF40-8A000B33402C}"/>
            </a:ext>
          </a:extLst>
        </xdr:cNvPr>
        <xdr:cNvSpPr/>
      </xdr:nvSpPr>
      <xdr:spPr>
        <a:xfrm>
          <a:off x="17554575" y="171146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xdr:rowOff>
    </xdr:from>
    <xdr:to>
      <xdr:col>107</xdr:col>
      <xdr:colOff>50800</xdr:colOff>
      <xdr:row>105</xdr:row>
      <xdr:rowOff>23622</xdr:rowOff>
    </xdr:to>
    <xdr:cxnSp macro="">
      <xdr:nvCxnSpPr>
        <xdr:cNvPr id="945" name="直線コネクタ 944">
          <a:extLst>
            <a:ext uri="{FF2B5EF4-FFF2-40B4-BE49-F238E27FC236}">
              <a16:creationId xmlns:a16="http://schemas.microsoft.com/office/drawing/2014/main" id="{DF39E0B1-3E3F-4656-B986-BCD17AAFB4B5}"/>
            </a:ext>
          </a:extLst>
        </xdr:cNvPr>
        <xdr:cNvCxnSpPr/>
      </xdr:nvCxnSpPr>
      <xdr:spPr>
        <a:xfrm flipV="1">
          <a:off x="17602200" y="17161763"/>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146558</xdr:rowOff>
    </xdr:from>
    <xdr:to>
      <xdr:col>98</xdr:col>
      <xdr:colOff>38100</xdr:colOff>
      <xdr:row>105</xdr:row>
      <xdr:rowOff>76708</xdr:rowOff>
    </xdr:to>
    <xdr:sp macro="" textlink="">
      <xdr:nvSpPr>
        <xdr:cNvPr id="946" name="楕円 945">
          <a:extLst>
            <a:ext uri="{FF2B5EF4-FFF2-40B4-BE49-F238E27FC236}">
              <a16:creationId xmlns:a16="http://schemas.microsoft.com/office/drawing/2014/main" id="{2E42ECCA-0F87-4846-B0BF-96A8CDB7A6B3}"/>
            </a:ext>
          </a:extLst>
        </xdr:cNvPr>
        <xdr:cNvSpPr/>
      </xdr:nvSpPr>
      <xdr:spPr>
        <a:xfrm>
          <a:off x="16754475" y="171169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25908</xdr:rowOff>
    </xdr:to>
    <xdr:cxnSp macro="">
      <xdr:nvCxnSpPr>
        <xdr:cNvPr id="947" name="直線コネクタ 946">
          <a:extLst>
            <a:ext uri="{FF2B5EF4-FFF2-40B4-BE49-F238E27FC236}">
              <a16:creationId xmlns:a16="http://schemas.microsoft.com/office/drawing/2014/main" id="{4B469DAC-5203-477C-9534-912B4BDE2E16}"/>
            </a:ext>
          </a:extLst>
        </xdr:cNvPr>
        <xdr:cNvCxnSpPr/>
      </xdr:nvCxnSpPr>
      <xdr:spPr>
        <a:xfrm flipV="1">
          <a:off x="16802100" y="17171797"/>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a:extLst>
            <a:ext uri="{FF2B5EF4-FFF2-40B4-BE49-F238E27FC236}">
              <a16:creationId xmlns:a16="http://schemas.microsoft.com/office/drawing/2014/main" id="{5320F29C-0BF2-46D9-AF50-A0882D39A337}"/>
            </a:ext>
          </a:extLst>
        </xdr:cNvPr>
        <xdr:cNvSpPr txBox="1"/>
      </xdr:nvSpPr>
      <xdr:spPr>
        <a:xfrm>
          <a:off x="18983402" y="1682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a:extLst>
            <a:ext uri="{FF2B5EF4-FFF2-40B4-BE49-F238E27FC236}">
              <a16:creationId xmlns:a16="http://schemas.microsoft.com/office/drawing/2014/main" id="{3C188C15-D620-43A7-A7C8-95E26FB86534}"/>
            </a:ext>
          </a:extLst>
        </xdr:cNvPr>
        <xdr:cNvSpPr txBox="1"/>
      </xdr:nvSpPr>
      <xdr:spPr>
        <a:xfrm>
          <a:off x="18183302" y="1685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a:extLst>
            <a:ext uri="{FF2B5EF4-FFF2-40B4-BE49-F238E27FC236}">
              <a16:creationId xmlns:a16="http://schemas.microsoft.com/office/drawing/2014/main" id="{6BE1CE35-554B-4D82-86FF-C347B8CF3C64}"/>
            </a:ext>
          </a:extLst>
        </xdr:cNvPr>
        <xdr:cNvSpPr txBox="1"/>
      </xdr:nvSpPr>
      <xdr:spPr>
        <a:xfrm>
          <a:off x="17383202" y="1685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a:extLst>
            <a:ext uri="{FF2B5EF4-FFF2-40B4-BE49-F238E27FC236}">
              <a16:creationId xmlns:a16="http://schemas.microsoft.com/office/drawing/2014/main" id="{4B3DB1E7-3FBF-451F-A185-01ED9DB0A6CD}"/>
            </a:ext>
          </a:extLst>
        </xdr:cNvPr>
        <xdr:cNvSpPr txBox="1"/>
      </xdr:nvSpPr>
      <xdr:spPr>
        <a:xfrm>
          <a:off x="16592627" y="1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54119</xdr:rowOff>
    </xdr:from>
    <xdr:ext cx="469744" cy="259045"/>
    <xdr:sp macro="" textlink="">
      <xdr:nvSpPr>
        <xdr:cNvPr id="952" name="n_1mainValue【庁舎】&#10;一人当たり面積">
          <a:extLst>
            <a:ext uri="{FF2B5EF4-FFF2-40B4-BE49-F238E27FC236}">
              <a16:creationId xmlns:a16="http://schemas.microsoft.com/office/drawing/2014/main" id="{055CA940-BEF1-4D5D-8429-C00502DD4178}"/>
            </a:ext>
          </a:extLst>
        </xdr:cNvPr>
        <xdr:cNvSpPr txBox="1"/>
      </xdr:nvSpPr>
      <xdr:spPr>
        <a:xfrm>
          <a:off x="18983402" y="1719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58690</xdr:rowOff>
    </xdr:from>
    <xdr:ext cx="469744" cy="259045"/>
    <xdr:sp macro="" textlink="">
      <xdr:nvSpPr>
        <xdr:cNvPr id="953" name="n_2mainValue【庁舎】&#10;一人当たり面積">
          <a:extLst>
            <a:ext uri="{FF2B5EF4-FFF2-40B4-BE49-F238E27FC236}">
              <a16:creationId xmlns:a16="http://schemas.microsoft.com/office/drawing/2014/main" id="{3308B72C-F5AD-45B5-A1D9-C12C83B9F197}"/>
            </a:ext>
          </a:extLst>
        </xdr:cNvPr>
        <xdr:cNvSpPr txBox="1"/>
      </xdr:nvSpPr>
      <xdr:spPr>
        <a:xfrm>
          <a:off x="18183302" y="1720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65549</xdr:rowOff>
    </xdr:from>
    <xdr:ext cx="469744" cy="259045"/>
    <xdr:sp macro="" textlink="">
      <xdr:nvSpPr>
        <xdr:cNvPr id="954" name="n_3mainValue【庁舎】&#10;一人当たり面積">
          <a:extLst>
            <a:ext uri="{FF2B5EF4-FFF2-40B4-BE49-F238E27FC236}">
              <a16:creationId xmlns:a16="http://schemas.microsoft.com/office/drawing/2014/main" id="{C0D7F198-9285-46EE-AE4A-A16A6B2D2AAE}"/>
            </a:ext>
          </a:extLst>
        </xdr:cNvPr>
        <xdr:cNvSpPr txBox="1"/>
      </xdr:nvSpPr>
      <xdr:spPr>
        <a:xfrm>
          <a:off x="17383202" y="1721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67835</xdr:rowOff>
    </xdr:from>
    <xdr:ext cx="469744" cy="259045"/>
    <xdr:sp macro="" textlink="">
      <xdr:nvSpPr>
        <xdr:cNvPr id="955" name="n_4mainValue【庁舎】&#10;一人当たり面積">
          <a:extLst>
            <a:ext uri="{FF2B5EF4-FFF2-40B4-BE49-F238E27FC236}">
              <a16:creationId xmlns:a16="http://schemas.microsoft.com/office/drawing/2014/main" id="{E2A27EB1-F3A3-4871-8989-0A77BA3477C0}"/>
            </a:ext>
          </a:extLst>
        </xdr:cNvPr>
        <xdr:cNvSpPr txBox="1"/>
      </xdr:nvSpPr>
      <xdr:spPr>
        <a:xfrm>
          <a:off x="16592627" y="172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A2F3CB5-B70F-422E-B4FD-E2019539FB6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D6F4EF26-BCC8-489F-B65C-2B34E5C0FE2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D048951A-EF3F-4342-BFBD-5AFFB6EABF0E}"/>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一人当たり面積における令和元年度、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年度の数値は誤りであり、正しくは令和元年度が</a:t>
          </a:r>
          <a:r>
            <a:rPr kumimoji="1" lang="en-US" altLang="ja-JP" sz="1300">
              <a:latin typeface="ＭＳ Ｐゴシック" panose="020B0600070205080204" pitchFamily="50" charset="-128"/>
              <a:ea typeface="ＭＳ Ｐゴシック" panose="020B0600070205080204" pitchFamily="50" charset="-128"/>
            </a:rPr>
            <a:t>0.127</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0.132</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類似団体と比較して特に有形固定資産減価償却率が高くなっている施設は、一般廃棄物処理施設であり、特に低くなっている施設は図書館、福祉施設である。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年代前半にかけて建設された処理施設（耐用年数</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年前後）の減価償却率が高くなっているため、</a:t>
          </a:r>
        </a:p>
        <a:p>
          <a:r>
            <a:rPr kumimoji="1" lang="ja-JP" altLang="en-US" sz="1300">
              <a:latin typeface="ＭＳ Ｐゴシック" panose="020B0600070205080204" pitchFamily="50" charset="-128"/>
              <a:ea typeface="ＭＳ Ｐゴシック" panose="020B0600070205080204" pitchFamily="50" charset="-128"/>
            </a:rPr>
            <a:t>施設が安全に機能するように各年度毎に老朽箇所の修繕を実施することで対応している。</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年度に移転新設、福祉施設については平成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年度に複合施設の大規模改修を行ったため、減価償却率は低くなっている。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02%20&#31119;&#30693;&#23665;&#24066;&#9675;/&#12304;&#36001;&#25919;&#29366;&#27841;&#36039;&#26009;&#38598;&#12305;_262013_&#31119;&#30693;&#2366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88.6</v>
          </cell>
          <cell r="BX51">
            <v>74.7</v>
          </cell>
          <cell r="CF51">
            <v>64.7</v>
          </cell>
          <cell r="CN51">
            <v>51.8</v>
          </cell>
          <cell r="CV51">
            <v>71.8</v>
          </cell>
        </row>
        <row r="53">
          <cell r="BP53">
            <v>62.3</v>
          </cell>
          <cell r="BX53">
            <v>63.1</v>
          </cell>
          <cell r="CF53">
            <v>64.400000000000006</v>
          </cell>
          <cell r="CN53">
            <v>65.3</v>
          </cell>
          <cell r="CV53">
            <v>65.7</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88.6</v>
          </cell>
          <cell r="BX73">
            <v>74.7</v>
          </cell>
          <cell r="CF73">
            <v>64.7</v>
          </cell>
          <cell r="CN73">
            <v>51.8</v>
          </cell>
          <cell r="CV73">
            <v>71.8</v>
          </cell>
        </row>
        <row r="75">
          <cell r="BP75">
            <v>11.1</v>
          </cell>
          <cell r="BX75">
            <v>11.2</v>
          </cell>
          <cell r="CF75">
            <v>11.2</v>
          </cell>
          <cell r="CN75">
            <v>10.9</v>
          </cell>
          <cell r="CV75">
            <v>10.1</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54145167</v>
      </c>
      <c r="BO4" s="395"/>
      <c r="BP4" s="395"/>
      <c r="BQ4" s="395"/>
      <c r="BR4" s="395"/>
      <c r="BS4" s="395"/>
      <c r="BT4" s="395"/>
      <c r="BU4" s="396"/>
      <c r="BV4" s="394">
        <v>44279046</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4.4000000000000004</v>
      </c>
      <c r="CU4" s="401"/>
      <c r="CV4" s="401"/>
      <c r="CW4" s="401"/>
      <c r="CX4" s="401"/>
      <c r="CY4" s="401"/>
      <c r="CZ4" s="401"/>
      <c r="DA4" s="402"/>
      <c r="DB4" s="400">
        <v>1.9</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52790585</v>
      </c>
      <c r="BO5" s="432"/>
      <c r="BP5" s="432"/>
      <c r="BQ5" s="432"/>
      <c r="BR5" s="432"/>
      <c r="BS5" s="432"/>
      <c r="BT5" s="432"/>
      <c r="BU5" s="433"/>
      <c r="BV5" s="431">
        <v>43685988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92.2</v>
      </c>
      <c r="CU5" s="429"/>
      <c r="CV5" s="429"/>
      <c r="CW5" s="429"/>
      <c r="CX5" s="429"/>
      <c r="CY5" s="429"/>
      <c r="CZ5" s="429"/>
      <c r="DA5" s="430"/>
      <c r="DB5" s="428">
        <v>93.5</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1354582</v>
      </c>
      <c r="BO6" s="432"/>
      <c r="BP6" s="432"/>
      <c r="BQ6" s="432"/>
      <c r="BR6" s="432"/>
      <c r="BS6" s="432"/>
      <c r="BT6" s="432"/>
      <c r="BU6" s="433"/>
      <c r="BV6" s="431">
        <v>593058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97.8</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303170</v>
      </c>
      <c r="BO7" s="432"/>
      <c r="BP7" s="432"/>
      <c r="BQ7" s="432"/>
      <c r="BR7" s="432"/>
      <c r="BS7" s="432"/>
      <c r="BT7" s="432"/>
      <c r="BU7" s="433"/>
      <c r="BV7" s="431">
        <v>158188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24054345</v>
      </c>
      <c r="CU7" s="432"/>
      <c r="CV7" s="432"/>
      <c r="CW7" s="432"/>
      <c r="CX7" s="432"/>
      <c r="CY7" s="432"/>
      <c r="CZ7" s="432"/>
      <c r="DA7" s="433"/>
      <c r="DB7" s="431">
        <v>23177525</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1051412</v>
      </c>
      <c r="BO8" s="432"/>
      <c r="BP8" s="432"/>
      <c r="BQ8" s="432"/>
      <c r="BR8" s="432"/>
      <c r="BS8" s="432"/>
      <c r="BT8" s="432"/>
      <c r="BU8" s="433"/>
      <c r="BV8" s="431">
        <v>434870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0.54</v>
      </c>
      <c r="CU8" s="472"/>
      <c r="CV8" s="472"/>
      <c r="CW8" s="472"/>
      <c r="CX8" s="472"/>
      <c r="CY8" s="472"/>
      <c r="CZ8" s="472"/>
      <c r="DA8" s="473"/>
      <c r="DB8" s="471">
        <v>0.54</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77306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616542</v>
      </c>
      <c r="BO9" s="432"/>
      <c r="BP9" s="432"/>
      <c r="BQ9" s="432"/>
      <c r="BR9" s="432"/>
      <c r="BS9" s="432"/>
      <c r="BT9" s="432"/>
      <c r="BU9" s="433"/>
      <c r="BV9" s="431">
        <v>-99282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18.3</v>
      </c>
      <c r="CU9" s="429"/>
      <c r="CV9" s="429"/>
      <c r="CW9" s="429"/>
      <c r="CX9" s="429"/>
      <c r="CY9" s="429"/>
      <c r="CZ9" s="429"/>
      <c r="DA9" s="430"/>
      <c r="DB9" s="428">
        <v>20.6</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78935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4636</v>
      </c>
      <c r="BO10" s="432"/>
      <c r="BP10" s="432"/>
      <c r="BQ10" s="432"/>
      <c r="BR10" s="432"/>
      <c r="BS10" s="432"/>
      <c r="BT10" s="432"/>
      <c r="BU10" s="433"/>
      <c r="BV10" s="431">
        <v>4808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617501</v>
      </c>
      <c r="BO11" s="432"/>
      <c r="BP11" s="432"/>
      <c r="BQ11" s="432"/>
      <c r="BR11" s="432"/>
      <c r="BS11" s="432"/>
      <c r="BT11" s="432"/>
      <c r="BU11" s="433"/>
      <c r="BV11" s="431">
        <v>620782</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2">
      <c r="A12" s="187"/>
      <c r="B12" s="491" t="s">
        <v>129</v>
      </c>
      <c r="C12" s="492"/>
      <c r="D12" s="492"/>
      <c r="E12" s="492"/>
      <c r="F12" s="492"/>
      <c r="G12" s="492"/>
      <c r="H12" s="492"/>
      <c r="I12" s="492"/>
      <c r="J12" s="492"/>
      <c r="K12" s="493"/>
      <c r="L12" s="500" t="s">
        <v>130</v>
      </c>
      <c r="M12" s="501"/>
      <c r="N12" s="501"/>
      <c r="O12" s="501"/>
      <c r="P12" s="501"/>
      <c r="Q12" s="502"/>
      <c r="R12" s="503">
        <v>77061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104</v>
      </c>
      <c r="AV12" s="464"/>
      <c r="AW12" s="464"/>
      <c r="AX12" s="464"/>
      <c r="AY12" s="465" t="s">
        <v>134</v>
      </c>
      <c r="AZ12" s="466"/>
      <c r="BA12" s="466"/>
      <c r="BB12" s="466"/>
      <c r="BC12" s="466"/>
      <c r="BD12" s="466"/>
      <c r="BE12" s="466"/>
      <c r="BF12" s="466"/>
      <c r="BG12" s="466"/>
      <c r="BH12" s="466"/>
      <c r="BI12" s="466"/>
      <c r="BJ12" s="466"/>
      <c r="BK12" s="466"/>
      <c r="BL12" s="466"/>
      <c r="BM12" s="467"/>
      <c r="BN12" s="431">
        <v>202521</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76034</v>
      </c>
      <c r="S13" s="516"/>
      <c r="T13" s="516"/>
      <c r="U13" s="516"/>
      <c r="V13" s="517"/>
      <c r="W13" s="447" t="s">
        <v>139</v>
      </c>
      <c r="X13" s="448"/>
      <c r="Y13" s="448"/>
      <c r="Z13" s="448"/>
      <c r="AA13" s="448"/>
      <c r="AB13" s="438"/>
      <c r="AC13" s="482">
        <v>2100</v>
      </c>
      <c r="AD13" s="483"/>
      <c r="AE13" s="483"/>
      <c r="AF13" s="483"/>
      <c r="AG13" s="525"/>
      <c r="AH13" s="482">
        <v>2489</v>
      </c>
      <c r="AI13" s="483"/>
      <c r="AJ13" s="483"/>
      <c r="AK13" s="483"/>
      <c r="AL13" s="484"/>
      <c r="AM13" s="460" t="s">
        <v>140</v>
      </c>
      <c r="AN13" s="461"/>
      <c r="AO13" s="461"/>
      <c r="AP13" s="461"/>
      <c r="AQ13" s="461"/>
      <c r="AR13" s="461"/>
      <c r="AS13" s="461"/>
      <c r="AT13" s="462"/>
      <c r="AU13" s="463" t="s">
        <v>119</v>
      </c>
      <c r="AV13" s="464"/>
      <c r="AW13" s="464"/>
      <c r="AX13" s="464"/>
      <c r="AY13" s="465" t="s">
        <v>141</v>
      </c>
      <c r="AZ13" s="466"/>
      <c r="BA13" s="466"/>
      <c r="BB13" s="466"/>
      <c r="BC13" s="466"/>
      <c r="BD13" s="466"/>
      <c r="BE13" s="466"/>
      <c r="BF13" s="466"/>
      <c r="BG13" s="466"/>
      <c r="BH13" s="466"/>
      <c r="BI13" s="466"/>
      <c r="BJ13" s="466"/>
      <c r="BK13" s="466"/>
      <c r="BL13" s="466"/>
      <c r="BM13" s="467"/>
      <c r="BN13" s="431">
        <v>1036158</v>
      </c>
      <c r="BO13" s="432"/>
      <c r="BP13" s="432"/>
      <c r="BQ13" s="432"/>
      <c r="BR13" s="432"/>
      <c r="BS13" s="432"/>
      <c r="BT13" s="432"/>
      <c r="BU13" s="433"/>
      <c r="BV13" s="431">
        <v>526308</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10.1</v>
      </c>
      <c r="CU13" s="429"/>
      <c r="CV13" s="429"/>
      <c r="CW13" s="429"/>
      <c r="CX13" s="429"/>
      <c r="CY13" s="429"/>
      <c r="CZ13" s="429"/>
      <c r="DA13" s="430"/>
      <c r="DB13" s="428">
        <v>10.9</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143</v>
      </c>
      <c r="M14" s="513"/>
      <c r="N14" s="513"/>
      <c r="O14" s="513"/>
      <c r="P14" s="513"/>
      <c r="Q14" s="514"/>
      <c r="R14" s="515">
        <v>77727</v>
      </c>
      <c r="S14" s="516"/>
      <c r="T14" s="516"/>
      <c r="U14" s="516"/>
      <c r="V14" s="517"/>
      <c r="W14" s="421"/>
      <c r="X14" s="422"/>
      <c r="Y14" s="422"/>
      <c r="Z14" s="422"/>
      <c r="AA14" s="422"/>
      <c r="AB14" s="411"/>
      <c r="AC14" s="518">
        <v>5.6</v>
      </c>
      <c r="AD14" s="519"/>
      <c r="AE14" s="519"/>
      <c r="AF14" s="519"/>
      <c r="AG14" s="520"/>
      <c r="AH14" s="518">
        <v>6.7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71.8</v>
      </c>
      <c r="CU14" s="530"/>
      <c r="CV14" s="530"/>
      <c r="CW14" s="530"/>
      <c r="CX14" s="530"/>
      <c r="CY14" s="530"/>
      <c r="CZ14" s="530"/>
      <c r="DA14" s="531"/>
      <c r="DB14" s="529">
        <v>51.8</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145</v>
      </c>
      <c r="N15" s="523"/>
      <c r="O15" s="523"/>
      <c r="P15" s="523"/>
      <c r="Q15" s="524"/>
      <c r="R15" s="515">
        <v>76693</v>
      </c>
      <c r="S15" s="516"/>
      <c r="T15" s="516"/>
      <c r="U15" s="516"/>
      <c r="V15" s="517"/>
      <c r="W15" s="447" t="s">
        <v>146</v>
      </c>
      <c r="X15" s="448"/>
      <c r="Y15" s="448"/>
      <c r="Z15" s="448"/>
      <c r="AA15" s="448"/>
      <c r="AB15" s="438"/>
      <c r="AC15" s="482">
        <v>10927</v>
      </c>
      <c r="AD15" s="483"/>
      <c r="AE15" s="483"/>
      <c r="AF15" s="483"/>
      <c r="AG15" s="525"/>
      <c r="AH15" s="482">
        <v>10854</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10938993</v>
      </c>
      <c r="BO15" s="395"/>
      <c r="BP15" s="395"/>
      <c r="BQ15" s="395"/>
      <c r="BR15" s="395"/>
      <c r="BS15" s="395"/>
      <c r="BT15" s="395"/>
      <c r="BU15" s="396"/>
      <c r="BV15" s="394">
        <v>10273854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29.1</v>
      </c>
      <c r="AD16" s="519"/>
      <c r="AE16" s="519"/>
      <c r="AF16" s="519"/>
      <c r="AG16" s="520"/>
      <c r="AH16" s="518">
        <v>29.1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19924281</v>
      </c>
      <c r="BO16" s="432"/>
      <c r="BP16" s="432"/>
      <c r="BQ16" s="432"/>
      <c r="BR16" s="432"/>
      <c r="BS16" s="432"/>
      <c r="BT16" s="432"/>
      <c r="BU16" s="433"/>
      <c r="BV16" s="431">
        <v>18991147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24532</v>
      </c>
      <c r="AD17" s="483"/>
      <c r="AE17" s="483"/>
      <c r="AF17" s="483"/>
      <c r="AG17" s="525"/>
      <c r="AH17" s="482">
        <v>23942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13868951</v>
      </c>
      <c r="BO17" s="432"/>
      <c r="BP17" s="432"/>
      <c r="BQ17" s="432"/>
      <c r="BR17" s="432"/>
      <c r="BS17" s="432"/>
      <c r="BT17" s="432"/>
      <c r="BU17" s="433"/>
      <c r="BV17" s="431">
        <v>13091753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552.54</v>
      </c>
      <c r="M18" s="547"/>
      <c r="N18" s="547"/>
      <c r="O18" s="547"/>
      <c r="P18" s="547"/>
      <c r="Q18" s="547"/>
      <c r="R18" s="548"/>
      <c r="S18" s="548"/>
      <c r="T18" s="548"/>
      <c r="U18" s="548"/>
      <c r="V18" s="549"/>
      <c r="W18" s="449"/>
      <c r="X18" s="450"/>
      <c r="Y18" s="450"/>
      <c r="Z18" s="450"/>
      <c r="AA18" s="450"/>
      <c r="AB18" s="441"/>
      <c r="AC18" s="550">
        <v>65.3</v>
      </c>
      <c r="AD18" s="551"/>
      <c r="AE18" s="551"/>
      <c r="AF18" s="551"/>
      <c r="AG18" s="552"/>
      <c r="AH18" s="550">
        <v>64.2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22995553</v>
      </c>
      <c r="BO18" s="432"/>
      <c r="BP18" s="432"/>
      <c r="BQ18" s="432"/>
      <c r="BR18" s="432"/>
      <c r="BS18" s="432"/>
      <c r="BT18" s="432"/>
      <c r="BU18" s="433"/>
      <c r="BV18" s="431">
        <v>23169642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140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29655883</v>
      </c>
      <c r="BO19" s="432"/>
      <c r="BP19" s="432"/>
      <c r="BQ19" s="432"/>
      <c r="BR19" s="432"/>
      <c r="BS19" s="432"/>
      <c r="BT19" s="432"/>
      <c r="BU19" s="433"/>
      <c r="BV19" s="431">
        <v>27403404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33632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49527454</v>
      </c>
      <c r="BO23" s="432"/>
      <c r="BP23" s="432"/>
      <c r="BQ23" s="432"/>
      <c r="BR23" s="432"/>
      <c r="BS23" s="432"/>
      <c r="BT23" s="432"/>
      <c r="BU23" s="433"/>
      <c r="BV23" s="431">
        <v>49487071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8415</v>
      </c>
      <c r="R24" s="483"/>
      <c r="S24" s="483"/>
      <c r="T24" s="483"/>
      <c r="U24" s="483"/>
      <c r="V24" s="525"/>
      <c r="W24" s="584"/>
      <c r="X24" s="572"/>
      <c r="Y24" s="573"/>
      <c r="Z24" s="481" t="s">
        <v>170</v>
      </c>
      <c r="AA24" s="461"/>
      <c r="AB24" s="461"/>
      <c r="AC24" s="461"/>
      <c r="AD24" s="461"/>
      <c r="AE24" s="461"/>
      <c r="AF24" s="461"/>
      <c r="AG24" s="462"/>
      <c r="AH24" s="482">
        <v>660</v>
      </c>
      <c r="AI24" s="483"/>
      <c r="AJ24" s="483"/>
      <c r="AK24" s="483"/>
      <c r="AL24" s="525"/>
      <c r="AM24" s="482">
        <v>2135760</v>
      </c>
      <c r="AN24" s="483"/>
      <c r="AO24" s="483"/>
      <c r="AP24" s="483"/>
      <c r="AQ24" s="483"/>
      <c r="AR24" s="525"/>
      <c r="AS24" s="482">
        <v>3236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33249072</v>
      </c>
      <c r="BO24" s="432"/>
      <c r="BP24" s="432"/>
      <c r="BQ24" s="432"/>
      <c r="BR24" s="432"/>
      <c r="BS24" s="432"/>
      <c r="BT24" s="432"/>
      <c r="BU24" s="433"/>
      <c r="BV24" s="431">
        <v>31760579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2</v>
      </c>
      <c r="M25" s="483"/>
      <c r="N25" s="483"/>
      <c r="O25" s="483"/>
      <c r="P25" s="525"/>
      <c r="Q25" s="482">
        <v>7220</v>
      </c>
      <c r="R25" s="483"/>
      <c r="S25" s="483"/>
      <c r="T25" s="483"/>
      <c r="U25" s="483"/>
      <c r="V25" s="525"/>
      <c r="W25" s="584"/>
      <c r="X25" s="572"/>
      <c r="Y25" s="573"/>
      <c r="Z25" s="481" t="s">
        <v>173</v>
      </c>
      <c r="AA25" s="461"/>
      <c r="AB25" s="461"/>
      <c r="AC25" s="461"/>
      <c r="AD25" s="461"/>
      <c r="AE25" s="461"/>
      <c r="AF25" s="461"/>
      <c r="AG25" s="462"/>
      <c r="AH25" s="482">
        <v>129</v>
      </c>
      <c r="AI25" s="483"/>
      <c r="AJ25" s="483"/>
      <c r="AK25" s="483"/>
      <c r="AL25" s="525"/>
      <c r="AM25" s="482">
        <v>389193</v>
      </c>
      <c r="AN25" s="483"/>
      <c r="AO25" s="483"/>
      <c r="AP25" s="483"/>
      <c r="AQ25" s="483"/>
      <c r="AR25" s="525"/>
      <c r="AS25" s="482">
        <v>3017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7949535</v>
      </c>
      <c r="BO25" s="395"/>
      <c r="BP25" s="395"/>
      <c r="BQ25" s="395"/>
      <c r="BR25" s="395"/>
      <c r="BS25" s="395"/>
      <c r="BT25" s="395"/>
      <c r="BU25" s="396"/>
      <c r="BV25" s="394">
        <v>1961123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6508</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179</v>
      </c>
      <c r="F27" s="461"/>
      <c r="G27" s="461"/>
      <c r="H27" s="461"/>
      <c r="I27" s="461"/>
      <c r="J27" s="461"/>
      <c r="K27" s="462"/>
      <c r="L27" s="482">
        <v>1</v>
      </c>
      <c r="M27" s="483"/>
      <c r="N27" s="483"/>
      <c r="O27" s="483"/>
      <c r="P27" s="525"/>
      <c r="Q27" s="482">
        <v>4950</v>
      </c>
      <c r="R27" s="483"/>
      <c r="S27" s="483"/>
      <c r="T27" s="483"/>
      <c r="U27" s="483"/>
      <c r="V27" s="525"/>
      <c r="W27" s="584"/>
      <c r="X27" s="572"/>
      <c r="Y27" s="573"/>
      <c r="Z27" s="481" t="s">
        <v>180</v>
      </c>
      <c r="AA27" s="461"/>
      <c r="AB27" s="461"/>
      <c r="AC27" s="461"/>
      <c r="AD27" s="461"/>
      <c r="AE27" s="461"/>
      <c r="AF27" s="461"/>
      <c r="AG27" s="462"/>
      <c r="AH27" s="482">
        <v>18</v>
      </c>
      <c r="AI27" s="483"/>
      <c r="AJ27" s="483"/>
      <c r="AK27" s="483"/>
      <c r="AL27" s="525"/>
      <c r="AM27" s="482">
        <v>57405</v>
      </c>
      <c r="AN27" s="483"/>
      <c r="AO27" s="483"/>
      <c r="AP27" s="483"/>
      <c r="AQ27" s="483"/>
      <c r="AR27" s="525"/>
      <c r="AS27" s="482">
        <v>3189</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182</v>
      </c>
      <c r="F28" s="461"/>
      <c r="G28" s="461"/>
      <c r="H28" s="461"/>
      <c r="I28" s="461"/>
      <c r="J28" s="461"/>
      <c r="K28" s="462"/>
      <c r="L28" s="482">
        <v>1</v>
      </c>
      <c r="M28" s="483"/>
      <c r="N28" s="483"/>
      <c r="O28" s="483"/>
      <c r="P28" s="525"/>
      <c r="Q28" s="482">
        <v>4400</v>
      </c>
      <c r="R28" s="483"/>
      <c r="S28" s="483"/>
      <c r="T28" s="483"/>
      <c r="U28" s="483"/>
      <c r="V28" s="525"/>
      <c r="W28" s="584"/>
      <c r="X28" s="572"/>
      <c r="Y28" s="573"/>
      <c r="Z28" s="481" t="s">
        <v>183</v>
      </c>
      <c r="AA28" s="461"/>
      <c r="AB28" s="461"/>
      <c r="AC28" s="461"/>
      <c r="AD28" s="461"/>
      <c r="AE28" s="461"/>
      <c r="AF28" s="461"/>
      <c r="AG28" s="462"/>
      <c r="AH28" s="482" t="s">
        <v>128</v>
      </c>
      <c r="AI28" s="483"/>
      <c r="AJ28" s="483"/>
      <c r="AK28" s="483"/>
      <c r="AL28" s="525"/>
      <c r="AM28" s="482" t="s">
        <v>128</v>
      </c>
      <c r="AN28" s="483"/>
      <c r="AO28" s="483"/>
      <c r="AP28" s="483"/>
      <c r="AQ28" s="483"/>
      <c r="AR28" s="525"/>
      <c r="AS28" s="482" t="s">
        <v>128</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3178522</v>
      </c>
      <c r="BO28" s="395"/>
      <c r="BP28" s="395"/>
      <c r="BQ28" s="395"/>
      <c r="BR28" s="395"/>
      <c r="BS28" s="395"/>
      <c r="BT28" s="395"/>
      <c r="BU28" s="396"/>
      <c r="BV28" s="394">
        <v>3158972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24</v>
      </c>
      <c r="M29" s="483"/>
      <c r="N29" s="483"/>
      <c r="O29" s="483"/>
      <c r="P29" s="525"/>
      <c r="Q29" s="482">
        <v>4100</v>
      </c>
      <c r="R29" s="483"/>
      <c r="S29" s="483"/>
      <c r="T29" s="483"/>
      <c r="U29" s="483"/>
      <c r="V29" s="525"/>
      <c r="W29" s="585"/>
      <c r="X29" s="586"/>
      <c r="Y29" s="587"/>
      <c r="Z29" s="481" t="s">
        <v>186</v>
      </c>
      <c r="AA29" s="461"/>
      <c r="AB29" s="461"/>
      <c r="AC29" s="461"/>
      <c r="AD29" s="461"/>
      <c r="AE29" s="461"/>
      <c r="AF29" s="461"/>
      <c r="AG29" s="462"/>
      <c r="AH29" s="482">
        <v>678</v>
      </c>
      <c r="AI29" s="483"/>
      <c r="AJ29" s="483"/>
      <c r="AK29" s="483"/>
      <c r="AL29" s="525"/>
      <c r="AM29" s="482">
        <v>2193165</v>
      </c>
      <c r="AN29" s="483"/>
      <c r="AO29" s="483"/>
      <c r="AP29" s="483"/>
      <c r="AQ29" s="483"/>
      <c r="AR29" s="525"/>
      <c r="AS29" s="482">
        <v>3235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1224585</v>
      </c>
      <c r="BO29" s="432"/>
      <c r="BP29" s="432"/>
      <c r="BQ29" s="432"/>
      <c r="BR29" s="432"/>
      <c r="BS29" s="432"/>
      <c r="BT29" s="432"/>
      <c r="BU29" s="433"/>
      <c r="BV29" s="431">
        <v>1078872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6243405</v>
      </c>
      <c r="BO30" s="608"/>
      <c r="BP30" s="608"/>
      <c r="BQ30" s="608"/>
      <c r="BR30" s="608"/>
      <c r="BS30" s="608"/>
      <c r="BT30" s="608"/>
      <c r="BU30" s="609"/>
      <c r="BV30" s="607">
        <v>6709639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IF('各会計、関係団体の財政状況及び健全化判断比率'!B33="","",'各会計、関係団体の財政状況及び健全化判断比率'!B33)</f>
        <v>病院事業会計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IF('各会計、関係団体の財政状況及び健全化判断比率'!B36="","",'各会計、関係団体の財政状況及び健全化判断比率'!B36)</f>
        <v>と畜場費特別会計</v>
      </c>
      <c r="BH34" s="621"/>
      <c r="BI34" s="621"/>
      <c r="BJ34" s="621"/>
      <c r="BK34" s="621"/>
      <c r="BL34" s="621"/>
      <c r="BM34" s="621"/>
      <c r="BN34" s="621"/>
      <c r="BO34" s="621"/>
      <c r="BP34" s="621"/>
      <c r="BQ34" s="621"/>
      <c r="BR34" s="621"/>
      <c r="BS34" s="621"/>
      <c r="BT34" s="621"/>
      <c r="BU34" s="621"/>
      <c r="BV34" s="214"/>
      <c r="BW34" s="620">
        <f>IF(BY34="","",MAX(C34:D43,U34:V43,AM34:AN43,BE34:BF43)+1)</f>
        <v>16</v>
      </c>
      <c r="BX34" s="620"/>
      <c r="BY34" s="621" t="str">
        <f>IF('各会計、関係団体の財政状況及び健全化判断比率'!B68="","",'各会計、関係団体の財政状況及び健全化判断比率'!B68)</f>
        <v>京都府自治会館管理組合（一般会計）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福知山市スポーツ協会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休日急患診療所費特別会計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国民健康保険診療所費特別会計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IF('各会計、関係団体の財政状況及び健全化判断比率'!B34="","",'各会計、関係団体の財政状況及び健全化判断比率'!B34)</f>
        <v>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IF('各会計、関係団体の財政状況及び健全化判断比率'!B37="","",'各会計、関係団体の財政状況及び健全化判断比率'!B37)</f>
        <v>公設地方卸売市場事業特別会計</v>
      </c>
      <c r="BH35" s="621"/>
      <c r="BI35" s="621"/>
      <c r="BJ35" s="621"/>
      <c r="BK35" s="621"/>
      <c r="BL35" s="621"/>
      <c r="BM35" s="621"/>
      <c r="BN35" s="621"/>
      <c r="BO35" s="621"/>
      <c r="BP35" s="621"/>
      <c r="BQ35" s="621"/>
      <c r="BR35" s="621"/>
      <c r="BS35" s="621"/>
      <c r="BT35" s="621"/>
      <c r="BU35" s="621"/>
      <c r="BV35" s="214"/>
      <c r="BW35" s="620">
        <f t="shared" ref="BW35:BW43" si="2">IF(BY35="","",BW34+1)</f>
        <v>17</v>
      </c>
      <c r="BX35" s="620"/>
      <c r="BY35" s="621" t="str">
        <f>IF('各会計、関係団体の財政状況及び健全化判断比率'!B69="","",'各会計、関係団体の財政状況及び健全化判断比率'!B69)</f>
        <v>京都府住宅新築資金等貸付事業管理組合（一般会計）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福知山市都市緑化協会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介護保険事業特別会計（保険事業勘定）</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IF('各会計、関係団体の財政状況及び健全化判断比率'!B35="","",'各会計、関係団体の財政状況及び健全化判断比率'!B35)</f>
        <v>下水道事業会計</v>
      </c>
      <c r="AP36" s="621"/>
      <c r="AQ36" s="621"/>
      <c r="AR36" s="621"/>
      <c r="AS36" s="621"/>
      <c r="AT36" s="621"/>
      <c r="AU36" s="621"/>
      <c r="AV36" s="621"/>
      <c r="AW36" s="621"/>
      <c r="AX36" s="621"/>
      <c r="AY36" s="621"/>
      <c r="AZ36" s="621"/>
      <c r="BA36" s="621"/>
      <c r="BB36" s="621"/>
      <c r="BC36" s="621"/>
      <c r="BD36" s="214"/>
      <c r="BE36" s="620">
        <f t="shared" si="1"/>
        <v>13</v>
      </c>
      <c r="BF36" s="620"/>
      <c r="BG36" s="621" t="str">
        <f>IF('各会計、関係団体の財政状況及び健全化判断比率'!B38="","",'各会計、関係団体の財政状況及び健全化判断比率'!B38)</f>
        <v>農業集落排水施設事業特別会計</v>
      </c>
      <c r="BH36" s="621"/>
      <c r="BI36" s="621"/>
      <c r="BJ36" s="621"/>
      <c r="BK36" s="621"/>
      <c r="BL36" s="621"/>
      <c r="BM36" s="621"/>
      <c r="BN36" s="621"/>
      <c r="BO36" s="621"/>
      <c r="BP36" s="621"/>
      <c r="BQ36" s="621"/>
      <c r="BR36" s="621"/>
      <c r="BS36" s="621"/>
      <c r="BT36" s="621"/>
      <c r="BU36" s="621"/>
      <c r="BV36" s="214"/>
      <c r="BW36" s="620">
        <f t="shared" si="2"/>
        <v>18</v>
      </c>
      <c r="BX36" s="620"/>
      <c r="BY36" s="621" t="str">
        <f>IF('各会計、関係団体の財政状況及び健全化判断比率'!B70="","",'各会計、関係団体の財政状況及び健全化判断比率'!B70)</f>
        <v>京都府住宅新築資金等貸付事業管理組合（特別会計）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福知山市文化協会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介護保険事業特別会計（サービス事業勘定）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14</v>
      </c>
      <c r="BF37" s="620"/>
      <c r="BG37" s="621" t="str">
        <f>IF('各会計、関係団体の財政状況及び健全化判断比率'!B39="","",'各会計、関係団体の財政状況及び健全化判断比率'!B39)</f>
        <v>石原土地区画整理事業特別会計</v>
      </c>
      <c r="BH37" s="621"/>
      <c r="BI37" s="621"/>
      <c r="BJ37" s="621"/>
      <c r="BK37" s="621"/>
      <c r="BL37" s="621"/>
      <c r="BM37" s="621"/>
      <c r="BN37" s="621"/>
      <c r="BO37" s="621"/>
      <c r="BP37" s="621"/>
      <c r="BQ37" s="621"/>
      <c r="BR37" s="621"/>
      <c r="BS37" s="621"/>
      <c r="BT37" s="621"/>
      <c r="BU37" s="621"/>
      <c r="BV37" s="214"/>
      <c r="BW37" s="620">
        <f t="shared" si="2"/>
        <v>19</v>
      </c>
      <c r="BX37" s="620"/>
      <c r="BY37" s="621" t="str">
        <f>IF('各会計、関係団体の財政状況及び健全化判断比率'!B71="","",'各会計、関係団体の財政状況及び健全化判断比率'!B71)</f>
        <v>京都府後期高齢者医療広域連合（一般会計）</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福知山まちづくり</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7</v>
      </c>
      <c r="V38" s="620"/>
      <c r="W38" s="621" t="str">
        <f>IF('各会計、関係団体の財政状況及び健全化判断比率'!B32="","",'各会計、関係団体の財政状況及び健全化判断比率'!B32)</f>
        <v>後期高齢者医療事業特別会計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15</v>
      </c>
      <c r="BF38" s="620"/>
      <c r="BG38" s="621" t="str">
        <f>IF('各会計、関係団体の財政状況及び健全化判断比率'!B40="","",'各会計、関係団体の財政状況及び健全化判断比率'!B40)</f>
        <v>宅地造成事業特別会計</v>
      </c>
      <c r="BH38" s="621"/>
      <c r="BI38" s="621"/>
      <c r="BJ38" s="621"/>
      <c r="BK38" s="621"/>
      <c r="BL38" s="621"/>
      <c r="BM38" s="621"/>
      <c r="BN38" s="621"/>
      <c r="BO38" s="621"/>
      <c r="BP38" s="621"/>
      <c r="BQ38" s="621"/>
      <c r="BR38" s="621"/>
      <c r="BS38" s="621"/>
      <c r="BT38" s="621"/>
      <c r="BU38" s="621"/>
      <c r="BV38" s="214"/>
      <c r="BW38" s="620">
        <f t="shared" si="2"/>
        <v>20</v>
      </c>
      <c r="BX38" s="620"/>
      <c r="BY38" s="621" t="str">
        <f>IF('各会計、関係団体の財政状況及び健全化判断比率'!B72="","",'各会計、関係団体の財政状況及び健全化判断比率'!B72)</f>
        <v>京都府後期高齢者医療広域連合（後期高齢者医療特別会計）</v>
      </c>
      <c r="BZ38" s="621"/>
      <c r="CA38" s="621"/>
      <c r="CB38" s="621"/>
      <c r="CC38" s="621"/>
      <c r="CD38" s="621"/>
      <c r="CE38" s="621"/>
      <c r="CF38" s="621"/>
      <c r="CG38" s="621"/>
      <c r="CH38" s="621"/>
      <c r="CI38" s="621"/>
      <c r="CJ38" s="621"/>
      <c r="CK38" s="621"/>
      <c r="CL38" s="621"/>
      <c r="CM38" s="621"/>
      <c r="CN38" s="214"/>
      <c r="CO38" s="620">
        <f t="shared" si="3"/>
        <v>26</v>
      </c>
      <c r="CP38" s="620"/>
      <c r="CQ38" s="621" t="str">
        <f>IF('各会計、関係団体の財政状況及び健全化判断比率'!BS11="","",'各会計、関係団体の財政状況及び健全化判断比率'!BS11)</f>
        <v>福知山上下水道サービスセンター</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21</v>
      </c>
      <c r="BX39" s="620"/>
      <c r="BY39" s="621" t="str">
        <f>IF('各会計、関係団体の財政状況及び健全化判断比率'!B73="","",'各会計、関係団体の財政状況及び健全化判断比率'!B73)</f>
        <v>京都地方税機構（一般会計）</v>
      </c>
      <c r="BZ39" s="621"/>
      <c r="CA39" s="621"/>
      <c r="CB39" s="621"/>
      <c r="CC39" s="621"/>
      <c r="CD39" s="621"/>
      <c r="CE39" s="621"/>
      <c r="CF39" s="621"/>
      <c r="CG39" s="621"/>
      <c r="CH39" s="621"/>
      <c r="CI39" s="621"/>
      <c r="CJ39" s="621"/>
      <c r="CK39" s="621"/>
      <c r="CL39" s="621"/>
      <c r="CM39" s="621"/>
      <c r="CN39" s="214"/>
      <c r="CO39" s="620">
        <f t="shared" si="3"/>
        <v>27</v>
      </c>
      <c r="CP39" s="620"/>
      <c r="CQ39" s="621" t="str">
        <f>IF('各会計、関係団体の財政状況及び健全化判断比率'!BS12="","",'各会計、関係団体の財政状況及び健全化判断比率'!BS12)</f>
        <v>大江観光</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28</v>
      </c>
      <c r="CP40" s="620"/>
      <c r="CQ40" s="621" t="str">
        <f>IF('各会計、関係団体の財政状況及び健全化判断比率'!BS13="","",'各会計、関係団体の財政状況及び健全化判断比率'!BS13)</f>
        <v>やくの農業振興団</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29</v>
      </c>
      <c r="CP41" s="620"/>
      <c r="CQ41" s="621" t="str">
        <f>IF('各会計、関係団体の財政状況及び健全化判断比率'!BS14="","",'各会計、関係団体の財政状況及び健全化判断比率'!BS14)</f>
        <v>公立大学法人福知山公立大学</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1bWz9jiKHxNhzVkybWbkCzTiiFXHpsW4LDB7NZqKXyV5g4h+heIqkig6hZVYDZmqqovn56cOsx0w3ATo28gRxA==" saltValue="mwHlm0Zc+25smsJG53R0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223</v>
      </c>
      <c r="C5" s="634"/>
      <c r="D5" s="634"/>
      <c r="E5" s="634"/>
      <c r="F5" s="634"/>
      <c r="G5" s="634"/>
      <c r="H5" s="634"/>
      <c r="I5" s="634"/>
      <c r="J5" s="634"/>
      <c r="K5" s="634"/>
      <c r="L5" s="634"/>
      <c r="M5" s="634"/>
      <c r="N5" s="634"/>
      <c r="O5" s="634"/>
      <c r="P5" s="634"/>
      <c r="Q5" s="635"/>
      <c r="R5" s="636">
        <v>11462908</v>
      </c>
      <c r="S5" s="637"/>
      <c r="T5" s="637"/>
      <c r="U5" s="637"/>
      <c r="V5" s="637"/>
      <c r="W5" s="637"/>
      <c r="X5" s="637"/>
      <c r="Y5" s="638"/>
      <c r="Z5" s="639">
        <v>21.2</v>
      </c>
      <c r="AA5" s="639"/>
      <c r="AB5" s="639"/>
      <c r="AC5" s="639"/>
      <c r="AD5" s="640">
        <v>11214930</v>
      </c>
      <c r="AE5" s="640"/>
      <c r="AF5" s="640"/>
      <c r="AG5" s="640"/>
      <c r="AH5" s="640"/>
      <c r="AI5" s="640"/>
      <c r="AJ5" s="640"/>
      <c r="AK5" s="640"/>
      <c r="AL5" s="641">
        <v>47.9</v>
      </c>
      <c r="AM5" s="642"/>
      <c r="AN5" s="642"/>
      <c r="AO5" s="643"/>
      <c r="AP5" s="633" t="s">
        <v>224</v>
      </c>
      <c r="AQ5" s="634"/>
      <c r="AR5" s="634"/>
      <c r="AS5" s="634"/>
      <c r="AT5" s="634"/>
      <c r="AU5" s="634"/>
      <c r="AV5" s="634"/>
      <c r="AW5" s="634"/>
      <c r="AX5" s="634"/>
      <c r="AY5" s="634"/>
      <c r="AZ5" s="634"/>
      <c r="BA5" s="634"/>
      <c r="BB5" s="634"/>
      <c r="BC5" s="634"/>
      <c r="BD5" s="634"/>
      <c r="BE5" s="634"/>
      <c r="BF5" s="635"/>
      <c r="BG5" s="647">
        <v>11208618</v>
      </c>
      <c r="BH5" s="648"/>
      <c r="BI5" s="648"/>
      <c r="BJ5" s="648"/>
      <c r="BK5" s="648"/>
      <c r="BL5" s="648"/>
      <c r="BM5" s="648"/>
      <c r="BN5" s="649"/>
      <c r="BO5" s="650">
        <v>97.8</v>
      </c>
      <c r="BP5" s="650"/>
      <c r="BQ5" s="650"/>
      <c r="BR5" s="650"/>
      <c r="BS5" s="651">
        <v>599304</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2">
      <c r="B6" s="644" t="s">
        <v>228</v>
      </c>
      <c r="C6" s="645"/>
      <c r="D6" s="645"/>
      <c r="E6" s="645"/>
      <c r="F6" s="645"/>
      <c r="G6" s="645"/>
      <c r="H6" s="645"/>
      <c r="I6" s="645"/>
      <c r="J6" s="645"/>
      <c r="K6" s="645"/>
      <c r="L6" s="645"/>
      <c r="M6" s="645"/>
      <c r="N6" s="645"/>
      <c r="O6" s="645"/>
      <c r="P6" s="645"/>
      <c r="Q6" s="646"/>
      <c r="R6" s="647">
        <v>463606</v>
      </c>
      <c r="S6" s="648"/>
      <c r="T6" s="648"/>
      <c r="U6" s="648"/>
      <c r="V6" s="648"/>
      <c r="W6" s="648"/>
      <c r="X6" s="648"/>
      <c r="Y6" s="649"/>
      <c r="Z6" s="650">
        <v>0.9</v>
      </c>
      <c r="AA6" s="650"/>
      <c r="AB6" s="650"/>
      <c r="AC6" s="650"/>
      <c r="AD6" s="651">
        <v>463606</v>
      </c>
      <c r="AE6" s="651"/>
      <c r="AF6" s="651"/>
      <c r="AG6" s="651"/>
      <c r="AH6" s="651"/>
      <c r="AI6" s="651"/>
      <c r="AJ6" s="651"/>
      <c r="AK6" s="651"/>
      <c r="AL6" s="652">
        <v>2</v>
      </c>
      <c r="AM6" s="653"/>
      <c r="AN6" s="653"/>
      <c r="AO6" s="654"/>
      <c r="AP6" s="644" t="s">
        <v>229</v>
      </c>
      <c r="AQ6" s="645"/>
      <c r="AR6" s="645"/>
      <c r="AS6" s="645"/>
      <c r="AT6" s="645"/>
      <c r="AU6" s="645"/>
      <c r="AV6" s="645"/>
      <c r="AW6" s="645"/>
      <c r="AX6" s="645"/>
      <c r="AY6" s="645"/>
      <c r="AZ6" s="645"/>
      <c r="BA6" s="645"/>
      <c r="BB6" s="645"/>
      <c r="BC6" s="645"/>
      <c r="BD6" s="645"/>
      <c r="BE6" s="645"/>
      <c r="BF6" s="646"/>
      <c r="BG6" s="647">
        <v>11208618</v>
      </c>
      <c r="BH6" s="648"/>
      <c r="BI6" s="648"/>
      <c r="BJ6" s="648"/>
      <c r="BK6" s="648"/>
      <c r="BL6" s="648"/>
      <c r="BM6" s="648"/>
      <c r="BN6" s="649"/>
      <c r="BO6" s="650">
        <v>97.8</v>
      </c>
      <c r="BP6" s="650"/>
      <c r="BQ6" s="650"/>
      <c r="BR6" s="650"/>
      <c r="BS6" s="651">
        <v>599304</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279404</v>
      </c>
      <c r="CS6" s="648"/>
      <c r="CT6" s="648"/>
      <c r="CU6" s="648"/>
      <c r="CV6" s="648"/>
      <c r="CW6" s="648"/>
      <c r="CX6" s="648"/>
      <c r="CY6" s="649"/>
      <c r="CZ6" s="641">
        <v>0.5</v>
      </c>
      <c r="DA6" s="642"/>
      <c r="DB6" s="642"/>
      <c r="DC6" s="661"/>
      <c r="DD6" s="656" t="s">
        <v>128</v>
      </c>
      <c r="DE6" s="648"/>
      <c r="DF6" s="648"/>
      <c r="DG6" s="648"/>
      <c r="DH6" s="648"/>
      <c r="DI6" s="648"/>
      <c r="DJ6" s="648"/>
      <c r="DK6" s="648"/>
      <c r="DL6" s="648"/>
      <c r="DM6" s="648"/>
      <c r="DN6" s="648"/>
      <c r="DO6" s="648"/>
      <c r="DP6" s="649"/>
      <c r="DQ6" s="656">
        <v>278884</v>
      </c>
      <c r="DR6" s="648"/>
      <c r="DS6" s="648"/>
      <c r="DT6" s="648"/>
      <c r="DU6" s="648"/>
      <c r="DV6" s="648"/>
      <c r="DW6" s="648"/>
      <c r="DX6" s="648"/>
      <c r="DY6" s="648"/>
      <c r="DZ6" s="648"/>
      <c r="EA6" s="648"/>
      <c r="EB6" s="648"/>
      <c r="EC6" s="657"/>
    </row>
    <row r="7" spans="2:143" ht="11.25" customHeight="1" x14ac:dyDescent="0.2">
      <c r="B7" s="644" t="s">
        <v>231</v>
      </c>
      <c r="C7" s="645"/>
      <c r="D7" s="645"/>
      <c r="E7" s="645"/>
      <c r="F7" s="645"/>
      <c r="G7" s="645"/>
      <c r="H7" s="645"/>
      <c r="I7" s="645"/>
      <c r="J7" s="645"/>
      <c r="K7" s="645"/>
      <c r="L7" s="645"/>
      <c r="M7" s="645"/>
      <c r="N7" s="645"/>
      <c r="O7" s="645"/>
      <c r="P7" s="645"/>
      <c r="Q7" s="646"/>
      <c r="R7" s="647">
        <v>8542</v>
      </c>
      <c r="S7" s="648"/>
      <c r="T7" s="648"/>
      <c r="U7" s="648"/>
      <c r="V7" s="648"/>
      <c r="W7" s="648"/>
      <c r="X7" s="648"/>
      <c r="Y7" s="649"/>
      <c r="Z7" s="650">
        <v>0</v>
      </c>
      <c r="AA7" s="650"/>
      <c r="AB7" s="650"/>
      <c r="AC7" s="650"/>
      <c r="AD7" s="651">
        <v>8542</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4886293</v>
      </c>
      <c r="BH7" s="648"/>
      <c r="BI7" s="648"/>
      <c r="BJ7" s="648"/>
      <c r="BK7" s="648"/>
      <c r="BL7" s="648"/>
      <c r="BM7" s="648"/>
      <c r="BN7" s="649"/>
      <c r="BO7" s="650">
        <v>42.6</v>
      </c>
      <c r="BP7" s="650"/>
      <c r="BQ7" s="650"/>
      <c r="BR7" s="650"/>
      <c r="BS7" s="651">
        <v>233887</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13569874</v>
      </c>
      <c r="CS7" s="648"/>
      <c r="CT7" s="648"/>
      <c r="CU7" s="648"/>
      <c r="CV7" s="648"/>
      <c r="CW7" s="648"/>
      <c r="CX7" s="648"/>
      <c r="CY7" s="649"/>
      <c r="CZ7" s="650">
        <v>25.7</v>
      </c>
      <c r="DA7" s="650"/>
      <c r="DB7" s="650"/>
      <c r="DC7" s="650"/>
      <c r="DD7" s="656">
        <v>235818</v>
      </c>
      <c r="DE7" s="648"/>
      <c r="DF7" s="648"/>
      <c r="DG7" s="648"/>
      <c r="DH7" s="648"/>
      <c r="DI7" s="648"/>
      <c r="DJ7" s="648"/>
      <c r="DK7" s="648"/>
      <c r="DL7" s="648"/>
      <c r="DM7" s="648"/>
      <c r="DN7" s="648"/>
      <c r="DO7" s="648"/>
      <c r="DP7" s="649"/>
      <c r="DQ7" s="656">
        <v>4282122</v>
      </c>
      <c r="DR7" s="648"/>
      <c r="DS7" s="648"/>
      <c r="DT7" s="648"/>
      <c r="DU7" s="648"/>
      <c r="DV7" s="648"/>
      <c r="DW7" s="648"/>
      <c r="DX7" s="648"/>
      <c r="DY7" s="648"/>
      <c r="DZ7" s="648"/>
      <c r="EA7" s="648"/>
      <c r="EB7" s="648"/>
      <c r="EC7" s="657"/>
    </row>
    <row r="8" spans="2:143" ht="11.25" customHeight="1" x14ac:dyDescent="0.2">
      <c r="B8" s="644" t="s">
        <v>234</v>
      </c>
      <c r="C8" s="645"/>
      <c r="D8" s="645"/>
      <c r="E8" s="645"/>
      <c r="F8" s="645"/>
      <c r="G8" s="645"/>
      <c r="H8" s="645"/>
      <c r="I8" s="645"/>
      <c r="J8" s="645"/>
      <c r="K8" s="645"/>
      <c r="L8" s="645"/>
      <c r="M8" s="645"/>
      <c r="N8" s="645"/>
      <c r="O8" s="645"/>
      <c r="P8" s="645"/>
      <c r="Q8" s="646"/>
      <c r="R8" s="647">
        <v>58761</v>
      </c>
      <c r="S8" s="648"/>
      <c r="T8" s="648"/>
      <c r="U8" s="648"/>
      <c r="V8" s="648"/>
      <c r="W8" s="648"/>
      <c r="X8" s="648"/>
      <c r="Y8" s="649"/>
      <c r="Z8" s="650">
        <v>0.1</v>
      </c>
      <c r="AA8" s="650"/>
      <c r="AB8" s="650"/>
      <c r="AC8" s="650"/>
      <c r="AD8" s="651">
        <v>58761</v>
      </c>
      <c r="AE8" s="651"/>
      <c r="AF8" s="651"/>
      <c r="AG8" s="651"/>
      <c r="AH8" s="651"/>
      <c r="AI8" s="651"/>
      <c r="AJ8" s="651"/>
      <c r="AK8" s="651"/>
      <c r="AL8" s="652">
        <v>0.3</v>
      </c>
      <c r="AM8" s="653"/>
      <c r="AN8" s="653"/>
      <c r="AO8" s="654"/>
      <c r="AP8" s="644" t="s">
        <v>235</v>
      </c>
      <c r="AQ8" s="645"/>
      <c r="AR8" s="645"/>
      <c r="AS8" s="645"/>
      <c r="AT8" s="645"/>
      <c r="AU8" s="645"/>
      <c r="AV8" s="645"/>
      <c r="AW8" s="645"/>
      <c r="AX8" s="645"/>
      <c r="AY8" s="645"/>
      <c r="AZ8" s="645"/>
      <c r="BA8" s="645"/>
      <c r="BB8" s="645"/>
      <c r="BC8" s="645"/>
      <c r="BD8" s="645"/>
      <c r="BE8" s="645"/>
      <c r="BF8" s="646"/>
      <c r="BG8" s="647">
        <v>141398</v>
      </c>
      <c r="BH8" s="648"/>
      <c r="BI8" s="648"/>
      <c r="BJ8" s="648"/>
      <c r="BK8" s="648"/>
      <c r="BL8" s="648"/>
      <c r="BM8" s="648"/>
      <c r="BN8" s="649"/>
      <c r="BO8" s="650">
        <v>1.2</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14044392</v>
      </c>
      <c r="CS8" s="648"/>
      <c r="CT8" s="648"/>
      <c r="CU8" s="648"/>
      <c r="CV8" s="648"/>
      <c r="CW8" s="648"/>
      <c r="CX8" s="648"/>
      <c r="CY8" s="649"/>
      <c r="CZ8" s="650">
        <v>26.6</v>
      </c>
      <c r="DA8" s="650"/>
      <c r="DB8" s="650"/>
      <c r="DC8" s="650"/>
      <c r="DD8" s="656">
        <v>62095</v>
      </c>
      <c r="DE8" s="648"/>
      <c r="DF8" s="648"/>
      <c r="DG8" s="648"/>
      <c r="DH8" s="648"/>
      <c r="DI8" s="648"/>
      <c r="DJ8" s="648"/>
      <c r="DK8" s="648"/>
      <c r="DL8" s="648"/>
      <c r="DM8" s="648"/>
      <c r="DN8" s="648"/>
      <c r="DO8" s="648"/>
      <c r="DP8" s="649"/>
      <c r="DQ8" s="656">
        <v>7023416</v>
      </c>
      <c r="DR8" s="648"/>
      <c r="DS8" s="648"/>
      <c r="DT8" s="648"/>
      <c r="DU8" s="648"/>
      <c r="DV8" s="648"/>
      <c r="DW8" s="648"/>
      <c r="DX8" s="648"/>
      <c r="DY8" s="648"/>
      <c r="DZ8" s="648"/>
      <c r="EA8" s="648"/>
      <c r="EB8" s="648"/>
      <c r="EC8" s="657"/>
    </row>
    <row r="9" spans="2:143" ht="11.25" customHeight="1" x14ac:dyDescent="0.2">
      <c r="B9" s="644" t="s">
        <v>238</v>
      </c>
      <c r="C9" s="645"/>
      <c r="D9" s="645"/>
      <c r="E9" s="645"/>
      <c r="F9" s="645"/>
      <c r="G9" s="645"/>
      <c r="H9" s="645"/>
      <c r="I9" s="645"/>
      <c r="J9" s="645"/>
      <c r="K9" s="645"/>
      <c r="L9" s="645"/>
      <c r="M9" s="645"/>
      <c r="N9" s="645"/>
      <c r="O9" s="645"/>
      <c r="P9" s="645"/>
      <c r="Q9" s="646"/>
      <c r="R9" s="647">
        <v>65592</v>
      </c>
      <c r="S9" s="648"/>
      <c r="T9" s="648"/>
      <c r="U9" s="648"/>
      <c r="V9" s="648"/>
      <c r="W9" s="648"/>
      <c r="X9" s="648"/>
      <c r="Y9" s="649"/>
      <c r="Z9" s="650">
        <v>0.1</v>
      </c>
      <c r="AA9" s="650"/>
      <c r="AB9" s="650"/>
      <c r="AC9" s="650"/>
      <c r="AD9" s="651">
        <v>65592</v>
      </c>
      <c r="AE9" s="651"/>
      <c r="AF9" s="651"/>
      <c r="AG9" s="651"/>
      <c r="AH9" s="651"/>
      <c r="AI9" s="651"/>
      <c r="AJ9" s="651"/>
      <c r="AK9" s="651"/>
      <c r="AL9" s="652">
        <v>0.3</v>
      </c>
      <c r="AM9" s="653"/>
      <c r="AN9" s="653"/>
      <c r="AO9" s="654"/>
      <c r="AP9" s="644" t="s">
        <v>239</v>
      </c>
      <c r="AQ9" s="645"/>
      <c r="AR9" s="645"/>
      <c r="AS9" s="645"/>
      <c r="AT9" s="645"/>
      <c r="AU9" s="645"/>
      <c r="AV9" s="645"/>
      <c r="AW9" s="645"/>
      <c r="AX9" s="645"/>
      <c r="AY9" s="645"/>
      <c r="AZ9" s="645"/>
      <c r="BA9" s="645"/>
      <c r="BB9" s="645"/>
      <c r="BC9" s="645"/>
      <c r="BD9" s="645"/>
      <c r="BE9" s="645"/>
      <c r="BF9" s="646"/>
      <c r="BG9" s="647">
        <v>3655738</v>
      </c>
      <c r="BH9" s="648"/>
      <c r="BI9" s="648"/>
      <c r="BJ9" s="648"/>
      <c r="BK9" s="648"/>
      <c r="BL9" s="648"/>
      <c r="BM9" s="648"/>
      <c r="BN9" s="649"/>
      <c r="BO9" s="650">
        <v>31.9</v>
      </c>
      <c r="BP9" s="650"/>
      <c r="BQ9" s="650"/>
      <c r="BR9" s="650"/>
      <c r="BS9" s="656" t="s">
        <v>236</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4228741</v>
      </c>
      <c r="CS9" s="648"/>
      <c r="CT9" s="648"/>
      <c r="CU9" s="648"/>
      <c r="CV9" s="648"/>
      <c r="CW9" s="648"/>
      <c r="CX9" s="648"/>
      <c r="CY9" s="649"/>
      <c r="CZ9" s="650">
        <v>8</v>
      </c>
      <c r="DA9" s="650"/>
      <c r="DB9" s="650"/>
      <c r="DC9" s="650"/>
      <c r="DD9" s="656">
        <v>227952</v>
      </c>
      <c r="DE9" s="648"/>
      <c r="DF9" s="648"/>
      <c r="DG9" s="648"/>
      <c r="DH9" s="648"/>
      <c r="DI9" s="648"/>
      <c r="DJ9" s="648"/>
      <c r="DK9" s="648"/>
      <c r="DL9" s="648"/>
      <c r="DM9" s="648"/>
      <c r="DN9" s="648"/>
      <c r="DO9" s="648"/>
      <c r="DP9" s="649"/>
      <c r="DQ9" s="656">
        <v>3365766</v>
      </c>
      <c r="DR9" s="648"/>
      <c r="DS9" s="648"/>
      <c r="DT9" s="648"/>
      <c r="DU9" s="648"/>
      <c r="DV9" s="648"/>
      <c r="DW9" s="648"/>
      <c r="DX9" s="648"/>
      <c r="DY9" s="648"/>
      <c r="DZ9" s="648"/>
      <c r="EA9" s="648"/>
      <c r="EB9" s="648"/>
      <c r="EC9" s="657"/>
    </row>
    <row r="10" spans="2:143" ht="11.25" customHeight="1" x14ac:dyDescent="0.2">
      <c r="B10" s="644" t="s">
        <v>241</v>
      </c>
      <c r="C10" s="645"/>
      <c r="D10" s="645"/>
      <c r="E10" s="645"/>
      <c r="F10" s="645"/>
      <c r="G10" s="645"/>
      <c r="H10" s="645"/>
      <c r="I10" s="645"/>
      <c r="J10" s="645"/>
      <c r="K10" s="645"/>
      <c r="L10" s="645"/>
      <c r="M10" s="645"/>
      <c r="N10" s="645"/>
      <c r="O10" s="645"/>
      <c r="P10" s="645"/>
      <c r="Q10" s="646"/>
      <c r="R10" s="647" t="s">
        <v>236</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344290</v>
      </c>
      <c r="BH10" s="648"/>
      <c r="BI10" s="648"/>
      <c r="BJ10" s="648"/>
      <c r="BK10" s="648"/>
      <c r="BL10" s="648"/>
      <c r="BM10" s="648"/>
      <c r="BN10" s="649"/>
      <c r="BO10" s="650">
        <v>3</v>
      </c>
      <c r="BP10" s="650"/>
      <c r="BQ10" s="650"/>
      <c r="BR10" s="650"/>
      <c r="BS10" s="656">
        <v>57831</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19736</v>
      </c>
      <c r="CS10" s="648"/>
      <c r="CT10" s="648"/>
      <c r="CU10" s="648"/>
      <c r="CV10" s="648"/>
      <c r="CW10" s="648"/>
      <c r="CX10" s="648"/>
      <c r="CY10" s="649"/>
      <c r="CZ10" s="650">
        <v>0</v>
      </c>
      <c r="DA10" s="650"/>
      <c r="DB10" s="650"/>
      <c r="DC10" s="650"/>
      <c r="DD10" s="656" t="s">
        <v>128</v>
      </c>
      <c r="DE10" s="648"/>
      <c r="DF10" s="648"/>
      <c r="DG10" s="648"/>
      <c r="DH10" s="648"/>
      <c r="DI10" s="648"/>
      <c r="DJ10" s="648"/>
      <c r="DK10" s="648"/>
      <c r="DL10" s="648"/>
      <c r="DM10" s="648"/>
      <c r="DN10" s="648"/>
      <c r="DO10" s="648"/>
      <c r="DP10" s="649"/>
      <c r="DQ10" s="656">
        <v>17043</v>
      </c>
      <c r="DR10" s="648"/>
      <c r="DS10" s="648"/>
      <c r="DT10" s="648"/>
      <c r="DU10" s="648"/>
      <c r="DV10" s="648"/>
      <c r="DW10" s="648"/>
      <c r="DX10" s="648"/>
      <c r="DY10" s="648"/>
      <c r="DZ10" s="648"/>
      <c r="EA10" s="648"/>
      <c r="EB10" s="648"/>
      <c r="EC10" s="657"/>
    </row>
    <row r="11" spans="2:143" ht="11.25" customHeight="1" x14ac:dyDescent="0.2">
      <c r="B11" s="644" t="s">
        <v>244</v>
      </c>
      <c r="C11" s="645"/>
      <c r="D11" s="645"/>
      <c r="E11" s="645"/>
      <c r="F11" s="645"/>
      <c r="G11" s="645"/>
      <c r="H11" s="645"/>
      <c r="I11" s="645"/>
      <c r="J11" s="645"/>
      <c r="K11" s="645"/>
      <c r="L11" s="645"/>
      <c r="M11" s="645"/>
      <c r="N11" s="645"/>
      <c r="O11" s="645"/>
      <c r="P11" s="645"/>
      <c r="Q11" s="646"/>
      <c r="R11" s="647">
        <v>1711877</v>
      </c>
      <c r="S11" s="648"/>
      <c r="T11" s="648"/>
      <c r="U11" s="648"/>
      <c r="V11" s="648"/>
      <c r="W11" s="648"/>
      <c r="X11" s="648"/>
      <c r="Y11" s="649"/>
      <c r="Z11" s="652">
        <v>3.2</v>
      </c>
      <c r="AA11" s="653"/>
      <c r="AB11" s="653"/>
      <c r="AC11" s="665"/>
      <c r="AD11" s="656">
        <v>1711877</v>
      </c>
      <c r="AE11" s="648"/>
      <c r="AF11" s="648"/>
      <c r="AG11" s="648"/>
      <c r="AH11" s="648"/>
      <c r="AI11" s="648"/>
      <c r="AJ11" s="648"/>
      <c r="AK11" s="649"/>
      <c r="AL11" s="652">
        <v>7.3</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744867</v>
      </c>
      <c r="BH11" s="648"/>
      <c r="BI11" s="648"/>
      <c r="BJ11" s="648"/>
      <c r="BK11" s="648"/>
      <c r="BL11" s="648"/>
      <c r="BM11" s="648"/>
      <c r="BN11" s="649"/>
      <c r="BO11" s="650">
        <v>6.5</v>
      </c>
      <c r="BP11" s="650"/>
      <c r="BQ11" s="650"/>
      <c r="BR11" s="650"/>
      <c r="BS11" s="656">
        <v>176056</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1881347</v>
      </c>
      <c r="CS11" s="648"/>
      <c r="CT11" s="648"/>
      <c r="CU11" s="648"/>
      <c r="CV11" s="648"/>
      <c r="CW11" s="648"/>
      <c r="CX11" s="648"/>
      <c r="CY11" s="649"/>
      <c r="CZ11" s="650">
        <v>3.6</v>
      </c>
      <c r="DA11" s="650"/>
      <c r="DB11" s="650"/>
      <c r="DC11" s="650"/>
      <c r="DD11" s="656">
        <v>445304</v>
      </c>
      <c r="DE11" s="648"/>
      <c r="DF11" s="648"/>
      <c r="DG11" s="648"/>
      <c r="DH11" s="648"/>
      <c r="DI11" s="648"/>
      <c r="DJ11" s="648"/>
      <c r="DK11" s="648"/>
      <c r="DL11" s="648"/>
      <c r="DM11" s="648"/>
      <c r="DN11" s="648"/>
      <c r="DO11" s="648"/>
      <c r="DP11" s="649"/>
      <c r="DQ11" s="656">
        <v>1124853</v>
      </c>
      <c r="DR11" s="648"/>
      <c r="DS11" s="648"/>
      <c r="DT11" s="648"/>
      <c r="DU11" s="648"/>
      <c r="DV11" s="648"/>
      <c r="DW11" s="648"/>
      <c r="DX11" s="648"/>
      <c r="DY11" s="648"/>
      <c r="DZ11" s="648"/>
      <c r="EA11" s="648"/>
      <c r="EB11" s="648"/>
      <c r="EC11" s="657"/>
    </row>
    <row r="12" spans="2:143" ht="11.25" customHeight="1" x14ac:dyDescent="0.2">
      <c r="B12" s="644" t="s">
        <v>247</v>
      </c>
      <c r="C12" s="645"/>
      <c r="D12" s="645"/>
      <c r="E12" s="645"/>
      <c r="F12" s="645"/>
      <c r="G12" s="645"/>
      <c r="H12" s="645"/>
      <c r="I12" s="645"/>
      <c r="J12" s="645"/>
      <c r="K12" s="645"/>
      <c r="L12" s="645"/>
      <c r="M12" s="645"/>
      <c r="N12" s="645"/>
      <c r="O12" s="645"/>
      <c r="P12" s="645"/>
      <c r="Q12" s="646"/>
      <c r="R12" s="647">
        <v>5309</v>
      </c>
      <c r="S12" s="648"/>
      <c r="T12" s="648"/>
      <c r="U12" s="648"/>
      <c r="V12" s="648"/>
      <c r="W12" s="648"/>
      <c r="X12" s="648"/>
      <c r="Y12" s="649"/>
      <c r="Z12" s="650">
        <v>0</v>
      </c>
      <c r="AA12" s="650"/>
      <c r="AB12" s="650"/>
      <c r="AC12" s="650"/>
      <c r="AD12" s="651">
        <v>5309</v>
      </c>
      <c r="AE12" s="651"/>
      <c r="AF12" s="651"/>
      <c r="AG12" s="651"/>
      <c r="AH12" s="651"/>
      <c r="AI12" s="651"/>
      <c r="AJ12" s="651"/>
      <c r="AK12" s="651"/>
      <c r="AL12" s="652">
        <v>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5500838</v>
      </c>
      <c r="BH12" s="648"/>
      <c r="BI12" s="648"/>
      <c r="BJ12" s="648"/>
      <c r="BK12" s="648"/>
      <c r="BL12" s="648"/>
      <c r="BM12" s="648"/>
      <c r="BN12" s="649"/>
      <c r="BO12" s="650">
        <v>48</v>
      </c>
      <c r="BP12" s="650"/>
      <c r="BQ12" s="650"/>
      <c r="BR12" s="650"/>
      <c r="BS12" s="656">
        <v>365417</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804509</v>
      </c>
      <c r="CS12" s="648"/>
      <c r="CT12" s="648"/>
      <c r="CU12" s="648"/>
      <c r="CV12" s="648"/>
      <c r="CW12" s="648"/>
      <c r="CX12" s="648"/>
      <c r="CY12" s="649"/>
      <c r="CZ12" s="650">
        <v>1.5</v>
      </c>
      <c r="DA12" s="650"/>
      <c r="DB12" s="650"/>
      <c r="DC12" s="650"/>
      <c r="DD12" s="656">
        <v>5585</v>
      </c>
      <c r="DE12" s="648"/>
      <c r="DF12" s="648"/>
      <c r="DG12" s="648"/>
      <c r="DH12" s="648"/>
      <c r="DI12" s="648"/>
      <c r="DJ12" s="648"/>
      <c r="DK12" s="648"/>
      <c r="DL12" s="648"/>
      <c r="DM12" s="648"/>
      <c r="DN12" s="648"/>
      <c r="DO12" s="648"/>
      <c r="DP12" s="649"/>
      <c r="DQ12" s="656">
        <v>582246</v>
      </c>
      <c r="DR12" s="648"/>
      <c r="DS12" s="648"/>
      <c r="DT12" s="648"/>
      <c r="DU12" s="648"/>
      <c r="DV12" s="648"/>
      <c r="DW12" s="648"/>
      <c r="DX12" s="648"/>
      <c r="DY12" s="648"/>
      <c r="DZ12" s="648"/>
      <c r="EA12" s="648"/>
      <c r="EB12" s="648"/>
      <c r="EC12" s="657"/>
    </row>
    <row r="13" spans="2:143" ht="11.25" customHeight="1" x14ac:dyDescent="0.2">
      <c r="B13" s="644" t="s">
        <v>250</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5474208</v>
      </c>
      <c r="BH13" s="648"/>
      <c r="BI13" s="648"/>
      <c r="BJ13" s="648"/>
      <c r="BK13" s="648"/>
      <c r="BL13" s="648"/>
      <c r="BM13" s="648"/>
      <c r="BN13" s="649"/>
      <c r="BO13" s="650">
        <v>47.8</v>
      </c>
      <c r="BP13" s="650"/>
      <c r="BQ13" s="650"/>
      <c r="BR13" s="650"/>
      <c r="BS13" s="656">
        <v>365417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3952073</v>
      </c>
      <c r="CS13" s="648"/>
      <c r="CT13" s="648"/>
      <c r="CU13" s="648"/>
      <c r="CV13" s="648"/>
      <c r="CW13" s="648"/>
      <c r="CX13" s="648"/>
      <c r="CY13" s="649"/>
      <c r="CZ13" s="650">
        <v>7.5</v>
      </c>
      <c r="DA13" s="650"/>
      <c r="DB13" s="650"/>
      <c r="DC13" s="650"/>
      <c r="DD13" s="656">
        <v>2054058</v>
      </c>
      <c r="DE13" s="648"/>
      <c r="DF13" s="648"/>
      <c r="DG13" s="648"/>
      <c r="DH13" s="648"/>
      <c r="DI13" s="648"/>
      <c r="DJ13" s="648"/>
      <c r="DK13" s="648"/>
      <c r="DL13" s="648"/>
      <c r="DM13" s="648"/>
      <c r="DN13" s="648"/>
      <c r="DO13" s="648"/>
      <c r="DP13" s="649"/>
      <c r="DQ13" s="656">
        <v>1988465</v>
      </c>
      <c r="DR13" s="648"/>
      <c r="DS13" s="648"/>
      <c r="DT13" s="648"/>
      <c r="DU13" s="648"/>
      <c r="DV13" s="648"/>
      <c r="DW13" s="648"/>
      <c r="DX13" s="648"/>
      <c r="DY13" s="648"/>
      <c r="DZ13" s="648"/>
      <c r="EA13" s="648"/>
      <c r="EB13" s="648"/>
      <c r="EC13" s="657"/>
    </row>
    <row r="14" spans="2:143" ht="11.25" customHeight="1" x14ac:dyDescent="0.2">
      <c r="B14" s="644" t="s">
        <v>253</v>
      </c>
      <c r="C14" s="645"/>
      <c r="D14" s="645"/>
      <c r="E14" s="645"/>
      <c r="F14" s="645"/>
      <c r="G14" s="645"/>
      <c r="H14" s="645"/>
      <c r="I14" s="645"/>
      <c r="J14" s="645"/>
      <c r="K14" s="645"/>
      <c r="L14" s="645"/>
      <c r="M14" s="645"/>
      <c r="N14" s="645"/>
      <c r="O14" s="645"/>
      <c r="P14" s="645"/>
      <c r="Q14" s="646"/>
      <c r="R14" s="647">
        <v>532</v>
      </c>
      <c r="S14" s="648"/>
      <c r="T14" s="648"/>
      <c r="U14" s="648"/>
      <c r="V14" s="648"/>
      <c r="W14" s="648"/>
      <c r="X14" s="648"/>
      <c r="Y14" s="649"/>
      <c r="Z14" s="650">
        <v>0</v>
      </c>
      <c r="AA14" s="650"/>
      <c r="AB14" s="650"/>
      <c r="AC14" s="650"/>
      <c r="AD14" s="651">
        <v>532</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283179</v>
      </c>
      <c r="BH14" s="648"/>
      <c r="BI14" s="648"/>
      <c r="BJ14" s="648"/>
      <c r="BK14" s="648"/>
      <c r="BL14" s="648"/>
      <c r="BM14" s="648"/>
      <c r="BN14" s="649"/>
      <c r="BO14" s="650">
        <v>2.5</v>
      </c>
      <c r="BP14" s="650"/>
      <c r="BQ14" s="650"/>
      <c r="BR14" s="650"/>
      <c r="BS14" s="656" t="s">
        <v>128</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2308577</v>
      </c>
      <c r="CS14" s="648"/>
      <c r="CT14" s="648"/>
      <c r="CU14" s="648"/>
      <c r="CV14" s="648"/>
      <c r="CW14" s="648"/>
      <c r="CX14" s="648"/>
      <c r="CY14" s="649"/>
      <c r="CZ14" s="650">
        <v>4.4000000000000004</v>
      </c>
      <c r="DA14" s="650"/>
      <c r="DB14" s="650"/>
      <c r="DC14" s="650"/>
      <c r="DD14" s="656">
        <v>1048437</v>
      </c>
      <c r="DE14" s="648"/>
      <c r="DF14" s="648"/>
      <c r="DG14" s="648"/>
      <c r="DH14" s="648"/>
      <c r="DI14" s="648"/>
      <c r="DJ14" s="648"/>
      <c r="DK14" s="648"/>
      <c r="DL14" s="648"/>
      <c r="DM14" s="648"/>
      <c r="DN14" s="648"/>
      <c r="DO14" s="648"/>
      <c r="DP14" s="649"/>
      <c r="DQ14" s="656">
        <v>1200520</v>
      </c>
      <c r="DR14" s="648"/>
      <c r="DS14" s="648"/>
      <c r="DT14" s="648"/>
      <c r="DU14" s="648"/>
      <c r="DV14" s="648"/>
      <c r="DW14" s="648"/>
      <c r="DX14" s="648"/>
      <c r="DY14" s="648"/>
      <c r="DZ14" s="648"/>
      <c r="EA14" s="648"/>
      <c r="EB14" s="648"/>
      <c r="EC14" s="657"/>
    </row>
    <row r="15" spans="2:143" ht="11.25" customHeight="1" x14ac:dyDescent="0.2">
      <c r="B15" s="644" t="s">
        <v>256</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538308</v>
      </c>
      <c r="BH15" s="648"/>
      <c r="BI15" s="648"/>
      <c r="BJ15" s="648"/>
      <c r="BK15" s="648"/>
      <c r="BL15" s="648"/>
      <c r="BM15" s="648"/>
      <c r="BN15" s="649"/>
      <c r="BO15" s="650">
        <v>4.7</v>
      </c>
      <c r="BP15" s="650"/>
      <c r="BQ15" s="650"/>
      <c r="BR15" s="650"/>
      <c r="BS15" s="656" t="s">
        <v>128</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5195639</v>
      </c>
      <c r="CS15" s="648"/>
      <c r="CT15" s="648"/>
      <c r="CU15" s="648"/>
      <c r="CV15" s="648"/>
      <c r="CW15" s="648"/>
      <c r="CX15" s="648"/>
      <c r="CY15" s="649"/>
      <c r="CZ15" s="650">
        <v>9.8000000000000007</v>
      </c>
      <c r="DA15" s="650"/>
      <c r="DB15" s="650"/>
      <c r="DC15" s="650"/>
      <c r="DD15" s="656">
        <v>1645897</v>
      </c>
      <c r="DE15" s="648"/>
      <c r="DF15" s="648"/>
      <c r="DG15" s="648"/>
      <c r="DH15" s="648"/>
      <c r="DI15" s="648"/>
      <c r="DJ15" s="648"/>
      <c r="DK15" s="648"/>
      <c r="DL15" s="648"/>
      <c r="DM15" s="648"/>
      <c r="DN15" s="648"/>
      <c r="DO15" s="648"/>
      <c r="DP15" s="649"/>
      <c r="DQ15" s="656">
        <v>3001513</v>
      </c>
      <c r="DR15" s="648"/>
      <c r="DS15" s="648"/>
      <c r="DT15" s="648"/>
      <c r="DU15" s="648"/>
      <c r="DV15" s="648"/>
      <c r="DW15" s="648"/>
      <c r="DX15" s="648"/>
      <c r="DY15" s="648"/>
      <c r="DZ15" s="648"/>
      <c r="EA15" s="648"/>
      <c r="EB15" s="648"/>
      <c r="EC15" s="657"/>
    </row>
    <row r="16" spans="2:143" ht="11.25" customHeight="1" x14ac:dyDescent="0.2">
      <c r="B16" s="644" t="s">
        <v>259</v>
      </c>
      <c r="C16" s="645"/>
      <c r="D16" s="645"/>
      <c r="E16" s="645"/>
      <c r="F16" s="645"/>
      <c r="G16" s="645"/>
      <c r="H16" s="645"/>
      <c r="I16" s="645"/>
      <c r="J16" s="645"/>
      <c r="K16" s="645"/>
      <c r="L16" s="645"/>
      <c r="M16" s="645"/>
      <c r="N16" s="645"/>
      <c r="O16" s="645"/>
      <c r="P16" s="645"/>
      <c r="Q16" s="646"/>
      <c r="R16" s="647">
        <v>62370</v>
      </c>
      <c r="S16" s="648"/>
      <c r="T16" s="648"/>
      <c r="U16" s="648"/>
      <c r="V16" s="648"/>
      <c r="W16" s="648"/>
      <c r="X16" s="648"/>
      <c r="Y16" s="649"/>
      <c r="Z16" s="650">
        <v>0.1</v>
      </c>
      <c r="AA16" s="650"/>
      <c r="AB16" s="650"/>
      <c r="AC16" s="650"/>
      <c r="AD16" s="651">
        <v>62370</v>
      </c>
      <c r="AE16" s="651"/>
      <c r="AF16" s="651"/>
      <c r="AG16" s="651"/>
      <c r="AH16" s="651"/>
      <c r="AI16" s="651"/>
      <c r="AJ16" s="651"/>
      <c r="AK16" s="651"/>
      <c r="AL16" s="652">
        <v>0.3</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864237</v>
      </c>
      <c r="CS16" s="648"/>
      <c r="CT16" s="648"/>
      <c r="CU16" s="648"/>
      <c r="CV16" s="648"/>
      <c r="CW16" s="648"/>
      <c r="CX16" s="648"/>
      <c r="CY16" s="649"/>
      <c r="CZ16" s="650">
        <v>1.6</v>
      </c>
      <c r="DA16" s="650"/>
      <c r="DB16" s="650"/>
      <c r="DC16" s="650"/>
      <c r="DD16" s="656" t="s">
        <v>128</v>
      </c>
      <c r="DE16" s="648"/>
      <c r="DF16" s="648"/>
      <c r="DG16" s="648"/>
      <c r="DH16" s="648"/>
      <c r="DI16" s="648"/>
      <c r="DJ16" s="648"/>
      <c r="DK16" s="648"/>
      <c r="DL16" s="648"/>
      <c r="DM16" s="648"/>
      <c r="DN16" s="648"/>
      <c r="DO16" s="648"/>
      <c r="DP16" s="649"/>
      <c r="DQ16" s="656">
        <v>26105</v>
      </c>
      <c r="DR16" s="648"/>
      <c r="DS16" s="648"/>
      <c r="DT16" s="648"/>
      <c r="DU16" s="648"/>
      <c r="DV16" s="648"/>
      <c r="DW16" s="648"/>
      <c r="DX16" s="648"/>
      <c r="DY16" s="648"/>
      <c r="DZ16" s="648"/>
      <c r="EA16" s="648"/>
      <c r="EB16" s="648"/>
      <c r="EC16" s="657"/>
    </row>
    <row r="17" spans="2:133" ht="11.25" customHeight="1" x14ac:dyDescent="0.2">
      <c r="B17" s="644" t="s">
        <v>262</v>
      </c>
      <c r="C17" s="645"/>
      <c r="D17" s="645"/>
      <c r="E17" s="645"/>
      <c r="F17" s="645"/>
      <c r="G17" s="645"/>
      <c r="H17" s="645"/>
      <c r="I17" s="645"/>
      <c r="J17" s="645"/>
      <c r="K17" s="645"/>
      <c r="L17" s="645"/>
      <c r="M17" s="645"/>
      <c r="N17" s="645"/>
      <c r="O17" s="645"/>
      <c r="P17" s="645"/>
      <c r="Q17" s="646"/>
      <c r="R17" s="647">
        <v>106076</v>
      </c>
      <c r="S17" s="648"/>
      <c r="T17" s="648"/>
      <c r="U17" s="648"/>
      <c r="V17" s="648"/>
      <c r="W17" s="648"/>
      <c r="X17" s="648"/>
      <c r="Y17" s="649"/>
      <c r="Z17" s="650">
        <v>0.2</v>
      </c>
      <c r="AA17" s="650"/>
      <c r="AB17" s="650"/>
      <c r="AC17" s="650"/>
      <c r="AD17" s="651">
        <v>106076</v>
      </c>
      <c r="AE17" s="651"/>
      <c r="AF17" s="651"/>
      <c r="AG17" s="651"/>
      <c r="AH17" s="651"/>
      <c r="AI17" s="651"/>
      <c r="AJ17" s="651"/>
      <c r="AK17" s="651"/>
      <c r="AL17" s="652">
        <v>0.5</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236</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5642056</v>
      </c>
      <c r="CS17" s="648"/>
      <c r="CT17" s="648"/>
      <c r="CU17" s="648"/>
      <c r="CV17" s="648"/>
      <c r="CW17" s="648"/>
      <c r="CX17" s="648"/>
      <c r="CY17" s="649"/>
      <c r="CZ17" s="650">
        <v>10.7</v>
      </c>
      <c r="DA17" s="650"/>
      <c r="DB17" s="650"/>
      <c r="DC17" s="650"/>
      <c r="DD17" s="656" t="s">
        <v>128</v>
      </c>
      <c r="DE17" s="648"/>
      <c r="DF17" s="648"/>
      <c r="DG17" s="648"/>
      <c r="DH17" s="648"/>
      <c r="DI17" s="648"/>
      <c r="DJ17" s="648"/>
      <c r="DK17" s="648"/>
      <c r="DL17" s="648"/>
      <c r="DM17" s="648"/>
      <c r="DN17" s="648"/>
      <c r="DO17" s="648"/>
      <c r="DP17" s="649"/>
      <c r="DQ17" s="656">
        <v>5433021</v>
      </c>
      <c r="DR17" s="648"/>
      <c r="DS17" s="648"/>
      <c r="DT17" s="648"/>
      <c r="DU17" s="648"/>
      <c r="DV17" s="648"/>
      <c r="DW17" s="648"/>
      <c r="DX17" s="648"/>
      <c r="DY17" s="648"/>
      <c r="DZ17" s="648"/>
      <c r="EA17" s="648"/>
      <c r="EB17" s="648"/>
      <c r="EC17" s="657"/>
    </row>
    <row r="18" spans="2:133" ht="11.25" customHeight="1" x14ac:dyDescent="0.2">
      <c r="B18" s="644" t="s">
        <v>265</v>
      </c>
      <c r="C18" s="645"/>
      <c r="D18" s="645"/>
      <c r="E18" s="645"/>
      <c r="F18" s="645"/>
      <c r="G18" s="645"/>
      <c r="H18" s="645"/>
      <c r="I18" s="645"/>
      <c r="J18" s="645"/>
      <c r="K18" s="645"/>
      <c r="L18" s="645"/>
      <c r="M18" s="645"/>
      <c r="N18" s="645"/>
      <c r="O18" s="645"/>
      <c r="P18" s="645"/>
      <c r="Q18" s="646"/>
      <c r="R18" s="647">
        <v>112658</v>
      </c>
      <c r="S18" s="648"/>
      <c r="T18" s="648"/>
      <c r="U18" s="648"/>
      <c r="V18" s="648"/>
      <c r="W18" s="648"/>
      <c r="X18" s="648"/>
      <c r="Y18" s="649"/>
      <c r="Z18" s="650">
        <v>0.2</v>
      </c>
      <c r="AA18" s="650"/>
      <c r="AB18" s="650"/>
      <c r="AC18" s="650"/>
      <c r="AD18" s="651">
        <v>112658</v>
      </c>
      <c r="AE18" s="651"/>
      <c r="AF18" s="651"/>
      <c r="AG18" s="651"/>
      <c r="AH18" s="651"/>
      <c r="AI18" s="651"/>
      <c r="AJ18" s="651"/>
      <c r="AK18" s="651"/>
      <c r="AL18" s="652">
        <v>0.5</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236</v>
      </c>
      <c r="BP18" s="650"/>
      <c r="BQ18" s="650"/>
      <c r="BR18" s="650"/>
      <c r="BS18" s="656" t="s">
        <v>236</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236</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2">
      <c r="B19" s="644" t="s">
        <v>268</v>
      </c>
      <c r="C19" s="645"/>
      <c r="D19" s="645"/>
      <c r="E19" s="645"/>
      <c r="F19" s="645"/>
      <c r="G19" s="645"/>
      <c r="H19" s="645"/>
      <c r="I19" s="645"/>
      <c r="J19" s="645"/>
      <c r="K19" s="645"/>
      <c r="L19" s="645"/>
      <c r="M19" s="645"/>
      <c r="N19" s="645"/>
      <c r="O19" s="645"/>
      <c r="P19" s="645"/>
      <c r="Q19" s="646"/>
      <c r="R19" s="647">
        <v>76054</v>
      </c>
      <c r="S19" s="648"/>
      <c r="T19" s="648"/>
      <c r="U19" s="648"/>
      <c r="V19" s="648"/>
      <c r="W19" s="648"/>
      <c r="X19" s="648"/>
      <c r="Y19" s="649"/>
      <c r="Z19" s="650">
        <v>0.1</v>
      </c>
      <c r="AA19" s="650"/>
      <c r="AB19" s="650"/>
      <c r="AC19" s="650"/>
      <c r="AD19" s="651">
        <v>76054</v>
      </c>
      <c r="AE19" s="651"/>
      <c r="AF19" s="651"/>
      <c r="AG19" s="651"/>
      <c r="AH19" s="651"/>
      <c r="AI19" s="651"/>
      <c r="AJ19" s="651"/>
      <c r="AK19" s="651"/>
      <c r="AL19" s="652">
        <v>0.3</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254290</v>
      </c>
      <c r="BH19" s="648"/>
      <c r="BI19" s="648"/>
      <c r="BJ19" s="648"/>
      <c r="BK19" s="648"/>
      <c r="BL19" s="648"/>
      <c r="BM19" s="648"/>
      <c r="BN19" s="649"/>
      <c r="BO19" s="650">
        <v>2.2000000000000002</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236</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2">
      <c r="B20" s="644" t="s">
        <v>271</v>
      </c>
      <c r="C20" s="645"/>
      <c r="D20" s="645"/>
      <c r="E20" s="645"/>
      <c r="F20" s="645"/>
      <c r="G20" s="645"/>
      <c r="H20" s="645"/>
      <c r="I20" s="645"/>
      <c r="J20" s="645"/>
      <c r="K20" s="645"/>
      <c r="L20" s="645"/>
      <c r="M20" s="645"/>
      <c r="N20" s="645"/>
      <c r="O20" s="645"/>
      <c r="P20" s="645"/>
      <c r="Q20" s="646"/>
      <c r="R20" s="647">
        <v>27077</v>
      </c>
      <c r="S20" s="648"/>
      <c r="T20" s="648"/>
      <c r="U20" s="648"/>
      <c r="V20" s="648"/>
      <c r="W20" s="648"/>
      <c r="X20" s="648"/>
      <c r="Y20" s="649"/>
      <c r="Z20" s="650">
        <v>0.1</v>
      </c>
      <c r="AA20" s="650"/>
      <c r="AB20" s="650"/>
      <c r="AC20" s="650"/>
      <c r="AD20" s="651">
        <v>27077</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254290</v>
      </c>
      <c r="BH20" s="648"/>
      <c r="BI20" s="648"/>
      <c r="BJ20" s="648"/>
      <c r="BK20" s="648"/>
      <c r="BL20" s="648"/>
      <c r="BM20" s="648"/>
      <c r="BN20" s="649"/>
      <c r="BO20" s="650">
        <v>2.2000000000000002</v>
      </c>
      <c r="BP20" s="650"/>
      <c r="BQ20" s="650"/>
      <c r="BR20" s="650"/>
      <c r="BS20" s="656" t="s">
        <v>236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52790585</v>
      </c>
      <c r="CS20" s="648"/>
      <c r="CT20" s="648"/>
      <c r="CU20" s="648"/>
      <c r="CV20" s="648"/>
      <c r="CW20" s="648"/>
      <c r="CX20" s="648"/>
      <c r="CY20" s="649"/>
      <c r="CZ20" s="650">
        <v>100</v>
      </c>
      <c r="DA20" s="650"/>
      <c r="DB20" s="650"/>
      <c r="DC20" s="650"/>
      <c r="DD20" s="656">
        <v>5725146</v>
      </c>
      <c r="DE20" s="648"/>
      <c r="DF20" s="648"/>
      <c r="DG20" s="648"/>
      <c r="DH20" s="648"/>
      <c r="DI20" s="648"/>
      <c r="DJ20" s="648"/>
      <c r="DK20" s="648"/>
      <c r="DL20" s="648"/>
      <c r="DM20" s="648"/>
      <c r="DN20" s="648"/>
      <c r="DO20" s="648"/>
      <c r="DP20" s="649"/>
      <c r="DQ20" s="656">
        <v>28323954</v>
      </c>
      <c r="DR20" s="648"/>
      <c r="DS20" s="648"/>
      <c r="DT20" s="648"/>
      <c r="DU20" s="648"/>
      <c r="DV20" s="648"/>
      <c r="DW20" s="648"/>
      <c r="DX20" s="648"/>
      <c r="DY20" s="648"/>
      <c r="DZ20" s="648"/>
      <c r="EA20" s="648"/>
      <c r="EB20" s="648"/>
      <c r="EC20" s="657"/>
    </row>
    <row r="21" spans="2:133" ht="11.25" customHeight="1" x14ac:dyDescent="0.2">
      <c r="B21" s="644" t="s">
        <v>274</v>
      </c>
      <c r="C21" s="645"/>
      <c r="D21" s="645"/>
      <c r="E21" s="645"/>
      <c r="F21" s="645"/>
      <c r="G21" s="645"/>
      <c r="H21" s="645"/>
      <c r="I21" s="645"/>
      <c r="J21" s="645"/>
      <c r="K21" s="645"/>
      <c r="L21" s="645"/>
      <c r="M21" s="645"/>
      <c r="N21" s="645"/>
      <c r="O21" s="645"/>
      <c r="P21" s="645"/>
      <c r="Q21" s="646"/>
      <c r="R21" s="647">
        <v>9527</v>
      </c>
      <c r="S21" s="648"/>
      <c r="T21" s="648"/>
      <c r="U21" s="648"/>
      <c r="V21" s="648"/>
      <c r="W21" s="648"/>
      <c r="X21" s="648"/>
      <c r="Y21" s="649"/>
      <c r="Z21" s="650">
        <v>0</v>
      </c>
      <c r="AA21" s="650"/>
      <c r="AB21" s="650"/>
      <c r="AC21" s="650"/>
      <c r="AD21" s="651">
        <v>9527</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6312</v>
      </c>
      <c r="BH21" s="648"/>
      <c r="BI21" s="648"/>
      <c r="BJ21" s="648"/>
      <c r="BK21" s="648"/>
      <c r="BL21" s="648"/>
      <c r="BM21" s="648"/>
      <c r="BN21" s="649"/>
      <c r="BO21" s="650">
        <v>0.1</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276</v>
      </c>
      <c r="C22" s="645"/>
      <c r="D22" s="645"/>
      <c r="E22" s="645"/>
      <c r="F22" s="645"/>
      <c r="G22" s="645"/>
      <c r="H22" s="645"/>
      <c r="I22" s="645"/>
      <c r="J22" s="645"/>
      <c r="K22" s="645"/>
      <c r="L22" s="645"/>
      <c r="M22" s="645"/>
      <c r="N22" s="645"/>
      <c r="O22" s="645"/>
      <c r="P22" s="645"/>
      <c r="Q22" s="646"/>
      <c r="R22" s="647">
        <v>10438975</v>
      </c>
      <c r="S22" s="648"/>
      <c r="T22" s="648"/>
      <c r="U22" s="648"/>
      <c r="V22" s="648"/>
      <c r="W22" s="648"/>
      <c r="X22" s="648"/>
      <c r="Y22" s="649"/>
      <c r="Z22" s="650">
        <v>19.3</v>
      </c>
      <c r="AA22" s="650"/>
      <c r="AB22" s="650"/>
      <c r="AC22" s="650"/>
      <c r="AD22" s="651">
        <v>9119076</v>
      </c>
      <c r="AE22" s="651"/>
      <c r="AF22" s="651"/>
      <c r="AG22" s="651"/>
      <c r="AH22" s="651"/>
      <c r="AI22" s="651"/>
      <c r="AJ22" s="651"/>
      <c r="AK22" s="651"/>
      <c r="AL22" s="652">
        <v>39</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236</v>
      </c>
      <c r="BP22" s="650"/>
      <c r="BQ22" s="650"/>
      <c r="BR22" s="650"/>
      <c r="BS22" s="656" t="s">
        <v>128</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279</v>
      </c>
      <c r="C23" s="645"/>
      <c r="D23" s="645"/>
      <c r="E23" s="645"/>
      <c r="F23" s="645"/>
      <c r="G23" s="645"/>
      <c r="H23" s="645"/>
      <c r="I23" s="645"/>
      <c r="J23" s="645"/>
      <c r="K23" s="645"/>
      <c r="L23" s="645"/>
      <c r="M23" s="645"/>
      <c r="N23" s="645"/>
      <c r="O23" s="645"/>
      <c r="P23" s="645"/>
      <c r="Q23" s="646"/>
      <c r="R23" s="647">
        <v>9119076</v>
      </c>
      <c r="S23" s="648"/>
      <c r="T23" s="648"/>
      <c r="U23" s="648"/>
      <c r="V23" s="648"/>
      <c r="W23" s="648"/>
      <c r="X23" s="648"/>
      <c r="Y23" s="649"/>
      <c r="Z23" s="650">
        <v>16.8</v>
      </c>
      <c r="AA23" s="650"/>
      <c r="AB23" s="650"/>
      <c r="AC23" s="650"/>
      <c r="AD23" s="651">
        <v>9119076</v>
      </c>
      <c r="AE23" s="651"/>
      <c r="AF23" s="651"/>
      <c r="AG23" s="651"/>
      <c r="AH23" s="651"/>
      <c r="AI23" s="651"/>
      <c r="AJ23" s="651"/>
      <c r="AK23" s="651"/>
      <c r="AL23" s="652">
        <v>39</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247978</v>
      </c>
      <c r="BH23" s="648"/>
      <c r="BI23" s="648"/>
      <c r="BJ23" s="648"/>
      <c r="BK23" s="648"/>
      <c r="BL23" s="648"/>
      <c r="BM23" s="648"/>
      <c r="BN23" s="649"/>
      <c r="BO23" s="650">
        <v>2.2000000000000002</v>
      </c>
      <c r="BP23" s="650"/>
      <c r="BQ23" s="650"/>
      <c r="BR23" s="650"/>
      <c r="BS23" s="656" t="s">
        <v>128</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2">
      <c r="B24" s="644" t="s">
        <v>286</v>
      </c>
      <c r="C24" s="645"/>
      <c r="D24" s="645"/>
      <c r="E24" s="645"/>
      <c r="F24" s="645"/>
      <c r="G24" s="645"/>
      <c r="H24" s="645"/>
      <c r="I24" s="645"/>
      <c r="J24" s="645"/>
      <c r="K24" s="645"/>
      <c r="L24" s="645"/>
      <c r="M24" s="645"/>
      <c r="N24" s="645"/>
      <c r="O24" s="645"/>
      <c r="P24" s="645"/>
      <c r="Q24" s="646"/>
      <c r="R24" s="647">
        <v>1319899</v>
      </c>
      <c r="S24" s="648"/>
      <c r="T24" s="648"/>
      <c r="U24" s="648"/>
      <c r="V24" s="648"/>
      <c r="W24" s="648"/>
      <c r="X24" s="648"/>
      <c r="Y24" s="649"/>
      <c r="Z24" s="650">
        <v>2.4</v>
      </c>
      <c r="AA24" s="650"/>
      <c r="AB24" s="650"/>
      <c r="AC24" s="650"/>
      <c r="AD24" s="651" t="s">
        <v>236</v>
      </c>
      <c r="AE24" s="651"/>
      <c r="AF24" s="651"/>
      <c r="AG24" s="651"/>
      <c r="AH24" s="651"/>
      <c r="AI24" s="651"/>
      <c r="AJ24" s="651"/>
      <c r="AK24" s="651"/>
      <c r="AL24" s="652" t="s">
        <v>128</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236</v>
      </c>
      <c r="BP24" s="650"/>
      <c r="BQ24" s="650"/>
      <c r="BR24" s="650"/>
      <c r="BS24" s="656" t="s">
        <v>236</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21136670</v>
      </c>
      <c r="CS24" s="637"/>
      <c r="CT24" s="637"/>
      <c r="CU24" s="637"/>
      <c r="CV24" s="637"/>
      <c r="CW24" s="637"/>
      <c r="CX24" s="637"/>
      <c r="CY24" s="638"/>
      <c r="CZ24" s="641">
        <v>40</v>
      </c>
      <c r="DA24" s="642"/>
      <c r="DB24" s="642"/>
      <c r="DC24" s="661"/>
      <c r="DD24" s="686">
        <v>14464334</v>
      </c>
      <c r="DE24" s="637"/>
      <c r="DF24" s="637"/>
      <c r="DG24" s="637"/>
      <c r="DH24" s="637"/>
      <c r="DI24" s="637"/>
      <c r="DJ24" s="637"/>
      <c r="DK24" s="638"/>
      <c r="DL24" s="686">
        <v>13595096</v>
      </c>
      <c r="DM24" s="637"/>
      <c r="DN24" s="637"/>
      <c r="DO24" s="637"/>
      <c r="DP24" s="637"/>
      <c r="DQ24" s="637"/>
      <c r="DR24" s="637"/>
      <c r="DS24" s="637"/>
      <c r="DT24" s="637"/>
      <c r="DU24" s="637"/>
      <c r="DV24" s="638"/>
      <c r="DW24" s="641">
        <v>54.5</v>
      </c>
      <c r="DX24" s="642"/>
      <c r="DY24" s="642"/>
      <c r="DZ24" s="642"/>
      <c r="EA24" s="642"/>
      <c r="EB24" s="642"/>
      <c r="EC24" s="643"/>
    </row>
    <row r="25" spans="2:133" ht="11.25" customHeight="1" x14ac:dyDescent="0.2">
      <c r="B25" s="644" t="s">
        <v>289</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236</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7369620</v>
      </c>
      <c r="CS25" s="683"/>
      <c r="CT25" s="683"/>
      <c r="CU25" s="683"/>
      <c r="CV25" s="683"/>
      <c r="CW25" s="683"/>
      <c r="CX25" s="683"/>
      <c r="CY25" s="684"/>
      <c r="CZ25" s="652">
        <v>14</v>
      </c>
      <c r="DA25" s="681"/>
      <c r="DB25" s="681"/>
      <c r="DC25" s="685"/>
      <c r="DD25" s="656">
        <v>6657318</v>
      </c>
      <c r="DE25" s="683"/>
      <c r="DF25" s="683"/>
      <c r="DG25" s="683"/>
      <c r="DH25" s="683"/>
      <c r="DI25" s="683"/>
      <c r="DJ25" s="683"/>
      <c r="DK25" s="684"/>
      <c r="DL25" s="656">
        <v>6314913</v>
      </c>
      <c r="DM25" s="683"/>
      <c r="DN25" s="683"/>
      <c r="DO25" s="683"/>
      <c r="DP25" s="683"/>
      <c r="DQ25" s="683"/>
      <c r="DR25" s="683"/>
      <c r="DS25" s="683"/>
      <c r="DT25" s="683"/>
      <c r="DU25" s="683"/>
      <c r="DV25" s="684"/>
      <c r="DW25" s="652">
        <v>25.3</v>
      </c>
      <c r="DX25" s="681"/>
      <c r="DY25" s="681"/>
      <c r="DZ25" s="681"/>
      <c r="EA25" s="681"/>
      <c r="EB25" s="681"/>
      <c r="EC25" s="682"/>
    </row>
    <row r="26" spans="2:133" ht="11.25" customHeight="1" x14ac:dyDescent="0.2">
      <c r="B26" s="644" t="s">
        <v>292</v>
      </c>
      <c r="C26" s="645"/>
      <c r="D26" s="645"/>
      <c r="E26" s="645"/>
      <c r="F26" s="645"/>
      <c r="G26" s="645"/>
      <c r="H26" s="645"/>
      <c r="I26" s="645"/>
      <c r="J26" s="645"/>
      <c r="K26" s="645"/>
      <c r="L26" s="645"/>
      <c r="M26" s="645"/>
      <c r="N26" s="645"/>
      <c r="O26" s="645"/>
      <c r="P26" s="645"/>
      <c r="Q26" s="646"/>
      <c r="R26" s="647">
        <v>24497206</v>
      </c>
      <c r="S26" s="648"/>
      <c r="T26" s="648"/>
      <c r="U26" s="648"/>
      <c r="V26" s="648"/>
      <c r="W26" s="648"/>
      <c r="X26" s="648"/>
      <c r="Y26" s="649"/>
      <c r="Z26" s="650">
        <v>45.2</v>
      </c>
      <c r="AA26" s="650"/>
      <c r="AB26" s="650"/>
      <c r="AC26" s="650"/>
      <c r="AD26" s="651">
        <v>22929329</v>
      </c>
      <c r="AE26" s="651"/>
      <c r="AF26" s="651"/>
      <c r="AG26" s="651"/>
      <c r="AH26" s="651"/>
      <c r="AI26" s="651"/>
      <c r="AJ26" s="651"/>
      <c r="AK26" s="651"/>
      <c r="AL26" s="652">
        <v>98</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236</v>
      </c>
      <c r="BH26" s="648"/>
      <c r="BI26" s="648"/>
      <c r="BJ26" s="648"/>
      <c r="BK26" s="648"/>
      <c r="BL26" s="648"/>
      <c r="BM26" s="648"/>
      <c r="BN26" s="649"/>
      <c r="BO26" s="650" t="s">
        <v>128</v>
      </c>
      <c r="BP26" s="650"/>
      <c r="BQ26" s="650"/>
      <c r="BR26" s="650"/>
      <c r="BS26" s="656" t="s">
        <v>236</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3951355</v>
      </c>
      <c r="CS26" s="648"/>
      <c r="CT26" s="648"/>
      <c r="CU26" s="648"/>
      <c r="CV26" s="648"/>
      <c r="CW26" s="648"/>
      <c r="CX26" s="648"/>
      <c r="CY26" s="649"/>
      <c r="CZ26" s="652">
        <v>7.5</v>
      </c>
      <c r="DA26" s="681"/>
      <c r="DB26" s="681"/>
      <c r="DC26" s="685"/>
      <c r="DD26" s="656">
        <v>3608377</v>
      </c>
      <c r="DE26" s="648"/>
      <c r="DF26" s="648"/>
      <c r="DG26" s="648"/>
      <c r="DH26" s="648"/>
      <c r="DI26" s="648"/>
      <c r="DJ26" s="648"/>
      <c r="DK26" s="649"/>
      <c r="DL26" s="656" t="s">
        <v>236</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2">
      <c r="B27" s="644" t="s">
        <v>295</v>
      </c>
      <c r="C27" s="645"/>
      <c r="D27" s="645"/>
      <c r="E27" s="645"/>
      <c r="F27" s="645"/>
      <c r="G27" s="645"/>
      <c r="H27" s="645"/>
      <c r="I27" s="645"/>
      <c r="J27" s="645"/>
      <c r="K27" s="645"/>
      <c r="L27" s="645"/>
      <c r="M27" s="645"/>
      <c r="N27" s="645"/>
      <c r="O27" s="645"/>
      <c r="P27" s="645"/>
      <c r="Q27" s="646"/>
      <c r="R27" s="647">
        <v>11427</v>
      </c>
      <c r="S27" s="648"/>
      <c r="T27" s="648"/>
      <c r="U27" s="648"/>
      <c r="V27" s="648"/>
      <c r="W27" s="648"/>
      <c r="X27" s="648"/>
      <c r="Y27" s="649"/>
      <c r="Z27" s="650">
        <v>0</v>
      </c>
      <c r="AA27" s="650"/>
      <c r="AB27" s="650"/>
      <c r="AC27" s="650"/>
      <c r="AD27" s="651">
        <v>11427</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11462908</v>
      </c>
      <c r="BH27" s="648"/>
      <c r="BI27" s="648"/>
      <c r="BJ27" s="648"/>
      <c r="BK27" s="648"/>
      <c r="BL27" s="648"/>
      <c r="BM27" s="648"/>
      <c r="BN27" s="649"/>
      <c r="BO27" s="650">
        <v>100</v>
      </c>
      <c r="BP27" s="650"/>
      <c r="BQ27" s="650"/>
      <c r="BR27" s="650"/>
      <c r="BS27" s="656">
        <v>599304</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8131713</v>
      </c>
      <c r="CS27" s="683"/>
      <c r="CT27" s="683"/>
      <c r="CU27" s="683"/>
      <c r="CV27" s="683"/>
      <c r="CW27" s="683"/>
      <c r="CX27" s="683"/>
      <c r="CY27" s="684"/>
      <c r="CZ27" s="652">
        <v>15.4</v>
      </c>
      <c r="DA27" s="681"/>
      <c r="DB27" s="681"/>
      <c r="DC27" s="685"/>
      <c r="DD27" s="656">
        <v>2380714</v>
      </c>
      <c r="DE27" s="683"/>
      <c r="DF27" s="683"/>
      <c r="DG27" s="683"/>
      <c r="DH27" s="683"/>
      <c r="DI27" s="683"/>
      <c r="DJ27" s="683"/>
      <c r="DK27" s="684"/>
      <c r="DL27" s="656">
        <v>2361548</v>
      </c>
      <c r="DM27" s="683"/>
      <c r="DN27" s="683"/>
      <c r="DO27" s="683"/>
      <c r="DP27" s="683"/>
      <c r="DQ27" s="683"/>
      <c r="DR27" s="683"/>
      <c r="DS27" s="683"/>
      <c r="DT27" s="683"/>
      <c r="DU27" s="683"/>
      <c r="DV27" s="684"/>
      <c r="DW27" s="652">
        <v>9.5</v>
      </c>
      <c r="DX27" s="681"/>
      <c r="DY27" s="681"/>
      <c r="DZ27" s="681"/>
      <c r="EA27" s="681"/>
      <c r="EB27" s="681"/>
      <c r="EC27" s="682"/>
    </row>
    <row r="28" spans="2:133" ht="11.25" customHeight="1" x14ac:dyDescent="0.2">
      <c r="B28" s="644" t="s">
        <v>298</v>
      </c>
      <c r="C28" s="645"/>
      <c r="D28" s="645"/>
      <c r="E28" s="645"/>
      <c r="F28" s="645"/>
      <c r="G28" s="645"/>
      <c r="H28" s="645"/>
      <c r="I28" s="645"/>
      <c r="J28" s="645"/>
      <c r="K28" s="645"/>
      <c r="L28" s="645"/>
      <c r="M28" s="645"/>
      <c r="N28" s="645"/>
      <c r="O28" s="645"/>
      <c r="P28" s="645"/>
      <c r="Q28" s="646"/>
      <c r="R28" s="647">
        <v>261187</v>
      </c>
      <c r="S28" s="648"/>
      <c r="T28" s="648"/>
      <c r="U28" s="648"/>
      <c r="V28" s="648"/>
      <c r="W28" s="648"/>
      <c r="X28" s="648"/>
      <c r="Y28" s="649"/>
      <c r="Z28" s="650">
        <v>0.5</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5635337</v>
      </c>
      <c r="CS28" s="648"/>
      <c r="CT28" s="648"/>
      <c r="CU28" s="648"/>
      <c r="CV28" s="648"/>
      <c r="CW28" s="648"/>
      <c r="CX28" s="648"/>
      <c r="CY28" s="649"/>
      <c r="CZ28" s="652">
        <v>10.7</v>
      </c>
      <c r="DA28" s="681"/>
      <c r="DB28" s="681"/>
      <c r="DC28" s="685"/>
      <c r="DD28" s="656">
        <v>5426302</v>
      </c>
      <c r="DE28" s="648"/>
      <c r="DF28" s="648"/>
      <c r="DG28" s="648"/>
      <c r="DH28" s="648"/>
      <c r="DI28" s="648"/>
      <c r="DJ28" s="648"/>
      <c r="DK28" s="649"/>
      <c r="DL28" s="656">
        <v>4918635</v>
      </c>
      <c r="DM28" s="648"/>
      <c r="DN28" s="648"/>
      <c r="DO28" s="648"/>
      <c r="DP28" s="648"/>
      <c r="DQ28" s="648"/>
      <c r="DR28" s="648"/>
      <c r="DS28" s="648"/>
      <c r="DT28" s="648"/>
      <c r="DU28" s="648"/>
      <c r="DV28" s="649"/>
      <c r="DW28" s="652">
        <v>19.7</v>
      </c>
      <c r="DX28" s="681"/>
      <c r="DY28" s="681"/>
      <c r="DZ28" s="681"/>
      <c r="EA28" s="681"/>
      <c r="EB28" s="681"/>
      <c r="EC28" s="682"/>
    </row>
    <row r="29" spans="2:133" ht="11.25" customHeight="1" x14ac:dyDescent="0.2">
      <c r="B29" s="644" t="s">
        <v>300</v>
      </c>
      <c r="C29" s="645"/>
      <c r="D29" s="645"/>
      <c r="E29" s="645"/>
      <c r="F29" s="645"/>
      <c r="G29" s="645"/>
      <c r="H29" s="645"/>
      <c r="I29" s="645"/>
      <c r="J29" s="645"/>
      <c r="K29" s="645"/>
      <c r="L29" s="645"/>
      <c r="M29" s="645"/>
      <c r="N29" s="645"/>
      <c r="O29" s="645"/>
      <c r="P29" s="645"/>
      <c r="Q29" s="646"/>
      <c r="R29" s="647">
        <v>603032</v>
      </c>
      <c r="S29" s="648"/>
      <c r="T29" s="648"/>
      <c r="U29" s="648"/>
      <c r="V29" s="648"/>
      <c r="W29" s="648"/>
      <c r="X29" s="648"/>
      <c r="Y29" s="649"/>
      <c r="Z29" s="650">
        <v>1.1000000000000001</v>
      </c>
      <c r="AA29" s="650"/>
      <c r="AB29" s="650"/>
      <c r="AC29" s="650"/>
      <c r="AD29" s="651">
        <v>203357</v>
      </c>
      <c r="AE29" s="651"/>
      <c r="AF29" s="651"/>
      <c r="AG29" s="651"/>
      <c r="AH29" s="651"/>
      <c r="AI29" s="651"/>
      <c r="AJ29" s="651"/>
      <c r="AK29" s="651"/>
      <c r="AL29" s="652">
        <v>0.9</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302</v>
      </c>
      <c r="CG29" s="663"/>
      <c r="CH29" s="663"/>
      <c r="CI29" s="663"/>
      <c r="CJ29" s="663"/>
      <c r="CK29" s="663"/>
      <c r="CL29" s="663"/>
      <c r="CM29" s="663"/>
      <c r="CN29" s="663"/>
      <c r="CO29" s="663"/>
      <c r="CP29" s="663"/>
      <c r="CQ29" s="664"/>
      <c r="CR29" s="647">
        <v>5634950</v>
      </c>
      <c r="CS29" s="683"/>
      <c r="CT29" s="683"/>
      <c r="CU29" s="683"/>
      <c r="CV29" s="683"/>
      <c r="CW29" s="683"/>
      <c r="CX29" s="683"/>
      <c r="CY29" s="684"/>
      <c r="CZ29" s="652">
        <v>10.7</v>
      </c>
      <c r="DA29" s="681"/>
      <c r="DB29" s="681"/>
      <c r="DC29" s="685"/>
      <c r="DD29" s="656">
        <v>5425915</v>
      </c>
      <c r="DE29" s="683"/>
      <c r="DF29" s="683"/>
      <c r="DG29" s="683"/>
      <c r="DH29" s="683"/>
      <c r="DI29" s="683"/>
      <c r="DJ29" s="683"/>
      <c r="DK29" s="684"/>
      <c r="DL29" s="656">
        <v>4918248</v>
      </c>
      <c r="DM29" s="683"/>
      <c r="DN29" s="683"/>
      <c r="DO29" s="683"/>
      <c r="DP29" s="683"/>
      <c r="DQ29" s="683"/>
      <c r="DR29" s="683"/>
      <c r="DS29" s="683"/>
      <c r="DT29" s="683"/>
      <c r="DU29" s="683"/>
      <c r="DV29" s="684"/>
      <c r="DW29" s="652">
        <v>19.7</v>
      </c>
      <c r="DX29" s="681"/>
      <c r="DY29" s="681"/>
      <c r="DZ29" s="681"/>
      <c r="EA29" s="681"/>
      <c r="EB29" s="681"/>
      <c r="EC29" s="682"/>
    </row>
    <row r="30" spans="2:133" ht="11.25" customHeight="1" x14ac:dyDescent="0.2">
      <c r="B30" s="644" t="s">
        <v>303</v>
      </c>
      <c r="C30" s="645"/>
      <c r="D30" s="645"/>
      <c r="E30" s="645"/>
      <c r="F30" s="645"/>
      <c r="G30" s="645"/>
      <c r="H30" s="645"/>
      <c r="I30" s="645"/>
      <c r="J30" s="645"/>
      <c r="K30" s="645"/>
      <c r="L30" s="645"/>
      <c r="M30" s="645"/>
      <c r="N30" s="645"/>
      <c r="O30" s="645"/>
      <c r="P30" s="645"/>
      <c r="Q30" s="646"/>
      <c r="R30" s="647">
        <v>580917</v>
      </c>
      <c r="S30" s="648"/>
      <c r="T30" s="648"/>
      <c r="U30" s="648"/>
      <c r="V30" s="648"/>
      <c r="W30" s="648"/>
      <c r="X30" s="648"/>
      <c r="Y30" s="649"/>
      <c r="Z30" s="650">
        <v>1.1000000000000001</v>
      </c>
      <c r="AA30" s="650"/>
      <c r="AB30" s="650"/>
      <c r="AC30" s="650"/>
      <c r="AD30" s="651" t="s">
        <v>128</v>
      </c>
      <c r="AE30" s="651"/>
      <c r="AF30" s="651"/>
      <c r="AG30" s="651"/>
      <c r="AH30" s="651"/>
      <c r="AI30" s="651"/>
      <c r="AJ30" s="651"/>
      <c r="AK30" s="651"/>
      <c r="AL30" s="652" t="s">
        <v>236</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5366835</v>
      </c>
      <c r="CS30" s="648"/>
      <c r="CT30" s="648"/>
      <c r="CU30" s="648"/>
      <c r="CV30" s="648"/>
      <c r="CW30" s="648"/>
      <c r="CX30" s="648"/>
      <c r="CY30" s="649"/>
      <c r="CZ30" s="652">
        <v>10.199999999999999</v>
      </c>
      <c r="DA30" s="681"/>
      <c r="DB30" s="681"/>
      <c r="DC30" s="685"/>
      <c r="DD30" s="656">
        <v>5157800</v>
      </c>
      <c r="DE30" s="648"/>
      <c r="DF30" s="648"/>
      <c r="DG30" s="648"/>
      <c r="DH30" s="648"/>
      <c r="DI30" s="648"/>
      <c r="DJ30" s="648"/>
      <c r="DK30" s="649"/>
      <c r="DL30" s="656">
        <v>4650299</v>
      </c>
      <c r="DM30" s="648"/>
      <c r="DN30" s="648"/>
      <c r="DO30" s="648"/>
      <c r="DP30" s="648"/>
      <c r="DQ30" s="648"/>
      <c r="DR30" s="648"/>
      <c r="DS30" s="648"/>
      <c r="DT30" s="648"/>
      <c r="DU30" s="648"/>
      <c r="DV30" s="649"/>
      <c r="DW30" s="652">
        <v>18.600000000000001</v>
      </c>
      <c r="DX30" s="681"/>
      <c r="DY30" s="681"/>
      <c r="DZ30" s="681"/>
      <c r="EA30" s="681"/>
      <c r="EB30" s="681"/>
      <c r="EC30" s="682"/>
    </row>
    <row r="31" spans="2:133" ht="11.25" customHeight="1" x14ac:dyDescent="0.2">
      <c r="B31" s="644" t="s">
        <v>307</v>
      </c>
      <c r="C31" s="645"/>
      <c r="D31" s="645"/>
      <c r="E31" s="645"/>
      <c r="F31" s="645"/>
      <c r="G31" s="645"/>
      <c r="H31" s="645"/>
      <c r="I31" s="645"/>
      <c r="J31" s="645"/>
      <c r="K31" s="645"/>
      <c r="L31" s="645"/>
      <c r="M31" s="645"/>
      <c r="N31" s="645"/>
      <c r="O31" s="645"/>
      <c r="P31" s="645"/>
      <c r="Q31" s="646"/>
      <c r="R31" s="647">
        <v>16067144</v>
      </c>
      <c r="S31" s="648"/>
      <c r="T31" s="648"/>
      <c r="U31" s="648"/>
      <c r="V31" s="648"/>
      <c r="W31" s="648"/>
      <c r="X31" s="648"/>
      <c r="Y31" s="649"/>
      <c r="Z31" s="650">
        <v>29.7</v>
      </c>
      <c r="AA31" s="650"/>
      <c r="AB31" s="650"/>
      <c r="AC31" s="650"/>
      <c r="AD31" s="651" t="s">
        <v>236</v>
      </c>
      <c r="AE31" s="651"/>
      <c r="AF31" s="651"/>
      <c r="AG31" s="651"/>
      <c r="AH31" s="651"/>
      <c r="AI31" s="651"/>
      <c r="AJ31" s="651"/>
      <c r="AK31" s="651"/>
      <c r="AL31" s="652" t="s">
        <v>128</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15">
        <v>97.7</v>
      </c>
      <c r="BH31" s="702"/>
      <c r="BI31" s="702"/>
      <c r="BJ31" s="702"/>
      <c r="BK31" s="702"/>
      <c r="BL31" s="702"/>
      <c r="BM31" s="642">
        <v>96.7</v>
      </c>
      <c r="BN31" s="702"/>
      <c r="BO31" s="702"/>
      <c r="BP31" s="702"/>
      <c r="BQ31" s="703"/>
      <c r="BR31" s="715">
        <v>99.4</v>
      </c>
      <c r="BS31" s="702"/>
      <c r="BT31" s="702"/>
      <c r="BU31" s="702"/>
      <c r="BV31" s="702"/>
      <c r="BW31" s="702"/>
      <c r="BX31" s="642">
        <v>98.2</v>
      </c>
      <c r="BY31" s="702"/>
      <c r="BZ31" s="702"/>
      <c r="CA31" s="702"/>
      <c r="CB31" s="703"/>
      <c r="CD31" s="689"/>
      <c r="CE31" s="690"/>
      <c r="CF31" s="662" t="s">
        <v>310</v>
      </c>
      <c r="CG31" s="663"/>
      <c r="CH31" s="663"/>
      <c r="CI31" s="663"/>
      <c r="CJ31" s="663"/>
      <c r="CK31" s="663"/>
      <c r="CL31" s="663"/>
      <c r="CM31" s="663"/>
      <c r="CN31" s="663"/>
      <c r="CO31" s="663"/>
      <c r="CP31" s="663"/>
      <c r="CQ31" s="664"/>
      <c r="CR31" s="647">
        <v>268115</v>
      </c>
      <c r="CS31" s="683"/>
      <c r="CT31" s="683"/>
      <c r="CU31" s="683"/>
      <c r="CV31" s="683"/>
      <c r="CW31" s="683"/>
      <c r="CX31" s="683"/>
      <c r="CY31" s="684"/>
      <c r="CZ31" s="652">
        <v>0.5</v>
      </c>
      <c r="DA31" s="681"/>
      <c r="DB31" s="681"/>
      <c r="DC31" s="685"/>
      <c r="DD31" s="656">
        <v>268115</v>
      </c>
      <c r="DE31" s="683"/>
      <c r="DF31" s="683"/>
      <c r="DG31" s="683"/>
      <c r="DH31" s="683"/>
      <c r="DI31" s="683"/>
      <c r="DJ31" s="683"/>
      <c r="DK31" s="684"/>
      <c r="DL31" s="656">
        <v>267949</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2">
      <c r="B32" s="693" t="s">
        <v>311</v>
      </c>
      <c r="C32" s="694"/>
      <c r="D32" s="694"/>
      <c r="E32" s="694"/>
      <c r="F32" s="694"/>
      <c r="G32" s="694"/>
      <c r="H32" s="694"/>
      <c r="I32" s="694"/>
      <c r="J32" s="694"/>
      <c r="K32" s="694"/>
      <c r="L32" s="694"/>
      <c r="M32" s="694"/>
      <c r="N32" s="694"/>
      <c r="O32" s="694"/>
      <c r="P32" s="694"/>
      <c r="Q32" s="695"/>
      <c r="R32" s="647">
        <v>25827</v>
      </c>
      <c r="S32" s="648"/>
      <c r="T32" s="648"/>
      <c r="U32" s="648"/>
      <c r="V32" s="648"/>
      <c r="W32" s="648"/>
      <c r="X32" s="648"/>
      <c r="Y32" s="649"/>
      <c r="Z32" s="650">
        <v>0</v>
      </c>
      <c r="AA32" s="650"/>
      <c r="AB32" s="650"/>
      <c r="AC32" s="650"/>
      <c r="AD32" s="651">
        <v>25827</v>
      </c>
      <c r="AE32" s="651"/>
      <c r="AF32" s="651"/>
      <c r="AG32" s="651"/>
      <c r="AH32" s="651"/>
      <c r="AI32" s="651"/>
      <c r="AJ32" s="651"/>
      <c r="AK32" s="651"/>
      <c r="AL32" s="652">
        <v>0.1</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98.7</v>
      </c>
      <c r="BH32" s="683"/>
      <c r="BI32" s="683"/>
      <c r="BJ32" s="683"/>
      <c r="BK32" s="683"/>
      <c r="BL32" s="683"/>
      <c r="BM32" s="653">
        <v>97.5</v>
      </c>
      <c r="BN32" s="713"/>
      <c r="BO32" s="713"/>
      <c r="BP32" s="713"/>
      <c r="BQ32" s="714"/>
      <c r="BR32" s="716">
        <v>99.3</v>
      </c>
      <c r="BS32" s="683"/>
      <c r="BT32" s="683"/>
      <c r="BU32" s="683"/>
      <c r="BV32" s="683"/>
      <c r="BW32" s="683"/>
      <c r="BX32" s="653">
        <v>98.1</v>
      </c>
      <c r="BY32" s="713"/>
      <c r="BZ32" s="713"/>
      <c r="CA32" s="713"/>
      <c r="CB32" s="714"/>
      <c r="CD32" s="691"/>
      <c r="CE32" s="692"/>
      <c r="CF32" s="662" t="s">
        <v>314</v>
      </c>
      <c r="CG32" s="663"/>
      <c r="CH32" s="663"/>
      <c r="CI32" s="663"/>
      <c r="CJ32" s="663"/>
      <c r="CK32" s="663"/>
      <c r="CL32" s="663"/>
      <c r="CM32" s="663"/>
      <c r="CN32" s="663"/>
      <c r="CO32" s="663"/>
      <c r="CP32" s="663"/>
      <c r="CQ32" s="664"/>
      <c r="CR32" s="647">
        <v>387</v>
      </c>
      <c r="CS32" s="648"/>
      <c r="CT32" s="648"/>
      <c r="CU32" s="648"/>
      <c r="CV32" s="648"/>
      <c r="CW32" s="648"/>
      <c r="CX32" s="648"/>
      <c r="CY32" s="649"/>
      <c r="CZ32" s="652">
        <v>0</v>
      </c>
      <c r="DA32" s="681"/>
      <c r="DB32" s="681"/>
      <c r="DC32" s="685"/>
      <c r="DD32" s="656">
        <v>387</v>
      </c>
      <c r="DE32" s="648"/>
      <c r="DF32" s="648"/>
      <c r="DG32" s="648"/>
      <c r="DH32" s="648"/>
      <c r="DI32" s="648"/>
      <c r="DJ32" s="648"/>
      <c r="DK32" s="649"/>
      <c r="DL32" s="656">
        <v>387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315</v>
      </c>
      <c r="C33" s="645"/>
      <c r="D33" s="645"/>
      <c r="E33" s="645"/>
      <c r="F33" s="645"/>
      <c r="G33" s="645"/>
      <c r="H33" s="645"/>
      <c r="I33" s="645"/>
      <c r="J33" s="645"/>
      <c r="K33" s="645"/>
      <c r="L33" s="645"/>
      <c r="M33" s="645"/>
      <c r="N33" s="645"/>
      <c r="O33" s="645"/>
      <c r="P33" s="645"/>
      <c r="Q33" s="646"/>
      <c r="R33" s="647">
        <v>3141745</v>
      </c>
      <c r="S33" s="648"/>
      <c r="T33" s="648"/>
      <c r="U33" s="648"/>
      <c r="V33" s="648"/>
      <c r="W33" s="648"/>
      <c r="X33" s="648"/>
      <c r="Y33" s="649"/>
      <c r="Z33" s="650">
        <v>5.8</v>
      </c>
      <c r="AA33" s="650"/>
      <c r="AB33" s="650"/>
      <c r="AC33" s="650"/>
      <c r="AD33" s="651" t="s">
        <v>236</v>
      </c>
      <c r="AE33" s="651"/>
      <c r="AF33" s="651"/>
      <c r="AG33" s="651"/>
      <c r="AH33" s="651"/>
      <c r="AI33" s="651"/>
      <c r="AJ33" s="651"/>
      <c r="AK33" s="651"/>
      <c r="AL33" s="652" t="s">
        <v>236</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96.5</v>
      </c>
      <c r="BH33" s="718"/>
      <c r="BI33" s="718"/>
      <c r="BJ33" s="718"/>
      <c r="BK33" s="718"/>
      <c r="BL33" s="718"/>
      <c r="BM33" s="719">
        <v>95.7</v>
      </c>
      <c r="BN33" s="718"/>
      <c r="BO33" s="718"/>
      <c r="BP33" s="718"/>
      <c r="BQ33" s="720"/>
      <c r="BR33" s="717">
        <v>99.5</v>
      </c>
      <c r="BS33" s="718"/>
      <c r="BT33" s="718"/>
      <c r="BU33" s="718"/>
      <c r="BV33" s="718"/>
      <c r="BW33" s="718"/>
      <c r="BX33" s="719">
        <v>98.3</v>
      </c>
      <c r="BY33" s="718"/>
      <c r="BZ33" s="718"/>
      <c r="CA33" s="718"/>
      <c r="CB33" s="720"/>
      <c r="CD33" s="662" t="s">
        <v>317</v>
      </c>
      <c r="CE33" s="663"/>
      <c r="CF33" s="663"/>
      <c r="CG33" s="663"/>
      <c r="CH33" s="663"/>
      <c r="CI33" s="663"/>
      <c r="CJ33" s="663"/>
      <c r="CK33" s="663"/>
      <c r="CL33" s="663"/>
      <c r="CM33" s="663"/>
      <c r="CN33" s="663"/>
      <c r="CO33" s="663"/>
      <c r="CP33" s="663"/>
      <c r="CQ33" s="664"/>
      <c r="CR33" s="647">
        <v>25064532</v>
      </c>
      <c r="CS33" s="683"/>
      <c r="CT33" s="683"/>
      <c r="CU33" s="683"/>
      <c r="CV33" s="683"/>
      <c r="CW33" s="683"/>
      <c r="CX33" s="683"/>
      <c r="CY33" s="684"/>
      <c r="CZ33" s="652">
        <v>47.5</v>
      </c>
      <c r="DA33" s="681"/>
      <c r="DB33" s="681"/>
      <c r="DC33" s="685"/>
      <c r="DD33" s="656">
        <v>13130990</v>
      </c>
      <c r="DE33" s="683"/>
      <c r="DF33" s="683"/>
      <c r="DG33" s="683"/>
      <c r="DH33" s="683"/>
      <c r="DI33" s="683"/>
      <c r="DJ33" s="683"/>
      <c r="DK33" s="684"/>
      <c r="DL33" s="656">
        <v>9400457</v>
      </c>
      <c r="DM33" s="683"/>
      <c r="DN33" s="683"/>
      <c r="DO33" s="683"/>
      <c r="DP33" s="683"/>
      <c r="DQ33" s="683"/>
      <c r="DR33" s="683"/>
      <c r="DS33" s="683"/>
      <c r="DT33" s="683"/>
      <c r="DU33" s="683"/>
      <c r="DV33" s="684"/>
      <c r="DW33" s="652">
        <v>37.700000000000003</v>
      </c>
      <c r="DX33" s="681"/>
      <c r="DY33" s="681"/>
      <c r="DZ33" s="681"/>
      <c r="EA33" s="681"/>
      <c r="EB33" s="681"/>
      <c r="EC33" s="682"/>
    </row>
    <row r="34" spans="2:133" ht="11.25" customHeight="1" x14ac:dyDescent="0.2">
      <c r="B34" s="644" t="s">
        <v>318</v>
      </c>
      <c r="C34" s="645"/>
      <c r="D34" s="645"/>
      <c r="E34" s="645"/>
      <c r="F34" s="645"/>
      <c r="G34" s="645"/>
      <c r="H34" s="645"/>
      <c r="I34" s="645"/>
      <c r="J34" s="645"/>
      <c r="K34" s="645"/>
      <c r="L34" s="645"/>
      <c r="M34" s="645"/>
      <c r="N34" s="645"/>
      <c r="O34" s="645"/>
      <c r="P34" s="645"/>
      <c r="Q34" s="646"/>
      <c r="R34" s="647">
        <v>317680</v>
      </c>
      <c r="S34" s="648"/>
      <c r="T34" s="648"/>
      <c r="U34" s="648"/>
      <c r="V34" s="648"/>
      <c r="W34" s="648"/>
      <c r="X34" s="648"/>
      <c r="Y34" s="649"/>
      <c r="Z34" s="650">
        <v>0.6</v>
      </c>
      <c r="AA34" s="650"/>
      <c r="AB34" s="650"/>
      <c r="AC34" s="650"/>
      <c r="AD34" s="651">
        <v>234080</v>
      </c>
      <c r="AE34" s="651"/>
      <c r="AF34" s="651"/>
      <c r="AG34" s="651"/>
      <c r="AH34" s="651"/>
      <c r="AI34" s="651"/>
      <c r="AJ34" s="651"/>
      <c r="AK34" s="651"/>
      <c r="AL34" s="652">
        <v>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5689768</v>
      </c>
      <c r="CS34" s="648"/>
      <c r="CT34" s="648"/>
      <c r="CU34" s="648"/>
      <c r="CV34" s="648"/>
      <c r="CW34" s="648"/>
      <c r="CX34" s="648"/>
      <c r="CY34" s="649"/>
      <c r="CZ34" s="652">
        <v>10.8</v>
      </c>
      <c r="DA34" s="681"/>
      <c r="DB34" s="681"/>
      <c r="DC34" s="685"/>
      <c r="DD34" s="656">
        <v>3939267</v>
      </c>
      <c r="DE34" s="648"/>
      <c r="DF34" s="648"/>
      <c r="DG34" s="648"/>
      <c r="DH34" s="648"/>
      <c r="DI34" s="648"/>
      <c r="DJ34" s="648"/>
      <c r="DK34" s="649"/>
      <c r="DL34" s="656">
        <v>2798338</v>
      </c>
      <c r="DM34" s="648"/>
      <c r="DN34" s="648"/>
      <c r="DO34" s="648"/>
      <c r="DP34" s="648"/>
      <c r="DQ34" s="648"/>
      <c r="DR34" s="648"/>
      <c r="DS34" s="648"/>
      <c r="DT34" s="648"/>
      <c r="DU34" s="648"/>
      <c r="DV34" s="649"/>
      <c r="DW34" s="652">
        <v>11.2</v>
      </c>
      <c r="DX34" s="681"/>
      <c r="DY34" s="681"/>
      <c r="DZ34" s="681"/>
      <c r="EA34" s="681"/>
      <c r="EB34" s="681"/>
      <c r="EC34" s="682"/>
    </row>
    <row r="35" spans="2:133" ht="11.25" customHeight="1" x14ac:dyDescent="0.2">
      <c r="B35" s="644" t="s">
        <v>320</v>
      </c>
      <c r="C35" s="645"/>
      <c r="D35" s="645"/>
      <c r="E35" s="645"/>
      <c r="F35" s="645"/>
      <c r="G35" s="645"/>
      <c r="H35" s="645"/>
      <c r="I35" s="645"/>
      <c r="J35" s="645"/>
      <c r="K35" s="645"/>
      <c r="L35" s="645"/>
      <c r="M35" s="645"/>
      <c r="N35" s="645"/>
      <c r="O35" s="645"/>
      <c r="P35" s="645"/>
      <c r="Q35" s="646"/>
      <c r="R35" s="647">
        <v>382366</v>
      </c>
      <c r="S35" s="648"/>
      <c r="T35" s="648"/>
      <c r="U35" s="648"/>
      <c r="V35" s="648"/>
      <c r="W35" s="648"/>
      <c r="X35" s="648"/>
      <c r="Y35" s="649"/>
      <c r="Z35" s="650">
        <v>0.7</v>
      </c>
      <c r="AA35" s="650"/>
      <c r="AB35" s="650"/>
      <c r="AC35" s="650"/>
      <c r="AD35" s="651" t="s">
        <v>128</v>
      </c>
      <c r="AE35" s="651"/>
      <c r="AF35" s="651"/>
      <c r="AG35" s="651"/>
      <c r="AH35" s="651"/>
      <c r="AI35" s="651"/>
      <c r="AJ35" s="651"/>
      <c r="AK35" s="651"/>
      <c r="AL35" s="652" t="s">
        <v>236</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319888</v>
      </c>
      <c r="CS35" s="683"/>
      <c r="CT35" s="683"/>
      <c r="CU35" s="683"/>
      <c r="CV35" s="683"/>
      <c r="CW35" s="683"/>
      <c r="CX35" s="683"/>
      <c r="CY35" s="684"/>
      <c r="CZ35" s="652">
        <v>0.6</v>
      </c>
      <c r="DA35" s="681"/>
      <c r="DB35" s="681"/>
      <c r="DC35" s="685"/>
      <c r="DD35" s="656">
        <v>260016</v>
      </c>
      <c r="DE35" s="683"/>
      <c r="DF35" s="683"/>
      <c r="DG35" s="683"/>
      <c r="DH35" s="683"/>
      <c r="DI35" s="683"/>
      <c r="DJ35" s="683"/>
      <c r="DK35" s="684"/>
      <c r="DL35" s="656">
        <v>250280</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2">
      <c r="B36" s="644" t="s">
        <v>324</v>
      </c>
      <c r="C36" s="645"/>
      <c r="D36" s="645"/>
      <c r="E36" s="645"/>
      <c r="F36" s="645"/>
      <c r="G36" s="645"/>
      <c r="H36" s="645"/>
      <c r="I36" s="645"/>
      <c r="J36" s="645"/>
      <c r="K36" s="645"/>
      <c r="L36" s="645"/>
      <c r="M36" s="645"/>
      <c r="N36" s="645"/>
      <c r="O36" s="645"/>
      <c r="P36" s="645"/>
      <c r="Q36" s="646"/>
      <c r="R36" s="647">
        <v>2059249</v>
      </c>
      <c r="S36" s="648"/>
      <c r="T36" s="648"/>
      <c r="U36" s="648"/>
      <c r="V36" s="648"/>
      <c r="W36" s="648"/>
      <c r="X36" s="648"/>
      <c r="Y36" s="649"/>
      <c r="Z36" s="650">
        <v>3.8</v>
      </c>
      <c r="AA36" s="650"/>
      <c r="AB36" s="650"/>
      <c r="AC36" s="650"/>
      <c r="AD36" s="651" t="s">
        <v>128</v>
      </c>
      <c r="AE36" s="651"/>
      <c r="AF36" s="651"/>
      <c r="AG36" s="651"/>
      <c r="AH36" s="651"/>
      <c r="AI36" s="651"/>
      <c r="AJ36" s="651"/>
      <c r="AK36" s="651"/>
      <c r="AL36" s="652" t="s">
        <v>236</v>
      </c>
      <c r="AM36" s="653"/>
      <c r="AN36" s="653"/>
      <c r="AO36" s="654"/>
      <c r="AP36" s="235"/>
      <c r="AQ36" s="721" t="s">
        <v>325</v>
      </c>
      <c r="AR36" s="722"/>
      <c r="AS36" s="722"/>
      <c r="AT36" s="722"/>
      <c r="AU36" s="722"/>
      <c r="AV36" s="722"/>
      <c r="AW36" s="722"/>
      <c r="AX36" s="722"/>
      <c r="AY36" s="723"/>
      <c r="AZ36" s="636">
        <v>6367262</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127159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13515159</v>
      </c>
      <c r="CS36" s="648"/>
      <c r="CT36" s="648"/>
      <c r="CU36" s="648"/>
      <c r="CV36" s="648"/>
      <c r="CW36" s="648"/>
      <c r="CX36" s="648"/>
      <c r="CY36" s="649"/>
      <c r="CZ36" s="652">
        <v>25.6</v>
      </c>
      <c r="DA36" s="681"/>
      <c r="DB36" s="681"/>
      <c r="DC36" s="685"/>
      <c r="DD36" s="656">
        <v>4625259</v>
      </c>
      <c r="DE36" s="648"/>
      <c r="DF36" s="648"/>
      <c r="DG36" s="648"/>
      <c r="DH36" s="648"/>
      <c r="DI36" s="648"/>
      <c r="DJ36" s="648"/>
      <c r="DK36" s="649"/>
      <c r="DL36" s="656">
        <v>3106139</v>
      </c>
      <c r="DM36" s="648"/>
      <c r="DN36" s="648"/>
      <c r="DO36" s="648"/>
      <c r="DP36" s="648"/>
      <c r="DQ36" s="648"/>
      <c r="DR36" s="648"/>
      <c r="DS36" s="648"/>
      <c r="DT36" s="648"/>
      <c r="DU36" s="648"/>
      <c r="DV36" s="649"/>
      <c r="DW36" s="652">
        <v>12.5</v>
      </c>
      <c r="DX36" s="681"/>
      <c r="DY36" s="681"/>
      <c r="DZ36" s="681"/>
      <c r="EA36" s="681"/>
      <c r="EB36" s="681"/>
      <c r="EC36" s="682"/>
    </row>
    <row r="37" spans="2:133" ht="11.25" customHeight="1" x14ac:dyDescent="0.2">
      <c r="B37" s="644" t="s">
        <v>328</v>
      </c>
      <c r="C37" s="645"/>
      <c r="D37" s="645"/>
      <c r="E37" s="645"/>
      <c r="F37" s="645"/>
      <c r="G37" s="645"/>
      <c r="H37" s="645"/>
      <c r="I37" s="645"/>
      <c r="J37" s="645"/>
      <c r="K37" s="645"/>
      <c r="L37" s="645"/>
      <c r="M37" s="645"/>
      <c r="N37" s="645"/>
      <c r="O37" s="645"/>
      <c r="P37" s="645"/>
      <c r="Q37" s="646"/>
      <c r="R37" s="647">
        <v>375623</v>
      </c>
      <c r="S37" s="648"/>
      <c r="T37" s="648"/>
      <c r="U37" s="648"/>
      <c r="V37" s="648"/>
      <c r="W37" s="648"/>
      <c r="X37" s="648"/>
      <c r="Y37" s="649"/>
      <c r="Z37" s="650">
        <v>0.7</v>
      </c>
      <c r="AA37" s="650"/>
      <c r="AB37" s="650"/>
      <c r="AC37" s="650"/>
      <c r="AD37" s="651" t="s">
        <v>236</v>
      </c>
      <c r="AE37" s="651"/>
      <c r="AF37" s="651"/>
      <c r="AG37" s="651"/>
      <c r="AH37" s="651"/>
      <c r="AI37" s="651"/>
      <c r="AJ37" s="651"/>
      <c r="AK37" s="651"/>
      <c r="AL37" s="652" t="s">
        <v>236</v>
      </c>
      <c r="AM37" s="653"/>
      <c r="AN37" s="653"/>
      <c r="AO37" s="654"/>
      <c r="AQ37" s="725" t="s">
        <v>329</v>
      </c>
      <c r="AR37" s="726"/>
      <c r="AS37" s="726"/>
      <c r="AT37" s="726"/>
      <c r="AU37" s="726"/>
      <c r="AV37" s="726"/>
      <c r="AW37" s="726"/>
      <c r="AX37" s="726"/>
      <c r="AY37" s="727"/>
      <c r="AZ37" s="647">
        <v>1356594</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41069</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70893</v>
      </c>
      <c r="CS37" s="683"/>
      <c r="CT37" s="683"/>
      <c r="CU37" s="683"/>
      <c r="CV37" s="683"/>
      <c r="CW37" s="683"/>
      <c r="CX37" s="683"/>
      <c r="CY37" s="684"/>
      <c r="CZ37" s="652">
        <v>0.1</v>
      </c>
      <c r="DA37" s="681"/>
      <c r="DB37" s="681"/>
      <c r="DC37" s="685"/>
      <c r="DD37" s="656">
        <v>70893</v>
      </c>
      <c r="DE37" s="683"/>
      <c r="DF37" s="683"/>
      <c r="DG37" s="683"/>
      <c r="DH37" s="683"/>
      <c r="DI37" s="683"/>
      <c r="DJ37" s="683"/>
      <c r="DK37" s="684"/>
      <c r="DL37" s="656">
        <v>70893</v>
      </c>
      <c r="DM37" s="683"/>
      <c r="DN37" s="683"/>
      <c r="DO37" s="683"/>
      <c r="DP37" s="683"/>
      <c r="DQ37" s="683"/>
      <c r="DR37" s="683"/>
      <c r="DS37" s="683"/>
      <c r="DT37" s="683"/>
      <c r="DU37" s="683"/>
      <c r="DV37" s="684"/>
      <c r="DW37" s="652">
        <v>0.3</v>
      </c>
      <c r="DX37" s="681"/>
      <c r="DY37" s="681"/>
      <c r="DZ37" s="681"/>
      <c r="EA37" s="681"/>
      <c r="EB37" s="681"/>
      <c r="EC37" s="682"/>
    </row>
    <row r="38" spans="2:133" ht="11.25" customHeight="1" x14ac:dyDescent="0.2">
      <c r="B38" s="644" t="s">
        <v>332</v>
      </c>
      <c r="C38" s="645"/>
      <c r="D38" s="645"/>
      <c r="E38" s="645"/>
      <c r="F38" s="645"/>
      <c r="G38" s="645"/>
      <c r="H38" s="645"/>
      <c r="I38" s="645"/>
      <c r="J38" s="645"/>
      <c r="K38" s="645"/>
      <c r="L38" s="645"/>
      <c r="M38" s="645"/>
      <c r="N38" s="645"/>
      <c r="O38" s="645"/>
      <c r="P38" s="645"/>
      <c r="Q38" s="646"/>
      <c r="R38" s="647">
        <v>414546</v>
      </c>
      <c r="S38" s="648"/>
      <c r="T38" s="648"/>
      <c r="U38" s="648"/>
      <c r="V38" s="648"/>
      <c r="W38" s="648"/>
      <c r="X38" s="648"/>
      <c r="Y38" s="649"/>
      <c r="Z38" s="650">
        <v>0.8</v>
      </c>
      <c r="AA38" s="650"/>
      <c r="AB38" s="650"/>
      <c r="AC38" s="650"/>
      <c r="AD38" s="651">
        <v>1472</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1347306</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9396</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3760017</v>
      </c>
      <c r="CS38" s="648"/>
      <c r="CT38" s="648"/>
      <c r="CU38" s="648"/>
      <c r="CV38" s="648"/>
      <c r="CW38" s="648"/>
      <c r="CX38" s="648"/>
      <c r="CY38" s="649"/>
      <c r="CZ38" s="652">
        <v>7.1</v>
      </c>
      <c r="DA38" s="681"/>
      <c r="DB38" s="681"/>
      <c r="DC38" s="685"/>
      <c r="DD38" s="656">
        <v>3188021</v>
      </c>
      <c r="DE38" s="648"/>
      <c r="DF38" s="648"/>
      <c r="DG38" s="648"/>
      <c r="DH38" s="648"/>
      <c r="DI38" s="648"/>
      <c r="DJ38" s="648"/>
      <c r="DK38" s="649"/>
      <c r="DL38" s="656">
        <v>3021938</v>
      </c>
      <c r="DM38" s="648"/>
      <c r="DN38" s="648"/>
      <c r="DO38" s="648"/>
      <c r="DP38" s="648"/>
      <c r="DQ38" s="648"/>
      <c r="DR38" s="648"/>
      <c r="DS38" s="648"/>
      <c r="DT38" s="648"/>
      <c r="DU38" s="648"/>
      <c r="DV38" s="649"/>
      <c r="DW38" s="652">
        <v>12.1</v>
      </c>
      <c r="DX38" s="681"/>
      <c r="DY38" s="681"/>
      <c r="DZ38" s="681"/>
      <c r="EA38" s="681"/>
      <c r="EB38" s="681"/>
      <c r="EC38" s="682"/>
    </row>
    <row r="39" spans="2:133" ht="11.25" customHeight="1" x14ac:dyDescent="0.2">
      <c r="B39" s="644" t="s">
        <v>336</v>
      </c>
      <c r="C39" s="645"/>
      <c r="D39" s="645"/>
      <c r="E39" s="645"/>
      <c r="F39" s="645"/>
      <c r="G39" s="645"/>
      <c r="H39" s="645"/>
      <c r="I39" s="645"/>
      <c r="J39" s="645"/>
      <c r="K39" s="645"/>
      <c r="L39" s="645"/>
      <c r="M39" s="645"/>
      <c r="N39" s="645"/>
      <c r="O39" s="645"/>
      <c r="P39" s="645"/>
      <c r="Q39" s="646"/>
      <c r="R39" s="647">
        <v>5407218</v>
      </c>
      <c r="S39" s="648"/>
      <c r="T39" s="648"/>
      <c r="U39" s="648"/>
      <c r="V39" s="648"/>
      <c r="W39" s="648"/>
      <c r="X39" s="648"/>
      <c r="Y39" s="649"/>
      <c r="Z39" s="650">
        <v>10</v>
      </c>
      <c r="AA39" s="650"/>
      <c r="AB39" s="650"/>
      <c r="AC39" s="650"/>
      <c r="AD39" s="651" t="s">
        <v>236</v>
      </c>
      <c r="AE39" s="651"/>
      <c r="AF39" s="651"/>
      <c r="AG39" s="651"/>
      <c r="AH39" s="651"/>
      <c r="AI39" s="651"/>
      <c r="AJ39" s="651"/>
      <c r="AK39" s="651"/>
      <c r="AL39" s="652" t="s">
        <v>128</v>
      </c>
      <c r="AM39" s="653"/>
      <c r="AN39" s="653"/>
      <c r="AO39" s="654"/>
      <c r="AQ39" s="725" t="s">
        <v>337</v>
      </c>
      <c r="AR39" s="726"/>
      <c r="AS39" s="726"/>
      <c r="AT39" s="726"/>
      <c r="AU39" s="726"/>
      <c r="AV39" s="726"/>
      <c r="AW39" s="726"/>
      <c r="AX39" s="726"/>
      <c r="AY39" s="727"/>
      <c r="AZ39" s="647">
        <v>444682</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13940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1540843</v>
      </c>
      <c r="CS39" s="683"/>
      <c r="CT39" s="683"/>
      <c r="CU39" s="683"/>
      <c r="CV39" s="683"/>
      <c r="CW39" s="683"/>
      <c r="CX39" s="683"/>
      <c r="CY39" s="684"/>
      <c r="CZ39" s="652">
        <v>2.9</v>
      </c>
      <c r="DA39" s="681"/>
      <c r="DB39" s="681"/>
      <c r="DC39" s="685"/>
      <c r="DD39" s="656">
        <v>879865</v>
      </c>
      <c r="DE39" s="683"/>
      <c r="DF39" s="683"/>
      <c r="DG39" s="683"/>
      <c r="DH39" s="683"/>
      <c r="DI39" s="683"/>
      <c r="DJ39" s="683"/>
      <c r="DK39" s="684"/>
      <c r="DL39" s="656" t="s">
        <v>236</v>
      </c>
      <c r="DM39" s="683"/>
      <c r="DN39" s="683"/>
      <c r="DO39" s="683"/>
      <c r="DP39" s="683"/>
      <c r="DQ39" s="683"/>
      <c r="DR39" s="683"/>
      <c r="DS39" s="683"/>
      <c r="DT39" s="683"/>
      <c r="DU39" s="683"/>
      <c r="DV39" s="684"/>
      <c r="DW39" s="652" t="s">
        <v>236</v>
      </c>
      <c r="DX39" s="681"/>
      <c r="DY39" s="681"/>
      <c r="DZ39" s="681"/>
      <c r="EA39" s="681"/>
      <c r="EB39" s="681"/>
      <c r="EC39" s="682"/>
    </row>
    <row r="40" spans="2:133" ht="11.25" customHeight="1" x14ac:dyDescent="0.2">
      <c r="B40" s="644" t="s">
        <v>340</v>
      </c>
      <c r="C40" s="645"/>
      <c r="D40" s="645"/>
      <c r="E40" s="645"/>
      <c r="F40" s="645"/>
      <c r="G40" s="645"/>
      <c r="H40" s="645"/>
      <c r="I40" s="645"/>
      <c r="J40" s="645"/>
      <c r="K40" s="645"/>
      <c r="L40" s="645"/>
      <c r="M40" s="645"/>
      <c r="N40" s="645"/>
      <c r="O40" s="645"/>
      <c r="P40" s="645"/>
      <c r="Q40" s="646"/>
      <c r="R40" s="647">
        <v>213900</v>
      </c>
      <c r="S40" s="648"/>
      <c r="T40" s="648"/>
      <c r="U40" s="648"/>
      <c r="V40" s="648"/>
      <c r="W40" s="648"/>
      <c r="X40" s="648"/>
      <c r="Y40" s="649"/>
      <c r="Z40" s="650">
        <v>0.4</v>
      </c>
      <c r="AA40" s="650"/>
      <c r="AB40" s="650"/>
      <c r="AC40" s="650"/>
      <c r="AD40" s="651" t="s">
        <v>236</v>
      </c>
      <c r="AE40" s="651"/>
      <c r="AF40" s="651"/>
      <c r="AG40" s="651"/>
      <c r="AH40" s="651"/>
      <c r="AI40" s="651"/>
      <c r="AJ40" s="651"/>
      <c r="AK40" s="651"/>
      <c r="AL40" s="652" t="s">
        <v>128</v>
      </c>
      <c r="AM40" s="653"/>
      <c r="AN40" s="653"/>
      <c r="AO40" s="654"/>
      <c r="AQ40" s="725" t="s">
        <v>341</v>
      </c>
      <c r="AR40" s="726"/>
      <c r="AS40" s="726"/>
      <c r="AT40" s="726"/>
      <c r="AU40" s="726"/>
      <c r="AV40" s="726"/>
      <c r="AW40" s="726"/>
      <c r="AX40" s="726"/>
      <c r="AY40" s="727"/>
      <c r="AZ40" s="647">
        <v>6947</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93</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238857</v>
      </c>
      <c r="CS40" s="648"/>
      <c r="CT40" s="648"/>
      <c r="CU40" s="648"/>
      <c r="CV40" s="648"/>
      <c r="CW40" s="648"/>
      <c r="CX40" s="648"/>
      <c r="CY40" s="649"/>
      <c r="CZ40" s="652">
        <v>0.5</v>
      </c>
      <c r="DA40" s="681"/>
      <c r="DB40" s="681"/>
      <c r="DC40" s="685"/>
      <c r="DD40" s="656">
        <v>238562</v>
      </c>
      <c r="DE40" s="648"/>
      <c r="DF40" s="648"/>
      <c r="DG40" s="648"/>
      <c r="DH40" s="648"/>
      <c r="DI40" s="648"/>
      <c r="DJ40" s="648"/>
      <c r="DK40" s="649"/>
      <c r="DL40" s="656">
        <v>223762</v>
      </c>
      <c r="DM40" s="648"/>
      <c r="DN40" s="648"/>
      <c r="DO40" s="648"/>
      <c r="DP40" s="648"/>
      <c r="DQ40" s="648"/>
      <c r="DR40" s="648"/>
      <c r="DS40" s="648"/>
      <c r="DT40" s="648"/>
      <c r="DU40" s="648"/>
      <c r="DV40" s="649"/>
      <c r="DW40" s="652">
        <v>0.9</v>
      </c>
      <c r="DX40" s="681"/>
      <c r="DY40" s="681"/>
      <c r="DZ40" s="681"/>
      <c r="EA40" s="681"/>
      <c r="EB40" s="681"/>
      <c r="EC40" s="682"/>
    </row>
    <row r="41" spans="2:133" ht="11.25" customHeight="1" x14ac:dyDescent="0.2">
      <c r="B41" s="644" t="s">
        <v>345</v>
      </c>
      <c r="C41" s="645"/>
      <c r="D41" s="645"/>
      <c r="E41" s="645"/>
      <c r="F41" s="645"/>
      <c r="G41" s="645"/>
      <c r="H41" s="645"/>
      <c r="I41" s="645"/>
      <c r="J41" s="645"/>
      <c r="K41" s="645"/>
      <c r="L41" s="645"/>
      <c r="M41" s="645"/>
      <c r="N41" s="645"/>
      <c r="O41" s="645"/>
      <c r="P41" s="645"/>
      <c r="Q41" s="646"/>
      <c r="R41" s="647">
        <v>249300</v>
      </c>
      <c r="S41" s="648"/>
      <c r="T41" s="648"/>
      <c r="U41" s="648"/>
      <c r="V41" s="648"/>
      <c r="W41" s="648"/>
      <c r="X41" s="648"/>
      <c r="Y41" s="649"/>
      <c r="Z41" s="650">
        <v>0.5</v>
      </c>
      <c r="AA41" s="650"/>
      <c r="AB41" s="650"/>
      <c r="AC41" s="650"/>
      <c r="AD41" s="651" t="s">
        <v>236</v>
      </c>
      <c r="AE41" s="651"/>
      <c r="AF41" s="651"/>
      <c r="AG41" s="651"/>
      <c r="AH41" s="651"/>
      <c r="AI41" s="651"/>
      <c r="AJ41" s="651"/>
      <c r="AK41" s="651"/>
      <c r="AL41" s="652" t="s">
        <v>236</v>
      </c>
      <c r="AM41" s="653"/>
      <c r="AN41" s="653"/>
      <c r="AO41" s="654"/>
      <c r="AQ41" s="725" t="s">
        <v>346</v>
      </c>
      <c r="AR41" s="726"/>
      <c r="AS41" s="726"/>
      <c r="AT41" s="726"/>
      <c r="AU41" s="726"/>
      <c r="AV41" s="726"/>
      <c r="AW41" s="726"/>
      <c r="AX41" s="726"/>
      <c r="AY41" s="727"/>
      <c r="AZ41" s="647">
        <v>648169</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349</v>
      </c>
      <c r="C42" s="645"/>
      <c r="D42" s="645"/>
      <c r="E42" s="645"/>
      <c r="F42" s="645"/>
      <c r="G42" s="645"/>
      <c r="H42" s="645"/>
      <c r="I42" s="645"/>
      <c r="J42" s="645"/>
      <c r="K42" s="645"/>
      <c r="L42" s="645"/>
      <c r="M42" s="645"/>
      <c r="N42" s="645"/>
      <c r="O42" s="645"/>
      <c r="P42" s="645"/>
      <c r="Q42" s="646"/>
      <c r="R42" s="647">
        <v>1066318</v>
      </c>
      <c r="S42" s="648"/>
      <c r="T42" s="648"/>
      <c r="U42" s="648"/>
      <c r="V42" s="648"/>
      <c r="W42" s="648"/>
      <c r="X42" s="648"/>
      <c r="Y42" s="649"/>
      <c r="Z42" s="650">
        <v>2</v>
      </c>
      <c r="AA42" s="650"/>
      <c r="AB42" s="650"/>
      <c r="AC42" s="650"/>
      <c r="AD42" s="651" t="s">
        <v>236</v>
      </c>
      <c r="AE42" s="651"/>
      <c r="AF42" s="651"/>
      <c r="AG42" s="651"/>
      <c r="AH42" s="651"/>
      <c r="AI42" s="651"/>
      <c r="AJ42" s="651"/>
      <c r="AK42" s="651"/>
      <c r="AL42" s="652" t="s">
        <v>128</v>
      </c>
      <c r="AM42" s="653"/>
      <c r="AN42" s="653"/>
      <c r="AO42" s="654"/>
      <c r="AQ42" s="746" t="s">
        <v>350</v>
      </c>
      <c r="AR42" s="747"/>
      <c r="AS42" s="747"/>
      <c r="AT42" s="747"/>
      <c r="AU42" s="747"/>
      <c r="AV42" s="747"/>
      <c r="AW42" s="747"/>
      <c r="AX42" s="747"/>
      <c r="AY42" s="748"/>
      <c r="AZ42" s="738">
        <v>2563564</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369</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6589383</v>
      </c>
      <c r="CS42" s="648"/>
      <c r="CT42" s="648"/>
      <c r="CU42" s="648"/>
      <c r="CV42" s="648"/>
      <c r="CW42" s="648"/>
      <c r="CX42" s="648"/>
      <c r="CY42" s="649"/>
      <c r="CZ42" s="652">
        <v>12.5</v>
      </c>
      <c r="DA42" s="653"/>
      <c r="DB42" s="653"/>
      <c r="DC42" s="665"/>
      <c r="DD42" s="656">
        <v>728630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353</v>
      </c>
      <c r="C43" s="698"/>
      <c r="D43" s="698"/>
      <c r="E43" s="698"/>
      <c r="F43" s="698"/>
      <c r="G43" s="698"/>
      <c r="H43" s="698"/>
      <c r="I43" s="698"/>
      <c r="J43" s="698"/>
      <c r="K43" s="698"/>
      <c r="L43" s="698"/>
      <c r="M43" s="698"/>
      <c r="N43" s="698"/>
      <c r="O43" s="698"/>
      <c r="P43" s="698"/>
      <c r="Q43" s="699"/>
      <c r="R43" s="738">
        <v>54145167</v>
      </c>
      <c r="S43" s="739"/>
      <c r="T43" s="739"/>
      <c r="U43" s="739"/>
      <c r="V43" s="739"/>
      <c r="W43" s="739"/>
      <c r="X43" s="739"/>
      <c r="Y43" s="740"/>
      <c r="Z43" s="741">
        <v>100</v>
      </c>
      <c r="AA43" s="741"/>
      <c r="AB43" s="741"/>
      <c r="AC43" s="741"/>
      <c r="AD43" s="742">
        <v>23405492</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366992</v>
      </c>
      <c r="CS43" s="683"/>
      <c r="CT43" s="683"/>
      <c r="CU43" s="683"/>
      <c r="CV43" s="683"/>
      <c r="CW43" s="683"/>
      <c r="CX43" s="683"/>
      <c r="CY43" s="684"/>
      <c r="CZ43" s="652">
        <v>0.7</v>
      </c>
      <c r="DA43" s="681"/>
      <c r="DB43" s="681"/>
      <c r="DC43" s="685"/>
      <c r="DD43" s="656">
        <v>364492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5725146</v>
      </c>
      <c r="CS44" s="648"/>
      <c r="CT44" s="648"/>
      <c r="CU44" s="648"/>
      <c r="CV44" s="648"/>
      <c r="CW44" s="648"/>
      <c r="CX44" s="648"/>
      <c r="CY44" s="649"/>
      <c r="CZ44" s="652">
        <v>10.8</v>
      </c>
      <c r="DA44" s="653"/>
      <c r="DB44" s="653"/>
      <c r="DC44" s="665"/>
      <c r="DD44" s="656">
        <v>702525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2440868</v>
      </c>
      <c r="CS45" s="683"/>
      <c r="CT45" s="683"/>
      <c r="CU45" s="683"/>
      <c r="CV45" s="683"/>
      <c r="CW45" s="683"/>
      <c r="CX45" s="683"/>
      <c r="CY45" s="684"/>
      <c r="CZ45" s="652">
        <v>4.5999999999999996</v>
      </c>
      <c r="DA45" s="681"/>
      <c r="DB45" s="681"/>
      <c r="DC45" s="685"/>
      <c r="DD45" s="656">
        <v>52075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3245735</v>
      </c>
      <c r="CS46" s="648"/>
      <c r="CT46" s="648"/>
      <c r="CU46" s="648"/>
      <c r="CV46" s="648"/>
      <c r="CW46" s="648"/>
      <c r="CX46" s="648"/>
      <c r="CY46" s="649"/>
      <c r="CZ46" s="652">
        <v>6.1</v>
      </c>
      <c r="DA46" s="653"/>
      <c r="DB46" s="653"/>
      <c r="DC46" s="665"/>
      <c r="DD46" s="656">
        <v>647707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864237</v>
      </c>
      <c r="CS47" s="683"/>
      <c r="CT47" s="683"/>
      <c r="CU47" s="683"/>
      <c r="CV47" s="683"/>
      <c r="CW47" s="683"/>
      <c r="CX47" s="683"/>
      <c r="CY47" s="684"/>
      <c r="CZ47" s="652">
        <v>1.6</v>
      </c>
      <c r="DA47" s="681"/>
      <c r="DB47" s="681"/>
      <c r="DC47" s="685"/>
      <c r="DD47" s="656">
        <v>26105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236</v>
      </c>
      <c r="CS48" s="648"/>
      <c r="CT48" s="648"/>
      <c r="CU48" s="648"/>
      <c r="CV48" s="648"/>
      <c r="CW48" s="648"/>
      <c r="CX48" s="648"/>
      <c r="CY48" s="649"/>
      <c r="CZ48" s="652" t="s">
        <v>128</v>
      </c>
      <c r="DA48" s="653"/>
      <c r="DB48" s="653"/>
      <c r="DC48" s="665"/>
      <c r="DD48" s="656" t="s">
        <v>236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52790585</v>
      </c>
      <c r="CS49" s="718"/>
      <c r="CT49" s="718"/>
      <c r="CU49" s="718"/>
      <c r="CV49" s="718"/>
      <c r="CW49" s="718"/>
      <c r="CX49" s="718"/>
      <c r="CY49" s="749"/>
      <c r="CZ49" s="743">
        <v>100</v>
      </c>
      <c r="DA49" s="750"/>
      <c r="DB49" s="750"/>
      <c r="DC49" s="751"/>
      <c r="DD49" s="752">
        <v>28323954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gZ8ubxSl0kAiRUr3y5drc7VNvtyPOf4nRVQCgLEDuHwF3raEZ9KdpXK0cAPD4teHbw3nh9hy/cwnzfcy2gS4w==" saltValue="w/qP0GPuA90GSv9zKoRY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7" zoomScaleNormal="77"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386</v>
      </c>
      <c r="C7" s="780"/>
      <c r="D7" s="780"/>
      <c r="E7" s="780"/>
      <c r="F7" s="780"/>
      <c r="G7" s="780"/>
      <c r="H7" s="780"/>
      <c r="I7" s="780"/>
      <c r="J7" s="780"/>
      <c r="K7" s="780"/>
      <c r="L7" s="780"/>
      <c r="M7" s="780"/>
      <c r="N7" s="780"/>
      <c r="O7" s="780"/>
      <c r="P7" s="781"/>
      <c r="Q7" s="782">
        <v>54141</v>
      </c>
      <c r="R7" s="783"/>
      <c r="S7" s="783"/>
      <c r="T7" s="783"/>
      <c r="U7" s="783"/>
      <c r="V7" s="783">
        <v>52786</v>
      </c>
      <c r="W7" s="783"/>
      <c r="X7" s="783"/>
      <c r="Y7" s="783"/>
      <c r="Z7" s="783"/>
      <c r="AA7" s="783">
        <v>1355</v>
      </c>
      <c r="AB7" s="783"/>
      <c r="AC7" s="783"/>
      <c r="AD7" s="783"/>
      <c r="AE7" s="784"/>
      <c r="AF7" s="785">
        <v>1051</v>
      </c>
      <c r="AG7" s="786"/>
      <c r="AH7" s="786"/>
      <c r="AI7" s="786"/>
      <c r="AJ7" s="787"/>
      <c r="AK7" s="825">
        <v>2059</v>
      </c>
      <c r="AL7" s="826"/>
      <c r="AM7" s="826"/>
      <c r="AN7" s="826"/>
      <c r="AO7" s="826"/>
      <c r="AP7" s="826">
        <v>49527</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597</v>
      </c>
      <c r="BT7" s="830"/>
      <c r="BU7" s="830"/>
      <c r="BV7" s="830"/>
      <c r="BW7" s="830"/>
      <c r="BX7" s="830"/>
      <c r="BY7" s="830"/>
      <c r="BZ7" s="830"/>
      <c r="CA7" s="830"/>
      <c r="CB7" s="830"/>
      <c r="CC7" s="830"/>
      <c r="CD7" s="830"/>
      <c r="CE7" s="830"/>
      <c r="CF7" s="830"/>
      <c r="CG7" s="831"/>
      <c r="CH7" s="819">
        <v>0</v>
      </c>
      <c r="CI7" s="820"/>
      <c r="CJ7" s="820"/>
      <c r="CK7" s="820"/>
      <c r="CL7" s="821"/>
      <c r="CM7" s="819">
        <v>25</v>
      </c>
      <c r="CN7" s="820"/>
      <c r="CO7" s="820"/>
      <c r="CP7" s="820"/>
      <c r="CQ7" s="821"/>
      <c r="CR7" s="819">
        <v>15</v>
      </c>
      <c r="CS7" s="820"/>
      <c r="CT7" s="820"/>
      <c r="CU7" s="820"/>
      <c r="CV7" s="821"/>
      <c r="CW7" s="819">
        <v>9</v>
      </c>
      <c r="CX7" s="820"/>
      <c r="CY7" s="820"/>
      <c r="CZ7" s="820"/>
      <c r="DA7" s="821"/>
      <c r="DB7" s="822" t="s">
        <v>605</v>
      </c>
      <c r="DC7" s="823"/>
      <c r="DD7" s="823"/>
      <c r="DE7" s="823"/>
      <c r="DF7" s="824"/>
      <c r="DG7" s="822" t="s">
        <v>605</v>
      </c>
      <c r="DH7" s="823"/>
      <c r="DI7" s="823"/>
      <c r="DJ7" s="823"/>
      <c r="DK7" s="824"/>
      <c r="DL7" s="822" t="s">
        <v>605</v>
      </c>
      <c r="DM7" s="823"/>
      <c r="DN7" s="823"/>
      <c r="DO7" s="823"/>
      <c r="DP7" s="824"/>
      <c r="DQ7" s="822" t="s">
        <v>605</v>
      </c>
      <c r="DR7" s="823"/>
      <c r="DS7" s="823"/>
      <c r="DT7" s="823"/>
      <c r="DU7" s="824"/>
      <c r="DV7" s="800"/>
      <c r="DW7" s="801"/>
      <c r="DX7" s="801"/>
      <c r="DY7" s="801"/>
      <c r="DZ7" s="802"/>
      <c r="EA7" s="256"/>
    </row>
    <row r="8" spans="1:131" s="257" customFormat="1" ht="26.25" customHeight="1" x14ac:dyDescent="0.2">
      <c r="A8" s="263">
        <v>2</v>
      </c>
      <c r="B8" s="803" t="s">
        <v>387</v>
      </c>
      <c r="C8" s="804"/>
      <c r="D8" s="804"/>
      <c r="E8" s="804"/>
      <c r="F8" s="804"/>
      <c r="G8" s="804"/>
      <c r="H8" s="804"/>
      <c r="I8" s="804"/>
      <c r="J8" s="804"/>
      <c r="K8" s="804"/>
      <c r="L8" s="804"/>
      <c r="M8" s="804"/>
      <c r="N8" s="804"/>
      <c r="O8" s="804"/>
      <c r="P8" s="805"/>
      <c r="Q8" s="806">
        <v>21</v>
      </c>
      <c r="R8" s="807"/>
      <c r="S8" s="807"/>
      <c r="T8" s="807"/>
      <c r="U8" s="807"/>
      <c r="V8" s="807">
        <v>21</v>
      </c>
      <c r="W8" s="807"/>
      <c r="X8" s="807"/>
      <c r="Y8" s="807"/>
      <c r="Z8" s="807"/>
      <c r="AA8" s="807" t="s">
        <v>590</v>
      </c>
      <c r="AB8" s="807"/>
      <c r="AC8" s="807"/>
      <c r="AD8" s="807"/>
      <c r="AE8" s="808"/>
      <c r="AF8" s="809" t="s">
        <v>127</v>
      </c>
      <c r="AG8" s="810"/>
      <c r="AH8" s="810"/>
      <c r="AI8" s="810"/>
      <c r="AJ8" s="811"/>
      <c r="AK8" s="812">
        <v>17</v>
      </c>
      <c r="AL8" s="813"/>
      <c r="AM8" s="813"/>
      <c r="AN8" s="813"/>
      <c r="AO8" s="813"/>
      <c r="AP8" s="813" t="s">
        <v>590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2">
        <v>-1</v>
      </c>
      <c r="CI8" s="823"/>
      <c r="CJ8" s="823"/>
      <c r="CK8" s="823"/>
      <c r="CL8" s="824"/>
      <c r="CM8" s="822">
        <v>130</v>
      </c>
      <c r="CN8" s="823"/>
      <c r="CO8" s="823"/>
      <c r="CP8" s="823"/>
      <c r="CQ8" s="824"/>
      <c r="CR8" s="822">
        <v>62</v>
      </c>
      <c r="CS8" s="823"/>
      <c r="CT8" s="823"/>
      <c r="CU8" s="823"/>
      <c r="CV8" s="824"/>
      <c r="CW8" s="822" t="s">
        <v>605</v>
      </c>
      <c r="CX8" s="823"/>
      <c r="CY8" s="823"/>
      <c r="CZ8" s="823"/>
      <c r="DA8" s="824"/>
      <c r="DB8" s="822" t="s">
        <v>605</v>
      </c>
      <c r="DC8" s="823"/>
      <c r="DD8" s="823"/>
      <c r="DE8" s="823"/>
      <c r="DF8" s="824"/>
      <c r="DG8" s="822" t="s">
        <v>605</v>
      </c>
      <c r="DH8" s="823"/>
      <c r="DI8" s="823"/>
      <c r="DJ8" s="823"/>
      <c r="DK8" s="824"/>
      <c r="DL8" s="822" t="s">
        <v>605</v>
      </c>
      <c r="DM8" s="823"/>
      <c r="DN8" s="823"/>
      <c r="DO8" s="823"/>
      <c r="DP8" s="824"/>
      <c r="DQ8" s="822" t="s">
        <v>605</v>
      </c>
      <c r="DR8" s="823"/>
      <c r="DS8" s="823"/>
      <c r="DT8" s="823"/>
      <c r="DU8" s="824"/>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2">
        <v>1</v>
      </c>
      <c r="CI9" s="823"/>
      <c r="CJ9" s="823"/>
      <c r="CK9" s="823"/>
      <c r="CL9" s="824"/>
      <c r="CM9" s="822">
        <v>25</v>
      </c>
      <c r="CN9" s="823"/>
      <c r="CO9" s="823"/>
      <c r="CP9" s="823"/>
      <c r="CQ9" s="824"/>
      <c r="CR9" s="822">
        <v>15</v>
      </c>
      <c r="CS9" s="823"/>
      <c r="CT9" s="823"/>
      <c r="CU9" s="823"/>
      <c r="CV9" s="824"/>
      <c r="CW9" s="822">
        <v>2</v>
      </c>
      <c r="CX9" s="823"/>
      <c r="CY9" s="823"/>
      <c r="CZ9" s="823"/>
      <c r="DA9" s="824"/>
      <c r="DB9" s="822" t="s">
        <v>605</v>
      </c>
      <c r="DC9" s="823"/>
      <c r="DD9" s="823"/>
      <c r="DE9" s="823"/>
      <c r="DF9" s="824"/>
      <c r="DG9" s="822" t="s">
        <v>605</v>
      </c>
      <c r="DH9" s="823"/>
      <c r="DI9" s="823"/>
      <c r="DJ9" s="823"/>
      <c r="DK9" s="824"/>
      <c r="DL9" s="822" t="s">
        <v>605</v>
      </c>
      <c r="DM9" s="823"/>
      <c r="DN9" s="823"/>
      <c r="DO9" s="823"/>
      <c r="DP9" s="824"/>
      <c r="DQ9" s="822" t="s">
        <v>605</v>
      </c>
      <c r="DR9" s="823"/>
      <c r="DS9" s="823"/>
      <c r="DT9" s="823"/>
      <c r="DU9" s="824"/>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22">
        <v>2</v>
      </c>
      <c r="CI10" s="823"/>
      <c r="CJ10" s="823"/>
      <c r="CK10" s="823"/>
      <c r="CL10" s="824"/>
      <c r="CM10" s="822">
        <v>109</v>
      </c>
      <c r="CN10" s="823"/>
      <c r="CO10" s="823"/>
      <c r="CP10" s="823"/>
      <c r="CQ10" s="824"/>
      <c r="CR10" s="822">
        <v>4</v>
      </c>
      <c r="CS10" s="823"/>
      <c r="CT10" s="823"/>
      <c r="CU10" s="823"/>
      <c r="CV10" s="824"/>
      <c r="CW10" s="822">
        <v>2</v>
      </c>
      <c r="CX10" s="823"/>
      <c r="CY10" s="823"/>
      <c r="CZ10" s="823"/>
      <c r="DA10" s="824"/>
      <c r="DB10" s="822">
        <v>21</v>
      </c>
      <c r="DC10" s="823"/>
      <c r="DD10" s="823"/>
      <c r="DE10" s="823"/>
      <c r="DF10" s="824"/>
      <c r="DG10" s="822" t="s">
        <v>605</v>
      </c>
      <c r="DH10" s="823"/>
      <c r="DI10" s="823"/>
      <c r="DJ10" s="823"/>
      <c r="DK10" s="824"/>
      <c r="DL10" s="822" t="s">
        <v>605</v>
      </c>
      <c r="DM10" s="823"/>
      <c r="DN10" s="823"/>
      <c r="DO10" s="823"/>
      <c r="DP10" s="824"/>
      <c r="DQ10" s="822" t="s">
        <v>605</v>
      </c>
      <c r="DR10" s="823"/>
      <c r="DS10" s="823"/>
      <c r="DT10" s="823"/>
      <c r="DU10" s="824"/>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601</v>
      </c>
      <c r="BT11" s="817"/>
      <c r="BU11" s="817"/>
      <c r="BV11" s="817"/>
      <c r="BW11" s="817"/>
      <c r="BX11" s="817"/>
      <c r="BY11" s="817"/>
      <c r="BZ11" s="817"/>
      <c r="CA11" s="817"/>
      <c r="CB11" s="817"/>
      <c r="CC11" s="817"/>
      <c r="CD11" s="817"/>
      <c r="CE11" s="817"/>
      <c r="CF11" s="817"/>
      <c r="CG11" s="818"/>
      <c r="CH11" s="822">
        <v>31</v>
      </c>
      <c r="CI11" s="823"/>
      <c r="CJ11" s="823"/>
      <c r="CK11" s="823"/>
      <c r="CL11" s="824"/>
      <c r="CM11" s="822">
        <v>242</v>
      </c>
      <c r="CN11" s="823"/>
      <c r="CO11" s="823"/>
      <c r="CP11" s="823"/>
      <c r="CQ11" s="824"/>
      <c r="CR11" s="822">
        <v>8</v>
      </c>
      <c r="CS11" s="823"/>
      <c r="CT11" s="823"/>
      <c r="CU11" s="823"/>
      <c r="CV11" s="824"/>
      <c r="CW11" s="822" t="s">
        <v>605</v>
      </c>
      <c r="CX11" s="823"/>
      <c r="CY11" s="823"/>
      <c r="CZ11" s="823"/>
      <c r="DA11" s="824"/>
      <c r="DB11" s="822" t="s">
        <v>605</v>
      </c>
      <c r="DC11" s="823"/>
      <c r="DD11" s="823"/>
      <c r="DE11" s="823"/>
      <c r="DF11" s="824"/>
      <c r="DG11" s="822" t="s">
        <v>605</v>
      </c>
      <c r="DH11" s="823"/>
      <c r="DI11" s="823"/>
      <c r="DJ11" s="823"/>
      <c r="DK11" s="824"/>
      <c r="DL11" s="822" t="s">
        <v>605</v>
      </c>
      <c r="DM11" s="823"/>
      <c r="DN11" s="823"/>
      <c r="DO11" s="823"/>
      <c r="DP11" s="824"/>
      <c r="DQ11" s="822" t="s">
        <v>605</v>
      </c>
      <c r="DR11" s="823"/>
      <c r="DS11" s="823"/>
      <c r="DT11" s="823"/>
      <c r="DU11" s="824"/>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602</v>
      </c>
      <c r="BT12" s="817"/>
      <c r="BU12" s="817"/>
      <c r="BV12" s="817"/>
      <c r="BW12" s="817"/>
      <c r="BX12" s="817"/>
      <c r="BY12" s="817"/>
      <c r="BZ12" s="817"/>
      <c r="CA12" s="817"/>
      <c r="CB12" s="817"/>
      <c r="CC12" s="817"/>
      <c r="CD12" s="817"/>
      <c r="CE12" s="817"/>
      <c r="CF12" s="817"/>
      <c r="CG12" s="818"/>
      <c r="CH12" s="822">
        <v>-12</v>
      </c>
      <c r="CI12" s="823"/>
      <c r="CJ12" s="823"/>
      <c r="CK12" s="823"/>
      <c r="CL12" s="824"/>
      <c r="CM12" s="822">
        <v>20</v>
      </c>
      <c r="CN12" s="823"/>
      <c r="CO12" s="823"/>
      <c r="CP12" s="823"/>
      <c r="CQ12" s="824"/>
      <c r="CR12" s="822">
        <v>29</v>
      </c>
      <c r="CS12" s="823"/>
      <c r="CT12" s="823"/>
      <c r="CU12" s="823"/>
      <c r="CV12" s="824"/>
      <c r="CW12" s="822" t="s">
        <v>605</v>
      </c>
      <c r="CX12" s="823"/>
      <c r="CY12" s="823"/>
      <c r="CZ12" s="823"/>
      <c r="DA12" s="824"/>
      <c r="DB12" s="822" t="s">
        <v>605</v>
      </c>
      <c r="DC12" s="823"/>
      <c r="DD12" s="823"/>
      <c r="DE12" s="823"/>
      <c r="DF12" s="824"/>
      <c r="DG12" s="822" t="s">
        <v>605</v>
      </c>
      <c r="DH12" s="823"/>
      <c r="DI12" s="823"/>
      <c r="DJ12" s="823"/>
      <c r="DK12" s="824"/>
      <c r="DL12" s="822" t="s">
        <v>605</v>
      </c>
      <c r="DM12" s="823"/>
      <c r="DN12" s="823"/>
      <c r="DO12" s="823"/>
      <c r="DP12" s="824"/>
      <c r="DQ12" s="822" t="s">
        <v>605</v>
      </c>
      <c r="DR12" s="823"/>
      <c r="DS12" s="823"/>
      <c r="DT12" s="823"/>
      <c r="DU12" s="824"/>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603</v>
      </c>
      <c r="BT13" s="817"/>
      <c r="BU13" s="817"/>
      <c r="BV13" s="817"/>
      <c r="BW13" s="817"/>
      <c r="BX13" s="817"/>
      <c r="BY13" s="817"/>
      <c r="BZ13" s="817"/>
      <c r="CA13" s="817"/>
      <c r="CB13" s="817"/>
      <c r="CC13" s="817"/>
      <c r="CD13" s="817"/>
      <c r="CE13" s="817"/>
      <c r="CF13" s="817"/>
      <c r="CG13" s="818"/>
      <c r="CH13" s="822">
        <v>5</v>
      </c>
      <c r="CI13" s="823"/>
      <c r="CJ13" s="823"/>
      <c r="CK13" s="823"/>
      <c r="CL13" s="824"/>
      <c r="CM13" s="822">
        <v>20</v>
      </c>
      <c r="CN13" s="823"/>
      <c r="CO13" s="823"/>
      <c r="CP13" s="823"/>
      <c r="CQ13" s="824"/>
      <c r="CR13" s="822">
        <v>10</v>
      </c>
      <c r="CS13" s="823"/>
      <c r="CT13" s="823"/>
      <c r="CU13" s="823"/>
      <c r="CV13" s="824"/>
      <c r="CW13" s="822" t="s">
        <v>605</v>
      </c>
      <c r="CX13" s="823"/>
      <c r="CY13" s="823"/>
      <c r="CZ13" s="823"/>
      <c r="DA13" s="824"/>
      <c r="DB13" s="822" t="s">
        <v>605</v>
      </c>
      <c r="DC13" s="823"/>
      <c r="DD13" s="823"/>
      <c r="DE13" s="823"/>
      <c r="DF13" s="824"/>
      <c r="DG13" s="822" t="s">
        <v>605</v>
      </c>
      <c r="DH13" s="823"/>
      <c r="DI13" s="823"/>
      <c r="DJ13" s="823"/>
      <c r="DK13" s="824"/>
      <c r="DL13" s="822" t="s">
        <v>605</v>
      </c>
      <c r="DM13" s="823"/>
      <c r="DN13" s="823"/>
      <c r="DO13" s="823"/>
      <c r="DP13" s="824"/>
      <c r="DQ13" s="822" t="s">
        <v>605</v>
      </c>
      <c r="DR13" s="823"/>
      <c r="DS13" s="823"/>
      <c r="DT13" s="823"/>
      <c r="DU13" s="824"/>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604</v>
      </c>
      <c r="BT14" s="817"/>
      <c r="BU14" s="817"/>
      <c r="BV14" s="817"/>
      <c r="BW14" s="817"/>
      <c r="BX14" s="817"/>
      <c r="BY14" s="817"/>
      <c r="BZ14" s="817"/>
      <c r="CA14" s="817"/>
      <c r="CB14" s="817"/>
      <c r="CC14" s="817"/>
      <c r="CD14" s="817"/>
      <c r="CE14" s="817"/>
      <c r="CF14" s="817"/>
      <c r="CG14" s="818"/>
      <c r="CH14" s="822">
        <v>31</v>
      </c>
      <c r="CI14" s="823"/>
      <c r="CJ14" s="823"/>
      <c r="CK14" s="823"/>
      <c r="CL14" s="824"/>
      <c r="CM14" s="822">
        <v>2046</v>
      </c>
      <c r="CN14" s="823"/>
      <c r="CO14" s="823"/>
      <c r="CP14" s="823"/>
      <c r="CQ14" s="824"/>
      <c r="CR14" s="822">
        <v>1562</v>
      </c>
      <c r="CS14" s="823"/>
      <c r="CT14" s="823"/>
      <c r="CU14" s="823"/>
      <c r="CV14" s="824"/>
      <c r="CW14" s="822">
        <v>870</v>
      </c>
      <c r="CX14" s="823"/>
      <c r="CY14" s="823"/>
      <c r="CZ14" s="823"/>
      <c r="DA14" s="824"/>
      <c r="DB14" s="822" t="s">
        <v>605</v>
      </c>
      <c r="DC14" s="823"/>
      <c r="DD14" s="823"/>
      <c r="DE14" s="823"/>
      <c r="DF14" s="824"/>
      <c r="DG14" s="822" t="s">
        <v>605</v>
      </c>
      <c r="DH14" s="823"/>
      <c r="DI14" s="823"/>
      <c r="DJ14" s="823"/>
      <c r="DK14" s="824"/>
      <c r="DL14" s="822" t="s">
        <v>605</v>
      </c>
      <c r="DM14" s="823"/>
      <c r="DN14" s="823"/>
      <c r="DO14" s="823"/>
      <c r="DP14" s="824"/>
      <c r="DQ14" s="822" t="s">
        <v>605</v>
      </c>
      <c r="DR14" s="823"/>
      <c r="DS14" s="823"/>
      <c r="DT14" s="823"/>
      <c r="DU14" s="824"/>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32"/>
      <c r="DW22" s="833"/>
      <c r="DX22" s="833"/>
      <c r="DY22" s="833"/>
      <c r="DZ22" s="834"/>
      <c r="EA22" s="256"/>
    </row>
    <row r="23" spans="1:131" s="257" customFormat="1" ht="26.25" customHeight="1" thickBot="1" x14ac:dyDescent="0.25">
      <c r="A23" s="266" t="s">
        <v>389</v>
      </c>
      <c r="B23" s="838" t="s">
        <v>390</v>
      </c>
      <c r="C23" s="839"/>
      <c r="D23" s="839"/>
      <c r="E23" s="839"/>
      <c r="F23" s="839"/>
      <c r="G23" s="839"/>
      <c r="H23" s="839"/>
      <c r="I23" s="839"/>
      <c r="J23" s="839"/>
      <c r="K23" s="839"/>
      <c r="L23" s="839"/>
      <c r="M23" s="839"/>
      <c r="N23" s="839"/>
      <c r="O23" s="839"/>
      <c r="P23" s="840"/>
      <c r="Q23" s="841">
        <v>54145</v>
      </c>
      <c r="R23" s="842"/>
      <c r="S23" s="842"/>
      <c r="T23" s="842"/>
      <c r="U23" s="842"/>
      <c r="V23" s="842">
        <v>52791</v>
      </c>
      <c r="W23" s="842"/>
      <c r="X23" s="842"/>
      <c r="Y23" s="842"/>
      <c r="Z23" s="842"/>
      <c r="AA23" s="842">
        <v>1355</v>
      </c>
      <c r="AB23" s="842"/>
      <c r="AC23" s="842"/>
      <c r="AD23" s="842"/>
      <c r="AE23" s="843"/>
      <c r="AF23" s="844">
        <v>1051</v>
      </c>
      <c r="AG23" s="842"/>
      <c r="AH23" s="842"/>
      <c r="AI23" s="842"/>
      <c r="AJ23" s="845"/>
      <c r="AK23" s="846"/>
      <c r="AL23" s="847"/>
      <c r="AM23" s="847"/>
      <c r="AN23" s="847"/>
      <c r="AO23" s="847"/>
      <c r="AP23" s="842">
        <v>49527</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32"/>
      <c r="DW25" s="833"/>
      <c r="DX25" s="833"/>
      <c r="DY25" s="833"/>
      <c r="DZ25" s="834"/>
      <c r="EA25" s="248"/>
    </row>
    <row r="26" spans="1:131" s="249" customFormat="1" ht="26.25" customHeight="1" x14ac:dyDescent="0.2">
      <c r="A26" s="788" t="s">
        <v>369</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0">
        <v>7238</v>
      </c>
      <c r="R28" s="871"/>
      <c r="S28" s="871"/>
      <c r="T28" s="871"/>
      <c r="U28" s="871"/>
      <c r="V28" s="871">
        <v>7111</v>
      </c>
      <c r="W28" s="871"/>
      <c r="X28" s="871"/>
      <c r="Y28" s="871"/>
      <c r="Z28" s="871"/>
      <c r="AA28" s="871">
        <v>127</v>
      </c>
      <c r="AB28" s="871"/>
      <c r="AC28" s="871"/>
      <c r="AD28" s="871"/>
      <c r="AE28" s="872"/>
      <c r="AF28" s="873">
        <v>127</v>
      </c>
      <c r="AG28" s="871"/>
      <c r="AH28" s="871"/>
      <c r="AI28" s="871"/>
      <c r="AJ28" s="874"/>
      <c r="AK28" s="875">
        <v>644</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26</v>
      </c>
      <c r="R29" s="807"/>
      <c r="S29" s="807"/>
      <c r="T29" s="807"/>
      <c r="U29" s="807"/>
      <c r="V29" s="807">
        <v>26</v>
      </c>
      <c r="W29" s="807"/>
      <c r="X29" s="807"/>
      <c r="Y29" s="807"/>
      <c r="Z29" s="807"/>
      <c r="AA29" s="807" t="s">
        <v>590</v>
      </c>
      <c r="AB29" s="807"/>
      <c r="AC29" s="807"/>
      <c r="AD29" s="807"/>
      <c r="AE29" s="808"/>
      <c r="AF29" s="809" t="s">
        <v>128</v>
      </c>
      <c r="AG29" s="810"/>
      <c r="AH29" s="810"/>
      <c r="AI29" s="810"/>
      <c r="AJ29" s="811"/>
      <c r="AK29" s="878">
        <v>5</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8284</v>
      </c>
      <c r="R30" s="807"/>
      <c r="S30" s="807"/>
      <c r="T30" s="807"/>
      <c r="U30" s="807"/>
      <c r="V30" s="807">
        <v>8152</v>
      </c>
      <c r="W30" s="807"/>
      <c r="X30" s="807"/>
      <c r="Y30" s="807"/>
      <c r="Z30" s="807"/>
      <c r="AA30" s="807">
        <v>133</v>
      </c>
      <c r="AB30" s="807"/>
      <c r="AC30" s="807"/>
      <c r="AD30" s="807"/>
      <c r="AE30" s="808"/>
      <c r="AF30" s="809">
        <v>133</v>
      </c>
      <c r="AG30" s="810"/>
      <c r="AH30" s="810"/>
      <c r="AI30" s="810"/>
      <c r="AJ30" s="811"/>
      <c r="AK30" s="878">
        <v>1305</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32"/>
      <c r="DW30" s="833"/>
      <c r="DX30" s="833"/>
      <c r="DY30" s="833"/>
      <c r="DZ30" s="834"/>
      <c r="EA30" s="248"/>
    </row>
    <row r="31" spans="1:131" s="249" customFormat="1" ht="26.25" customHeight="1" x14ac:dyDescent="0.2">
      <c r="A31" s="268">
        <v>4</v>
      </c>
      <c r="B31" s="803" t="s">
        <v>405</v>
      </c>
      <c r="C31" s="804"/>
      <c r="D31" s="804"/>
      <c r="E31" s="804"/>
      <c r="F31" s="804"/>
      <c r="G31" s="804"/>
      <c r="H31" s="804"/>
      <c r="I31" s="804"/>
      <c r="J31" s="804"/>
      <c r="K31" s="804"/>
      <c r="L31" s="804"/>
      <c r="M31" s="804"/>
      <c r="N31" s="804"/>
      <c r="O31" s="804"/>
      <c r="P31" s="805"/>
      <c r="Q31" s="806">
        <v>26</v>
      </c>
      <c r="R31" s="807"/>
      <c r="S31" s="807"/>
      <c r="T31" s="807"/>
      <c r="U31" s="807"/>
      <c r="V31" s="807">
        <v>22</v>
      </c>
      <c r="W31" s="807"/>
      <c r="X31" s="807"/>
      <c r="Y31" s="807"/>
      <c r="Z31" s="807"/>
      <c r="AA31" s="807">
        <v>4</v>
      </c>
      <c r="AB31" s="807"/>
      <c r="AC31" s="807"/>
      <c r="AD31" s="807"/>
      <c r="AE31" s="808"/>
      <c r="AF31" s="809">
        <v>4</v>
      </c>
      <c r="AG31" s="810"/>
      <c r="AH31" s="810"/>
      <c r="AI31" s="810"/>
      <c r="AJ31" s="811"/>
      <c r="AK31" s="878" t="s">
        <v>526</v>
      </c>
      <c r="AL31" s="879"/>
      <c r="AM31" s="879"/>
      <c r="AN31" s="879"/>
      <c r="AO31" s="879"/>
      <c r="AP31" s="879" t="s">
        <v>590</v>
      </c>
      <c r="AQ31" s="879"/>
      <c r="AR31" s="879"/>
      <c r="AS31" s="879"/>
      <c r="AT31" s="879"/>
      <c r="AU31" s="879" t="s">
        <v>590</v>
      </c>
      <c r="AV31" s="879"/>
      <c r="AW31" s="879"/>
      <c r="AX31" s="879"/>
      <c r="AY31" s="879"/>
      <c r="AZ31" s="880" t="s">
        <v>590</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32"/>
      <c r="DW31" s="833"/>
      <c r="DX31" s="833"/>
      <c r="DY31" s="833"/>
      <c r="DZ31" s="834"/>
      <c r="EA31" s="248"/>
    </row>
    <row r="32" spans="1:131" s="249" customFormat="1" ht="26.25" customHeight="1" x14ac:dyDescent="0.2">
      <c r="A32" s="268">
        <v>5</v>
      </c>
      <c r="B32" s="803" t="s">
        <v>406</v>
      </c>
      <c r="C32" s="804"/>
      <c r="D32" s="804"/>
      <c r="E32" s="804"/>
      <c r="F32" s="804"/>
      <c r="G32" s="804"/>
      <c r="H32" s="804"/>
      <c r="I32" s="804"/>
      <c r="J32" s="804"/>
      <c r="K32" s="804"/>
      <c r="L32" s="804"/>
      <c r="M32" s="804"/>
      <c r="N32" s="804"/>
      <c r="O32" s="804"/>
      <c r="P32" s="805"/>
      <c r="Q32" s="806">
        <v>2153</v>
      </c>
      <c r="R32" s="807"/>
      <c r="S32" s="807"/>
      <c r="T32" s="807"/>
      <c r="U32" s="807"/>
      <c r="V32" s="807">
        <v>2132</v>
      </c>
      <c r="W32" s="807"/>
      <c r="X32" s="807"/>
      <c r="Y32" s="807"/>
      <c r="Z32" s="807"/>
      <c r="AA32" s="807">
        <v>21</v>
      </c>
      <c r="AB32" s="807"/>
      <c r="AC32" s="807"/>
      <c r="AD32" s="807"/>
      <c r="AE32" s="808"/>
      <c r="AF32" s="809">
        <v>21</v>
      </c>
      <c r="AG32" s="810"/>
      <c r="AH32" s="810"/>
      <c r="AI32" s="810"/>
      <c r="AJ32" s="811"/>
      <c r="AK32" s="878">
        <v>1279</v>
      </c>
      <c r="AL32" s="879"/>
      <c r="AM32" s="879"/>
      <c r="AN32" s="879"/>
      <c r="AO32" s="879"/>
      <c r="AP32" s="879" t="s">
        <v>590</v>
      </c>
      <c r="AQ32" s="879"/>
      <c r="AR32" s="879"/>
      <c r="AS32" s="879"/>
      <c r="AT32" s="879"/>
      <c r="AU32" s="879" t="s">
        <v>590</v>
      </c>
      <c r="AV32" s="879"/>
      <c r="AW32" s="879"/>
      <c r="AX32" s="879"/>
      <c r="AY32" s="879"/>
      <c r="AZ32" s="880" t="s">
        <v>590</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32"/>
      <c r="DW32" s="833"/>
      <c r="DX32" s="833"/>
      <c r="DY32" s="833"/>
      <c r="DZ32" s="834"/>
      <c r="EA32" s="248"/>
    </row>
    <row r="33" spans="1:131" s="249" customFormat="1" ht="26.25" customHeight="1" x14ac:dyDescent="0.2">
      <c r="A33" s="268">
        <v>6</v>
      </c>
      <c r="B33" s="803" t="s">
        <v>407</v>
      </c>
      <c r="C33" s="804"/>
      <c r="D33" s="804"/>
      <c r="E33" s="804"/>
      <c r="F33" s="804"/>
      <c r="G33" s="804"/>
      <c r="H33" s="804"/>
      <c r="I33" s="804"/>
      <c r="J33" s="804"/>
      <c r="K33" s="804"/>
      <c r="L33" s="804"/>
      <c r="M33" s="804"/>
      <c r="N33" s="804"/>
      <c r="O33" s="804"/>
      <c r="P33" s="805"/>
      <c r="Q33" s="806">
        <v>15163</v>
      </c>
      <c r="R33" s="807"/>
      <c r="S33" s="807"/>
      <c r="T33" s="807"/>
      <c r="U33" s="807"/>
      <c r="V33" s="807">
        <v>14800</v>
      </c>
      <c r="W33" s="807"/>
      <c r="X33" s="807"/>
      <c r="Y33" s="807"/>
      <c r="Z33" s="807"/>
      <c r="AA33" s="807">
        <v>364</v>
      </c>
      <c r="AB33" s="807"/>
      <c r="AC33" s="807"/>
      <c r="AD33" s="807"/>
      <c r="AE33" s="808"/>
      <c r="AF33" s="809">
        <v>6661</v>
      </c>
      <c r="AG33" s="810"/>
      <c r="AH33" s="810"/>
      <c r="AI33" s="810"/>
      <c r="AJ33" s="811"/>
      <c r="AK33" s="878">
        <v>1357</v>
      </c>
      <c r="AL33" s="879"/>
      <c r="AM33" s="879"/>
      <c r="AN33" s="879"/>
      <c r="AO33" s="879"/>
      <c r="AP33" s="879">
        <v>8577</v>
      </c>
      <c r="AQ33" s="879"/>
      <c r="AR33" s="879"/>
      <c r="AS33" s="879"/>
      <c r="AT33" s="879"/>
      <c r="AU33" s="879">
        <v>5601</v>
      </c>
      <c r="AV33" s="879"/>
      <c r="AW33" s="879"/>
      <c r="AX33" s="879"/>
      <c r="AY33" s="879"/>
      <c r="AZ33" s="880" t="s">
        <v>590</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32"/>
      <c r="DW33" s="833"/>
      <c r="DX33" s="833"/>
      <c r="DY33" s="833"/>
      <c r="DZ33" s="834"/>
      <c r="EA33" s="248"/>
    </row>
    <row r="34" spans="1:131" s="249" customFormat="1" ht="26.25" customHeight="1" x14ac:dyDescent="0.2">
      <c r="A34" s="268">
        <v>7</v>
      </c>
      <c r="B34" s="803" t="s">
        <v>409</v>
      </c>
      <c r="C34" s="804"/>
      <c r="D34" s="804"/>
      <c r="E34" s="804"/>
      <c r="F34" s="804"/>
      <c r="G34" s="804"/>
      <c r="H34" s="804"/>
      <c r="I34" s="804"/>
      <c r="J34" s="804"/>
      <c r="K34" s="804"/>
      <c r="L34" s="804"/>
      <c r="M34" s="804"/>
      <c r="N34" s="804"/>
      <c r="O34" s="804"/>
      <c r="P34" s="805"/>
      <c r="Q34" s="806">
        <v>2241</v>
      </c>
      <c r="R34" s="807"/>
      <c r="S34" s="807"/>
      <c r="T34" s="807"/>
      <c r="U34" s="807"/>
      <c r="V34" s="807">
        <v>2126</v>
      </c>
      <c r="W34" s="807"/>
      <c r="X34" s="807"/>
      <c r="Y34" s="807"/>
      <c r="Z34" s="807"/>
      <c r="AA34" s="807">
        <v>114</v>
      </c>
      <c r="AB34" s="807"/>
      <c r="AC34" s="807"/>
      <c r="AD34" s="807"/>
      <c r="AE34" s="808"/>
      <c r="AF34" s="809">
        <v>1168</v>
      </c>
      <c r="AG34" s="810"/>
      <c r="AH34" s="810"/>
      <c r="AI34" s="810"/>
      <c r="AJ34" s="811"/>
      <c r="AK34" s="878">
        <v>360</v>
      </c>
      <c r="AL34" s="879"/>
      <c r="AM34" s="879"/>
      <c r="AN34" s="879"/>
      <c r="AO34" s="879"/>
      <c r="AP34" s="879">
        <v>10773</v>
      </c>
      <c r="AQ34" s="879"/>
      <c r="AR34" s="879"/>
      <c r="AS34" s="879"/>
      <c r="AT34" s="879"/>
      <c r="AU34" s="879">
        <v>3490</v>
      </c>
      <c r="AV34" s="879"/>
      <c r="AW34" s="879"/>
      <c r="AX34" s="879"/>
      <c r="AY34" s="879"/>
      <c r="AZ34" s="880" t="s">
        <v>590</v>
      </c>
      <c r="BA34" s="880"/>
      <c r="BB34" s="880"/>
      <c r="BC34" s="880"/>
      <c r="BD34" s="880"/>
      <c r="BE34" s="876" t="s">
        <v>408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32"/>
      <c r="DW34" s="833"/>
      <c r="DX34" s="833"/>
      <c r="DY34" s="833"/>
      <c r="DZ34" s="834"/>
      <c r="EA34" s="248"/>
    </row>
    <row r="35" spans="1:131" s="249" customFormat="1" ht="26.25" customHeight="1" x14ac:dyDescent="0.2">
      <c r="A35" s="268">
        <v>8</v>
      </c>
      <c r="B35" s="803" t="s">
        <v>410</v>
      </c>
      <c r="C35" s="804"/>
      <c r="D35" s="804"/>
      <c r="E35" s="804"/>
      <c r="F35" s="804"/>
      <c r="G35" s="804"/>
      <c r="H35" s="804"/>
      <c r="I35" s="804"/>
      <c r="J35" s="804"/>
      <c r="K35" s="804"/>
      <c r="L35" s="804"/>
      <c r="M35" s="804"/>
      <c r="N35" s="804"/>
      <c r="O35" s="804"/>
      <c r="P35" s="805"/>
      <c r="Q35" s="806">
        <v>3449</v>
      </c>
      <c r="R35" s="807"/>
      <c r="S35" s="807"/>
      <c r="T35" s="807"/>
      <c r="U35" s="807"/>
      <c r="V35" s="807">
        <v>3147</v>
      </c>
      <c r="W35" s="807"/>
      <c r="X35" s="807"/>
      <c r="Y35" s="807"/>
      <c r="Z35" s="807"/>
      <c r="AA35" s="807">
        <v>302</v>
      </c>
      <c r="AB35" s="807"/>
      <c r="AC35" s="807"/>
      <c r="AD35" s="807"/>
      <c r="AE35" s="808"/>
      <c r="AF35" s="809">
        <v>263</v>
      </c>
      <c r="AG35" s="810"/>
      <c r="AH35" s="810"/>
      <c r="AI35" s="810"/>
      <c r="AJ35" s="811"/>
      <c r="AK35" s="878">
        <v>806</v>
      </c>
      <c r="AL35" s="879"/>
      <c r="AM35" s="879"/>
      <c r="AN35" s="879"/>
      <c r="AO35" s="879"/>
      <c r="AP35" s="879">
        <v>17743</v>
      </c>
      <c r="AQ35" s="879"/>
      <c r="AR35" s="879"/>
      <c r="AS35" s="879"/>
      <c r="AT35" s="879"/>
      <c r="AU35" s="879">
        <v>4968</v>
      </c>
      <c r="AV35" s="879"/>
      <c r="AW35" s="879"/>
      <c r="AX35" s="879"/>
      <c r="AY35" s="879"/>
      <c r="AZ35" s="880" t="s">
        <v>590</v>
      </c>
      <c r="BA35" s="880"/>
      <c r="BB35" s="880"/>
      <c r="BC35" s="880"/>
      <c r="BD35" s="880"/>
      <c r="BE35" s="876" t="s">
        <v>408</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32"/>
      <c r="DW35" s="833"/>
      <c r="DX35" s="833"/>
      <c r="DY35" s="833"/>
      <c r="DZ35" s="834"/>
      <c r="EA35" s="248"/>
    </row>
    <row r="36" spans="1:131" s="249" customFormat="1" ht="26.25" customHeight="1" x14ac:dyDescent="0.2">
      <c r="A36" s="268">
        <v>9</v>
      </c>
      <c r="B36" s="803" t="s">
        <v>411</v>
      </c>
      <c r="C36" s="804"/>
      <c r="D36" s="804"/>
      <c r="E36" s="804"/>
      <c r="F36" s="804"/>
      <c r="G36" s="804"/>
      <c r="H36" s="804"/>
      <c r="I36" s="804"/>
      <c r="J36" s="804"/>
      <c r="K36" s="804"/>
      <c r="L36" s="804"/>
      <c r="M36" s="804"/>
      <c r="N36" s="804"/>
      <c r="O36" s="804"/>
      <c r="P36" s="805"/>
      <c r="Q36" s="806">
        <v>23</v>
      </c>
      <c r="R36" s="807"/>
      <c r="S36" s="807"/>
      <c r="T36" s="807"/>
      <c r="U36" s="807"/>
      <c r="V36" s="807">
        <v>23</v>
      </c>
      <c r="W36" s="807"/>
      <c r="X36" s="807"/>
      <c r="Y36" s="807"/>
      <c r="Z36" s="807"/>
      <c r="AA36" s="807" t="s">
        <v>590</v>
      </c>
      <c r="AB36" s="807"/>
      <c r="AC36" s="807"/>
      <c r="AD36" s="807"/>
      <c r="AE36" s="808"/>
      <c r="AF36" s="809" t="s">
        <v>128</v>
      </c>
      <c r="AG36" s="810"/>
      <c r="AH36" s="810"/>
      <c r="AI36" s="810"/>
      <c r="AJ36" s="811"/>
      <c r="AK36" s="878">
        <v>2</v>
      </c>
      <c r="AL36" s="879"/>
      <c r="AM36" s="879"/>
      <c r="AN36" s="879"/>
      <c r="AO36" s="879"/>
      <c r="AP36" s="879" t="s">
        <v>590</v>
      </c>
      <c r="AQ36" s="879"/>
      <c r="AR36" s="879"/>
      <c r="AS36" s="879"/>
      <c r="AT36" s="879"/>
      <c r="AU36" s="879" t="s">
        <v>590</v>
      </c>
      <c r="AV36" s="879"/>
      <c r="AW36" s="879"/>
      <c r="AX36" s="879"/>
      <c r="AY36" s="879"/>
      <c r="AZ36" s="880" t="s">
        <v>590</v>
      </c>
      <c r="BA36" s="880"/>
      <c r="BB36" s="880"/>
      <c r="BC36" s="880"/>
      <c r="BD36" s="880"/>
      <c r="BE36" s="876" t="s">
        <v>412</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32"/>
      <c r="DW36" s="833"/>
      <c r="DX36" s="833"/>
      <c r="DY36" s="833"/>
      <c r="DZ36" s="834"/>
      <c r="EA36" s="248"/>
    </row>
    <row r="37" spans="1:131" s="249" customFormat="1" ht="26.25" customHeight="1" x14ac:dyDescent="0.2">
      <c r="A37" s="268">
        <v>10</v>
      </c>
      <c r="B37" s="803" t="s">
        <v>413</v>
      </c>
      <c r="C37" s="804"/>
      <c r="D37" s="804"/>
      <c r="E37" s="804"/>
      <c r="F37" s="804"/>
      <c r="G37" s="804"/>
      <c r="H37" s="804"/>
      <c r="I37" s="804"/>
      <c r="J37" s="804"/>
      <c r="K37" s="804"/>
      <c r="L37" s="804"/>
      <c r="M37" s="804"/>
      <c r="N37" s="804"/>
      <c r="O37" s="804"/>
      <c r="P37" s="805"/>
      <c r="Q37" s="806">
        <v>7</v>
      </c>
      <c r="R37" s="807"/>
      <c r="S37" s="807"/>
      <c r="T37" s="807"/>
      <c r="U37" s="807"/>
      <c r="V37" s="807">
        <v>7</v>
      </c>
      <c r="W37" s="807"/>
      <c r="X37" s="807"/>
      <c r="Y37" s="807"/>
      <c r="Z37" s="807"/>
      <c r="AA37" s="807" t="s">
        <v>590</v>
      </c>
      <c r="AB37" s="807"/>
      <c r="AC37" s="807"/>
      <c r="AD37" s="807"/>
      <c r="AE37" s="808"/>
      <c r="AF37" s="809" t="s">
        <v>128</v>
      </c>
      <c r="AG37" s="810"/>
      <c r="AH37" s="810"/>
      <c r="AI37" s="810"/>
      <c r="AJ37" s="811"/>
      <c r="AK37" s="878">
        <v>7</v>
      </c>
      <c r="AL37" s="879"/>
      <c r="AM37" s="879"/>
      <c r="AN37" s="879"/>
      <c r="AO37" s="879"/>
      <c r="AP37" s="879" t="s">
        <v>590</v>
      </c>
      <c r="AQ37" s="879"/>
      <c r="AR37" s="879"/>
      <c r="AS37" s="879"/>
      <c r="AT37" s="879"/>
      <c r="AU37" s="879" t="s">
        <v>590</v>
      </c>
      <c r="AV37" s="879"/>
      <c r="AW37" s="879"/>
      <c r="AX37" s="879"/>
      <c r="AY37" s="879"/>
      <c r="AZ37" s="880" t="s">
        <v>590</v>
      </c>
      <c r="BA37" s="880"/>
      <c r="BB37" s="880"/>
      <c r="BC37" s="880"/>
      <c r="BD37" s="880"/>
      <c r="BE37" s="876" t="s">
        <v>412</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32"/>
      <c r="DW37" s="833"/>
      <c r="DX37" s="833"/>
      <c r="DY37" s="833"/>
      <c r="DZ37" s="834"/>
      <c r="EA37" s="248"/>
    </row>
    <row r="38" spans="1:131" s="249" customFormat="1" ht="26.25" customHeight="1" x14ac:dyDescent="0.2">
      <c r="A38" s="268">
        <v>11</v>
      </c>
      <c r="B38" s="803" t="s">
        <v>414</v>
      </c>
      <c r="C38" s="804"/>
      <c r="D38" s="804"/>
      <c r="E38" s="804"/>
      <c r="F38" s="804"/>
      <c r="G38" s="804"/>
      <c r="H38" s="804"/>
      <c r="I38" s="804"/>
      <c r="J38" s="804"/>
      <c r="K38" s="804"/>
      <c r="L38" s="804"/>
      <c r="M38" s="804"/>
      <c r="N38" s="804"/>
      <c r="O38" s="804"/>
      <c r="P38" s="805"/>
      <c r="Q38" s="806">
        <v>914</v>
      </c>
      <c r="R38" s="807"/>
      <c r="S38" s="807"/>
      <c r="T38" s="807"/>
      <c r="U38" s="807"/>
      <c r="V38" s="807">
        <v>874</v>
      </c>
      <c r="W38" s="807"/>
      <c r="X38" s="807"/>
      <c r="Y38" s="807"/>
      <c r="Z38" s="807"/>
      <c r="AA38" s="807">
        <v>40</v>
      </c>
      <c r="AB38" s="807"/>
      <c r="AC38" s="807"/>
      <c r="AD38" s="807"/>
      <c r="AE38" s="808"/>
      <c r="AF38" s="809">
        <v>39</v>
      </c>
      <c r="AG38" s="810"/>
      <c r="AH38" s="810"/>
      <c r="AI38" s="810"/>
      <c r="AJ38" s="811"/>
      <c r="AK38" s="878">
        <v>541</v>
      </c>
      <c r="AL38" s="879"/>
      <c r="AM38" s="879"/>
      <c r="AN38" s="879"/>
      <c r="AO38" s="879"/>
      <c r="AP38" s="879">
        <v>4158</v>
      </c>
      <c r="AQ38" s="879"/>
      <c r="AR38" s="879"/>
      <c r="AS38" s="879"/>
      <c r="AT38" s="879"/>
      <c r="AU38" s="879">
        <v>4158</v>
      </c>
      <c r="AV38" s="879"/>
      <c r="AW38" s="879"/>
      <c r="AX38" s="879"/>
      <c r="AY38" s="879"/>
      <c r="AZ38" s="880" t="s">
        <v>590</v>
      </c>
      <c r="BA38" s="880"/>
      <c r="BB38" s="880"/>
      <c r="BC38" s="880"/>
      <c r="BD38" s="880"/>
      <c r="BE38" s="876" t="s">
        <v>412</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32"/>
      <c r="DW38" s="833"/>
      <c r="DX38" s="833"/>
      <c r="DY38" s="833"/>
      <c r="DZ38" s="834"/>
      <c r="EA38" s="248"/>
    </row>
    <row r="39" spans="1:131" s="249" customFormat="1" ht="26.25" customHeight="1" x14ac:dyDescent="0.2">
      <c r="A39" s="268">
        <v>12</v>
      </c>
      <c r="B39" s="803" t="s">
        <v>415</v>
      </c>
      <c r="C39" s="804"/>
      <c r="D39" s="804"/>
      <c r="E39" s="804"/>
      <c r="F39" s="804"/>
      <c r="G39" s="804"/>
      <c r="H39" s="804"/>
      <c r="I39" s="804"/>
      <c r="J39" s="804"/>
      <c r="K39" s="804"/>
      <c r="L39" s="804"/>
      <c r="M39" s="804"/>
      <c r="N39" s="804"/>
      <c r="O39" s="804"/>
      <c r="P39" s="805"/>
      <c r="Q39" s="806">
        <v>9</v>
      </c>
      <c r="R39" s="807"/>
      <c r="S39" s="807"/>
      <c r="T39" s="807"/>
      <c r="U39" s="807"/>
      <c r="V39" s="807">
        <v>468</v>
      </c>
      <c r="W39" s="807"/>
      <c r="X39" s="807"/>
      <c r="Y39" s="807"/>
      <c r="Z39" s="807"/>
      <c r="AA39" s="807" t="s">
        <v>606</v>
      </c>
      <c r="AB39" s="807"/>
      <c r="AC39" s="807"/>
      <c r="AD39" s="807"/>
      <c r="AE39" s="808"/>
      <c r="AF39" s="809">
        <v>27</v>
      </c>
      <c r="AG39" s="810"/>
      <c r="AH39" s="810"/>
      <c r="AI39" s="810"/>
      <c r="AJ39" s="811"/>
      <c r="AK39" s="878" t="s">
        <v>526</v>
      </c>
      <c r="AL39" s="879"/>
      <c r="AM39" s="879"/>
      <c r="AN39" s="879"/>
      <c r="AO39" s="879"/>
      <c r="AP39" s="879" t="s">
        <v>590</v>
      </c>
      <c r="AQ39" s="879"/>
      <c r="AR39" s="879"/>
      <c r="AS39" s="879"/>
      <c r="AT39" s="879"/>
      <c r="AU39" s="879" t="s">
        <v>590</v>
      </c>
      <c r="AV39" s="879"/>
      <c r="AW39" s="879"/>
      <c r="AX39" s="879"/>
      <c r="AY39" s="879"/>
      <c r="AZ39" s="880" t="s">
        <v>590</v>
      </c>
      <c r="BA39" s="880"/>
      <c r="BB39" s="880"/>
      <c r="BC39" s="880"/>
      <c r="BD39" s="880"/>
      <c r="BE39" s="876" t="s">
        <v>412</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32"/>
      <c r="DW39" s="833"/>
      <c r="DX39" s="833"/>
      <c r="DY39" s="833"/>
      <c r="DZ39" s="834"/>
      <c r="EA39" s="248"/>
    </row>
    <row r="40" spans="1:131" s="249" customFormat="1" ht="26.25" customHeight="1" x14ac:dyDescent="0.2">
      <c r="A40" s="263">
        <v>13</v>
      </c>
      <c r="B40" s="803" t="s">
        <v>416</v>
      </c>
      <c r="C40" s="804"/>
      <c r="D40" s="804"/>
      <c r="E40" s="804"/>
      <c r="F40" s="804"/>
      <c r="G40" s="804"/>
      <c r="H40" s="804"/>
      <c r="I40" s="804"/>
      <c r="J40" s="804"/>
      <c r="K40" s="804"/>
      <c r="L40" s="804"/>
      <c r="M40" s="804"/>
      <c r="N40" s="804"/>
      <c r="O40" s="804"/>
      <c r="P40" s="805"/>
      <c r="Q40" s="806">
        <v>1</v>
      </c>
      <c r="R40" s="807"/>
      <c r="S40" s="807"/>
      <c r="T40" s="807"/>
      <c r="U40" s="807"/>
      <c r="V40" s="807">
        <v>21</v>
      </c>
      <c r="W40" s="807"/>
      <c r="X40" s="807"/>
      <c r="Y40" s="807"/>
      <c r="Z40" s="807"/>
      <c r="AA40" s="807" t="s">
        <v>607</v>
      </c>
      <c r="AB40" s="807"/>
      <c r="AC40" s="807"/>
      <c r="AD40" s="807"/>
      <c r="AE40" s="808"/>
      <c r="AF40" s="809">
        <v>75</v>
      </c>
      <c r="AG40" s="810"/>
      <c r="AH40" s="810"/>
      <c r="AI40" s="810"/>
      <c r="AJ40" s="811"/>
      <c r="AK40" s="878" t="s">
        <v>526</v>
      </c>
      <c r="AL40" s="879"/>
      <c r="AM40" s="879"/>
      <c r="AN40" s="879"/>
      <c r="AO40" s="879"/>
      <c r="AP40" s="879" t="s">
        <v>590</v>
      </c>
      <c r="AQ40" s="879"/>
      <c r="AR40" s="879"/>
      <c r="AS40" s="879"/>
      <c r="AT40" s="879"/>
      <c r="AU40" s="879" t="s">
        <v>590</v>
      </c>
      <c r="AV40" s="879"/>
      <c r="AW40" s="879"/>
      <c r="AX40" s="879"/>
      <c r="AY40" s="879"/>
      <c r="AZ40" s="880" t="s">
        <v>590</v>
      </c>
      <c r="BA40" s="880"/>
      <c r="BB40" s="880"/>
      <c r="BC40" s="880"/>
      <c r="BD40" s="880"/>
      <c r="BE40" s="876" t="s">
        <v>412</v>
      </c>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32"/>
      <c r="DW62" s="833"/>
      <c r="DX62" s="833"/>
      <c r="DY62" s="833"/>
      <c r="DZ62" s="834"/>
      <c r="EA62" s="248"/>
    </row>
    <row r="63" spans="1:131" s="249" customFormat="1" ht="26.25" customHeight="1" thickBot="1" x14ac:dyDescent="0.25">
      <c r="A63" s="266" t="s">
        <v>389</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8518</v>
      </c>
      <c r="AG63" s="890"/>
      <c r="AH63" s="890"/>
      <c r="AI63" s="890"/>
      <c r="AJ63" s="891"/>
      <c r="AK63" s="892"/>
      <c r="AL63" s="887"/>
      <c r="AM63" s="887"/>
      <c r="AN63" s="887"/>
      <c r="AO63" s="887"/>
      <c r="AP63" s="890">
        <v>41251</v>
      </c>
      <c r="AQ63" s="890"/>
      <c r="AR63" s="890"/>
      <c r="AS63" s="890"/>
      <c r="AT63" s="890"/>
      <c r="AU63" s="890">
        <v>18217</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32"/>
      <c r="DW64" s="833"/>
      <c r="DX64" s="833"/>
      <c r="DY64" s="833"/>
      <c r="DZ64" s="834"/>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32"/>
      <c r="DW65" s="833"/>
      <c r="DX65" s="833"/>
      <c r="DY65" s="833"/>
      <c r="DZ65" s="834"/>
      <c r="EA65" s="248"/>
    </row>
    <row r="66" spans="1:131" s="249" customFormat="1" ht="26.25" customHeight="1" x14ac:dyDescent="0.2">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395</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9" t="s">
        <v>591</v>
      </c>
      <c r="C68" s="920"/>
      <c r="D68" s="920"/>
      <c r="E68" s="920"/>
      <c r="F68" s="920"/>
      <c r="G68" s="920"/>
      <c r="H68" s="920"/>
      <c r="I68" s="920"/>
      <c r="J68" s="920"/>
      <c r="K68" s="920"/>
      <c r="L68" s="920"/>
      <c r="M68" s="920"/>
      <c r="N68" s="920"/>
      <c r="O68" s="920"/>
      <c r="P68" s="921"/>
      <c r="Q68" s="922">
        <v>98</v>
      </c>
      <c r="R68" s="923"/>
      <c r="S68" s="923"/>
      <c r="T68" s="923"/>
      <c r="U68" s="923"/>
      <c r="V68" s="923">
        <v>92</v>
      </c>
      <c r="W68" s="923"/>
      <c r="X68" s="923"/>
      <c r="Y68" s="923"/>
      <c r="Z68" s="923"/>
      <c r="AA68" s="923">
        <v>6</v>
      </c>
      <c r="AB68" s="923"/>
      <c r="AC68" s="923"/>
      <c r="AD68" s="923"/>
      <c r="AE68" s="923"/>
      <c r="AF68" s="923">
        <v>6</v>
      </c>
      <c r="AG68" s="923"/>
      <c r="AH68" s="923"/>
      <c r="AI68" s="923"/>
      <c r="AJ68" s="923"/>
      <c r="AK68" s="923" t="s">
        <v>605</v>
      </c>
      <c r="AL68" s="923"/>
      <c r="AM68" s="923"/>
      <c r="AN68" s="923"/>
      <c r="AO68" s="923"/>
      <c r="AP68" s="914" t="s">
        <v>526</v>
      </c>
      <c r="AQ68" s="915"/>
      <c r="AR68" s="915"/>
      <c r="AS68" s="915"/>
      <c r="AT68" s="916"/>
      <c r="AU68" s="914" t="s">
        <v>526</v>
      </c>
      <c r="AV68" s="915"/>
      <c r="AW68" s="915"/>
      <c r="AX68" s="915"/>
      <c r="AY68" s="916"/>
      <c r="AZ68" s="917"/>
      <c r="BA68" s="917"/>
      <c r="BB68" s="917"/>
      <c r="BC68" s="917"/>
      <c r="BD68" s="918"/>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4" t="s">
        <v>592</v>
      </c>
      <c r="C69" s="925"/>
      <c r="D69" s="925"/>
      <c r="E69" s="925"/>
      <c r="F69" s="925"/>
      <c r="G69" s="925"/>
      <c r="H69" s="925"/>
      <c r="I69" s="925"/>
      <c r="J69" s="925"/>
      <c r="K69" s="925"/>
      <c r="L69" s="925"/>
      <c r="M69" s="925"/>
      <c r="N69" s="925"/>
      <c r="O69" s="925"/>
      <c r="P69" s="926"/>
      <c r="Q69" s="927">
        <v>54</v>
      </c>
      <c r="R69" s="879"/>
      <c r="S69" s="879"/>
      <c r="T69" s="879"/>
      <c r="U69" s="879"/>
      <c r="V69" s="879">
        <v>52</v>
      </c>
      <c r="W69" s="879"/>
      <c r="X69" s="879"/>
      <c r="Y69" s="879"/>
      <c r="Z69" s="879"/>
      <c r="AA69" s="879">
        <v>2</v>
      </c>
      <c r="AB69" s="879"/>
      <c r="AC69" s="879"/>
      <c r="AD69" s="879"/>
      <c r="AE69" s="879"/>
      <c r="AF69" s="879">
        <v>2</v>
      </c>
      <c r="AG69" s="879"/>
      <c r="AH69" s="879"/>
      <c r="AI69" s="879"/>
      <c r="AJ69" s="879"/>
      <c r="AK69" s="879">
        <v>46</v>
      </c>
      <c r="AL69" s="879"/>
      <c r="AM69" s="879"/>
      <c r="AN69" s="879"/>
      <c r="AO69" s="879"/>
      <c r="AP69" s="928" t="s">
        <v>526</v>
      </c>
      <c r="AQ69" s="929"/>
      <c r="AR69" s="929"/>
      <c r="AS69" s="929"/>
      <c r="AT69" s="878"/>
      <c r="AU69" s="928" t="s">
        <v>526</v>
      </c>
      <c r="AV69" s="929"/>
      <c r="AW69" s="929"/>
      <c r="AX69" s="929"/>
      <c r="AY69" s="878"/>
      <c r="AZ69" s="930"/>
      <c r="BA69" s="930"/>
      <c r="BB69" s="930"/>
      <c r="BC69" s="930"/>
      <c r="BD69" s="931"/>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4" t="s">
        <v>593</v>
      </c>
      <c r="C70" s="925"/>
      <c r="D70" s="925"/>
      <c r="E70" s="925"/>
      <c r="F70" s="925"/>
      <c r="G70" s="925"/>
      <c r="H70" s="925"/>
      <c r="I70" s="925"/>
      <c r="J70" s="925"/>
      <c r="K70" s="925"/>
      <c r="L70" s="925"/>
      <c r="M70" s="925"/>
      <c r="N70" s="925"/>
      <c r="O70" s="925"/>
      <c r="P70" s="926"/>
      <c r="Q70" s="927">
        <v>837</v>
      </c>
      <c r="R70" s="879"/>
      <c r="S70" s="879"/>
      <c r="T70" s="879"/>
      <c r="U70" s="879"/>
      <c r="V70" s="879">
        <v>127</v>
      </c>
      <c r="W70" s="879"/>
      <c r="X70" s="879"/>
      <c r="Y70" s="879"/>
      <c r="Z70" s="879"/>
      <c r="AA70" s="879">
        <v>710</v>
      </c>
      <c r="AB70" s="879"/>
      <c r="AC70" s="879"/>
      <c r="AD70" s="879"/>
      <c r="AE70" s="879"/>
      <c r="AF70" s="879">
        <v>710</v>
      </c>
      <c r="AG70" s="879"/>
      <c r="AH70" s="879"/>
      <c r="AI70" s="879"/>
      <c r="AJ70" s="879"/>
      <c r="AK70" s="879">
        <v>30</v>
      </c>
      <c r="AL70" s="879"/>
      <c r="AM70" s="879"/>
      <c r="AN70" s="879"/>
      <c r="AO70" s="879"/>
      <c r="AP70" s="879">
        <v>8</v>
      </c>
      <c r="AQ70" s="879"/>
      <c r="AR70" s="879"/>
      <c r="AS70" s="879"/>
      <c r="AT70" s="879"/>
      <c r="AU70" s="879">
        <v>1</v>
      </c>
      <c r="AV70" s="879"/>
      <c r="AW70" s="879"/>
      <c r="AX70" s="879"/>
      <c r="AY70" s="879"/>
      <c r="AZ70" s="930"/>
      <c r="BA70" s="930"/>
      <c r="BB70" s="930"/>
      <c r="BC70" s="930"/>
      <c r="BD70" s="931"/>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4" t="s">
        <v>594</v>
      </c>
      <c r="C71" s="925"/>
      <c r="D71" s="925"/>
      <c r="E71" s="925"/>
      <c r="F71" s="925"/>
      <c r="G71" s="925"/>
      <c r="H71" s="925"/>
      <c r="I71" s="925"/>
      <c r="J71" s="925"/>
      <c r="K71" s="925"/>
      <c r="L71" s="925"/>
      <c r="M71" s="925"/>
      <c r="N71" s="925"/>
      <c r="O71" s="925"/>
      <c r="P71" s="926"/>
      <c r="Q71" s="927">
        <v>1018</v>
      </c>
      <c r="R71" s="879"/>
      <c r="S71" s="879"/>
      <c r="T71" s="879"/>
      <c r="U71" s="879"/>
      <c r="V71" s="879">
        <v>933</v>
      </c>
      <c r="W71" s="879"/>
      <c r="X71" s="879"/>
      <c r="Y71" s="879"/>
      <c r="Z71" s="879"/>
      <c r="AA71" s="879">
        <v>85</v>
      </c>
      <c r="AB71" s="879"/>
      <c r="AC71" s="879"/>
      <c r="AD71" s="879"/>
      <c r="AE71" s="879"/>
      <c r="AF71" s="879">
        <v>85</v>
      </c>
      <c r="AG71" s="879"/>
      <c r="AH71" s="879"/>
      <c r="AI71" s="879"/>
      <c r="AJ71" s="879"/>
      <c r="AK71" s="879" t="s">
        <v>605</v>
      </c>
      <c r="AL71" s="879"/>
      <c r="AM71" s="879"/>
      <c r="AN71" s="879"/>
      <c r="AO71" s="879"/>
      <c r="AP71" s="928" t="s">
        <v>526</v>
      </c>
      <c r="AQ71" s="929"/>
      <c r="AR71" s="929"/>
      <c r="AS71" s="929"/>
      <c r="AT71" s="878"/>
      <c r="AU71" s="928" t="s">
        <v>526</v>
      </c>
      <c r="AV71" s="929"/>
      <c r="AW71" s="929"/>
      <c r="AX71" s="929"/>
      <c r="AY71" s="878"/>
      <c r="AZ71" s="930"/>
      <c r="BA71" s="930"/>
      <c r="BB71" s="930"/>
      <c r="BC71" s="930"/>
      <c r="BD71" s="931"/>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4" t="s">
        <v>595</v>
      </c>
      <c r="C72" s="925"/>
      <c r="D72" s="925"/>
      <c r="E72" s="925"/>
      <c r="F72" s="925"/>
      <c r="G72" s="925"/>
      <c r="H72" s="925"/>
      <c r="I72" s="925"/>
      <c r="J72" s="925"/>
      <c r="K72" s="925"/>
      <c r="L72" s="925"/>
      <c r="M72" s="925"/>
      <c r="N72" s="925"/>
      <c r="O72" s="925"/>
      <c r="P72" s="926"/>
      <c r="Q72" s="927">
        <v>374458</v>
      </c>
      <c r="R72" s="879"/>
      <c r="S72" s="879"/>
      <c r="T72" s="879"/>
      <c r="U72" s="879"/>
      <c r="V72" s="879">
        <v>355411</v>
      </c>
      <c r="W72" s="879"/>
      <c r="X72" s="879"/>
      <c r="Y72" s="879"/>
      <c r="Z72" s="879"/>
      <c r="AA72" s="879">
        <v>19047</v>
      </c>
      <c r="AB72" s="879"/>
      <c r="AC72" s="879"/>
      <c r="AD72" s="879"/>
      <c r="AE72" s="879"/>
      <c r="AF72" s="879">
        <v>19047</v>
      </c>
      <c r="AG72" s="879"/>
      <c r="AH72" s="879"/>
      <c r="AI72" s="879"/>
      <c r="AJ72" s="879"/>
      <c r="AK72" s="879">
        <v>47</v>
      </c>
      <c r="AL72" s="879"/>
      <c r="AM72" s="879"/>
      <c r="AN72" s="879"/>
      <c r="AO72" s="879"/>
      <c r="AP72" s="928" t="s">
        <v>526</v>
      </c>
      <c r="AQ72" s="929"/>
      <c r="AR72" s="929"/>
      <c r="AS72" s="929"/>
      <c r="AT72" s="878"/>
      <c r="AU72" s="928" t="s">
        <v>526</v>
      </c>
      <c r="AV72" s="929"/>
      <c r="AW72" s="929"/>
      <c r="AX72" s="929"/>
      <c r="AY72" s="878"/>
      <c r="AZ72" s="930"/>
      <c r="BA72" s="930"/>
      <c r="BB72" s="930"/>
      <c r="BC72" s="930"/>
      <c r="BD72" s="931"/>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4" t="s">
        <v>596</v>
      </c>
      <c r="C73" s="925"/>
      <c r="D73" s="925"/>
      <c r="E73" s="925"/>
      <c r="F73" s="925"/>
      <c r="G73" s="925"/>
      <c r="H73" s="925"/>
      <c r="I73" s="925"/>
      <c r="J73" s="925"/>
      <c r="K73" s="925"/>
      <c r="L73" s="925"/>
      <c r="M73" s="925"/>
      <c r="N73" s="925"/>
      <c r="O73" s="925"/>
      <c r="P73" s="926"/>
      <c r="Q73" s="927">
        <v>2553</v>
      </c>
      <c r="R73" s="879"/>
      <c r="S73" s="879"/>
      <c r="T73" s="879"/>
      <c r="U73" s="879"/>
      <c r="V73" s="879">
        <v>2552</v>
      </c>
      <c r="W73" s="879"/>
      <c r="X73" s="879"/>
      <c r="Y73" s="879"/>
      <c r="Z73" s="879"/>
      <c r="AA73" s="879">
        <v>1</v>
      </c>
      <c r="AB73" s="879"/>
      <c r="AC73" s="879"/>
      <c r="AD73" s="879"/>
      <c r="AE73" s="879"/>
      <c r="AF73" s="879">
        <v>1</v>
      </c>
      <c r="AG73" s="879"/>
      <c r="AH73" s="879"/>
      <c r="AI73" s="879"/>
      <c r="AJ73" s="879"/>
      <c r="AK73" s="879" t="s">
        <v>605</v>
      </c>
      <c r="AL73" s="879"/>
      <c r="AM73" s="879"/>
      <c r="AN73" s="879"/>
      <c r="AO73" s="879"/>
      <c r="AP73" s="928" t="s">
        <v>526</v>
      </c>
      <c r="AQ73" s="929"/>
      <c r="AR73" s="929"/>
      <c r="AS73" s="929"/>
      <c r="AT73" s="878"/>
      <c r="AU73" s="928" t="s">
        <v>526</v>
      </c>
      <c r="AV73" s="929"/>
      <c r="AW73" s="929"/>
      <c r="AX73" s="929"/>
      <c r="AY73" s="878"/>
      <c r="AZ73" s="930"/>
      <c r="BA73" s="930"/>
      <c r="BB73" s="930"/>
      <c r="BC73" s="930"/>
      <c r="BD73" s="931"/>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4"/>
      <c r="C74" s="925"/>
      <c r="D74" s="925"/>
      <c r="E74" s="925"/>
      <c r="F74" s="925"/>
      <c r="G74" s="925"/>
      <c r="H74" s="925"/>
      <c r="I74" s="925"/>
      <c r="J74" s="925"/>
      <c r="K74" s="925"/>
      <c r="L74" s="925"/>
      <c r="M74" s="925"/>
      <c r="N74" s="925"/>
      <c r="O74" s="925"/>
      <c r="P74" s="926"/>
      <c r="Q74" s="927"/>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30"/>
      <c r="BA74" s="930"/>
      <c r="BB74" s="930"/>
      <c r="BC74" s="930"/>
      <c r="BD74" s="931"/>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4"/>
      <c r="C75" s="925"/>
      <c r="D75" s="925"/>
      <c r="E75" s="925"/>
      <c r="F75" s="925"/>
      <c r="G75" s="925"/>
      <c r="H75" s="925"/>
      <c r="I75" s="925"/>
      <c r="J75" s="925"/>
      <c r="K75" s="925"/>
      <c r="L75" s="925"/>
      <c r="M75" s="925"/>
      <c r="N75" s="925"/>
      <c r="O75" s="925"/>
      <c r="P75" s="926"/>
      <c r="Q75" s="932"/>
      <c r="R75" s="929"/>
      <c r="S75" s="929"/>
      <c r="T75" s="929"/>
      <c r="U75" s="878"/>
      <c r="V75" s="928"/>
      <c r="W75" s="929"/>
      <c r="X75" s="929"/>
      <c r="Y75" s="929"/>
      <c r="Z75" s="878"/>
      <c r="AA75" s="928"/>
      <c r="AB75" s="929"/>
      <c r="AC75" s="929"/>
      <c r="AD75" s="929"/>
      <c r="AE75" s="878"/>
      <c r="AF75" s="928"/>
      <c r="AG75" s="929"/>
      <c r="AH75" s="929"/>
      <c r="AI75" s="929"/>
      <c r="AJ75" s="878"/>
      <c r="AK75" s="928"/>
      <c r="AL75" s="929"/>
      <c r="AM75" s="929"/>
      <c r="AN75" s="929"/>
      <c r="AO75" s="878"/>
      <c r="AP75" s="928"/>
      <c r="AQ75" s="929"/>
      <c r="AR75" s="929"/>
      <c r="AS75" s="929"/>
      <c r="AT75" s="878"/>
      <c r="AU75" s="928"/>
      <c r="AV75" s="929"/>
      <c r="AW75" s="929"/>
      <c r="AX75" s="929"/>
      <c r="AY75" s="878"/>
      <c r="AZ75" s="930"/>
      <c r="BA75" s="930"/>
      <c r="BB75" s="930"/>
      <c r="BC75" s="930"/>
      <c r="BD75" s="931"/>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4"/>
      <c r="C76" s="925"/>
      <c r="D76" s="925"/>
      <c r="E76" s="925"/>
      <c r="F76" s="925"/>
      <c r="G76" s="925"/>
      <c r="H76" s="925"/>
      <c r="I76" s="925"/>
      <c r="J76" s="925"/>
      <c r="K76" s="925"/>
      <c r="L76" s="925"/>
      <c r="M76" s="925"/>
      <c r="N76" s="925"/>
      <c r="O76" s="925"/>
      <c r="P76" s="926"/>
      <c r="Q76" s="932"/>
      <c r="R76" s="929"/>
      <c r="S76" s="929"/>
      <c r="T76" s="929"/>
      <c r="U76" s="878"/>
      <c r="V76" s="928"/>
      <c r="W76" s="929"/>
      <c r="X76" s="929"/>
      <c r="Y76" s="929"/>
      <c r="Z76" s="878"/>
      <c r="AA76" s="928"/>
      <c r="AB76" s="929"/>
      <c r="AC76" s="929"/>
      <c r="AD76" s="929"/>
      <c r="AE76" s="878"/>
      <c r="AF76" s="928"/>
      <c r="AG76" s="929"/>
      <c r="AH76" s="929"/>
      <c r="AI76" s="929"/>
      <c r="AJ76" s="878"/>
      <c r="AK76" s="928"/>
      <c r="AL76" s="929"/>
      <c r="AM76" s="929"/>
      <c r="AN76" s="929"/>
      <c r="AO76" s="878"/>
      <c r="AP76" s="928"/>
      <c r="AQ76" s="929"/>
      <c r="AR76" s="929"/>
      <c r="AS76" s="929"/>
      <c r="AT76" s="878"/>
      <c r="AU76" s="928"/>
      <c r="AV76" s="929"/>
      <c r="AW76" s="929"/>
      <c r="AX76" s="929"/>
      <c r="AY76" s="878"/>
      <c r="AZ76" s="930"/>
      <c r="BA76" s="930"/>
      <c r="BB76" s="930"/>
      <c r="BC76" s="930"/>
      <c r="BD76" s="931"/>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4"/>
      <c r="C77" s="925"/>
      <c r="D77" s="925"/>
      <c r="E77" s="925"/>
      <c r="F77" s="925"/>
      <c r="G77" s="925"/>
      <c r="H77" s="925"/>
      <c r="I77" s="925"/>
      <c r="J77" s="925"/>
      <c r="K77" s="925"/>
      <c r="L77" s="925"/>
      <c r="M77" s="925"/>
      <c r="N77" s="925"/>
      <c r="O77" s="925"/>
      <c r="P77" s="926"/>
      <c r="Q77" s="932"/>
      <c r="R77" s="929"/>
      <c r="S77" s="929"/>
      <c r="T77" s="929"/>
      <c r="U77" s="878"/>
      <c r="V77" s="928"/>
      <c r="W77" s="929"/>
      <c r="X77" s="929"/>
      <c r="Y77" s="929"/>
      <c r="Z77" s="878"/>
      <c r="AA77" s="928"/>
      <c r="AB77" s="929"/>
      <c r="AC77" s="929"/>
      <c r="AD77" s="929"/>
      <c r="AE77" s="878"/>
      <c r="AF77" s="928"/>
      <c r="AG77" s="929"/>
      <c r="AH77" s="929"/>
      <c r="AI77" s="929"/>
      <c r="AJ77" s="878"/>
      <c r="AK77" s="928"/>
      <c r="AL77" s="929"/>
      <c r="AM77" s="929"/>
      <c r="AN77" s="929"/>
      <c r="AO77" s="878"/>
      <c r="AP77" s="928"/>
      <c r="AQ77" s="929"/>
      <c r="AR77" s="929"/>
      <c r="AS77" s="929"/>
      <c r="AT77" s="878"/>
      <c r="AU77" s="928"/>
      <c r="AV77" s="929"/>
      <c r="AW77" s="929"/>
      <c r="AX77" s="929"/>
      <c r="AY77" s="878"/>
      <c r="AZ77" s="930"/>
      <c r="BA77" s="930"/>
      <c r="BB77" s="930"/>
      <c r="BC77" s="930"/>
      <c r="BD77" s="931"/>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0"/>
      <c r="BA78" s="930"/>
      <c r="BB78" s="930"/>
      <c r="BC78" s="930"/>
      <c r="BD78" s="931"/>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0"/>
      <c r="BA79" s="930"/>
      <c r="BB79" s="930"/>
      <c r="BC79" s="930"/>
      <c r="BD79" s="931"/>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0"/>
      <c r="BA80" s="930"/>
      <c r="BB80" s="930"/>
      <c r="BC80" s="930"/>
      <c r="BD80" s="931"/>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0"/>
      <c r="BA81" s="930"/>
      <c r="BB81" s="930"/>
      <c r="BC81" s="930"/>
      <c r="BD81" s="931"/>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0"/>
      <c r="BA82" s="930"/>
      <c r="BB82" s="930"/>
      <c r="BC82" s="930"/>
      <c r="BD82" s="931"/>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0"/>
      <c r="BA83" s="930"/>
      <c r="BB83" s="930"/>
      <c r="BC83" s="930"/>
      <c r="BD83" s="931"/>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0"/>
      <c r="BA84" s="930"/>
      <c r="BB84" s="930"/>
      <c r="BC84" s="930"/>
      <c r="BD84" s="931"/>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0"/>
      <c r="BA85" s="930"/>
      <c r="BB85" s="930"/>
      <c r="BC85" s="930"/>
      <c r="BD85" s="931"/>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0"/>
      <c r="BA86" s="930"/>
      <c r="BB86" s="930"/>
      <c r="BC86" s="930"/>
      <c r="BD86" s="931"/>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389</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19850</v>
      </c>
      <c r="AG88" s="890"/>
      <c r="AH88" s="890"/>
      <c r="AI88" s="890"/>
      <c r="AJ88" s="890"/>
      <c r="AK88" s="887"/>
      <c r="AL88" s="887"/>
      <c r="AM88" s="887"/>
      <c r="AN88" s="887"/>
      <c r="AO88" s="887"/>
      <c r="AP88" s="890">
        <v>8</v>
      </c>
      <c r="AQ88" s="890"/>
      <c r="AR88" s="890"/>
      <c r="AS88" s="890"/>
      <c r="AT88" s="890"/>
      <c r="AU88" s="890">
        <v>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428</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v>1705</v>
      </c>
      <c r="CS102" s="898"/>
      <c r="CT102" s="898"/>
      <c r="CU102" s="898"/>
      <c r="CV102" s="944"/>
      <c r="CW102" s="943">
        <v>883</v>
      </c>
      <c r="CX102" s="898"/>
      <c r="CY102" s="898"/>
      <c r="CZ102" s="898"/>
      <c r="DA102" s="944"/>
      <c r="DB102" s="943">
        <v>21</v>
      </c>
      <c r="DC102" s="898"/>
      <c r="DD102" s="898"/>
      <c r="DE102" s="898"/>
      <c r="DF102" s="944"/>
      <c r="DG102" s="943"/>
      <c r="DH102" s="898"/>
      <c r="DI102" s="898"/>
      <c r="DJ102" s="898"/>
      <c r="DK102" s="944"/>
      <c r="DL102" s="943"/>
      <c r="DM102" s="898"/>
      <c r="DN102" s="898"/>
      <c r="DO102" s="898"/>
      <c r="DP102" s="944"/>
      <c r="DQ102" s="943"/>
      <c r="DR102" s="898"/>
      <c r="DS102" s="898"/>
      <c r="DT102" s="898"/>
      <c r="DU102" s="944"/>
      <c r="DV102" s="967"/>
      <c r="DW102" s="968"/>
      <c r="DX102" s="968"/>
      <c r="DY102" s="968"/>
      <c r="DZ102" s="969"/>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429</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430</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72" t="s">
        <v>433</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434</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2">
      <c r="A109" s="965" t="s">
        <v>435</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436</v>
      </c>
      <c r="AB109" s="946"/>
      <c r="AC109" s="946"/>
      <c r="AD109" s="946"/>
      <c r="AE109" s="947"/>
      <c r="AF109" s="945" t="s">
        <v>437</v>
      </c>
      <c r="AG109" s="946"/>
      <c r="AH109" s="946"/>
      <c r="AI109" s="946"/>
      <c r="AJ109" s="947"/>
      <c r="AK109" s="945" t="s">
        <v>304</v>
      </c>
      <c r="AL109" s="946"/>
      <c r="AM109" s="946"/>
      <c r="AN109" s="946"/>
      <c r="AO109" s="947"/>
      <c r="AP109" s="945" t="s">
        <v>438</v>
      </c>
      <c r="AQ109" s="946"/>
      <c r="AR109" s="946"/>
      <c r="AS109" s="946"/>
      <c r="AT109" s="948"/>
      <c r="AU109" s="965" t="s">
        <v>435</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436</v>
      </c>
      <c r="BR109" s="946"/>
      <c r="BS109" s="946"/>
      <c r="BT109" s="946"/>
      <c r="BU109" s="947"/>
      <c r="BV109" s="945" t="s">
        <v>437</v>
      </c>
      <c r="BW109" s="946"/>
      <c r="BX109" s="946"/>
      <c r="BY109" s="946"/>
      <c r="BZ109" s="947"/>
      <c r="CA109" s="945" t="s">
        <v>304</v>
      </c>
      <c r="CB109" s="946"/>
      <c r="CC109" s="946"/>
      <c r="CD109" s="946"/>
      <c r="CE109" s="947"/>
      <c r="CF109" s="966" t="s">
        <v>438</v>
      </c>
      <c r="CG109" s="966"/>
      <c r="CH109" s="966"/>
      <c r="CI109" s="966"/>
      <c r="CJ109" s="966"/>
      <c r="CK109" s="945" t="s">
        <v>439</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436</v>
      </c>
      <c r="DH109" s="946"/>
      <c r="DI109" s="946"/>
      <c r="DJ109" s="946"/>
      <c r="DK109" s="947"/>
      <c r="DL109" s="945" t="s">
        <v>437</v>
      </c>
      <c r="DM109" s="946"/>
      <c r="DN109" s="946"/>
      <c r="DO109" s="946"/>
      <c r="DP109" s="947"/>
      <c r="DQ109" s="945" t="s">
        <v>304</v>
      </c>
      <c r="DR109" s="946"/>
      <c r="DS109" s="946"/>
      <c r="DT109" s="946"/>
      <c r="DU109" s="947"/>
      <c r="DV109" s="945" t="s">
        <v>438</v>
      </c>
      <c r="DW109" s="946"/>
      <c r="DX109" s="946"/>
      <c r="DY109" s="946"/>
      <c r="DZ109" s="948"/>
    </row>
    <row r="110" spans="1:131" s="248" customFormat="1" ht="26.25" customHeight="1" x14ac:dyDescent="0.2">
      <c r="A110" s="949" t="s">
        <v>440</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5763614</v>
      </c>
      <c r="AB110" s="953"/>
      <c r="AC110" s="953"/>
      <c r="AD110" s="953"/>
      <c r="AE110" s="954"/>
      <c r="AF110" s="955">
        <v>5217499</v>
      </c>
      <c r="AG110" s="953"/>
      <c r="AH110" s="953"/>
      <c r="AI110" s="953"/>
      <c r="AJ110" s="954"/>
      <c r="AK110" s="955">
        <v>5017449</v>
      </c>
      <c r="AL110" s="953"/>
      <c r="AM110" s="953"/>
      <c r="AN110" s="953"/>
      <c r="AO110" s="954"/>
      <c r="AP110" s="956">
        <v>26</v>
      </c>
      <c r="AQ110" s="957"/>
      <c r="AR110" s="957"/>
      <c r="AS110" s="957"/>
      <c r="AT110" s="958"/>
      <c r="AU110" s="959" t="s">
        <v>72</v>
      </c>
      <c r="AV110" s="960"/>
      <c r="AW110" s="960"/>
      <c r="AX110" s="960"/>
      <c r="AY110" s="960"/>
      <c r="AZ110" s="1001" t="s">
        <v>441</v>
      </c>
      <c r="BA110" s="950"/>
      <c r="BB110" s="950"/>
      <c r="BC110" s="950"/>
      <c r="BD110" s="950"/>
      <c r="BE110" s="950"/>
      <c r="BF110" s="950"/>
      <c r="BG110" s="950"/>
      <c r="BH110" s="950"/>
      <c r="BI110" s="950"/>
      <c r="BJ110" s="950"/>
      <c r="BK110" s="950"/>
      <c r="BL110" s="950"/>
      <c r="BM110" s="950"/>
      <c r="BN110" s="950"/>
      <c r="BO110" s="950"/>
      <c r="BP110" s="951"/>
      <c r="BQ110" s="987">
        <v>50294289</v>
      </c>
      <c r="BR110" s="988"/>
      <c r="BS110" s="988"/>
      <c r="BT110" s="988"/>
      <c r="BU110" s="988"/>
      <c r="BV110" s="988">
        <v>49487070</v>
      </c>
      <c r="BW110" s="988"/>
      <c r="BX110" s="988"/>
      <c r="BY110" s="988"/>
      <c r="BZ110" s="988"/>
      <c r="CA110" s="988">
        <v>49527454</v>
      </c>
      <c r="CB110" s="988"/>
      <c r="CC110" s="988"/>
      <c r="CD110" s="988"/>
      <c r="CE110" s="988"/>
      <c r="CF110" s="1002">
        <v>256.7</v>
      </c>
      <c r="CG110" s="1003"/>
      <c r="CH110" s="1003"/>
      <c r="CI110" s="1003"/>
      <c r="CJ110" s="1003"/>
      <c r="CK110" s="1004" t="s">
        <v>442</v>
      </c>
      <c r="CL110" s="1005"/>
      <c r="CM110" s="984" t="s">
        <v>443</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128</v>
      </c>
      <c r="DH110" s="988"/>
      <c r="DI110" s="988"/>
      <c r="DJ110" s="988"/>
      <c r="DK110" s="988"/>
      <c r="DL110" s="988" t="s">
        <v>128</v>
      </c>
      <c r="DM110" s="988"/>
      <c r="DN110" s="988"/>
      <c r="DO110" s="988"/>
      <c r="DP110" s="988"/>
      <c r="DQ110" s="988">
        <v>4701214</v>
      </c>
      <c r="DR110" s="988"/>
      <c r="DS110" s="988"/>
      <c r="DT110" s="988"/>
      <c r="DU110" s="988"/>
      <c r="DV110" s="989">
        <v>24.4</v>
      </c>
      <c r="DW110" s="989"/>
      <c r="DX110" s="989"/>
      <c r="DY110" s="989"/>
      <c r="DZ110" s="990"/>
    </row>
    <row r="111" spans="1:131" s="248" customFormat="1" ht="26.25" customHeight="1" x14ac:dyDescent="0.2">
      <c r="A111" s="991" t="s">
        <v>444</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128</v>
      </c>
      <c r="AB111" s="995"/>
      <c r="AC111" s="995"/>
      <c r="AD111" s="995"/>
      <c r="AE111" s="996"/>
      <c r="AF111" s="997" t="s">
        <v>445</v>
      </c>
      <c r="AG111" s="995"/>
      <c r="AH111" s="995"/>
      <c r="AI111" s="995"/>
      <c r="AJ111" s="996"/>
      <c r="AK111" s="997" t="s">
        <v>445</v>
      </c>
      <c r="AL111" s="995"/>
      <c r="AM111" s="995"/>
      <c r="AN111" s="995"/>
      <c r="AO111" s="996"/>
      <c r="AP111" s="998" t="s">
        <v>128</v>
      </c>
      <c r="AQ111" s="999"/>
      <c r="AR111" s="999"/>
      <c r="AS111" s="999"/>
      <c r="AT111" s="1000"/>
      <c r="AU111" s="961"/>
      <c r="AV111" s="962"/>
      <c r="AW111" s="962"/>
      <c r="AX111" s="962"/>
      <c r="AY111" s="962"/>
      <c r="AZ111" s="1010" t="s">
        <v>446</v>
      </c>
      <c r="BA111" s="1011"/>
      <c r="BB111" s="1011"/>
      <c r="BC111" s="1011"/>
      <c r="BD111" s="1011"/>
      <c r="BE111" s="1011"/>
      <c r="BF111" s="1011"/>
      <c r="BG111" s="1011"/>
      <c r="BH111" s="1011"/>
      <c r="BI111" s="1011"/>
      <c r="BJ111" s="1011"/>
      <c r="BK111" s="1011"/>
      <c r="BL111" s="1011"/>
      <c r="BM111" s="1011"/>
      <c r="BN111" s="1011"/>
      <c r="BO111" s="1011"/>
      <c r="BP111" s="1012"/>
      <c r="BQ111" s="980" t="s">
        <v>445</v>
      </c>
      <c r="BR111" s="981"/>
      <c r="BS111" s="981"/>
      <c r="BT111" s="981"/>
      <c r="BU111" s="981"/>
      <c r="BV111" s="981" t="s">
        <v>128</v>
      </c>
      <c r="BW111" s="981"/>
      <c r="BX111" s="981"/>
      <c r="BY111" s="981"/>
      <c r="BZ111" s="981"/>
      <c r="CA111" s="981">
        <v>4701214</v>
      </c>
      <c r="CB111" s="981"/>
      <c r="CC111" s="981"/>
      <c r="CD111" s="981"/>
      <c r="CE111" s="981"/>
      <c r="CF111" s="975">
        <v>24.4</v>
      </c>
      <c r="CG111" s="976"/>
      <c r="CH111" s="976"/>
      <c r="CI111" s="976"/>
      <c r="CJ111" s="976"/>
      <c r="CK111" s="1006"/>
      <c r="CL111" s="1007"/>
      <c r="CM111" s="977" t="s">
        <v>447</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128</v>
      </c>
      <c r="DH111" s="981"/>
      <c r="DI111" s="981"/>
      <c r="DJ111" s="981"/>
      <c r="DK111" s="981"/>
      <c r="DL111" s="981" t="s">
        <v>128</v>
      </c>
      <c r="DM111" s="981"/>
      <c r="DN111" s="981"/>
      <c r="DO111" s="981"/>
      <c r="DP111" s="981"/>
      <c r="DQ111" s="981" t="s">
        <v>445</v>
      </c>
      <c r="DR111" s="981"/>
      <c r="DS111" s="981"/>
      <c r="DT111" s="981"/>
      <c r="DU111" s="981"/>
      <c r="DV111" s="982" t="s">
        <v>128</v>
      </c>
      <c r="DW111" s="982"/>
      <c r="DX111" s="982"/>
      <c r="DY111" s="982"/>
      <c r="DZ111" s="983"/>
    </row>
    <row r="112" spans="1:131" s="248" customFormat="1" ht="26.25" customHeight="1" x14ac:dyDescent="0.2">
      <c r="A112" s="1013" t="s">
        <v>448</v>
      </c>
      <c r="B112" s="1014"/>
      <c r="C112" s="1011" t="s">
        <v>449</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445</v>
      </c>
      <c r="AB112" s="1020"/>
      <c r="AC112" s="1020"/>
      <c r="AD112" s="1020"/>
      <c r="AE112" s="1021"/>
      <c r="AF112" s="1022" t="s">
        <v>445</v>
      </c>
      <c r="AG112" s="1020"/>
      <c r="AH112" s="1020"/>
      <c r="AI112" s="1020"/>
      <c r="AJ112" s="1021"/>
      <c r="AK112" s="1022" t="s">
        <v>128</v>
      </c>
      <c r="AL112" s="1020"/>
      <c r="AM112" s="1020"/>
      <c r="AN112" s="1020"/>
      <c r="AO112" s="1021"/>
      <c r="AP112" s="1023" t="s">
        <v>128</v>
      </c>
      <c r="AQ112" s="1024"/>
      <c r="AR112" s="1024"/>
      <c r="AS112" s="1024"/>
      <c r="AT112" s="1025"/>
      <c r="AU112" s="961"/>
      <c r="AV112" s="962"/>
      <c r="AW112" s="962"/>
      <c r="AX112" s="962"/>
      <c r="AY112" s="962"/>
      <c r="AZ112" s="1010" t="s">
        <v>450</v>
      </c>
      <c r="BA112" s="1011"/>
      <c r="BB112" s="1011"/>
      <c r="BC112" s="1011"/>
      <c r="BD112" s="1011"/>
      <c r="BE112" s="1011"/>
      <c r="BF112" s="1011"/>
      <c r="BG112" s="1011"/>
      <c r="BH112" s="1011"/>
      <c r="BI112" s="1011"/>
      <c r="BJ112" s="1011"/>
      <c r="BK112" s="1011"/>
      <c r="BL112" s="1011"/>
      <c r="BM112" s="1011"/>
      <c r="BN112" s="1011"/>
      <c r="BO112" s="1011"/>
      <c r="BP112" s="1012"/>
      <c r="BQ112" s="980">
        <v>20321296</v>
      </c>
      <c r="BR112" s="981"/>
      <c r="BS112" s="981"/>
      <c r="BT112" s="981"/>
      <c r="BU112" s="981"/>
      <c r="BV112" s="981">
        <v>19354741</v>
      </c>
      <c r="BW112" s="981"/>
      <c r="BX112" s="981"/>
      <c r="BY112" s="981"/>
      <c r="BZ112" s="981"/>
      <c r="CA112" s="981">
        <v>18217233</v>
      </c>
      <c r="CB112" s="981"/>
      <c r="CC112" s="981"/>
      <c r="CD112" s="981"/>
      <c r="CE112" s="981"/>
      <c r="CF112" s="975">
        <v>94.4</v>
      </c>
      <c r="CG112" s="976"/>
      <c r="CH112" s="976"/>
      <c r="CI112" s="976"/>
      <c r="CJ112" s="976"/>
      <c r="CK112" s="1006"/>
      <c r="CL112" s="1007"/>
      <c r="CM112" s="977" t="s">
        <v>451</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128</v>
      </c>
      <c r="DH112" s="981"/>
      <c r="DI112" s="981"/>
      <c r="DJ112" s="981"/>
      <c r="DK112" s="981"/>
      <c r="DL112" s="981" t="s">
        <v>128</v>
      </c>
      <c r="DM112" s="981"/>
      <c r="DN112" s="981"/>
      <c r="DO112" s="981"/>
      <c r="DP112" s="981"/>
      <c r="DQ112" s="981" t="s">
        <v>128</v>
      </c>
      <c r="DR112" s="981"/>
      <c r="DS112" s="981"/>
      <c r="DT112" s="981"/>
      <c r="DU112" s="981"/>
      <c r="DV112" s="982" t="s">
        <v>445</v>
      </c>
      <c r="DW112" s="982"/>
      <c r="DX112" s="982"/>
      <c r="DY112" s="982"/>
      <c r="DZ112" s="983"/>
    </row>
    <row r="113" spans="1:130" s="248" customFormat="1" ht="26.25" customHeight="1" x14ac:dyDescent="0.2">
      <c r="A113" s="1015"/>
      <c r="B113" s="1016"/>
      <c r="C113" s="1011" t="s">
        <v>452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1693896</v>
      </c>
      <c r="AB113" s="995"/>
      <c r="AC113" s="995"/>
      <c r="AD113" s="995"/>
      <c r="AE113" s="996"/>
      <c r="AF113" s="997">
        <v>1705678</v>
      </c>
      <c r="AG113" s="995"/>
      <c r="AH113" s="995"/>
      <c r="AI113" s="995"/>
      <c r="AJ113" s="996"/>
      <c r="AK113" s="997">
        <v>1706101</v>
      </c>
      <c r="AL113" s="995"/>
      <c r="AM113" s="995"/>
      <c r="AN113" s="995"/>
      <c r="AO113" s="996"/>
      <c r="AP113" s="998">
        <v>8.8000000000000007</v>
      </c>
      <c r="AQ113" s="999"/>
      <c r="AR113" s="999"/>
      <c r="AS113" s="999"/>
      <c r="AT113" s="1000"/>
      <c r="AU113" s="961"/>
      <c r="AV113" s="962"/>
      <c r="AW113" s="962"/>
      <c r="AX113" s="962"/>
      <c r="AY113" s="962"/>
      <c r="AZ113" s="1010" t="s">
        <v>453</v>
      </c>
      <c r="BA113" s="1011"/>
      <c r="BB113" s="1011"/>
      <c r="BC113" s="1011"/>
      <c r="BD113" s="1011"/>
      <c r="BE113" s="1011"/>
      <c r="BF113" s="1011"/>
      <c r="BG113" s="1011"/>
      <c r="BH113" s="1011"/>
      <c r="BI113" s="1011"/>
      <c r="BJ113" s="1011"/>
      <c r="BK113" s="1011"/>
      <c r="BL113" s="1011"/>
      <c r="BM113" s="1011"/>
      <c r="BN113" s="1011"/>
      <c r="BO113" s="1011"/>
      <c r="BP113" s="1012"/>
      <c r="BQ113" s="980">
        <v>7430</v>
      </c>
      <c r="BR113" s="981"/>
      <c r="BS113" s="981"/>
      <c r="BT113" s="981"/>
      <c r="BU113" s="981"/>
      <c r="BV113" s="981">
        <v>2770</v>
      </c>
      <c r="BW113" s="981"/>
      <c r="BX113" s="981"/>
      <c r="BY113" s="981"/>
      <c r="BZ113" s="981"/>
      <c r="CA113" s="981">
        <v>700</v>
      </c>
      <c r="CB113" s="981"/>
      <c r="CC113" s="981"/>
      <c r="CD113" s="981"/>
      <c r="CE113" s="981"/>
      <c r="CF113" s="975">
        <v>0</v>
      </c>
      <c r="CG113" s="976"/>
      <c r="CH113" s="976"/>
      <c r="CI113" s="976"/>
      <c r="CJ113" s="976"/>
      <c r="CK113" s="1006"/>
      <c r="CL113" s="1007"/>
      <c r="CM113" s="977" t="s">
        <v>454</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128</v>
      </c>
      <c r="DH113" s="1020"/>
      <c r="DI113" s="1020"/>
      <c r="DJ113" s="1020"/>
      <c r="DK113" s="1021"/>
      <c r="DL113" s="1022" t="s">
        <v>128</v>
      </c>
      <c r="DM113" s="1020"/>
      <c r="DN113" s="1020"/>
      <c r="DO113" s="1020"/>
      <c r="DP113" s="1021"/>
      <c r="DQ113" s="1022" t="s">
        <v>128</v>
      </c>
      <c r="DR113" s="1020"/>
      <c r="DS113" s="1020"/>
      <c r="DT113" s="1020"/>
      <c r="DU113" s="1021"/>
      <c r="DV113" s="1023" t="s">
        <v>128</v>
      </c>
      <c r="DW113" s="1024"/>
      <c r="DX113" s="1024"/>
      <c r="DY113" s="1024"/>
      <c r="DZ113" s="1025"/>
    </row>
    <row r="114" spans="1:130" s="248" customFormat="1" ht="26.25" customHeight="1" x14ac:dyDescent="0.2">
      <c r="A114" s="1015"/>
      <c r="B114" s="1016"/>
      <c r="C114" s="1011" t="s">
        <v>455</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t="s">
        <v>128</v>
      </c>
      <c r="AB114" s="1020"/>
      <c r="AC114" s="1020"/>
      <c r="AD114" s="1020"/>
      <c r="AE114" s="1021"/>
      <c r="AF114" s="1022" t="s">
        <v>128</v>
      </c>
      <c r="AG114" s="1020"/>
      <c r="AH114" s="1020"/>
      <c r="AI114" s="1020"/>
      <c r="AJ114" s="1021"/>
      <c r="AK114" s="1022" t="s">
        <v>128</v>
      </c>
      <c r="AL114" s="1020"/>
      <c r="AM114" s="1020"/>
      <c r="AN114" s="1020"/>
      <c r="AO114" s="1021"/>
      <c r="AP114" s="1023" t="s">
        <v>128</v>
      </c>
      <c r="AQ114" s="1024"/>
      <c r="AR114" s="1024"/>
      <c r="AS114" s="1024"/>
      <c r="AT114" s="1025"/>
      <c r="AU114" s="961"/>
      <c r="AV114" s="962"/>
      <c r="AW114" s="962"/>
      <c r="AX114" s="962"/>
      <c r="AY114" s="962"/>
      <c r="AZ114" s="1010" t="s">
        <v>456</v>
      </c>
      <c r="BA114" s="1011"/>
      <c r="BB114" s="1011"/>
      <c r="BC114" s="1011"/>
      <c r="BD114" s="1011"/>
      <c r="BE114" s="1011"/>
      <c r="BF114" s="1011"/>
      <c r="BG114" s="1011"/>
      <c r="BH114" s="1011"/>
      <c r="BI114" s="1011"/>
      <c r="BJ114" s="1011"/>
      <c r="BK114" s="1011"/>
      <c r="BL114" s="1011"/>
      <c r="BM114" s="1011"/>
      <c r="BN114" s="1011"/>
      <c r="BO114" s="1011"/>
      <c r="BP114" s="1012"/>
      <c r="BQ114" s="980">
        <v>6336600</v>
      </c>
      <c r="BR114" s="981"/>
      <c r="BS114" s="981"/>
      <c r="BT114" s="981"/>
      <c r="BU114" s="981"/>
      <c r="BV114" s="981">
        <v>5907244</v>
      </c>
      <c r="BW114" s="981"/>
      <c r="BX114" s="981"/>
      <c r="BY114" s="981"/>
      <c r="BZ114" s="981"/>
      <c r="CA114" s="981">
        <v>5754164</v>
      </c>
      <c r="CB114" s="981"/>
      <c r="CC114" s="981"/>
      <c r="CD114" s="981"/>
      <c r="CE114" s="981"/>
      <c r="CF114" s="975">
        <v>29.8</v>
      </c>
      <c r="CG114" s="976"/>
      <c r="CH114" s="976"/>
      <c r="CI114" s="976"/>
      <c r="CJ114" s="976"/>
      <c r="CK114" s="1006"/>
      <c r="CL114" s="1007"/>
      <c r="CM114" s="977" t="s">
        <v>457</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445</v>
      </c>
      <c r="DH114" s="1020"/>
      <c r="DI114" s="1020"/>
      <c r="DJ114" s="1020"/>
      <c r="DK114" s="1021"/>
      <c r="DL114" s="1022" t="s">
        <v>128</v>
      </c>
      <c r="DM114" s="1020"/>
      <c r="DN114" s="1020"/>
      <c r="DO114" s="1020"/>
      <c r="DP114" s="1021"/>
      <c r="DQ114" s="1022" t="s">
        <v>128</v>
      </c>
      <c r="DR114" s="1020"/>
      <c r="DS114" s="1020"/>
      <c r="DT114" s="1020"/>
      <c r="DU114" s="1021"/>
      <c r="DV114" s="1023" t="s">
        <v>128</v>
      </c>
      <c r="DW114" s="1024"/>
      <c r="DX114" s="1024"/>
      <c r="DY114" s="1024"/>
      <c r="DZ114" s="1025"/>
    </row>
    <row r="115" spans="1:130" s="248" customFormat="1" ht="26.25" customHeight="1" x14ac:dyDescent="0.2">
      <c r="A115" s="1015"/>
      <c r="B115" s="1016"/>
      <c r="C115" s="1011" t="s">
        <v>458</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15589</v>
      </c>
      <c r="AB115" s="995"/>
      <c r="AC115" s="995"/>
      <c r="AD115" s="995"/>
      <c r="AE115" s="996"/>
      <c r="AF115" s="997">
        <v>12071</v>
      </c>
      <c r="AG115" s="995"/>
      <c r="AH115" s="995"/>
      <c r="AI115" s="995"/>
      <c r="AJ115" s="996"/>
      <c r="AK115" s="997">
        <v>3662</v>
      </c>
      <c r="AL115" s="995"/>
      <c r="AM115" s="995"/>
      <c r="AN115" s="995"/>
      <c r="AO115" s="996"/>
      <c r="AP115" s="998">
        <v>0</v>
      </c>
      <c r="AQ115" s="999"/>
      <c r="AR115" s="999"/>
      <c r="AS115" s="999"/>
      <c r="AT115" s="1000"/>
      <c r="AU115" s="961"/>
      <c r="AV115" s="962"/>
      <c r="AW115" s="962"/>
      <c r="AX115" s="962"/>
      <c r="AY115" s="962"/>
      <c r="AZ115" s="1010" t="s">
        <v>459</v>
      </c>
      <c r="BA115" s="1011"/>
      <c r="BB115" s="1011"/>
      <c r="BC115" s="1011"/>
      <c r="BD115" s="1011"/>
      <c r="BE115" s="1011"/>
      <c r="BF115" s="1011"/>
      <c r="BG115" s="1011"/>
      <c r="BH115" s="1011"/>
      <c r="BI115" s="1011"/>
      <c r="BJ115" s="1011"/>
      <c r="BK115" s="1011"/>
      <c r="BL115" s="1011"/>
      <c r="BM115" s="1011"/>
      <c r="BN115" s="1011"/>
      <c r="BO115" s="1011"/>
      <c r="BP115" s="1012"/>
      <c r="BQ115" s="980" t="s">
        <v>128</v>
      </c>
      <c r="BR115" s="981"/>
      <c r="BS115" s="981"/>
      <c r="BT115" s="981"/>
      <c r="BU115" s="981"/>
      <c r="BV115" s="981" t="s">
        <v>128</v>
      </c>
      <c r="BW115" s="981"/>
      <c r="BX115" s="981"/>
      <c r="BY115" s="981"/>
      <c r="BZ115" s="981"/>
      <c r="CA115" s="981" t="s">
        <v>445</v>
      </c>
      <c r="CB115" s="981"/>
      <c r="CC115" s="981"/>
      <c r="CD115" s="981"/>
      <c r="CE115" s="981"/>
      <c r="CF115" s="975" t="s">
        <v>128</v>
      </c>
      <c r="CG115" s="976"/>
      <c r="CH115" s="976"/>
      <c r="CI115" s="976"/>
      <c r="CJ115" s="976"/>
      <c r="CK115" s="1006"/>
      <c r="CL115" s="1007"/>
      <c r="CM115" s="1010" t="s">
        <v>460</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445</v>
      </c>
      <c r="DH115" s="1020"/>
      <c r="DI115" s="1020"/>
      <c r="DJ115" s="1020"/>
      <c r="DK115" s="1021"/>
      <c r="DL115" s="1022" t="s">
        <v>128</v>
      </c>
      <c r="DM115" s="1020"/>
      <c r="DN115" s="1020"/>
      <c r="DO115" s="1020"/>
      <c r="DP115" s="1021"/>
      <c r="DQ115" s="1022" t="s">
        <v>128</v>
      </c>
      <c r="DR115" s="1020"/>
      <c r="DS115" s="1020"/>
      <c r="DT115" s="1020"/>
      <c r="DU115" s="1021"/>
      <c r="DV115" s="1023" t="s">
        <v>128</v>
      </c>
      <c r="DW115" s="1024"/>
      <c r="DX115" s="1024"/>
      <c r="DY115" s="1024"/>
      <c r="DZ115" s="1025"/>
    </row>
    <row r="116" spans="1:130" s="248" customFormat="1" ht="26.25" customHeight="1" x14ac:dyDescent="0.2">
      <c r="A116" s="1017"/>
      <c r="B116" s="1018"/>
      <c r="C116" s="1026" t="s">
        <v>461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445</v>
      </c>
      <c r="AB116" s="1020"/>
      <c r="AC116" s="1020"/>
      <c r="AD116" s="1020"/>
      <c r="AE116" s="1021"/>
      <c r="AF116" s="1022" t="s">
        <v>128</v>
      </c>
      <c r="AG116" s="1020"/>
      <c r="AH116" s="1020"/>
      <c r="AI116" s="1020"/>
      <c r="AJ116" s="1021"/>
      <c r="AK116" s="1022" t="s">
        <v>128</v>
      </c>
      <c r="AL116" s="1020"/>
      <c r="AM116" s="1020"/>
      <c r="AN116" s="1020"/>
      <c r="AO116" s="1021"/>
      <c r="AP116" s="1023" t="s">
        <v>128</v>
      </c>
      <c r="AQ116" s="1024"/>
      <c r="AR116" s="1024"/>
      <c r="AS116" s="1024"/>
      <c r="AT116" s="1025"/>
      <c r="AU116" s="961"/>
      <c r="AV116" s="962"/>
      <c r="AW116" s="962"/>
      <c r="AX116" s="962"/>
      <c r="AY116" s="962"/>
      <c r="AZ116" s="1028" t="s">
        <v>462</v>
      </c>
      <c r="BA116" s="1029"/>
      <c r="BB116" s="1029"/>
      <c r="BC116" s="1029"/>
      <c r="BD116" s="1029"/>
      <c r="BE116" s="1029"/>
      <c r="BF116" s="1029"/>
      <c r="BG116" s="1029"/>
      <c r="BH116" s="1029"/>
      <c r="BI116" s="1029"/>
      <c r="BJ116" s="1029"/>
      <c r="BK116" s="1029"/>
      <c r="BL116" s="1029"/>
      <c r="BM116" s="1029"/>
      <c r="BN116" s="1029"/>
      <c r="BO116" s="1029"/>
      <c r="BP116" s="1030"/>
      <c r="BQ116" s="980" t="s">
        <v>128</v>
      </c>
      <c r="BR116" s="981"/>
      <c r="BS116" s="981"/>
      <c r="BT116" s="981"/>
      <c r="BU116" s="981"/>
      <c r="BV116" s="981" t="s">
        <v>128</v>
      </c>
      <c r="BW116" s="981"/>
      <c r="BX116" s="981"/>
      <c r="BY116" s="981"/>
      <c r="BZ116" s="981"/>
      <c r="CA116" s="981" t="s">
        <v>128</v>
      </c>
      <c r="CB116" s="981"/>
      <c r="CC116" s="981"/>
      <c r="CD116" s="981"/>
      <c r="CE116" s="981"/>
      <c r="CF116" s="975" t="s">
        <v>128</v>
      </c>
      <c r="CG116" s="976"/>
      <c r="CH116" s="976"/>
      <c r="CI116" s="976"/>
      <c r="CJ116" s="976"/>
      <c r="CK116" s="1006"/>
      <c r="CL116" s="1007"/>
      <c r="CM116" s="977" t="s">
        <v>463</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445</v>
      </c>
      <c r="DH116" s="1020"/>
      <c r="DI116" s="1020"/>
      <c r="DJ116" s="1020"/>
      <c r="DK116" s="1021"/>
      <c r="DL116" s="1022" t="s">
        <v>128</v>
      </c>
      <c r="DM116" s="1020"/>
      <c r="DN116" s="1020"/>
      <c r="DO116" s="1020"/>
      <c r="DP116" s="1021"/>
      <c r="DQ116" s="1022" t="s">
        <v>445</v>
      </c>
      <c r="DR116" s="1020"/>
      <c r="DS116" s="1020"/>
      <c r="DT116" s="1020"/>
      <c r="DU116" s="1021"/>
      <c r="DV116" s="1023" t="s">
        <v>128</v>
      </c>
      <c r="DW116" s="1024"/>
      <c r="DX116" s="1024"/>
      <c r="DY116" s="1024"/>
      <c r="DZ116" s="1025"/>
    </row>
    <row r="117" spans="1:130" s="248" customFormat="1" ht="26.25" customHeight="1" x14ac:dyDescent="0.2">
      <c r="A117" s="965" t="s">
        <v>186</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464</v>
      </c>
      <c r="Z117" s="947"/>
      <c r="AA117" s="1037">
        <v>7473099</v>
      </c>
      <c r="AB117" s="1038"/>
      <c r="AC117" s="1038"/>
      <c r="AD117" s="1038"/>
      <c r="AE117" s="1039"/>
      <c r="AF117" s="1040">
        <v>6935248</v>
      </c>
      <c r="AG117" s="1038"/>
      <c r="AH117" s="1038"/>
      <c r="AI117" s="1038"/>
      <c r="AJ117" s="1039"/>
      <c r="AK117" s="1040">
        <v>6727212</v>
      </c>
      <c r="AL117" s="1038"/>
      <c r="AM117" s="1038"/>
      <c r="AN117" s="1038"/>
      <c r="AO117" s="1039"/>
      <c r="AP117" s="1041"/>
      <c r="AQ117" s="1042"/>
      <c r="AR117" s="1042"/>
      <c r="AS117" s="1042"/>
      <c r="AT117" s="1043"/>
      <c r="AU117" s="961"/>
      <c r="AV117" s="962"/>
      <c r="AW117" s="962"/>
      <c r="AX117" s="962"/>
      <c r="AY117" s="962"/>
      <c r="AZ117" s="1028" t="s">
        <v>465</v>
      </c>
      <c r="BA117" s="1029"/>
      <c r="BB117" s="1029"/>
      <c r="BC117" s="1029"/>
      <c r="BD117" s="1029"/>
      <c r="BE117" s="1029"/>
      <c r="BF117" s="1029"/>
      <c r="BG117" s="1029"/>
      <c r="BH117" s="1029"/>
      <c r="BI117" s="1029"/>
      <c r="BJ117" s="1029"/>
      <c r="BK117" s="1029"/>
      <c r="BL117" s="1029"/>
      <c r="BM117" s="1029"/>
      <c r="BN117" s="1029"/>
      <c r="BO117" s="1029"/>
      <c r="BP117" s="1030"/>
      <c r="BQ117" s="980" t="s">
        <v>128</v>
      </c>
      <c r="BR117" s="981"/>
      <c r="BS117" s="981"/>
      <c r="BT117" s="981"/>
      <c r="BU117" s="981"/>
      <c r="BV117" s="981" t="s">
        <v>128</v>
      </c>
      <c r="BW117" s="981"/>
      <c r="BX117" s="981"/>
      <c r="BY117" s="981"/>
      <c r="BZ117" s="981"/>
      <c r="CA117" s="981" t="s">
        <v>445</v>
      </c>
      <c r="CB117" s="981"/>
      <c r="CC117" s="981"/>
      <c r="CD117" s="981"/>
      <c r="CE117" s="981"/>
      <c r="CF117" s="975" t="s">
        <v>445</v>
      </c>
      <c r="CG117" s="976"/>
      <c r="CH117" s="976"/>
      <c r="CI117" s="976"/>
      <c r="CJ117" s="976"/>
      <c r="CK117" s="1006"/>
      <c r="CL117" s="1007"/>
      <c r="CM117" s="977" t="s">
        <v>466</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445</v>
      </c>
      <c r="DH117" s="1020"/>
      <c r="DI117" s="1020"/>
      <c r="DJ117" s="1020"/>
      <c r="DK117" s="1021"/>
      <c r="DL117" s="1022" t="s">
        <v>445</v>
      </c>
      <c r="DM117" s="1020"/>
      <c r="DN117" s="1020"/>
      <c r="DO117" s="1020"/>
      <c r="DP117" s="1021"/>
      <c r="DQ117" s="1022" t="s">
        <v>445</v>
      </c>
      <c r="DR117" s="1020"/>
      <c r="DS117" s="1020"/>
      <c r="DT117" s="1020"/>
      <c r="DU117" s="1021"/>
      <c r="DV117" s="1023" t="s">
        <v>445</v>
      </c>
      <c r="DW117" s="1024"/>
      <c r="DX117" s="1024"/>
      <c r="DY117" s="1024"/>
      <c r="DZ117" s="1025"/>
    </row>
    <row r="118" spans="1:130" s="248" customFormat="1" ht="26.25" customHeight="1" x14ac:dyDescent="0.2">
      <c r="A118" s="965" t="s">
        <v>439</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436</v>
      </c>
      <c r="AB118" s="946"/>
      <c r="AC118" s="946"/>
      <c r="AD118" s="946"/>
      <c r="AE118" s="947"/>
      <c r="AF118" s="945" t="s">
        <v>437</v>
      </c>
      <c r="AG118" s="946"/>
      <c r="AH118" s="946"/>
      <c r="AI118" s="946"/>
      <c r="AJ118" s="947"/>
      <c r="AK118" s="945" t="s">
        <v>304</v>
      </c>
      <c r="AL118" s="946"/>
      <c r="AM118" s="946"/>
      <c r="AN118" s="946"/>
      <c r="AO118" s="947"/>
      <c r="AP118" s="1032" t="s">
        <v>438</v>
      </c>
      <c r="AQ118" s="1033"/>
      <c r="AR118" s="1033"/>
      <c r="AS118" s="1033"/>
      <c r="AT118" s="1034"/>
      <c r="AU118" s="961"/>
      <c r="AV118" s="962"/>
      <c r="AW118" s="962"/>
      <c r="AX118" s="962"/>
      <c r="AY118" s="962"/>
      <c r="AZ118" s="1035" t="s">
        <v>467</v>
      </c>
      <c r="BA118" s="1026"/>
      <c r="BB118" s="1026"/>
      <c r="BC118" s="1026"/>
      <c r="BD118" s="1026"/>
      <c r="BE118" s="1026"/>
      <c r="BF118" s="1026"/>
      <c r="BG118" s="1026"/>
      <c r="BH118" s="1026"/>
      <c r="BI118" s="1026"/>
      <c r="BJ118" s="1026"/>
      <c r="BK118" s="1026"/>
      <c r="BL118" s="1026"/>
      <c r="BM118" s="1026"/>
      <c r="BN118" s="1026"/>
      <c r="BO118" s="1026"/>
      <c r="BP118" s="1027"/>
      <c r="BQ118" s="1058" t="s">
        <v>445</v>
      </c>
      <c r="BR118" s="1059"/>
      <c r="BS118" s="1059"/>
      <c r="BT118" s="1059"/>
      <c r="BU118" s="1059"/>
      <c r="BV118" s="1059" t="s">
        <v>468</v>
      </c>
      <c r="BW118" s="1059"/>
      <c r="BX118" s="1059"/>
      <c r="BY118" s="1059"/>
      <c r="BZ118" s="1059"/>
      <c r="CA118" s="1059" t="s">
        <v>128</v>
      </c>
      <c r="CB118" s="1059"/>
      <c r="CC118" s="1059"/>
      <c r="CD118" s="1059"/>
      <c r="CE118" s="1059"/>
      <c r="CF118" s="975" t="s">
        <v>128</v>
      </c>
      <c r="CG118" s="976"/>
      <c r="CH118" s="976"/>
      <c r="CI118" s="976"/>
      <c r="CJ118" s="976"/>
      <c r="CK118" s="1006"/>
      <c r="CL118" s="1007"/>
      <c r="CM118" s="977" t="s">
        <v>469</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445</v>
      </c>
      <c r="DH118" s="1020"/>
      <c r="DI118" s="1020"/>
      <c r="DJ118" s="1020"/>
      <c r="DK118" s="1021"/>
      <c r="DL118" s="1022" t="s">
        <v>445</v>
      </c>
      <c r="DM118" s="1020"/>
      <c r="DN118" s="1020"/>
      <c r="DO118" s="1020"/>
      <c r="DP118" s="1021"/>
      <c r="DQ118" s="1022" t="s">
        <v>445</v>
      </c>
      <c r="DR118" s="1020"/>
      <c r="DS118" s="1020"/>
      <c r="DT118" s="1020"/>
      <c r="DU118" s="1021"/>
      <c r="DV118" s="1023" t="s">
        <v>445</v>
      </c>
      <c r="DW118" s="1024"/>
      <c r="DX118" s="1024"/>
      <c r="DY118" s="1024"/>
      <c r="DZ118" s="1025"/>
    </row>
    <row r="119" spans="1:130" s="248" customFormat="1" ht="26.25" customHeight="1" x14ac:dyDescent="0.2">
      <c r="A119" s="1119" t="s">
        <v>442</v>
      </c>
      <c r="B119" s="1005"/>
      <c r="C119" s="984" t="s">
        <v>443</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128</v>
      </c>
      <c r="AB119" s="953"/>
      <c r="AC119" s="953"/>
      <c r="AD119" s="953"/>
      <c r="AE119" s="954"/>
      <c r="AF119" s="955" t="s">
        <v>445</v>
      </c>
      <c r="AG119" s="953"/>
      <c r="AH119" s="953"/>
      <c r="AI119" s="953"/>
      <c r="AJ119" s="954"/>
      <c r="AK119" s="955" t="s">
        <v>445</v>
      </c>
      <c r="AL119" s="953"/>
      <c r="AM119" s="953"/>
      <c r="AN119" s="953"/>
      <c r="AO119" s="954"/>
      <c r="AP119" s="956" t="s">
        <v>445</v>
      </c>
      <c r="AQ119" s="957"/>
      <c r="AR119" s="957"/>
      <c r="AS119" s="957"/>
      <c r="AT119" s="958"/>
      <c r="AU119" s="963"/>
      <c r="AV119" s="964"/>
      <c r="AW119" s="964"/>
      <c r="AX119" s="964"/>
      <c r="AY119" s="964"/>
      <c r="AZ119" s="279" t="s">
        <v>186</v>
      </c>
      <c r="BA119" s="279"/>
      <c r="BB119" s="279"/>
      <c r="BC119" s="279"/>
      <c r="BD119" s="279"/>
      <c r="BE119" s="279"/>
      <c r="BF119" s="279"/>
      <c r="BG119" s="279"/>
      <c r="BH119" s="279"/>
      <c r="BI119" s="279"/>
      <c r="BJ119" s="279"/>
      <c r="BK119" s="279"/>
      <c r="BL119" s="279"/>
      <c r="BM119" s="279"/>
      <c r="BN119" s="279"/>
      <c r="BO119" s="1036" t="s">
        <v>470</v>
      </c>
      <c r="BP119" s="1067"/>
      <c r="BQ119" s="1058">
        <v>76959615</v>
      </c>
      <c r="BR119" s="1059"/>
      <c r="BS119" s="1059"/>
      <c r="BT119" s="1059"/>
      <c r="BU119" s="1059"/>
      <c r="BV119" s="1059">
        <v>74751825</v>
      </c>
      <c r="BW119" s="1059"/>
      <c r="BX119" s="1059"/>
      <c r="BY119" s="1059"/>
      <c r="BZ119" s="1059"/>
      <c r="CA119" s="1059">
        <v>78200765</v>
      </c>
      <c r="CB119" s="1059"/>
      <c r="CC119" s="1059"/>
      <c r="CD119" s="1059"/>
      <c r="CE119" s="1059"/>
      <c r="CF119" s="1060"/>
      <c r="CG119" s="1061"/>
      <c r="CH119" s="1061"/>
      <c r="CI119" s="1061"/>
      <c r="CJ119" s="1062"/>
      <c r="CK119" s="1008"/>
      <c r="CL119" s="1009"/>
      <c r="CM119" s="1063" t="s">
        <v>471</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445</v>
      </c>
      <c r="DH119" s="1045"/>
      <c r="DI119" s="1045"/>
      <c r="DJ119" s="1045"/>
      <c r="DK119" s="1046"/>
      <c r="DL119" s="1044" t="s">
        <v>128</v>
      </c>
      <c r="DM119" s="1045"/>
      <c r="DN119" s="1045"/>
      <c r="DO119" s="1045"/>
      <c r="DP119" s="1046"/>
      <c r="DQ119" s="1044" t="s">
        <v>128</v>
      </c>
      <c r="DR119" s="1045"/>
      <c r="DS119" s="1045"/>
      <c r="DT119" s="1045"/>
      <c r="DU119" s="1046"/>
      <c r="DV119" s="1047" t="s">
        <v>128</v>
      </c>
      <c r="DW119" s="1048"/>
      <c r="DX119" s="1048"/>
      <c r="DY119" s="1048"/>
      <c r="DZ119" s="1049"/>
    </row>
    <row r="120" spans="1:130" s="248" customFormat="1" ht="26.25" customHeight="1" x14ac:dyDescent="0.2">
      <c r="A120" s="1120"/>
      <c r="B120" s="1007"/>
      <c r="C120" s="977" t="s">
        <v>447</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128</v>
      </c>
      <c r="AB120" s="1020"/>
      <c r="AC120" s="1020"/>
      <c r="AD120" s="1020"/>
      <c r="AE120" s="1021"/>
      <c r="AF120" s="1022" t="s">
        <v>128</v>
      </c>
      <c r="AG120" s="1020"/>
      <c r="AH120" s="1020"/>
      <c r="AI120" s="1020"/>
      <c r="AJ120" s="1021"/>
      <c r="AK120" s="1022" t="s">
        <v>128</v>
      </c>
      <c r="AL120" s="1020"/>
      <c r="AM120" s="1020"/>
      <c r="AN120" s="1020"/>
      <c r="AO120" s="1021"/>
      <c r="AP120" s="1023" t="s">
        <v>445</v>
      </c>
      <c r="AQ120" s="1024"/>
      <c r="AR120" s="1024"/>
      <c r="AS120" s="1024"/>
      <c r="AT120" s="1025"/>
      <c r="AU120" s="1050" t="s">
        <v>472</v>
      </c>
      <c r="AV120" s="1051"/>
      <c r="AW120" s="1051"/>
      <c r="AX120" s="1051"/>
      <c r="AY120" s="1052"/>
      <c r="AZ120" s="1001" t="s">
        <v>473</v>
      </c>
      <c r="BA120" s="950"/>
      <c r="BB120" s="950"/>
      <c r="BC120" s="950"/>
      <c r="BD120" s="950"/>
      <c r="BE120" s="950"/>
      <c r="BF120" s="950"/>
      <c r="BG120" s="950"/>
      <c r="BH120" s="950"/>
      <c r="BI120" s="950"/>
      <c r="BJ120" s="950"/>
      <c r="BK120" s="950"/>
      <c r="BL120" s="950"/>
      <c r="BM120" s="950"/>
      <c r="BN120" s="950"/>
      <c r="BO120" s="950"/>
      <c r="BP120" s="951"/>
      <c r="BQ120" s="987">
        <v>9481010</v>
      </c>
      <c r="BR120" s="988"/>
      <c r="BS120" s="988"/>
      <c r="BT120" s="988"/>
      <c r="BU120" s="988"/>
      <c r="BV120" s="988">
        <v>10012075</v>
      </c>
      <c r="BW120" s="988"/>
      <c r="BX120" s="988"/>
      <c r="BY120" s="988"/>
      <c r="BZ120" s="988"/>
      <c r="CA120" s="988">
        <v>9915174</v>
      </c>
      <c r="CB120" s="988"/>
      <c r="CC120" s="988"/>
      <c r="CD120" s="988"/>
      <c r="CE120" s="988"/>
      <c r="CF120" s="1002">
        <v>51.4</v>
      </c>
      <c r="CG120" s="1003"/>
      <c r="CH120" s="1003"/>
      <c r="CI120" s="1003"/>
      <c r="CJ120" s="1003"/>
      <c r="CK120" s="1068" t="s">
        <v>474</v>
      </c>
      <c r="CL120" s="1069"/>
      <c r="CM120" s="1069"/>
      <c r="CN120" s="1069"/>
      <c r="CO120" s="1070"/>
      <c r="CP120" s="1076" t="s">
        <v>407</v>
      </c>
      <c r="CQ120" s="1077"/>
      <c r="CR120" s="1077"/>
      <c r="CS120" s="1077"/>
      <c r="CT120" s="1077"/>
      <c r="CU120" s="1077"/>
      <c r="CV120" s="1077"/>
      <c r="CW120" s="1077"/>
      <c r="CX120" s="1077"/>
      <c r="CY120" s="1077"/>
      <c r="CZ120" s="1077"/>
      <c r="DA120" s="1077"/>
      <c r="DB120" s="1077"/>
      <c r="DC120" s="1077"/>
      <c r="DD120" s="1077"/>
      <c r="DE120" s="1077"/>
      <c r="DF120" s="1078"/>
      <c r="DG120" s="987">
        <v>6340266</v>
      </c>
      <c r="DH120" s="988"/>
      <c r="DI120" s="988"/>
      <c r="DJ120" s="988"/>
      <c r="DK120" s="988"/>
      <c r="DL120" s="988">
        <v>6134231</v>
      </c>
      <c r="DM120" s="988"/>
      <c r="DN120" s="988"/>
      <c r="DO120" s="988"/>
      <c r="DP120" s="988"/>
      <c r="DQ120" s="988">
        <v>5600631</v>
      </c>
      <c r="DR120" s="988"/>
      <c r="DS120" s="988"/>
      <c r="DT120" s="988"/>
      <c r="DU120" s="988"/>
      <c r="DV120" s="989">
        <v>29</v>
      </c>
      <c r="DW120" s="989"/>
      <c r="DX120" s="989"/>
      <c r="DY120" s="989"/>
      <c r="DZ120" s="990"/>
    </row>
    <row r="121" spans="1:130" s="248" customFormat="1" ht="26.25" customHeight="1" x14ac:dyDescent="0.2">
      <c r="A121" s="1120"/>
      <c r="B121" s="1007"/>
      <c r="C121" s="1028" t="s">
        <v>475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128</v>
      </c>
      <c r="AB121" s="1020"/>
      <c r="AC121" s="1020"/>
      <c r="AD121" s="1020"/>
      <c r="AE121" s="1021"/>
      <c r="AF121" s="1022" t="s">
        <v>128</v>
      </c>
      <c r="AG121" s="1020"/>
      <c r="AH121" s="1020"/>
      <c r="AI121" s="1020"/>
      <c r="AJ121" s="1021"/>
      <c r="AK121" s="1022" t="s">
        <v>128</v>
      </c>
      <c r="AL121" s="1020"/>
      <c r="AM121" s="1020"/>
      <c r="AN121" s="1020"/>
      <c r="AO121" s="1021"/>
      <c r="AP121" s="1023" t="s">
        <v>128</v>
      </c>
      <c r="AQ121" s="1024"/>
      <c r="AR121" s="1024"/>
      <c r="AS121" s="1024"/>
      <c r="AT121" s="1025"/>
      <c r="AU121" s="1053"/>
      <c r="AV121" s="1054"/>
      <c r="AW121" s="1054"/>
      <c r="AX121" s="1054"/>
      <c r="AY121" s="1055"/>
      <c r="AZ121" s="1010" t="s">
        <v>476</v>
      </c>
      <c r="BA121" s="1011"/>
      <c r="BB121" s="1011"/>
      <c r="BC121" s="1011"/>
      <c r="BD121" s="1011"/>
      <c r="BE121" s="1011"/>
      <c r="BF121" s="1011"/>
      <c r="BG121" s="1011"/>
      <c r="BH121" s="1011"/>
      <c r="BI121" s="1011"/>
      <c r="BJ121" s="1011"/>
      <c r="BK121" s="1011"/>
      <c r="BL121" s="1011"/>
      <c r="BM121" s="1011"/>
      <c r="BN121" s="1011"/>
      <c r="BO121" s="1011"/>
      <c r="BP121" s="1012"/>
      <c r="BQ121" s="980">
        <v>4027613</v>
      </c>
      <c r="BR121" s="981"/>
      <c r="BS121" s="981"/>
      <c r="BT121" s="981"/>
      <c r="BU121" s="981"/>
      <c r="BV121" s="981">
        <v>4044824</v>
      </c>
      <c r="BW121" s="981"/>
      <c r="BX121" s="981"/>
      <c r="BY121" s="981"/>
      <c r="BZ121" s="981"/>
      <c r="CA121" s="981">
        <v>4301654</v>
      </c>
      <c r="CB121" s="981"/>
      <c r="CC121" s="981"/>
      <c r="CD121" s="981"/>
      <c r="CE121" s="981"/>
      <c r="CF121" s="975">
        <v>22.3</v>
      </c>
      <c r="CG121" s="976"/>
      <c r="CH121" s="976"/>
      <c r="CI121" s="976"/>
      <c r="CJ121" s="976"/>
      <c r="CK121" s="1071"/>
      <c r="CL121" s="1072"/>
      <c r="CM121" s="1072"/>
      <c r="CN121" s="1072"/>
      <c r="CO121" s="1073"/>
      <c r="CP121" s="1081" t="s">
        <v>477</v>
      </c>
      <c r="CQ121" s="1082"/>
      <c r="CR121" s="1082"/>
      <c r="CS121" s="1082"/>
      <c r="CT121" s="1082"/>
      <c r="CU121" s="1082"/>
      <c r="CV121" s="1082"/>
      <c r="CW121" s="1082"/>
      <c r="CX121" s="1082"/>
      <c r="CY121" s="1082"/>
      <c r="CZ121" s="1082"/>
      <c r="DA121" s="1082"/>
      <c r="DB121" s="1082"/>
      <c r="DC121" s="1082"/>
      <c r="DD121" s="1082"/>
      <c r="DE121" s="1082"/>
      <c r="DF121" s="1083"/>
      <c r="DG121" s="980">
        <v>5296805</v>
      </c>
      <c r="DH121" s="981"/>
      <c r="DI121" s="981"/>
      <c r="DJ121" s="981"/>
      <c r="DK121" s="981"/>
      <c r="DL121" s="981">
        <v>5148181</v>
      </c>
      <c r="DM121" s="981"/>
      <c r="DN121" s="981"/>
      <c r="DO121" s="981"/>
      <c r="DP121" s="981"/>
      <c r="DQ121" s="981">
        <v>4967977</v>
      </c>
      <c r="DR121" s="981"/>
      <c r="DS121" s="981"/>
      <c r="DT121" s="981"/>
      <c r="DU121" s="981"/>
      <c r="DV121" s="982">
        <v>25.7</v>
      </c>
      <c r="DW121" s="982"/>
      <c r="DX121" s="982"/>
      <c r="DY121" s="982"/>
      <c r="DZ121" s="983"/>
    </row>
    <row r="122" spans="1:130" s="248" customFormat="1" ht="26.25" customHeight="1" x14ac:dyDescent="0.2">
      <c r="A122" s="1120"/>
      <c r="B122" s="1007"/>
      <c r="C122" s="977" t="s">
        <v>457</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128</v>
      </c>
      <c r="AB122" s="1020"/>
      <c r="AC122" s="1020"/>
      <c r="AD122" s="1020"/>
      <c r="AE122" s="1021"/>
      <c r="AF122" s="1022" t="s">
        <v>128</v>
      </c>
      <c r="AG122" s="1020"/>
      <c r="AH122" s="1020"/>
      <c r="AI122" s="1020"/>
      <c r="AJ122" s="1021"/>
      <c r="AK122" s="1022" t="s">
        <v>128</v>
      </c>
      <c r="AL122" s="1020"/>
      <c r="AM122" s="1020"/>
      <c r="AN122" s="1020"/>
      <c r="AO122" s="1021"/>
      <c r="AP122" s="1023" t="s">
        <v>445</v>
      </c>
      <c r="AQ122" s="1024"/>
      <c r="AR122" s="1024"/>
      <c r="AS122" s="1024"/>
      <c r="AT122" s="1025"/>
      <c r="AU122" s="1053"/>
      <c r="AV122" s="1054"/>
      <c r="AW122" s="1054"/>
      <c r="AX122" s="1054"/>
      <c r="AY122" s="1055"/>
      <c r="AZ122" s="1035" t="s">
        <v>478</v>
      </c>
      <c r="BA122" s="1026"/>
      <c r="BB122" s="1026"/>
      <c r="BC122" s="1026"/>
      <c r="BD122" s="1026"/>
      <c r="BE122" s="1026"/>
      <c r="BF122" s="1026"/>
      <c r="BG122" s="1026"/>
      <c r="BH122" s="1026"/>
      <c r="BI122" s="1026"/>
      <c r="BJ122" s="1026"/>
      <c r="BK122" s="1026"/>
      <c r="BL122" s="1026"/>
      <c r="BM122" s="1026"/>
      <c r="BN122" s="1026"/>
      <c r="BO122" s="1026"/>
      <c r="BP122" s="1027"/>
      <c r="BQ122" s="1058">
        <v>51466975</v>
      </c>
      <c r="BR122" s="1059"/>
      <c r="BS122" s="1059"/>
      <c r="BT122" s="1059"/>
      <c r="BU122" s="1059"/>
      <c r="BV122" s="1059">
        <v>51116915</v>
      </c>
      <c r="BW122" s="1059"/>
      <c r="BX122" s="1059"/>
      <c r="BY122" s="1059"/>
      <c r="BZ122" s="1059"/>
      <c r="CA122" s="1059">
        <v>50129001</v>
      </c>
      <c r="CB122" s="1059"/>
      <c r="CC122" s="1059"/>
      <c r="CD122" s="1059"/>
      <c r="CE122" s="1059"/>
      <c r="CF122" s="1079">
        <v>259.8</v>
      </c>
      <c r="CG122" s="1080"/>
      <c r="CH122" s="1080"/>
      <c r="CI122" s="1080"/>
      <c r="CJ122" s="1080"/>
      <c r="CK122" s="1071"/>
      <c r="CL122" s="1072"/>
      <c r="CM122" s="1072"/>
      <c r="CN122" s="1072"/>
      <c r="CO122" s="1073"/>
      <c r="CP122" s="1081" t="s">
        <v>414</v>
      </c>
      <c r="CQ122" s="1082"/>
      <c r="CR122" s="1082"/>
      <c r="CS122" s="1082"/>
      <c r="CT122" s="1082"/>
      <c r="CU122" s="1082"/>
      <c r="CV122" s="1082"/>
      <c r="CW122" s="1082"/>
      <c r="CX122" s="1082"/>
      <c r="CY122" s="1082"/>
      <c r="CZ122" s="1082"/>
      <c r="DA122" s="1082"/>
      <c r="DB122" s="1082"/>
      <c r="DC122" s="1082"/>
      <c r="DD122" s="1082"/>
      <c r="DE122" s="1082"/>
      <c r="DF122" s="1083"/>
      <c r="DG122" s="980">
        <v>4777100</v>
      </c>
      <c r="DH122" s="981"/>
      <c r="DI122" s="981"/>
      <c r="DJ122" s="981"/>
      <c r="DK122" s="981"/>
      <c r="DL122" s="981">
        <v>4470880</v>
      </c>
      <c r="DM122" s="981"/>
      <c r="DN122" s="981"/>
      <c r="DO122" s="981"/>
      <c r="DP122" s="981"/>
      <c r="DQ122" s="981">
        <v>4158200</v>
      </c>
      <c r="DR122" s="981"/>
      <c r="DS122" s="981"/>
      <c r="DT122" s="981"/>
      <c r="DU122" s="981"/>
      <c r="DV122" s="982">
        <v>21.6</v>
      </c>
      <c r="DW122" s="982"/>
      <c r="DX122" s="982"/>
      <c r="DY122" s="982"/>
      <c r="DZ122" s="983"/>
    </row>
    <row r="123" spans="1:130" s="248" customFormat="1" ht="26.25" customHeight="1" x14ac:dyDescent="0.2">
      <c r="A123" s="1120"/>
      <c r="B123" s="1007"/>
      <c r="C123" s="977" t="s">
        <v>463</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128</v>
      </c>
      <c r="AB123" s="1020"/>
      <c r="AC123" s="1020"/>
      <c r="AD123" s="1020"/>
      <c r="AE123" s="1021"/>
      <c r="AF123" s="1022" t="s">
        <v>128</v>
      </c>
      <c r="AG123" s="1020"/>
      <c r="AH123" s="1020"/>
      <c r="AI123" s="1020"/>
      <c r="AJ123" s="1021"/>
      <c r="AK123" s="1022" t="s">
        <v>128</v>
      </c>
      <c r="AL123" s="1020"/>
      <c r="AM123" s="1020"/>
      <c r="AN123" s="1020"/>
      <c r="AO123" s="1021"/>
      <c r="AP123" s="1023" t="s">
        <v>128</v>
      </c>
      <c r="AQ123" s="1024"/>
      <c r="AR123" s="1024"/>
      <c r="AS123" s="1024"/>
      <c r="AT123" s="1025"/>
      <c r="AU123" s="1056"/>
      <c r="AV123" s="1057"/>
      <c r="AW123" s="1057"/>
      <c r="AX123" s="1057"/>
      <c r="AY123" s="1057"/>
      <c r="AZ123" s="279" t="s">
        <v>186</v>
      </c>
      <c r="BA123" s="279"/>
      <c r="BB123" s="279"/>
      <c r="BC123" s="279"/>
      <c r="BD123" s="279"/>
      <c r="BE123" s="279"/>
      <c r="BF123" s="279"/>
      <c r="BG123" s="279"/>
      <c r="BH123" s="279"/>
      <c r="BI123" s="279"/>
      <c r="BJ123" s="279"/>
      <c r="BK123" s="279"/>
      <c r="BL123" s="279"/>
      <c r="BM123" s="279"/>
      <c r="BN123" s="279"/>
      <c r="BO123" s="1036" t="s">
        <v>479</v>
      </c>
      <c r="BP123" s="1067"/>
      <c r="BQ123" s="1126">
        <v>64975598</v>
      </c>
      <c r="BR123" s="1127"/>
      <c r="BS123" s="1127"/>
      <c r="BT123" s="1127"/>
      <c r="BU123" s="1127"/>
      <c r="BV123" s="1127">
        <v>65173814</v>
      </c>
      <c r="BW123" s="1127"/>
      <c r="BX123" s="1127"/>
      <c r="BY123" s="1127"/>
      <c r="BZ123" s="1127"/>
      <c r="CA123" s="1127">
        <v>64345829</v>
      </c>
      <c r="CB123" s="1127"/>
      <c r="CC123" s="1127"/>
      <c r="CD123" s="1127"/>
      <c r="CE123" s="1127"/>
      <c r="CF123" s="1060"/>
      <c r="CG123" s="1061"/>
      <c r="CH123" s="1061"/>
      <c r="CI123" s="1061"/>
      <c r="CJ123" s="1062"/>
      <c r="CK123" s="1071"/>
      <c r="CL123" s="1072"/>
      <c r="CM123" s="1072"/>
      <c r="CN123" s="1072"/>
      <c r="CO123" s="1073"/>
      <c r="CP123" s="1081" t="s">
        <v>480</v>
      </c>
      <c r="CQ123" s="1082"/>
      <c r="CR123" s="1082"/>
      <c r="CS123" s="1082"/>
      <c r="CT123" s="1082"/>
      <c r="CU123" s="1082"/>
      <c r="CV123" s="1082"/>
      <c r="CW123" s="1082"/>
      <c r="CX123" s="1082"/>
      <c r="CY123" s="1082"/>
      <c r="CZ123" s="1082"/>
      <c r="DA123" s="1082"/>
      <c r="DB123" s="1082"/>
      <c r="DC123" s="1082"/>
      <c r="DD123" s="1082"/>
      <c r="DE123" s="1082"/>
      <c r="DF123" s="1083"/>
      <c r="DG123" s="1019">
        <v>3907125</v>
      </c>
      <c r="DH123" s="1020"/>
      <c r="DI123" s="1020"/>
      <c r="DJ123" s="1020"/>
      <c r="DK123" s="1021"/>
      <c r="DL123" s="1022">
        <v>3601449</v>
      </c>
      <c r="DM123" s="1020"/>
      <c r="DN123" s="1020"/>
      <c r="DO123" s="1020"/>
      <c r="DP123" s="1021"/>
      <c r="DQ123" s="1022">
        <v>3490425</v>
      </c>
      <c r="DR123" s="1020"/>
      <c r="DS123" s="1020"/>
      <c r="DT123" s="1020"/>
      <c r="DU123" s="1021"/>
      <c r="DV123" s="1023">
        <v>18.100000000000001</v>
      </c>
      <c r="DW123" s="1024"/>
      <c r="DX123" s="1024"/>
      <c r="DY123" s="1024"/>
      <c r="DZ123" s="1025"/>
    </row>
    <row r="124" spans="1:130" s="248" customFormat="1" ht="26.25" customHeight="1" thickBot="1" x14ac:dyDescent="0.25">
      <c r="A124" s="1120"/>
      <c r="B124" s="1007"/>
      <c r="C124" s="977" t="s">
        <v>466</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481</v>
      </c>
      <c r="AB124" s="1020"/>
      <c r="AC124" s="1020"/>
      <c r="AD124" s="1020"/>
      <c r="AE124" s="1021"/>
      <c r="AF124" s="1022" t="s">
        <v>482</v>
      </c>
      <c r="AG124" s="1020"/>
      <c r="AH124" s="1020"/>
      <c r="AI124" s="1020"/>
      <c r="AJ124" s="1021"/>
      <c r="AK124" s="1022" t="s">
        <v>483</v>
      </c>
      <c r="AL124" s="1020"/>
      <c r="AM124" s="1020"/>
      <c r="AN124" s="1020"/>
      <c r="AO124" s="1021"/>
      <c r="AP124" s="1023" t="s">
        <v>483</v>
      </c>
      <c r="AQ124" s="1024"/>
      <c r="AR124" s="1024"/>
      <c r="AS124" s="1024"/>
      <c r="AT124" s="1025"/>
      <c r="AU124" s="1122" t="s">
        <v>484</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64.7</v>
      </c>
      <c r="BR124" s="1089"/>
      <c r="BS124" s="1089"/>
      <c r="BT124" s="1089"/>
      <c r="BU124" s="1089"/>
      <c r="BV124" s="1089">
        <v>51.8</v>
      </c>
      <c r="BW124" s="1089"/>
      <c r="BX124" s="1089"/>
      <c r="BY124" s="1089"/>
      <c r="BZ124" s="1089"/>
      <c r="CA124" s="1089">
        <v>71.8</v>
      </c>
      <c r="CB124" s="1089"/>
      <c r="CC124" s="1089"/>
      <c r="CD124" s="1089"/>
      <c r="CE124" s="1089"/>
      <c r="CF124" s="1090"/>
      <c r="CG124" s="1091"/>
      <c r="CH124" s="1091"/>
      <c r="CI124" s="1091"/>
      <c r="CJ124" s="1092"/>
      <c r="CK124" s="1074"/>
      <c r="CL124" s="1074"/>
      <c r="CM124" s="1074"/>
      <c r="CN124" s="1074"/>
      <c r="CO124" s="1075"/>
      <c r="CP124" s="1081" t="s">
        <v>485</v>
      </c>
      <c r="CQ124" s="1082"/>
      <c r="CR124" s="1082"/>
      <c r="CS124" s="1082"/>
      <c r="CT124" s="1082"/>
      <c r="CU124" s="1082"/>
      <c r="CV124" s="1082"/>
      <c r="CW124" s="1082"/>
      <c r="CX124" s="1082"/>
      <c r="CY124" s="1082"/>
      <c r="CZ124" s="1082"/>
      <c r="DA124" s="1082"/>
      <c r="DB124" s="1082"/>
      <c r="DC124" s="1082"/>
      <c r="DD124" s="1082"/>
      <c r="DE124" s="1082"/>
      <c r="DF124" s="1083"/>
      <c r="DG124" s="1066" t="s">
        <v>486</v>
      </c>
      <c r="DH124" s="1045"/>
      <c r="DI124" s="1045"/>
      <c r="DJ124" s="1045"/>
      <c r="DK124" s="1046"/>
      <c r="DL124" s="1044" t="s">
        <v>486</v>
      </c>
      <c r="DM124" s="1045"/>
      <c r="DN124" s="1045"/>
      <c r="DO124" s="1045"/>
      <c r="DP124" s="1046"/>
      <c r="DQ124" s="1044" t="s">
        <v>481</v>
      </c>
      <c r="DR124" s="1045"/>
      <c r="DS124" s="1045"/>
      <c r="DT124" s="1045"/>
      <c r="DU124" s="1046"/>
      <c r="DV124" s="1047" t="s">
        <v>487</v>
      </c>
      <c r="DW124" s="1048"/>
      <c r="DX124" s="1048"/>
      <c r="DY124" s="1048"/>
      <c r="DZ124" s="1049"/>
    </row>
    <row r="125" spans="1:130" s="248" customFormat="1" ht="26.25" customHeight="1" x14ac:dyDescent="0.2">
      <c r="A125" s="1120"/>
      <c r="B125" s="1007"/>
      <c r="C125" s="977" t="s">
        <v>469</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483</v>
      </c>
      <c r="AB125" s="1020"/>
      <c r="AC125" s="1020"/>
      <c r="AD125" s="1020"/>
      <c r="AE125" s="1021"/>
      <c r="AF125" s="1022" t="s">
        <v>486</v>
      </c>
      <c r="AG125" s="1020"/>
      <c r="AH125" s="1020"/>
      <c r="AI125" s="1020"/>
      <c r="AJ125" s="1021"/>
      <c r="AK125" s="1022" t="s">
        <v>481</v>
      </c>
      <c r="AL125" s="1020"/>
      <c r="AM125" s="1020"/>
      <c r="AN125" s="1020"/>
      <c r="AO125" s="1021"/>
      <c r="AP125" s="1023" t="s">
        <v>481</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488</v>
      </c>
      <c r="CL125" s="1069"/>
      <c r="CM125" s="1069"/>
      <c r="CN125" s="1069"/>
      <c r="CO125" s="1070"/>
      <c r="CP125" s="1001" t="s">
        <v>489</v>
      </c>
      <c r="CQ125" s="950"/>
      <c r="CR125" s="950"/>
      <c r="CS125" s="950"/>
      <c r="CT125" s="950"/>
      <c r="CU125" s="950"/>
      <c r="CV125" s="950"/>
      <c r="CW125" s="950"/>
      <c r="CX125" s="950"/>
      <c r="CY125" s="950"/>
      <c r="CZ125" s="950"/>
      <c r="DA125" s="950"/>
      <c r="DB125" s="950"/>
      <c r="DC125" s="950"/>
      <c r="DD125" s="950"/>
      <c r="DE125" s="950"/>
      <c r="DF125" s="951"/>
      <c r="DG125" s="987" t="s">
        <v>490</v>
      </c>
      <c r="DH125" s="988"/>
      <c r="DI125" s="988"/>
      <c r="DJ125" s="988"/>
      <c r="DK125" s="988"/>
      <c r="DL125" s="988" t="s">
        <v>487</v>
      </c>
      <c r="DM125" s="988"/>
      <c r="DN125" s="988"/>
      <c r="DO125" s="988"/>
      <c r="DP125" s="988"/>
      <c r="DQ125" s="988" t="s">
        <v>483</v>
      </c>
      <c r="DR125" s="988"/>
      <c r="DS125" s="988"/>
      <c r="DT125" s="988"/>
      <c r="DU125" s="988"/>
      <c r="DV125" s="989" t="s">
        <v>486</v>
      </c>
      <c r="DW125" s="989"/>
      <c r="DX125" s="989"/>
      <c r="DY125" s="989"/>
      <c r="DZ125" s="990"/>
    </row>
    <row r="126" spans="1:130" s="248" customFormat="1" ht="26.25" customHeight="1" thickBot="1" x14ac:dyDescent="0.25">
      <c r="A126" s="1120"/>
      <c r="B126" s="1007"/>
      <c r="C126" s="977" t="s">
        <v>471</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483</v>
      </c>
      <c r="AB126" s="1020"/>
      <c r="AC126" s="1020"/>
      <c r="AD126" s="1020"/>
      <c r="AE126" s="1021"/>
      <c r="AF126" s="1022" t="s">
        <v>491</v>
      </c>
      <c r="AG126" s="1020"/>
      <c r="AH126" s="1020"/>
      <c r="AI126" s="1020"/>
      <c r="AJ126" s="1021"/>
      <c r="AK126" s="1022" t="s">
        <v>486</v>
      </c>
      <c r="AL126" s="1020"/>
      <c r="AM126" s="1020"/>
      <c r="AN126" s="1020"/>
      <c r="AO126" s="1021"/>
      <c r="AP126" s="1023" t="s">
        <v>483</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492</v>
      </c>
      <c r="CQ126" s="1011"/>
      <c r="CR126" s="1011"/>
      <c r="CS126" s="1011"/>
      <c r="CT126" s="1011"/>
      <c r="CU126" s="1011"/>
      <c r="CV126" s="1011"/>
      <c r="CW126" s="1011"/>
      <c r="CX126" s="1011"/>
      <c r="CY126" s="1011"/>
      <c r="CZ126" s="1011"/>
      <c r="DA126" s="1011"/>
      <c r="DB126" s="1011"/>
      <c r="DC126" s="1011"/>
      <c r="DD126" s="1011"/>
      <c r="DE126" s="1011"/>
      <c r="DF126" s="1012"/>
      <c r="DG126" s="980" t="s">
        <v>128</v>
      </c>
      <c r="DH126" s="981"/>
      <c r="DI126" s="981"/>
      <c r="DJ126" s="981"/>
      <c r="DK126" s="981"/>
      <c r="DL126" s="981" t="s">
        <v>483</v>
      </c>
      <c r="DM126" s="981"/>
      <c r="DN126" s="981"/>
      <c r="DO126" s="981"/>
      <c r="DP126" s="981"/>
      <c r="DQ126" s="981" t="s">
        <v>491</v>
      </c>
      <c r="DR126" s="981"/>
      <c r="DS126" s="981"/>
      <c r="DT126" s="981"/>
      <c r="DU126" s="981"/>
      <c r="DV126" s="982" t="s">
        <v>490</v>
      </c>
      <c r="DW126" s="982"/>
      <c r="DX126" s="982"/>
      <c r="DY126" s="982"/>
      <c r="DZ126" s="983"/>
    </row>
    <row r="127" spans="1:130" s="248" customFormat="1" ht="26.25" customHeight="1" x14ac:dyDescent="0.2">
      <c r="A127" s="1121"/>
      <c r="B127" s="1009"/>
      <c r="C127" s="1063" t="s">
        <v>493</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15589</v>
      </c>
      <c r="AB127" s="1020"/>
      <c r="AC127" s="1020"/>
      <c r="AD127" s="1020"/>
      <c r="AE127" s="1021"/>
      <c r="AF127" s="1022">
        <v>12071</v>
      </c>
      <c r="AG127" s="1020"/>
      <c r="AH127" s="1020"/>
      <c r="AI127" s="1020"/>
      <c r="AJ127" s="1021"/>
      <c r="AK127" s="1022">
        <v>3662</v>
      </c>
      <c r="AL127" s="1020"/>
      <c r="AM127" s="1020"/>
      <c r="AN127" s="1020"/>
      <c r="AO127" s="1021"/>
      <c r="AP127" s="1023">
        <v>0</v>
      </c>
      <c r="AQ127" s="1024"/>
      <c r="AR127" s="1024"/>
      <c r="AS127" s="1024"/>
      <c r="AT127" s="1025"/>
      <c r="AU127" s="284"/>
      <c r="AV127" s="284"/>
      <c r="AW127" s="284"/>
      <c r="AX127" s="1093" t="s">
        <v>494</v>
      </c>
      <c r="AY127" s="1094"/>
      <c r="AZ127" s="1094"/>
      <c r="BA127" s="1094"/>
      <c r="BB127" s="1094"/>
      <c r="BC127" s="1094"/>
      <c r="BD127" s="1094"/>
      <c r="BE127" s="1095"/>
      <c r="BF127" s="1096" t="s">
        <v>495</v>
      </c>
      <c r="BG127" s="1094"/>
      <c r="BH127" s="1094"/>
      <c r="BI127" s="1094"/>
      <c r="BJ127" s="1094"/>
      <c r="BK127" s="1094"/>
      <c r="BL127" s="1095"/>
      <c r="BM127" s="1096" t="s">
        <v>496</v>
      </c>
      <c r="BN127" s="1094"/>
      <c r="BO127" s="1094"/>
      <c r="BP127" s="1094"/>
      <c r="BQ127" s="1094"/>
      <c r="BR127" s="1094"/>
      <c r="BS127" s="1095"/>
      <c r="BT127" s="1096" t="s">
        <v>497</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498</v>
      </c>
      <c r="CQ127" s="1011"/>
      <c r="CR127" s="1011"/>
      <c r="CS127" s="1011"/>
      <c r="CT127" s="1011"/>
      <c r="CU127" s="1011"/>
      <c r="CV127" s="1011"/>
      <c r="CW127" s="1011"/>
      <c r="CX127" s="1011"/>
      <c r="CY127" s="1011"/>
      <c r="CZ127" s="1011"/>
      <c r="DA127" s="1011"/>
      <c r="DB127" s="1011"/>
      <c r="DC127" s="1011"/>
      <c r="DD127" s="1011"/>
      <c r="DE127" s="1011"/>
      <c r="DF127" s="1012"/>
      <c r="DG127" s="980" t="s">
        <v>487</v>
      </c>
      <c r="DH127" s="981"/>
      <c r="DI127" s="981"/>
      <c r="DJ127" s="981"/>
      <c r="DK127" s="981"/>
      <c r="DL127" s="981" t="s">
        <v>481</v>
      </c>
      <c r="DM127" s="981"/>
      <c r="DN127" s="981"/>
      <c r="DO127" s="981"/>
      <c r="DP127" s="981"/>
      <c r="DQ127" s="981" t="s">
        <v>487</v>
      </c>
      <c r="DR127" s="981"/>
      <c r="DS127" s="981"/>
      <c r="DT127" s="981"/>
      <c r="DU127" s="981"/>
      <c r="DV127" s="982" t="s">
        <v>491</v>
      </c>
      <c r="DW127" s="982"/>
      <c r="DX127" s="982"/>
      <c r="DY127" s="982"/>
      <c r="DZ127" s="983"/>
    </row>
    <row r="128" spans="1:130" s="248" customFormat="1" ht="26.25" customHeight="1" thickBot="1" x14ac:dyDescent="0.25">
      <c r="A128" s="1104" t="s">
        <v>499</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500</v>
      </c>
      <c r="X128" s="1106"/>
      <c r="Y128" s="1106"/>
      <c r="Z128" s="1107"/>
      <c r="AA128" s="1108">
        <v>265471</v>
      </c>
      <c r="AB128" s="1109"/>
      <c r="AC128" s="1109"/>
      <c r="AD128" s="1109"/>
      <c r="AE128" s="1110"/>
      <c r="AF128" s="1111">
        <v>255370</v>
      </c>
      <c r="AG128" s="1109"/>
      <c r="AH128" s="1109"/>
      <c r="AI128" s="1109"/>
      <c r="AJ128" s="1110"/>
      <c r="AK128" s="1111">
        <v>260156</v>
      </c>
      <c r="AL128" s="1109"/>
      <c r="AM128" s="1109"/>
      <c r="AN128" s="1109"/>
      <c r="AO128" s="1110"/>
      <c r="AP128" s="1112"/>
      <c r="AQ128" s="1113"/>
      <c r="AR128" s="1113"/>
      <c r="AS128" s="1113"/>
      <c r="AT128" s="1114"/>
      <c r="AU128" s="284"/>
      <c r="AV128" s="284"/>
      <c r="AW128" s="284"/>
      <c r="AX128" s="949" t="s">
        <v>501</v>
      </c>
      <c r="AY128" s="950"/>
      <c r="AZ128" s="950"/>
      <c r="BA128" s="950"/>
      <c r="BB128" s="950"/>
      <c r="BC128" s="950"/>
      <c r="BD128" s="950"/>
      <c r="BE128" s="951"/>
      <c r="BF128" s="1115" t="s">
        <v>502</v>
      </c>
      <c r="BG128" s="1116"/>
      <c r="BH128" s="1116"/>
      <c r="BI128" s="1116"/>
      <c r="BJ128" s="1116"/>
      <c r="BK128" s="1116"/>
      <c r="BL128" s="1117"/>
      <c r="BM128" s="1115">
        <v>12.15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503</v>
      </c>
      <c r="CQ128" s="1098"/>
      <c r="CR128" s="1098"/>
      <c r="CS128" s="1098"/>
      <c r="CT128" s="1098"/>
      <c r="CU128" s="1098"/>
      <c r="CV128" s="1098"/>
      <c r="CW128" s="1098"/>
      <c r="CX128" s="1098"/>
      <c r="CY128" s="1098"/>
      <c r="CZ128" s="1098"/>
      <c r="DA128" s="1098"/>
      <c r="DB128" s="1098"/>
      <c r="DC128" s="1098"/>
      <c r="DD128" s="1098"/>
      <c r="DE128" s="1098"/>
      <c r="DF128" s="1099"/>
      <c r="DG128" s="1100" t="s">
        <v>486</v>
      </c>
      <c r="DH128" s="1101"/>
      <c r="DI128" s="1101"/>
      <c r="DJ128" s="1101"/>
      <c r="DK128" s="1101"/>
      <c r="DL128" s="1101" t="s">
        <v>483</v>
      </c>
      <c r="DM128" s="1101"/>
      <c r="DN128" s="1101"/>
      <c r="DO128" s="1101"/>
      <c r="DP128" s="1101"/>
      <c r="DQ128" s="1101" t="s">
        <v>483</v>
      </c>
      <c r="DR128" s="1101"/>
      <c r="DS128" s="1101"/>
      <c r="DT128" s="1101"/>
      <c r="DU128" s="1101"/>
      <c r="DV128" s="1102" t="s">
        <v>486</v>
      </c>
      <c r="DW128" s="1102"/>
      <c r="DX128" s="1102"/>
      <c r="DY128" s="1102"/>
      <c r="DZ128" s="1103"/>
    </row>
    <row r="129" spans="1:131" s="248" customFormat="1" ht="26.25" customHeight="1" x14ac:dyDescent="0.2">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504</v>
      </c>
      <c r="X129" s="1135"/>
      <c r="Y129" s="1135"/>
      <c r="Z129" s="1136"/>
      <c r="AA129" s="1019">
        <v>23658374</v>
      </c>
      <c r="AB129" s="1020"/>
      <c r="AC129" s="1020"/>
      <c r="AD129" s="1020"/>
      <c r="AE129" s="1021"/>
      <c r="AF129" s="1022">
        <v>23177525</v>
      </c>
      <c r="AG129" s="1020"/>
      <c r="AH129" s="1020"/>
      <c r="AI129" s="1020"/>
      <c r="AJ129" s="1021"/>
      <c r="AK129" s="1022">
        <v>24054345</v>
      </c>
      <c r="AL129" s="1020"/>
      <c r="AM129" s="1020"/>
      <c r="AN129" s="1020"/>
      <c r="AO129" s="1021"/>
      <c r="AP129" s="1137"/>
      <c r="AQ129" s="1138"/>
      <c r="AR129" s="1138"/>
      <c r="AS129" s="1138"/>
      <c r="AT129" s="1139"/>
      <c r="AU129" s="286"/>
      <c r="AV129" s="286"/>
      <c r="AW129" s="286"/>
      <c r="AX129" s="1128" t="s">
        <v>505</v>
      </c>
      <c r="AY129" s="1011"/>
      <c r="AZ129" s="1011"/>
      <c r="BA129" s="1011"/>
      <c r="BB129" s="1011"/>
      <c r="BC129" s="1011"/>
      <c r="BD129" s="1011"/>
      <c r="BE129" s="1012"/>
      <c r="BF129" s="1129" t="s">
        <v>483</v>
      </c>
      <c r="BG129" s="1130"/>
      <c r="BH129" s="1130"/>
      <c r="BI129" s="1130"/>
      <c r="BJ129" s="1130"/>
      <c r="BK129" s="1130"/>
      <c r="BL129" s="1131"/>
      <c r="BM129" s="1129">
        <v>17.149999999999999</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91" t="s">
        <v>506</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507</v>
      </c>
      <c r="X130" s="1135"/>
      <c r="Y130" s="1135"/>
      <c r="Z130" s="1136"/>
      <c r="AA130" s="1019">
        <v>5152075</v>
      </c>
      <c r="AB130" s="1020"/>
      <c r="AC130" s="1020"/>
      <c r="AD130" s="1020"/>
      <c r="AE130" s="1021"/>
      <c r="AF130" s="1022">
        <v>4719615</v>
      </c>
      <c r="AG130" s="1020"/>
      <c r="AH130" s="1020"/>
      <c r="AI130" s="1020"/>
      <c r="AJ130" s="1021"/>
      <c r="AK130" s="1022">
        <v>4760563</v>
      </c>
      <c r="AL130" s="1020"/>
      <c r="AM130" s="1020"/>
      <c r="AN130" s="1020"/>
      <c r="AO130" s="1021"/>
      <c r="AP130" s="1137"/>
      <c r="AQ130" s="1138"/>
      <c r="AR130" s="1138"/>
      <c r="AS130" s="1138"/>
      <c r="AT130" s="1139"/>
      <c r="AU130" s="286"/>
      <c r="AV130" s="286"/>
      <c r="AW130" s="286"/>
      <c r="AX130" s="1128" t="s">
        <v>508</v>
      </c>
      <c r="AY130" s="1011"/>
      <c r="AZ130" s="1011"/>
      <c r="BA130" s="1011"/>
      <c r="BB130" s="1011"/>
      <c r="BC130" s="1011"/>
      <c r="BD130" s="1011"/>
      <c r="BE130" s="1012"/>
      <c r="BF130" s="1165">
        <v>10.1</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509</v>
      </c>
      <c r="X131" s="1173"/>
      <c r="Y131" s="1173"/>
      <c r="Z131" s="1174"/>
      <c r="AA131" s="1066">
        <v>18506299</v>
      </c>
      <c r="AB131" s="1045"/>
      <c r="AC131" s="1045"/>
      <c r="AD131" s="1045"/>
      <c r="AE131" s="1046"/>
      <c r="AF131" s="1044">
        <v>18457910</v>
      </c>
      <c r="AG131" s="1045"/>
      <c r="AH131" s="1045"/>
      <c r="AI131" s="1045"/>
      <c r="AJ131" s="1046"/>
      <c r="AK131" s="1044">
        <v>19293782</v>
      </c>
      <c r="AL131" s="1045"/>
      <c r="AM131" s="1045"/>
      <c r="AN131" s="1045"/>
      <c r="AO131" s="1046"/>
      <c r="AP131" s="1175"/>
      <c r="AQ131" s="1176"/>
      <c r="AR131" s="1176"/>
      <c r="AS131" s="1176"/>
      <c r="AT131" s="1177"/>
      <c r="AU131" s="286"/>
      <c r="AV131" s="286"/>
      <c r="AW131" s="286"/>
      <c r="AX131" s="1147" t="s">
        <v>510</v>
      </c>
      <c r="AY131" s="1098"/>
      <c r="AZ131" s="1098"/>
      <c r="BA131" s="1098"/>
      <c r="BB131" s="1098"/>
      <c r="BC131" s="1098"/>
      <c r="BD131" s="1098"/>
      <c r="BE131" s="1099"/>
      <c r="BF131" s="1148">
        <v>71.8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4" t="s">
        <v>511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512</v>
      </c>
      <c r="W132" s="1158"/>
      <c r="X132" s="1158"/>
      <c r="Y132" s="1158"/>
      <c r="Z132" s="1159"/>
      <c r="AA132" s="1160">
        <v>11.10731541</v>
      </c>
      <c r="AB132" s="1161"/>
      <c r="AC132" s="1161"/>
      <c r="AD132" s="1161"/>
      <c r="AE132" s="1162"/>
      <c r="AF132" s="1163">
        <v>10.620178559999999</v>
      </c>
      <c r="AG132" s="1161"/>
      <c r="AH132" s="1161"/>
      <c r="AI132" s="1161"/>
      <c r="AJ132" s="1162"/>
      <c r="AK132" s="1163">
        <v>8.8447822209999991</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513</v>
      </c>
      <c r="W133" s="1141"/>
      <c r="X133" s="1141"/>
      <c r="Y133" s="1141"/>
      <c r="Z133" s="1142"/>
      <c r="AA133" s="1143">
        <v>11.2</v>
      </c>
      <c r="AB133" s="1144"/>
      <c r="AC133" s="1144"/>
      <c r="AD133" s="1144"/>
      <c r="AE133" s="1145"/>
      <c r="AF133" s="1143">
        <v>10.9</v>
      </c>
      <c r="AG133" s="1144"/>
      <c r="AH133" s="1144"/>
      <c r="AI133" s="1144"/>
      <c r="AJ133" s="1145"/>
      <c r="AK133" s="1143">
        <v>10.1</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g0JVu4TMV3u4H0Um3WHjWPSkLaaStfQIEZoLr7a5sNcOvKq5MXGpDSJg07jYNhN0L1fnEFydE7W+7q5mQc3Fg==" saltValue="MssWBY8sBC8mZ+NlT6Fd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b6+nGWELefkMJqfDTv5YmP35hc4mwGojkAT2OoCELHT6F0TT1VK9/sXYBz/jAv4a+Yz/LNy/B6KuhTwavYBA==" saltValue="l5PeuVuEYIJxrR9qBsSpb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Ybkfz076yR09QsDHA9TLQZGQ88nV38ar27TSNLFB/f9iUNdjs41jb0Kb2H1cfdxGJUFxNGHJwy0+2WcvFQIyw==" saltValue="hEmpQ9uWuqe1unWPaKhL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517</v>
      </c>
      <c r="AP7" s="305"/>
      <c r="AQ7" s="306" t="s">
        <v>518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519</v>
      </c>
      <c r="AQ8" s="312" t="s">
        <v>520</v>
      </c>
      <c r="AR8" s="313" t="s">
        <v>521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522</v>
      </c>
      <c r="AL9" s="1181"/>
      <c r="AM9" s="1181"/>
      <c r="AN9" s="1182"/>
      <c r="AO9" s="314">
        <v>7369620</v>
      </c>
      <c r="AP9" s="314">
        <v>95634</v>
      </c>
      <c r="AQ9" s="315">
        <v>81198</v>
      </c>
      <c r="AR9" s="316">
        <v>17.8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523</v>
      </c>
      <c r="AL10" s="1181"/>
      <c r="AM10" s="1181"/>
      <c r="AN10" s="1182"/>
      <c r="AO10" s="317">
        <v>3034</v>
      </c>
      <c r="AP10" s="317">
        <v>39</v>
      </c>
      <c r="AQ10" s="318">
        <v>5531</v>
      </c>
      <c r="AR10" s="319">
        <v>-99.3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524</v>
      </c>
      <c r="AL11" s="1181"/>
      <c r="AM11" s="1181"/>
      <c r="AN11" s="1182"/>
      <c r="AO11" s="317">
        <v>681581</v>
      </c>
      <c r="AP11" s="317">
        <v>8845</v>
      </c>
      <c r="AQ11" s="318">
        <v>1383</v>
      </c>
      <c r="AR11" s="319">
        <v>539.6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525</v>
      </c>
      <c r="AL12" s="1181"/>
      <c r="AM12" s="1181"/>
      <c r="AN12" s="1182"/>
      <c r="AO12" s="317" t="s">
        <v>526</v>
      </c>
      <c r="AP12" s="317" t="s">
        <v>526</v>
      </c>
      <c r="AQ12" s="318">
        <v>8</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527</v>
      </c>
      <c r="AL13" s="1181"/>
      <c r="AM13" s="1181"/>
      <c r="AN13" s="1182"/>
      <c r="AO13" s="317">
        <v>244945</v>
      </c>
      <c r="AP13" s="317">
        <v>3179</v>
      </c>
      <c r="AQ13" s="318">
        <v>2870</v>
      </c>
      <c r="AR13" s="319">
        <v>10.8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528</v>
      </c>
      <c r="AL14" s="1181"/>
      <c r="AM14" s="1181"/>
      <c r="AN14" s="1182"/>
      <c r="AO14" s="317">
        <v>366992</v>
      </c>
      <c r="AP14" s="317">
        <v>4762</v>
      </c>
      <c r="AQ14" s="318">
        <v>1754</v>
      </c>
      <c r="AR14" s="319">
        <v>171.5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529</v>
      </c>
      <c r="AL15" s="1187"/>
      <c r="AM15" s="1187"/>
      <c r="AN15" s="1188"/>
      <c r="AO15" s="317">
        <v>-671553</v>
      </c>
      <c r="AP15" s="317">
        <v>-8715</v>
      </c>
      <c r="AQ15" s="318">
        <v>-6387</v>
      </c>
      <c r="AR15" s="319">
        <v>36.4</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186</v>
      </c>
      <c r="AL16" s="1187"/>
      <c r="AM16" s="1187"/>
      <c r="AN16" s="1188"/>
      <c r="AO16" s="317">
        <v>7994619</v>
      </c>
      <c r="AP16" s="317">
        <v>103744</v>
      </c>
      <c r="AQ16" s="318">
        <v>86357</v>
      </c>
      <c r="AR16" s="319">
        <v>20.100000000000001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534</v>
      </c>
      <c r="AL21" s="1190"/>
      <c r="AM21" s="1190"/>
      <c r="AN21" s="1191"/>
      <c r="AO21" s="330">
        <v>8.8000000000000007</v>
      </c>
      <c r="AP21" s="331">
        <v>8.1999999999999993</v>
      </c>
      <c r="AQ21" s="332">
        <v>0.6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535</v>
      </c>
      <c r="AL22" s="1190"/>
      <c r="AM22" s="1190"/>
      <c r="AN22" s="1191"/>
      <c r="AO22" s="335">
        <v>99.6</v>
      </c>
      <c r="AP22" s="336">
        <v>98</v>
      </c>
      <c r="AQ22" s="337">
        <v>1.6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517</v>
      </c>
      <c r="AP30" s="305"/>
      <c r="AQ30" s="306" t="s">
        <v>518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539</v>
      </c>
      <c r="AL32" s="1184"/>
      <c r="AM32" s="1184"/>
      <c r="AN32" s="1185"/>
      <c r="AO32" s="345">
        <v>5017449</v>
      </c>
      <c r="AP32" s="345">
        <v>65110</v>
      </c>
      <c r="AQ32" s="346">
        <v>54377</v>
      </c>
      <c r="AR32" s="347">
        <v>19.7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540</v>
      </c>
      <c r="AL33" s="1184"/>
      <c r="AM33" s="1184"/>
      <c r="AN33" s="1185"/>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541</v>
      </c>
      <c r="AL34" s="1184"/>
      <c r="AM34" s="1184"/>
      <c r="AN34" s="1185"/>
      <c r="AO34" s="345" t="s">
        <v>526</v>
      </c>
      <c r="AP34" s="345" t="s">
        <v>526</v>
      </c>
      <c r="AQ34" s="346">
        <v>3</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542</v>
      </c>
      <c r="AL35" s="1184"/>
      <c r="AM35" s="1184"/>
      <c r="AN35" s="1185"/>
      <c r="AO35" s="345">
        <v>1706101</v>
      </c>
      <c r="AP35" s="345">
        <v>22140</v>
      </c>
      <c r="AQ35" s="346">
        <v>13654</v>
      </c>
      <c r="AR35" s="347">
        <v>62.2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543</v>
      </c>
      <c r="AL36" s="1184"/>
      <c r="AM36" s="1184"/>
      <c r="AN36" s="1185"/>
      <c r="AO36" s="345" t="s">
        <v>526</v>
      </c>
      <c r="AP36" s="345" t="s">
        <v>526</v>
      </c>
      <c r="AQ36" s="346">
        <v>1462</v>
      </c>
      <c r="AR36" s="347" t="s">
        <v>526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544</v>
      </c>
      <c r="AL37" s="1184"/>
      <c r="AM37" s="1184"/>
      <c r="AN37" s="1185"/>
      <c r="AO37" s="345">
        <v>3662</v>
      </c>
      <c r="AP37" s="345">
        <v>48</v>
      </c>
      <c r="AQ37" s="346">
        <v>670</v>
      </c>
      <c r="AR37" s="347">
        <v>-92.8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545</v>
      </c>
      <c r="AL38" s="1193"/>
      <c r="AM38" s="1193"/>
      <c r="AN38" s="1194"/>
      <c r="AO38" s="348" t="s">
        <v>526</v>
      </c>
      <c r="AP38" s="348" t="s">
        <v>526</v>
      </c>
      <c r="AQ38" s="349">
        <v>1</v>
      </c>
      <c r="AR38" s="337" t="s">
        <v>526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546</v>
      </c>
      <c r="AL39" s="1193"/>
      <c r="AM39" s="1193"/>
      <c r="AN39" s="1194"/>
      <c r="AO39" s="345">
        <v>-260156</v>
      </c>
      <c r="AP39" s="345">
        <v>-3376</v>
      </c>
      <c r="AQ39" s="346">
        <v>-4140</v>
      </c>
      <c r="AR39" s="347">
        <v>-18.5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547</v>
      </c>
      <c r="AL40" s="1184"/>
      <c r="AM40" s="1184"/>
      <c r="AN40" s="1185"/>
      <c r="AO40" s="345">
        <v>-4760563</v>
      </c>
      <c r="AP40" s="345">
        <v>-61777</v>
      </c>
      <c r="AQ40" s="346">
        <v>-48517</v>
      </c>
      <c r="AR40" s="347">
        <v>27.3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296</v>
      </c>
      <c r="AL41" s="1196"/>
      <c r="AM41" s="1196"/>
      <c r="AN41" s="1197"/>
      <c r="AO41" s="345">
        <v>1706493</v>
      </c>
      <c r="AP41" s="345">
        <v>22145</v>
      </c>
      <c r="AQ41" s="346">
        <v>17509</v>
      </c>
      <c r="AR41" s="347">
        <v>26.5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517</v>
      </c>
      <c r="AN49" s="1200" t="s">
        <v>551</v>
      </c>
      <c r="AO49" s="1201"/>
      <c r="AP49" s="1201"/>
      <c r="AQ49" s="1201"/>
      <c r="AR49" s="1202"/>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552</v>
      </c>
      <c r="AO50" s="362" t="s">
        <v>553</v>
      </c>
      <c r="AP50" s="363" t="s">
        <v>554</v>
      </c>
      <c r="AQ50" s="364" t="s">
        <v>555</v>
      </c>
      <c r="AR50" s="365" t="s">
        <v>556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4835835</v>
      </c>
      <c r="AN51" s="367">
        <v>60756</v>
      </c>
      <c r="AO51" s="368">
        <v>-15.1</v>
      </c>
      <c r="AP51" s="369">
        <v>67319</v>
      </c>
      <c r="AQ51" s="370">
        <v>-27</v>
      </c>
      <c r="AR51" s="371">
        <v>11.9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3317374</v>
      </c>
      <c r="AN52" s="375">
        <v>41679</v>
      </c>
      <c r="AO52" s="376">
        <v>3.8</v>
      </c>
      <c r="AP52" s="377">
        <v>38101</v>
      </c>
      <c r="AQ52" s="378">
        <v>2.4</v>
      </c>
      <c r="AR52" s="379">
        <v>1.4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4008352</v>
      </c>
      <c r="AN53" s="367">
        <v>50678</v>
      </c>
      <c r="AO53" s="368">
        <v>-16.600000000000001</v>
      </c>
      <c r="AP53" s="369">
        <v>70615</v>
      </c>
      <c r="AQ53" s="370">
        <v>4.9000000000000004</v>
      </c>
      <c r="AR53" s="371">
        <v>-21.5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2787267</v>
      </c>
      <c r="AN54" s="375">
        <v>35239</v>
      </c>
      <c r="AO54" s="376">
        <v>-15.5</v>
      </c>
      <c r="AP54" s="377">
        <v>37382</v>
      </c>
      <c r="AQ54" s="378">
        <v>-1.9</v>
      </c>
      <c r="AR54" s="379">
        <v>-13.6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4160934</v>
      </c>
      <c r="AN55" s="367">
        <v>53087</v>
      </c>
      <c r="AO55" s="368">
        <v>4.8</v>
      </c>
      <c r="AP55" s="369">
        <v>69185</v>
      </c>
      <c r="AQ55" s="370">
        <v>-2</v>
      </c>
      <c r="AR55" s="371">
        <v>6.8</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2781157</v>
      </c>
      <c r="AN56" s="375">
        <v>35483</v>
      </c>
      <c r="AO56" s="376">
        <v>0.7</v>
      </c>
      <c r="AP56" s="377">
        <v>38519</v>
      </c>
      <c r="AQ56" s="378">
        <v>3</v>
      </c>
      <c r="AR56" s="379">
        <v>-2.2999999999999998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5233116</v>
      </c>
      <c r="AN57" s="367">
        <v>67327</v>
      </c>
      <c r="AO57" s="368">
        <v>26.8</v>
      </c>
      <c r="AP57" s="369">
        <v>70166</v>
      </c>
      <c r="AQ57" s="370">
        <v>1.4</v>
      </c>
      <c r="AR57" s="371">
        <v>25.4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2720778</v>
      </c>
      <c r="AN58" s="375">
        <v>35004</v>
      </c>
      <c r="AO58" s="376">
        <v>-1.3</v>
      </c>
      <c r="AP58" s="377">
        <v>36115</v>
      </c>
      <c r="AQ58" s="378">
        <v>-6.2</v>
      </c>
      <c r="AR58" s="379">
        <v>4.9000000000000004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5725146</v>
      </c>
      <c r="AN59" s="367">
        <v>74294</v>
      </c>
      <c r="AO59" s="368">
        <v>10.3</v>
      </c>
      <c r="AP59" s="369">
        <v>70329</v>
      </c>
      <c r="AQ59" s="370">
        <v>0.2</v>
      </c>
      <c r="AR59" s="371">
        <v>10.1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3245735</v>
      </c>
      <c r="AN60" s="375">
        <v>42119</v>
      </c>
      <c r="AO60" s="376">
        <v>20.3</v>
      </c>
      <c r="AP60" s="377">
        <v>39403</v>
      </c>
      <c r="AQ60" s="378">
        <v>9.1</v>
      </c>
      <c r="AR60" s="379">
        <v>11.2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4792677</v>
      </c>
      <c r="AN61" s="382">
        <v>61228</v>
      </c>
      <c r="AO61" s="383">
        <v>2</v>
      </c>
      <c r="AP61" s="384">
        <v>69523</v>
      </c>
      <c r="AQ61" s="385">
        <v>-4.5</v>
      </c>
      <c r="AR61" s="371">
        <v>6.5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2970462</v>
      </c>
      <c r="AN62" s="375">
        <v>37905</v>
      </c>
      <c r="AO62" s="376">
        <v>1.6</v>
      </c>
      <c r="AP62" s="377">
        <v>37904</v>
      </c>
      <c r="AQ62" s="378">
        <v>1.3</v>
      </c>
      <c r="AR62" s="379">
        <v>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7vADwAaoG43o+cp1UbNdyqR/1vRfzdW9iNgin8O2d7/c2RNkla2UaoJIfMGqN9i+IuqeDpuV5yvzGTZtJFX2A==" saltValue="dYY9m/kIIfEgcPFjR0wQ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S99mdXy9ijJKPGQN8hLjXzy5PWaFN+g8Q+IfAgK61VxXDB6WPM09reLEB9YlryuCi88WQBptGC7d9onsjNs1og==" saltValue="WghQNwFW46Ezt89R8Lp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iMlT0pM13NDgMohCO6Ke74bs3ifAxKYVXOI2sTLecF3MDcNj1aI5WpBUEAOGVm7o12uaVLVa6NNOJOQQjTaDxw==" saltValue="2o+IwtAZ8LwDrqz6FCmM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03" t="s">
        <v>3</v>
      </c>
      <c r="D47" s="1203"/>
      <c r="E47" s="1204"/>
      <c r="F47" s="11">
        <v>9.7899999999999991</v>
      </c>
      <c r="G47" s="12">
        <v>11.43</v>
      </c>
      <c r="H47" s="12">
        <v>12.2</v>
      </c>
      <c r="I47" s="12">
        <v>13.63</v>
      </c>
      <c r="J47" s="13">
        <v>13.21</v>
      </c>
    </row>
    <row r="48" spans="2:10" ht="57.75" customHeight="1" x14ac:dyDescent="0.2">
      <c r="B48" s="14"/>
      <c r="C48" s="1205" t="s">
        <v>4</v>
      </c>
      <c r="D48" s="1205"/>
      <c r="E48" s="1206"/>
      <c r="F48" s="15">
        <v>4.34</v>
      </c>
      <c r="G48" s="16">
        <v>3.87</v>
      </c>
      <c r="H48" s="16">
        <v>2.2599999999999998</v>
      </c>
      <c r="I48" s="16">
        <v>1.88</v>
      </c>
      <c r="J48" s="17">
        <v>4.37</v>
      </c>
    </row>
    <row r="49" spans="2:10" ht="57.75" customHeight="1" thickBot="1" x14ac:dyDescent="0.25">
      <c r="B49" s="18"/>
      <c r="C49" s="1207" t="s">
        <v>5</v>
      </c>
      <c r="D49" s="1207"/>
      <c r="E49" s="1208"/>
      <c r="F49" s="19">
        <v>1.01</v>
      </c>
      <c r="G49" s="20" t="s">
        <v>572</v>
      </c>
      <c r="H49" s="20" t="s">
        <v>573</v>
      </c>
      <c r="I49" s="20">
        <v>2.27</v>
      </c>
      <c r="J49" s="21">
        <v>4.3099999999999996</v>
      </c>
    </row>
    <row r="50" spans="2:10" ht="13.5" customHeight="1" x14ac:dyDescent="0.2"/>
  </sheetData>
  <sheetProtection algorithmName="SHA-512" hashValue="rFKZBzTVx2Cd8Ikquqd5w90MBLLrkqRT5MHRebTur6tZFvu1kB82wUvagQR/SGN+Oyoujk4j99zYXHSLxz1Ziw==" saltValue="H2nLzcriJkrp95QHkB/l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5" t="s">
        <v>574</v>
      </c>
      <c r="D34" s="1215"/>
      <c r="E34" s="1216"/>
      <c r="F34" s="32">
        <v>20.27</v>
      </c>
      <c r="G34" s="33">
        <v>17.86</v>
      </c>
      <c r="H34" s="33">
        <v>21.16</v>
      </c>
      <c r="I34" s="33">
        <v>24.52</v>
      </c>
      <c r="J34" s="34">
        <v>27.69</v>
      </c>
      <c r="K34" s="22"/>
      <c r="L34" s="22"/>
      <c r="M34" s="22"/>
      <c r="N34" s="22"/>
      <c r="O34" s="22"/>
      <c r="P34" s="22"/>
    </row>
    <row r="35" spans="1:16" ht="39" customHeight="1" x14ac:dyDescent="0.2">
      <c r="A35" s="22"/>
      <c r="B35" s="35"/>
      <c r="C35" s="1209" t="s">
        <v>575</v>
      </c>
      <c r="D35" s="1210"/>
      <c r="E35" s="1211"/>
      <c r="F35" s="36">
        <v>4.5599999999999996</v>
      </c>
      <c r="G35" s="37">
        <v>4.32</v>
      </c>
      <c r="H35" s="37">
        <v>4.8099999999999996</v>
      </c>
      <c r="I35" s="37">
        <v>4.75</v>
      </c>
      <c r="J35" s="38">
        <v>4.8499999999999996</v>
      </c>
      <c r="K35" s="22"/>
      <c r="L35" s="22"/>
      <c r="M35" s="22"/>
      <c r="N35" s="22"/>
      <c r="O35" s="22"/>
      <c r="P35" s="22"/>
    </row>
    <row r="36" spans="1:16" ht="39" customHeight="1" x14ac:dyDescent="0.2">
      <c r="A36" s="22"/>
      <c r="B36" s="35"/>
      <c r="C36" s="1209" t="s">
        <v>576</v>
      </c>
      <c r="D36" s="1210"/>
      <c r="E36" s="1211"/>
      <c r="F36" s="36">
        <v>4.34</v>
      </c>
      <c r="G36" s="37">
        <v>3.87</v>
      </c>
      <c r="H36" s="37">
        <v>2.25</v>
      </c>
      <c r="I36" s="37">
        <v>1.87</v>
      </c>
      <c r="J36" s="38">
        <v>4.37</v>
      </c>
      <c r="K36" s="22"/>
      <c r="L36" s="22"/>
      <c r="M36" s="22"/>
      <c r="N36" s="22"/>
      <c r="O36" s="22"/>
      <c r="P36" s="22"/>
    </row>
    <row r="37" spans="1:16" ht="39" customHeight="1" x14ac:dyDescent="0.2">
      <c r="A37" s="22"/>
      <c r="B37" s="35"/>
      <c r="C37" s="1209" t="s">
        <v>577</v>
      </c>
      <c r="D37" s="1210"/>
      <c r="E37" s="1211"/>
      <c r="F37" s="36">
        <v>0.96</v>
      </c>
      <c r="G37" s="37">
        <v>0.61</v>
      </c>
      <c r="H37" s="37">
        <v>0.67</v>
      </c>
      <c r="I37" s="37">
        <v>1.25</v>
      </c>
      <c r="J37" s="38">
        <v>1.0900000000000001</v>
      </c>
      <c r="K37" s="22"/>
      <c r="L37" s="22"/>
      <c r="M37" s="22"/>
      <c r="N37" s="22"/>
      <c r="O37" s="22"/>
      <c r="P37" s="22"/>
    </row>
    <row r="38" spans="1:16" ht="39" customHeight="1" x14ac:dyDescent="0.2">
      <c r="A38" s="22"/>
      <c r="B38" s="35"/>
      <c r="C38" s="1209" t="s">
        <v>578</v>
      </c>
      <c r="D38" s="1210"/>
      <c r="E38" s="1211"/>
      <c r="F38" s="36">
        <v>1.31</v>
      </c>
      <c r="G38" s="37">
        <v>1.48</v>
      </c>
      <c r="H38" s="37">
        <v>0.84</v>
      </c>
      <c r="I38" s="37">
        <v>0.72</v>
      </c>
      <c r="J38" s="38">
        <v>0.55000000000000004</v>
      </c>
      <c r="K38" s="22"/>
      <c r="L38" s="22"/>
      <c r="M38" s="22"/>
      <c r="N38" s="22"/>
      <c r="O38" s="22"/>
      <c r="P38" s="22"/>
    </row>
    <row r="39" spans="1:16" ht="39" customHeight="1" x14ac:dyDescent="0.2">
      <c r="A39" s="22"/>
      <c r="B39" s="35"/>
      <c r="C39" s="1209" t="s">
        <v>579</v>
      </c>
      <c r="D39" s="1210"/>
      <c r="E39" s="1211"/>
      <c r="F39" s="36">
        <v>1.07</v>
      </c>
      <c r="G39" s="37">
        <v>1.1100000000000001</v>
      </c>
      <c r="H39" s="37">
        <v>0.47</v>
      </c>
      <c r="I39" s="37">
        <v>0.26</v>
      </c>
      <c r="J39" s="38">
        <v>0.52</v>
      </c>
      <c r="K39" s="22"/>
      <c r="L39" s="22"/>
      <c r="M39" s="22"/>
      <c r="N39" s="22"/>
      <c r="O39" s="22"/>
      <c r="P39" s="22"/>
    </row>
    <row r="40" spans="1:16" ht="39" customHeight="1" x14ac:dyDescent="0.2">
      <c r="A40" s="22"/>
      <c r="B40" s="35"/>
      <c r="C40" s="1209" t="s">
        <v>580</v>
      </c>
      <c r="D40" s="1210"/>
      <c r="E40" s="1211"/>
      <c r="F40" s="36">
        <v>0.31</v>
      </c>
      <c r="G40" s="37">
        <v>0.32</v>
      </c>
      <c r="H40" s="37">
        <v>0.32</v>
      </c>
      <c r="I40" s="37">
        <v>0.32</v>
      </c>
      <c r="J40" s="38">
        <v>0.31</v>
      </c>
      <c r="K40" s="22"/>
      <c r="L40" s="22"/>
      <c r="M40" s="22"/>
      <c r="N40" s="22"/>
      <c r="O40" s="22"/>
      <c r="P40" s="22"/>
    </row>
    <row r="41" spans="1:16" ht="39" customHeight="1" x14ac:dyDescent="0.2">
      <c r="A41" s="22"/>
      <c r="B41" s="35"/>
      <c r="C41" s="1209" t="s">
        <v>581</v>
      </c>
      <c r="D41" s="1210"/>
      <c r="E41" s="1211"/>
      <c r="F41" s="36">
        <v>0.25</v>
      </c>
      <c r="G41" s="37">
        <v>0.21</v>
      </c>
      <c r="H41" s="37">
        <v>0.18</v>
      </c>
      <c r="I41" s="37">
        <v>0.16</v>
      </c>
      <c r="J41" s="38">
        <v>0.16</v>
      </c>
      <c r="K41" s="22"/>
      <c r="L41" s="22"/>
      <c r="M41" s="22"/>
      <c r="N41" s="22"/>
      <c r="O41" s="22"/>
      <c r="P41" s="22"/>
    </row>
    <row r="42" spans="1:16" ht="39" customHeight="1" x14ac:dyDescent="0.2">
      <c r="A42" s="22"/>
      <c r="B42" s="39"/>
      <c r="C42" s="1209" t="s">
        <v>582</v>
      </c>
      <c r="D42" s="1210"/>
      <c r="E42" s="1211"/>
      <c r="F42" s="36" t="s">
        <v>526</v>
      </c>
      <c r="G42" s="37" t="s">
        <v>526</v>
      </c>
      <c r="H42" s="37" t="s">
        <v>526</v>
      </c>
      <c r="I42" s="37" t="s">
        <v>526</v>
      </c>
      <c r="J42" s="38" t="s">
        <v>526</v>
      </c>
      <c r="K42" s="22"/>
      <c r="L42" s="22"/>
      <c r="M42" s="22"/>
      <c r="N42" s="22"/>
      <c r="O42" s="22"/>
      <c r="P42" s="22"/>
    </row>
    <row r="43" spans="1:16" ht="39" customHeight="1" thickBot="1" x14ac:dyDescent="0.25">
      <c r="A43" s="22"/>
      <c r="B43" s="40"/>
      <c r="C43" s="1212" t="s">
        <v>583</v>
      </c>
      <c r="D43" s="1213"/>
      <c r="E43" s="1214"/>
      <c r="F43" s="41">
        <v>0.71</v>
      </c>
      <c r="G43" s="42">
        <v>0.27</v>
      </c>
      <c r="H43" s="42">
        <v>0.21</v>
      </c>
      <c r="I43" s="42">
        <v>0.19</v>
      </c>
      <c r="J43" s="43">
        <v>0.21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WrWw73cu8EXyNwwOIP74Uq7rgzNUTiW39WuekgTZGqx479QQhGvYyraMGNU59mqh4eTCnAm1RJ109OMMif92Q==" saltValue="PaJ8/6pdn2uPqeYKlWRX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5900</v>
      </c>
      <c r="L45" s="60">
        <v>5775</v>
      </c>
      <c r="M45" s="60">
        <v>5764</v>
      </c>
      <c r="N45" s="60">
        <v>5217</v>
      </c>
      <c r="O45" s="61">
        <v>5017</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526</v>
      </c>
      <c r="L46" s="64" t="s">
        <v>526</v>
      </c>
      <c r="M46" s="64" t="s">
        <v>526</v>
      </c>
      <c r="N46" s="64" t="s">
        <v>526</v>
      </c>
      <c r="O46" s="65" t="s">
        <v>526</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526</v>
      </c>
      <c r="L47" s="64" t="s">
        <v>526</v>
      </c>
      <c r="M47" s="64" t="s">
        <v>526</v>
      </c>
      <c r="N47" s="64" t="s">
        <v>526</v>
      </c>
      <c r="O47" s="65" t="s">
        <v>526</v>
      </c>
      <c r="P47" s="48"/>
      <c r="Q47" s="48"/>
      <c r="R47" s="48"/>
      <c r="S47" s="48"/>
      <c r="T47" s="48"/>
      <c r="U47" s="48"/>
    </row>
    <row r="48" spans="1:21" ht="30.75" customHeight="1" x14ac:dyDescent="0.2">
      <c r="A48" s="48"/>
      <c r="B48" s="1219"/>
      <c r="C48" s="1220"/>
      <c r="D48" s="62"/>
      <c r="E48" s="1225" t="s">
        <v>14</v>
      </c>
      <c r="F48" s="1225"/>
      <c r="G48" s="1225"/>
      <c r="H48" s="1225"/>
      <c r="I48" s="1225"/>
      <c r="J48" s="1226"/>
      <c r="K48" s="63">
        <v>1701</v>
      </c>
      <c r="L48" s="64">
        <v>1649</v>
      </c>
      <c r="M48" s="64">
        <v>1694</v>
      </c>
      <c r="N48" s="64">
        <v>1706</v>
      </c>
      <c r="O48" s="65">
        <v>1706</v>
      </c>
      <c r="P48" s="48"/>
      <c r="Q48" s="48"/>
      <c r="R48" s="48"/>
      <c r="S48" s="48"/>
      <c r="T48" s="48"/>
      <c r="U48" s="48"/>
    </row>
    <row r="49" spans="1:21" ht="30.75" customHeight="1" x14ac:dyDescent="0.2">
      <c r="A49" s="48"/>
      <c r="B49" s="1219"/>
      <c r="C49" s="1220"/>
      <c r="D49" s="62"/>
      <c r="E49" s="1225" t="s">
        <v>15</v>
      </c>
      <c r="F49" s="1225"/>
      <c r="G49" s="1225"/>
      <c r="H49" s="1225"/>
      <c r="I49" s="1225"/>
      <c r="J49" s="1226"/>
      <c r="K49" s="63" t="s">
        <v>526</v>
      </c>
      <c r="L49" s="64" t="s">
        <v>526</v>
      </c>
      <c r="M49" s="64" t="s">
        <v>526</v>
      </c>
      <c r="N49" s="64" t="s">
        <v>526</v>
      </c>
      <c r="O49" s="65" t="s">
        <v>526</v>
      </c>
      <c r="P49" s="48"/>
      <c r="Q49" s="48"/>
      <c r="R49" s="48"/>
      <c r="S49" s="48"/>
      <c r="T49" s="48"/>
      <c r="U49" s="48"/>
    </row>
    <row r="50" spans="1:21" ht="30.75" customHeight="1" x14ac:dyDescent="0.2">
      <c r="A50" s="48"/>
      <c r="B50" s="1219"/>
      <c r="C50" s="1220"/>
      <c r="D50" s="62"/>
      <c r="E50" s="1225" t="s">
        <v>16</v>
      </c>
      <c r="F50" s="1225"/>
      <c r="G50" s="1225"/>
      <c r="H50" s="1225"/>
      <c r="I50" s="1225"/>
      <c r="J50" s="1226"/>
      <c r="K50" s="63">
        <v>14</v>
      </c>
      <c r="L50" s="64">
        <v>19</v>
      </c>
      <c r="M50" s="64">
        <v>16</v>
      </c>
      <c r="N50" s="64">
        <v>12</v>
      </c>
      <c r="O50" s="65">
        <v>4</v>
      </c>
      <c r="P50" s="48"/>
      <c r="Q50" s="48"/>
      <c r="R50" s="48"/>
      <c r="S50" s="48"/>
      <c r="T50" s="48"/>
      <c r="U50" s="48"/>
    </row>
    <row r="51" spans="1:21" ht="30.75" customHeight="1" x14ac:dyDescent="0.2">
      <c r="A51" s="48"/>
      <c r="B51" s="1221"/>
      <c r="C51" s="1222"/>
      <c r="D51" s="66"/>
      <c r="E51" s="1225" t="s">
        <v>17</v>
      </c>
      <c r="F51" s="1225"/>
      <c r="G51" s="1225"/>
      <c r="H51" s="1225"/>
      <c r="I51" s="1225"/>
      <c r="J51" s="1226"/>
      <c r="K51" s="63">
        <v>0</v>
      </c>
      <c r="L51" s="64" t="s">
        <v>526</v>
      </c>
      <c r="M51" s="64" t="s">
        <v>526</v>
      </c>
      <c r="N51" s="64" t="s">
        <v>526</v>
      </c>
      <c r="O51" s="65" t="s">
        <v>526</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5456</v>
      </c>
      <c r="L52" s="64">
        <v>5355</v>
      </c>
      <c r="M52" s="64">
        <v>5418</v>
      </c>
      <c r="N52" s="64">
        <v>4974</v>
      </c>
      <c r="O52" s="65">
        <v>5021</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2159</v>
      </c>
      <c r="L53" s="69">
        <v>2088</v>
      </c>
      <c r="M53" s="69">
        <v>2056</v>
      </c>
      <c r="N53" s="69">
        <v>1961</v>
      </c>
      <c r="O53" s="70">
        <v>1706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uqZWywLMwhV7ORB0YeclkEOGWa/Ondh05cxZyAkBff/TPeUsGsefRTVTtYVrsQSS/eRVqeWkeizEpiLNGjFQ==" saltValue="een53D7V23pjTZyeHyWf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567</v>
      </c>
      <c r="J40" s="100" t="s">
        <v>568</v>
      </c>
      <c r="K40" s="100" t="s">
        <v>569</v>
      </c>
      <c r="L40" s="100" t="s">
        <v>570</v>
      </c>
      <c r="M40" s="101" t="s">
        <v>571</v>
      </c>
    </row>
    <row r="41" spans="2:13" ht="27.75" customHeight="1" x14ac:dyDescent="0.2">
      <c r="B41" s="1243" t="s">
        <v>29</v>
      </c>
      <c r="C41" s="1244"/>
      <c r="D41" s="102"/>
      <c r="E41" s="1249" t="s">
        <v>30</v>
      </c>
      <c r="F41" s="1249"/>
      <c r="G41" s="1249"/>
      <c r="H41" s="1250"/>
      <c r="I41" s="103">
        <v>52720</v>
      </c>
      <c r="J41" s="104">
        <v>51104</v>
      </c>
      <c r="K41" s="104">
        <v>50294</v>
      </c>
      <c r="L41" s="104">
        <v>49487</v>
      </c>
      <c r="M41" s="105">
        <v>49527</v>
      </c>
    </row>
    <row r="42" spans="2:13" ht="27.75" customHeight="1" x14ac:dyDescent="0.2">
      <c r="B42" s="1245"/>
      <c r="C42" s="1246"/>
      <c r="D42" s="106"/>
      <c r="E42" s="1251" t="s">
        <v>31</v>
      </c>
      <c r="F42" s="1251"/>
      <c r="G42" s="1251"/>
      <c r="H42" s="1252"/>
      <c r="I42" s="107" t="s">
        <v>526</v>
      </c>
      <c r="J42" s="108" t="s">
        <v>526</v>
      </c>
      <c r="K42" s="108" t="s">
        <v>526</v>
      </c>
      <c r="L42" s="108" t="s">
        <v>526</v>
      </c>
      <c r="M42" s="109">
        <v>4701</v>
      </c>
    </row>
    <row r="43" spans="2:13" ht="27.75" customHeight="1" x14ac:dyDescent="0.2">
      <c r="B43" s="1245"/>
      <c r="C43" s="1246"/>
      <c r="D43" s="106"/>
      <c r="E43" s="1251" t="s">
        <v>32</v>
      </c>
      <c r="F43" s="1251"/>
      <c r="G43" s="1251"/>
      <c r="H43" s="1252"/>
      <c r="I43" s="107">
        <v>22072</v>
      </c>
      <c r="J43" s="108">
        <v>20946</v>
      </c>
      <c r="K43" s="108">
        <v>20321</v>
      </c>
      <c r="L43" s="108">
        <v>19355</v>
      </c>
      <c r="M43" s="109">
        <v>18217</v>
      </c>
    </row>
    <row r="44" spans="2:13" ht="27.75" customHeight="1" x14ac:dyDescent="0.2">
      <c r="B44" s="1245"/>
      <c r="C44" s="1246"/>
      <c r="D44" s="106"/>
      <c r="E44" s="1251" t="s">
        <v>33</v>
      </c>
      <c r="F44" s="1251"/>
      <c r="G44" s="1251"/>
      <c r="H44" s="1252"/>
      <c r="I44" s="107">
        <v>26</v>
      </c>
      <c r="J44" s="108">
        <v>16</v>
      </c>
      <c r="K44" s="108">
        <v>7</v>
      </c>
      <c r="L44" s="108">
        <v>3</v>
      </c>
      <c r="M44" s="109">
        <v>1</v>
      </c>
    </row>
    <row r="45" spans="2:13" ht="27.75" customHeight="1" x14ac:dyDescent="0.2">
      <c r="B45" s="1245"/>
      <c r="C45" s="1246"/>
      <c r="D45" s="106"/>
      <c r="E45" s="1251" t="s">
        <v>34</v>
      </c>
      <c r="F45" s="1251"/>
      <c r="G45" s="1251"/>
      <c r="H45" s="1252"/>
      <c r="I45" s="107">
        <v>6461</v>
      </c>
      <c r="J45" s="108">
        <v>6401</v>
      </c>
      <c r="K45" s="108">
        <v>6337</v>
      </c>
      <c r="L45" s="108">
        <v>5907</v>
      </c>
      <c r="M45" s="109">
        <v>5754</v>
      </c>
    </row>
    <row r="46" spans="2:13" ht="27.75" customHeight="1" x14ac:dyDescent="0.2">
      <c r="B46" s="1245"/>
      <c r="C46" s="1246"/>
      <c r="D46" s="110"/>
      <c r="E46" s="1251" t="s">
        <v>35</v>
      </c>
      <c r="F46" s="1251"/>
      <c r="G46" s="1251"/>
      <c r="H46" s="1252"/>
      <c r="I46" s="107" t="s">
        <v>526</v>
      </c>
      <c r="J46" s="108" t="s">
        <v>526</v>
      </c>
      <c r="K46" s="108" t="s">
        <v>526</v>
      </c>
      <c r="L46" s="108" t="s">
        <v>526</v>
      </c>
      <c r="M46" s="109" t="s">
        <v>526</v>
      </c>
    </row>
    <row r="47" spans="2:13" ht="27.75" customHeight="1" x14ac:dyDescent="0.2">
      <c r="B47" s="1245"/>
      <c r="C47" s="1246"/>
      <c r="D47" s="111"/>
      <c r="E47" s="1253" t="s">
        <v>36</v>
      </c>
      <c r="F47" s="1254"/>
      <c r="G47" s="1254"/>
      <c r="H47" s="1255"/>
      <c r="I47" s="107" t="s">
        <v>526</v>
      </c>
      <c r="J47" s="108" t="s">
        <v>526</v>
      </c>
      <c r="K47" s="108" t="s">
        <v>526</v>
      </c>
      <c r="L47" s="108" t="s">
        <v>526</v>
      </c>
      <c r="M47" s="109" t="s">
        <v>526</v>
      </c>
    </row>
    <row r="48" spans="2:13" ht="27.75" customHeight="1" x14ac:dyDescent="0.2">
      <c r="B48" s="1245"/>
      <c r="C48" s="1246"/>
      <c r="D48" s="106"/>
      <c r="E48" s="1251" t="s">
        <v>37</v>
      </c>
      <c r="F48" s="1251"/>
      <c r="G48" s="1251"/>
      <c r="H48" s="1252"/>
      <c r="I48" s="107" t="s">
        <v>526</v>
      </c>
      <c r="J48" s="108" t="s">
        <v>526</v>
      </c>
      <c r="K48" s="108" t="s">
        <v>526</v>
      </c>
      <c r="L48" s="108" t="s">
        <v>526</v>
      </c>
      <c r="M48" s="109" t="s">
        <v>526</v>
      </c>
    </row>
    <row r="49" spans="2:13" ht="27.75" customHeight="1" x14ac:dyDescent="0.2">
      <c r="B49" s="1247"/>
      <c r="C49" s="1248"/>
      <c r="D49" s="106"/>
      <c r="E49" s="1251" t="s">
        <v>38</v>
      </c>
      <c r="F49" s="1251"/>
      <c r="G49" s="1251"/>
      <c r="H49" s="1252"/>
      <c r="I49" s="107" t="s">
        <v>526</v>
      </c>
      <c r="J49" s="108" t="s">
        <v>526</v>
      </c>
      <c r="K49" s="108" t="s">
        <v>526</v>
      </c>
      <c r="L49" s="108" t="s">
        <v>526</v>
      </c>
      <c r="M49" s="109" t="s">
        <v>526</v>
      </c>
    </row>
    <row r="50" spans="2:13" ht="27.75" customHeight="1" x14ac:dyDescent="0.2">
      <c r="B50" s="1256" t="s">
        <v>39</v>
      </c>
      <c r="C50" s="1257"/>
      <c r="D50" s="112"/>
      <c r="E50" s="1251" t="s">
        <v>40</v>
      </c>
      <c r="F50" s="1251"/>
      <c r="G50" s="1251"/>
      <c r="H50" s="1252"/>
      <c r="I50" s="107">
        <v>8574</v>
      </c>
      <c r="J50" s="108">
        <v>9051</v>
      </c>
      <c r="K50" s="108">
        <v>9481</v>
      </c>
      <c r="L50" s="108">
        <v>10012</v>
      </c>
      <c r="M50" s="109">
        <v>9915</v>
      </c>
    </row>
    <row r="51" spans="2:13" ht="27.75" customHeight="1" x14ac:dyDescent="0.2">
      <c r="B51" s="1245"/>
      <c r="C51" s="1246"/>
      <c r="D51" s="106"/>
      <c r="E51" s="1251" t="s">
        <v>41</v>
      </c>
      <c r="F51" s="1251"/>
      <c r="G51" s="1251"/>
      <c r="H51" s="1252"/>
      <c r="I51" s="107">
        <v>3244</v>
      </c>
      <c r="J51" s="108">
        <v>3688</v>
      </c>
      <c r="K51" s="108">
        <v>4028</v>
      </c>
      <c r="L51" s="108">
        <v>4045</v>
      </c>
      <c r="M51" s="109">
        <v>4302</v>
      </c>
    </row>
    <row r="52" spans="2:13" ht="27.75" customHeight="1" x14ac:dyDescent="0.2">
      <c r="B52" s="1247"/>
      <c r="C52" s="1248"/>
      <c r="D52" s="106"/>
      <c r="E52" s="1251" t="s">
        <v>42</v>
      </c>
      <c r="F52" s="1251"/>
      <c r="G52" s="1251"/>
      <c r="H52" s="1252"/>
      <c r="I52" s="107">
        <v>52669</v>
      </c>
      <c r="J52" s="108">
        <v>51806</v>
      </c>
      <c r="K52" s="108">
        <v>51467</v>
      </c>
      <c r="L52" s="108">
        <v>51117</v>
      </c>
      <c r="M52" s="109">
        <v>50129</v>
      </c>
    </row>
    <row r="53" spans="2:13" ht="27.75" customHeight="1" thickBot="1" x14ac:dyDescent="0.25">
      <c r="B53" s="1258" t="s">
        <v>43</v>
      </c>
      <c r="C53" s="1259"/>
      <c r="D53" s="113"/>
      <c r="E53" s="1260" t="s">
        <v>44</v>
      </c>
      <c r="F53" s="1260"/>
      <c r="G53" s="1260"/>
      <c r="H53" s="1261"/>
      <c r="I53" s="114">
        <v>16793</v>
      </c>
      <c r="J53" s="115">
        <v>13921</v>
      </c>
      <c r="K53" s="115">
        <v>11984</v>
      </c>
      <c r="L53" s="115">
        <v>9578</v>
      </c>
      <c r="M53" s="116">
        <v>13855</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XPrANVmSVBV42prU+NzK3G0u2IGEyQANY1Yl/tDP5zUvQ6XFI0UWUx0hTzpX2f9j/wqV0ae3rjqRYV/gUvciw==" saltValue="X3ynjcqLRkSu96ygi9Wo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270" t="s">
        <v>47</v>
      </c>
      <c r="D55" s="1270"/>
      <c r="E55" s="1271"/>
      <c r="F55" s="128">
        <v>2887</v>
      </c>
      <c r="G55" s="128">
        <v>3159</v>
      </c>
      <c r="H55" s="129">
        <v>3179</v>
      </c>
    </row>
    <row r="56" spans="2:8" ht="52.5" customHeight="1" x14ac:dyDescent="0.2">
      <c r="B56" s="130"/>
      <c r="C56" s="1272" t="s">
        <v>48</v>
      </c>
      <c r="D56" s="1272"/>
      <c r="E56" s="1273"/>
      <c r="F56" s="131">
        <v>1084</v>
      </c>
      <c r="G56" s="131">
        <v>1079</v>
      </c>
      <c r="H56" s="132">
        <v>1225</v>
      </c>
    </row>
    <row r="57" spans="2:8" ht="53.25" customHeight="1" x14ac:dyDescent="0.2">
      <c r="B57" s="130"/>
      <c r="C57" s="1274" t="s">
        <v>49</v>
      </c>
      <c r="D57" s="1274"/>
      <c r="E57" s="1275"/>
      <c r="F57" s="133">
        <v>6821</v>
      </c>
      <c r="G57" s="133">
        <v>6710</v>
      </c>
      <c r="H57" s="134">
        <v>6243</v>
      </c>
    </row>
    <row r="58" spans="2:8" ht="45.75" customHeight="1" x14ac:dyDescent="0.2">
      <c r="B58" s="135"/>
      <c r="C58" s="1262" t="s">
        <v>608</v>
      </c>
      <c r="D58" s="1263"/>
      <c r="E58" s="1264"/>
      <c r="F58" s="136">
        <v>2309</v>
      </c>
      <c r="G58" s="136">
        <v>2084</v>
      </c>
      <c r="H58" s="137">
        <v>1934</v>
      </c>
    </row>
    <row r="59" spans="2:8" ht="45.75" customHeight="1" x14ac:dyDescent="0.2">
      <c r="B59" s="135"/>
      <c r="C59" s="1262" t="s">
        <v>609</v>
      </c>
      <c r="D59" s="1263"/>
      <c r="E59" s="1264"/>
      <c r="F59" s="136">
        <v>625</v>
      </c>
      <c r="G59" s="136">
        <v>626</v>
      </c>
      <c r="H59" s="137">
        <v>627</v>
      </c>
    </row>
    <row r="60" spans="2:8" ht="45.75" customHeight="1" x14ac:dyDescent="0.2">
      <c r="B60" s="135"/>
      <c r="C60" s="1262" t="s">
        <v>610</v>
      </c>
      <c r="D60" s="1263"/>
      <c r="E60" s="1264"/>
      <c r="F60" s="136">
        <v>1173</v>
      </c>
      <c r="G60" s="136">
        <v>1074</v>
      </c>
      <c r="H60" s="137">
        <v>576</v>
      </c>
    </row>
    <row r="61" spans="2:8" ht="45.75" customHeight="1" x14ac:dyDescent="0.2">
      <c r="B61" s="135"/>
      <c r="C61" s="1262" t="s">
        <v>611</v>
      </c>
      <c r="D61" s="1263"/>
      <c r="E61" s="1264"/>
      <c r="F61" s="136">
        <v>458</v>
      </c>
      <c r="G61" s="136">
        <v>450</v>
      </c>
      <c r="H61" s="137">
        <v>468</v>
      </c>
    </row>
    <row r="62" spans="2:8" ht="45.75" customHeight="1" thickBot="1" x14ac:dyDescent="0.25">
      <c r="B62" s="138"/>
      <c r="C62" s="1265" t="s">
        <v>612</v>
      </c>
      <c r="D62" s="1266"/>
      <c r="E62" s="1267"/>
      <c r="F62" s="139">
        <v>312</v>
      </c>
      <c r="G62" s="139">
        <v>357</v>
      </c>
      <c r="H62" s="140">
        <v>381</v>
      </c>
    </row>
    <row r="63" spans="2:8" ht="52.5" customHeight="1" thickBot="1" x14ac:dyDescent="0.25">
      <c r="B63" s="141"/>
      <c r="C63" s="1268" t="s">
        <v>50</v>
      </c>
      <c r="D63" s="1268"/>
      <c r="E63" s="1269"/>
      <c r="F63" s="142">
        <v>10791</v>
      </c>
      <c r="G63" s="142">
        <v>10947</v>
      </c>
      <c r="H63" s="143">
        <v>10647</v>
      </c>
    </row>
    <row r="64" spans="2:8" ht="15" customHeight="1" x14ac:dyDescent="0.2"/>
  </sheetData>
  <sheetProtection algorithmName="SHA-512" hashValue="/S0jhnvXj1hMB8WhsLBKuJCOXyRFzzqyi8sKZkEHbFi7p9j7e8f722s9L2vbJL/gqyhDouhBNRVkFBFuHKHTCw==" saltValue="N4eFt4fGr3oureJbZGrq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1333-30FC-4142-83A1-4D3E0D3C116B}">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6328125" style="1278" customWidth="1"/>
    <col min="2" max="107" width="2.453125" style="1278" customWidth="1"/>
    <col min="108" max="108" width="6.08984375" style="1286" customWidth="1"/>
    <col min="109" max="109" width="5.90625" style="1285" customWidth="1"/>
    <col min="110" max="110" width="19.08984375" style="1278" hidden="1"/>
    <col min="111" max="115" width="12.6328125" style="1278" hidden="1"/>
    <col min="116" max="349" width="8.6328125" style="1278" hidden="1"/>
    <col min="350" max="355" width="14.90625" style="1278" hidden="1"/>
    <col min="356" max="357" width="15.90625" style="1278" hidden="1"/>
    <col min="358" max="363" width="16.08984375" style="1278" hidden="1"/>
    <col min="364" max="364" width="6.08984375" style="1278" hidden="1"/>
    <col min="365" max="365" width="3" style="1278" hidden="1"/>
    <col min="366" max="605" width="8.6328125" style="1278" hidden="1"/>
    <col min="606" max="611" width="14.90625" style="1278" hidden="1"/>
    <col min="612" max="613" width="15.90625" style="1278" hidden="1"/>
    <col min="614" max="619" width="16.08984375" style="1278" hidden="1"/>
    <col min="620" max="620" width="6.08984375" style="1278" hidden="1"/>
    <col min="621" max="621" width="3" style="1278" hidden="1"/>
    <col min="622" max="861" width="8.6328125" style="1278" hidden="1"/>
    <col min="862" max="867" width="14.90625" style="1278" hidden="1"/>
    <col min="868" max="869" width="15.90625" style="1278" hidden="1"/>
    <col min="870" max="875" width="16.08984375" style="1278" hidden="1"/>
    <col min="876" max="876" width="6.08984375" style="1278" hidden="1"/>
    <col min="877" max="877" width="3" style="1278" hidden="1"/>
    <col min="878" max="1117" width="8.6328125" style="1278" hidden="1"/>
    <col min="1118" max="1123" width="14.90625" style="1278" hidden="1"/>
    <col min="1124" max="1125" width="15.90625" style="1278" hidden="1"/>
    <col min="1126" max="1131" width="16.08984375" style="1278" hidden="1"/>
    <col min="1132" max="1132" width="6.08984375" style="1278" hidden="1"/>
    <col min="1133" max="1133" width="3" style="1278" hidden="1"/>
    <col min="1134" max="1373" width="8.6328125" style="1278" hidden="1"/>
    <col min="1374" max="1379" width="14.90625" style="1278" hidden="1"/>
    <col min="1380" max="1381" width="15.90625" style="1278" hidden="1"/>
    <col min="1382" max="1387" width="16.08984375" style="1278" hidden="1"/>
    <col min="1388" max="1388" width="6.08984375" style="1278" hidden="1"/>
    <col min="1389" max="1389" width="3" style="1278" hidden="1"/>
    <col min="1390" max="1629" width="8.6328125" style="1278" hidden="1"/>
    <col min="1630" max="1635" width="14.90625" style="1278" hidden="1"/>
    <col min="1636" max="1637" width="15.90625" style="1278" hidden="1"/>
    <col min="1638" max="1643" width="16.08984375" style="1278" hidden="1"/>
    <col min="1644" max="1644" width="6.08984375" style="1278" hidden="1"/>
    <col min="1645" max="1645" width="3" style="1278" hidden="1"/>
    <col min="1646" max="1885" width="8.6328125" style="1278" hidden="1"/>
    <col min="1886" max="1891" width="14.90625" style="1278" hidden="1"/>
    <col min="1892" max="1893" width="15.90625" style="1278" hidden="1"/>
    <col min="1894" max="1899" width="16.08984375" style="1278" hidden="1"/>
    <col min="1900" max="1900" width="6.08984375" style="1278" hidden="1"/>
    <col min="1901" max="1901" width="3" style="1278" hidden="1"/>
    <col min="1902" max="2141" width="8.6328125" style="1278" hidden="1"/>
    <col min="2142" max="2147" width="14.90625" style="1278" hidden="1"/>
    <col min="2148" max="2149" width="15.90625" style="1278" hidden="1"/>
    <col min="2150" max="2155" width="16.08984375" style="1278" hidden="1"/>
    <col min="2156" max="2156" width="6.08984375" style="1278" hidden="1"/>
    <col min="2157" max="2157" width="3" style="1278" hidden="1"/>
    <col min="2158" max="2397" width="8.6328125" style="1278" hidden="1"/>
    <col min="2398" max="2403" width="14.90625" style="1278" hidden="1"/>
    <col min="2404" max="2405" width="15.90625" style="1278" hidden="1"/>
    <col min="2406" max="2411" width="16.08984375" style="1278" hidden="1"/>
    <col min="2412" max="2412" width="6.08984375" style="1278" hidden="1"/>
    <col min="2413" max="2413" width="3" style="1278" hidden="1"/>
    <col min="2414" max="2653" width="8.6328125" style="1278" hidden="1"/>
    <col min="2654" max="2659" width="14.90625" style="1278" hidden="1"/>
    <col min="2660" max="2661" width="15.90625" style="1278" hidden="1"/>
    <col min="2662" max="2667" width="16.08984375" style="1278" hidden="1"/>
    <col min="2668" max="2668" width="6.08984375" style="1278" hidden="1"/>
    <col min="2669" max="2669" width="3" style="1278" hidden="1"/>
    <col min="2670" max="2909" width="8.6328125" style="1278" hidden="1"/>
    <col min="2910" max="2915" width="14.90625" style="1278" hidden="1"/>
    <col min="2916" max="2917" width="15.90625" style="1278" hidden="1"/>
    <col min="2918" max="2923" width="16.08984375" style="1278" hidden="1"/>
    <col min="2924" max="2924" width="6.08984375" style="1278" hidden="1"/>
    <col min="2925" max="2925" width="3" style="1278" hidden="1"/>
    <col min="2926" max="3165" width="8.6328125" style="1278" hidden="1"/>
    <col min="3166" max="3171" width="14.90625" style="1278" hidden="1"/>
    <col min="3172" max="3173" width="15.90625" style="1278" hidden="1"/>
    <col min="3174" max="3179" width="16.08984375" style="1278" hidden="1"/>
    <col min="3180" max="3180" width="6.08984375" style="1278" hidden="1"/>
    <col min="3181" max="3181" width="3" style="1278" hidden="1"/>
    <col min="3182" max="3421" width="8.6328125" style="1278" hidden="1"/>
    <col min="3422" max="3427" width="14.90625" style="1278" hidden="1"/>
    <col min="3428" max="3429" width="15.90625" style="1278" hidden="1"/>
    <col min="3430" max="3435" width="16.08984375" style="1278" hidden="1"/>
    <col min="3436" max="3436" width="6.08984375" style="1278" hidden="1"/>
    <col min="3437" max="3437" width="3" style="1278" hidden="1"/>
    <col min="3438" max="3677" width="8.6328125" style="1278" hidden="1"/>
    <col min="3678" max="3683" width="14.90625" style="1278" hidden="1"/>
    <col min="3684" max="3685" width="15.90625" style="1278" hidden="1"/>
    <col min="3686" max="3691" width="16.08984375" style="1278" hidden="1"/>
    <col min="3692" max="3692" width="6.08984375" style="1278" hidden="1"/>
    <col min="3693" max="3693" width="3" style="1278" hidden="1"/>
    <col min="3694" max="3933" width="8.6328125" style="1278" hidden="1"/>
    <col min="3934" max="3939" width="14.90625" style="1278" hidden="1"/>
    <col min="3940" max="3941" width="15.90625" style="1278" hidden="1"/>
    <col min="3942" max="3947" width="16.08984375" style="1278" hidden="1"/>
    <col min="3948" max="3948" width="6.08984375" style="1278" hidden="1"/>
    <col min="3949" max="3949" width="3" style="1278" hidden="1"/>
    <col min="3950" max="4189" width="8.6328125" style="1278" hidden="1"/>
    <col min="4190" max="4195" width="14.90625" style="1278" hidden="1"/>
    <col min="4196" max="4197" width="15.90625" style="1278" hidden="1"/>
    <col min="4198" max="4203" width="16.08984375" style="1278" hidden="1"/>
    <col min="4204" max="4204" width="6.08984375" style="1278" hidden="1"/>
    <col min="4205" max="4205" width="3" style="1278" hidden="1"/>
    <col min="4206" max="4445" width="8.6328125" style="1278" hidden="1"/>
    <col min="4446" max="4451" width="14.90625" style="1278" hidden="1"/>
    <col min="4452" max="4453" width="15.90625" style="1278" hidden="1"/>
    <col min="4454" max="4459" width="16.08984375" style="1278" hidden="1"/>
    <col min="4460" max="4460" width="6.08984375" style="1278" hidden="1"/>
    <col min="4461" max="4461" width="3" style="1278" hidden="1"/>
    <col min="4462" max="4701" width="8.6328125" style="1278" hidden="1"/>
    <col min="4702" max="4707" width="14.90625" style="1278" hidden="1"/>
    <col min="4708" max="4709" width="15.90625" style="1278" hidden="1"/>
    <col min="4710" max="4715" width="16.08984375" style="1278" hidden="1"/>
    <col min="4716" max="4716" width="6.08984375" style="1278" hidden="1"/>
    <col min="4717" max="4717" width="3" style="1278" hidden="1"/>
    <col min="4718" max="4957" width="8.6328125" style="1278" hidden="1"/>
    <col min="4958" max="4963" width="14.90625" style="1278" hidden="1"/>
    <col min="4964" max="4965" width="15.90625" style="1278" hidden="1"/>
    <col min="4966" max="4971" width="16.08984375" style="1278" hidden="1"/>
    <col min="4972" max="4972" width="6.08984375" style="1278" hidden="1"/>
    <col min="4973" max="4973" width="3" style="1278" hidden="1"/>
    <col min="4974" max="5213" width="8.6328125" style="1278" hidden="1"/>
    <col min="5214" max="5219" width="14.90625" style="1278" hidden="1"/>
    <col min="5220" max="5221" width="15.90625" style="1278" hidden="1"/>
    <col min="5222" max="5227" width="16.08984375" style="1278" hidden="1"/>
    <col min="5228" max="5228" width="6.08984375" style="1278" hidden="1"/>
    <col min="5229" max="5229" width="3" style="1278" hidden="1"/>
    <col min="5230" max="5469" width="8.6328125" style="1278" hidden="1"/>
    <col min="5470" max="5475" width="14.90625" style="1278" hidden="1"/>
    <col min="5476" max="5477" width="15.90625" style="1278" hidden="1"/>
    <col min="5478" max="5483" width="16.08984375" style="1278" hidden="1"/>
    <col min="5484" max="5484" width="6.08984375" style="1278" hidden="1"/>
    <col min="5485" max="5485" width="3" style="1278" hidden="1"/>
    <col min="5486" max="5725" width="8.6328125" style="1278" hidden="1"/>
    <col min="5726" max="5731" width="14.90625" style="1278" hidden="1"/>
    <col min="5732" max="5733" width="15.90625" style="1278" hidden="1"/>
    <col min="5734" max="5739" width="16.08984375" style="1278" hidden="1"/>
    <col min="5740" max="5740" width="6.08984375" style="1278" hidden="1"/>
    <col min="5741" max="5741" width="3" style="1278" hidden="1"/>
    <col min="5742" max="5981" width="8.6328125" style="1278" hidden="1"/>
    <col min="5982" max="5987" width="14.90625" style="1278" hidden="1"/>
    <col min="5988" max="5989" width="15.90625" style="1278" hidden="1"/>
    <col min="5990" max="5995" width="16.08984375" style="1278" hidden="1"/>
    <col min="5996" max="5996" width="6.08984375" style="1278" hidden="1"/>
    <col min="5997" max="5997" width="3" style="1278" hidden="1"/>
    <col min="5998" max="6237" width="8.6328125" style="1278" hidden="1"/>
    <col min="6238" max="6243" width="14.90625" style="1278" hidden="1"/>
    <col min="6244" max="6245" width="15.90625" style="1278" hidden="1"/>
    <col min="6246" max="6251" width="16.08984375" style="1278" hidden="1"/>
    <col min="6252" max="6252" width="6.08984375" style="1278" hidden="1"/>
    <col min="6253" max="6253" width="3" style="1278" hidden="1"/>
    <col min="6254" max="6493" width="8.6328125" style="1278" hidden="1"/>
    <col min="6494" max="6499" width="14.90625" style="1278" hidden="1"/>
    <col min="6500" max="6501" width="15.90625" style="1278" hidden="1"/>
    <col min="6502" max="6507" width="16.08984375" style="1278" hidden="1"/>
    <col min="6508" max="6508" width="6.08984375" style="1278" hidden="1"/>
    <col min="6509" max="6509" width="3" style="1278" hidden="1"/>
    <col min="6510" max="6749" width="8.6328125" style="1278" hidden="1"/>
    <col min="6750" max="6755" width="14.90625" style="1278" hidden="1"/>
    <col min="6756" max="6757" width="15.90625" style="1278" hidden="1"/>
    <col min="6758" max="6763" width="16.08984375" style="1278" hidden="1"/>
    <col min="6764" max="6764" width="6.08984375" style="1278" hidden="1"/>
    <col min="6765" max="6765" width="3" style="1278" hidden="1"/>
    <col min="6766" max="7005" width="8.6328125" style="1278" hidden="1"/>
    <col min="7006" max="7011" width="14.90625" style="1278" hidden="1"/>
    <col min="7012" max="7013" width="15.90625" style="1278" hidden="1"/>
    <col min="7014" max="7019" width="16.08984375" style="1278" hidden="1"/>
    <col min="7020" max="7020" width="6.08984375" style="1278" hidden="1"/>
    <col min="7021" max="7021" width="3" style="1278" hidden="1"/>
    <col min="7022" max="7261" width="8.6328125" style="1278" hidden="1"/>
    <col min="7262" max="7267" width="14.90625" style="1278" hidden="1"/>
    <col min="7268" max="7269" width="15.90625" style="1278" hidden="1"/>
    <col min="7270" max="7275" width="16.08984375" style="1278" hidden="1"/>
    <col min="7276" max="7276" width="6.08984375" style="1278" hidden="1"/>
    <col min="7277" max="7277" width="3" style="1278" hidden="1"/>
    <col min="7278" max="7517" width="8.6328125" style="1278" hidden="1"/>
    <col min="7518" max="7523" width="14.90625" style="1278" hidden="1"/>
    <col min="7524" max="7525" width="15.90625" style="1278" hidden="1"/>
    <col min="7526" max="7531" width="16.08984375" style="1278" hidden="1"/>
    <col min="7532" max="7532" width="6.08984375" style="1278" hidden="1"/>
    <col min="7533" max="7533" width="3" style="1278" hidden="1"/>
    <col min="7534" max="7773" width="8.6328125" style="1278" hidden="1"/>
    <col min="7774" max="7779" width="14.90625" style="1278" hidden="1"/>
    <col min="7780" max="7781" width="15.90625" style="1278" hidden="1"/>
    <col min="7782" max="7787" width="16.08984375" style="1278" hidden="1"/>
    <col min="7788" max="7788" width="6.08984375" style="1278" hidden="1"/>
    <col min="7789" max="7789" width="3" style="1278" hidden="1"/>
    <col min="7790" max="8029" width="8.6328125" style="1278" hidden="1"/>
    <col min="8030" max="8035" width="14.90625" style="1278" hidden="1"/>
    <col min="8036" max="8037" width="15.90625" style="1278" hidden="1"/>
    <col min="8038" max="8043" width="16.08984375" style="1278" hidden="1"/>
    <col min="8044" max="8044" width="6.08984375" style="1278" hidden="1"/>
    <col min="8045" max="8045" width="3" style="1278" hidden="1"/>
    <col min="8046" max="8285" width="8.6328125" style="1278" hidden="1"/>
    <col min="8286" max="8291" width="14.90625" style="1278" hidden="1"/>
    <col min="8292" max="8293" width="15.90625" style="1278" hidden="1"/>
    <col min="8294" max="8299" width="16.08984375" style="1278" hidden="1"/>
    <col min="8300" max="8300" width="6.08984375" style="1278" hidden="1"/>
    <col min="8301" max="8301" width="3" style="1278" hidden="1"/>
    <col min="8302" max="8541" width="8.6328125" style="1278" hidden="1"/>
    <col min="8542" max="8547" width="14.90625" style="1278" hidden="1"/>
    <col min="8548" max="8549" width="15.90625" style="1278" hidden="1"/>
    <col min="8550" max="8555" width="16.08984375" style="1278" hidden="1"/>
    <col min="8556" max="8556" width="6.08984375" style="1278" hidden="1"/>
    <col min="8557" max="8557" width="3" style="1278" hidden="1"/>
    <col min="8558" max="8797" width="8.6328125" style="1278" hidden="1"/>
    <col min="8798" max="8803" width="14.90625" style="1278" hidden="1"/>
    <col min="8804" max="8805" width="15.90625" style="1278" hidden="1"/>
    <col min="8806" max="8811" width="16.08984375" style="1278" hidden="1"/>
    <col min="8812" max="8812" width="6.08984375" style="1278" hidden="1"/>
    <col min="8813" max="8813" width="3" style="1278" hidden="1"/>
    <col min="8814" max="9053" width="8.6328125" style="1278" hidden="1"/>
    <col min="9054" max="9059" width="14.90625" style="1278" hidden="1"/>
    <col min="9060" max="9061" width="15.90625" style="1278" hidden="1"/>
    <col min="9062" max="9067" width="16.08984375" style="1278" hidden="1"/>
    <col min="9068" max="9068" width="6.08984375" style="1278" hidden="1"/>
    <col min="9069" max="9069" width="3" style="1278" hidden="1"/>
    <col min="9070" max="9309" width="8.6328125" style="1278" hidden="1"/>
    <col min="9310" max="9315" width="14.90625" style="1278" hidden="1"/>
    <col min="9316" max="9317" width="15.90625" style="1278" hidden="1"/>
    <col min="9318" max="9323" width="16.08984375" style="1278" hidden="1"/>
    <col min="9324" max="9324" width="6.08984375" style="1278" hidden="1"/>
    <col min="9325" max="9325" width="3" style="1278" hidden="1"/>
    <col min="9326" max="9565" width="8.6328125" style="1278" hidden="1"/>
    <col min="9566" max="9571" width="14.90625" style="1278" hidden="1"/>
    <col min="9572" max="9573" width="15.90625" style="1278" hidden="1"/>
    <col min="9574" max="9579" width="16.08984375" style="1278" hidden="1"/>
    <col min="9580" max="9580" width="6.08984375" style="1278" hidden="1"/>
    <col min="9581" max="9581" width="3" style="1278" hidden="1"/>
    <col min="9582" max="9821" width="8.6328125" style="1278" hidden="1"/>
    <col min="9822" max="9827" width="14.90625" style="1278" hidden="1"/>
    <col min="9828" max="9829" width="15.90625" style="1278" hidden="1"/>
    <col min="9830" max="9835" width="16.08984375" style="1278" hidden="1"/>
    <col min="9836" max="9836" width="6.08984375" style="1278" hidden="1"/>
    <col min="9837" max="9837" width="3" style="1278" hidden="1"/>
    <col min="9838" max="10077" width="8.6328125" style="1278" hidden="1"/>
    <col min="10078" max="10083" width="14.90625" style="1278" hidden="1"/>
    <col min="10084" max="10085" width="15.90625" style="1278" hidden="1"/>
    <col min="10086" max="10091" width="16.08984375" style="1278" hidden="1"/>
    <col min="10092" max="10092" width="6.08984375" style="1278" hidden="1"/>
    <col min="10093" max="10093" width="3" style="1278" hidden="1"/>
    <col min="10094" max="10333" width="8.6328125" style="1278" hidden="1"/>
    <col min="10334" max="10339" width="14.90625" style="1278" hidden="1"/>
    <col min="10340" max="10341" width="15.90625" style="1278" hidden="1"/>
    <col min="10342" max="10347" width="16.08984375" style="1278" hidden="1"/>
    <col min="10348" max="10348" width="6.08984375" style="1278" hidden="1"/>
    <col min="10349" max="10349" width="3" style="1278" hidden="1"/>
    <col min="10350" max="10589" width="8.6328125" style="1278" hidden="1"/>
    <col min="10590" max="10595" width="14.90625" style="1278" hidden="1"/>
    <col min="10596" max="10597" width="15.90625" style="1278" hidden="1"/>
    <col min="10598" max="10603" width="16.08984375" style="1278" hidden="1"/>
    <col min="10604" max="10604" width="6.08984375" style="1278" hidden="1"/>
    <col min="10605" max="10605" width="3" style="1278" hidden="1"/>
    <col min="10606" max="10845" width="8.6328125" style="1278" hidden="1"/>
    <col min="10846" max="10851" width="14.90625" style="1278" hidden="1"/>
    <col min="10852" max="10853" width="15.90625" style="1278" hidden="1"/>
    <col min="10854" max="10859" width="16.08984375" style="1278" hidden="1"/>
    <col min="10860" max="10860" width="6.08984375" style="1278" hidden="1"/>
    <col min="10861" max="10861" width="3" style="1278" hidden="1"/>
    <col min="10862" max="11101" width="8.6328125" style="1278" hidden="1"/>
    <col min="11102" max="11107" width="14.90625" style="1278" hidden="1"/>
    <col min="11108" max="11109" width="15.90625" style="1278" hidden="1"/>
    <col min="11110" max="11115" width="16.08984375" style="1278" hidden="1"/>
    <col min="11116" max="11116" width="6.08984375" style="1278" hidden="1"/>
    <col min="11117" max="11117" width="3" style="1278" hidden="1"/>
    <col min="11118" max="11357" width="8.6328125" style="1278" hidden="1"/>
    <col min="11358" max="11363" width="14.90625" style="1278" hidden="1"/>
    <col min="11364" max="11365" width="15.90625" style="1278" hidden="1"/>
    <col min="11366" max="11371" width="16.08984375" style="1278" hidden="1"/>
    <col min="11372" max="11372" width="6.08984375" style="1278" hidden="1"/>
    <col min="11373" max="11373" width="3" style="1278" hidden="1"/>
    <col min="11374" max="11613" width="8.6328125" style="1278" hidden="1"/>
    <col min="11614" max="11619" width="14.90625" style="1278" hidden="1"/>
    <col min="11620" max="11621" width="15.90625" style="1278" hidden="1"/>
    <col min="11622" max="11627" width="16.08984375" style="1278" hidden="1"/>
    <col min="11628" max="11628" width="6.08984375" style="1278" hidden="1"/>
    <col min="11629" max="11629" width="3" style="1278" hidden="1"/>
    <col min="11630" max="11869" width="8.6328125" style="1278" hidden="1"/>
    <col min="11870" max="11875" width="14.90625" style="1278" hidden="1"/>
    <col min="11876" max="11877" width="15.90625" style="1278" hidden="1"/>
    <col min="11878" max="11883" width="16.08984375" style="1278" hidden="1"/>
    <col min="11884" max="11884" width="6.08984375" style="1278" hidden="1"/>
    <col min="11885" max="11885" width="3" style="1278" hidden="1"/>
    <col min="11886" max="12125" width="8.6328125" style="1278" hidden="1"/>
    <col min="12126" max="12131" width="14.90625" style="1278" hidden="1"/>
    <col min="12132" max="12133" width="15.90625" style="1278" hidden="1"/>
    <col min="12134" max="12139" width="16.08984375" style="1278" hidden="1"/>
    <col min="12140" max="12140" width="6.08984375" style="1278" hidden="1"/>
    <col min="12141" max="12141" width="3" style="1278" hidden="1"/>
    <col min="12142" max="12381" width="8.6328125" style="1278" hidden="1"/>
    <col min="12382" max="12387" width="14.90625" style="1278" hidden="1"/>
    <col min="12388" max="12389" width="15.90625" style="1278" hidden="1"/>
    <col min="12390" max="12395" width="16.08984375" style="1278" hidden="1"/>
    <col min="12396" max="12396" width="6.08984375" style="1278" hidden="1"/>
    <col min="12397" max="12397" width="3" style="1278" hidden="1"/>
    <col min="12398" max="12637" width="8.6328125" style="1278" hidden="1"/>
    <col min="12638" max="12643" width="14.90625" style="1278" hidden="1"/>
    <col min="12644" max="12645" width="15.90625" style="1278" hidden="1"/>
    <col min="12646" max="12651" width="16.08984375" style="1278" hidden="1"/>
    <col min="12652" max="12652" width="6.08984375" style="1278" hidden="1"/>
    <col min="12653" max="12653" width="3" style="1278" hidden="1"/>
    <col min="12654" max="12893" width="8.6328125" style="1278" hidden="1"/>
    <col min="12894" max="12899" width="14.90625" style="1278" hidden="1"/>
    <col min="12900" max="12901" width="15.90625" style="1278" hidden="1"/>
    <col min="12902" max="12907" width="16.08984375" style="1278" hidden="1"/>
    <col min="12908" max="12908" width="6.08984375" style="1278" hidden="1"/>
    <col min="12909" max="12909" width="3" style="1278" hidden="1"/>
    <col min="12910" max="13149" width="8.6328125" style="1278" hidden="1"/>
    <col min="13150" max="13155" width="14.90625" style="1278" hidden="1"/>
    <col min="13156" max="13157" width="15.90625" style="1278" hidden="1"/>
    <col min="13158" max="13163" width="16.08984375" style="1278" hidden="1"/>
    <col min="13164" max="13164" width="6.08984375" style="1278" hidden="1"/>
    <col min="13165" max="13165" width="3" style="1278" hidden="1"/>
    <col min="13166" max="13405" width="8.6328125" style="1278" hidden="1"/>
    <col min="13406" max="13411" width="14.90625" style="1278" hidden="1"/>
    <col min="13412" max="13413" width="15.90625" style="1278" hidden="1"/>
    <col min="13414" max="13419" width="16.08984375" style="1278" hidden="1"/>
    <col min="13420" max="13420" width="6.08984375" style="1278" hidden="1"/>
    <col min="13421" max="13421" width="3" style="1278" hidden="1"/>
    <col min="13422" max="13661" width="8.6328125" style="1278" hidden="1"/>
    <col min="13662" max="13667" width="14.90625" style="1278" hidden="1"/>
    <col min="13668" max="13669" width="15.90625" style="1278" hidden="1"/>
    <col min="13670" max="13675" width="16.08984375" style="1278" hidden="1"/>
    <col min="13676" max="13676" width="6.08984375" style="1278" hidden="1"/>
    <col min="13677" max="13677" width="3" style="1278" hidden="1"/>
    <col min="13678" max="13917" width="8.6328125" style="1278" hidden="1"/>
    <col min="13918" max="13923" width="14.90625" style="1278" hidden="1"/>
    <col min="13924" max="13925" width="15.90625" style="1278" hidden="1"/>
    <col min="13926" max="13931" width="16.08984375" style="1278" hidden="1"/>
    <col min="13932" max="13932" width="6.08984375" style="1278" hidden="1"/>
    <col min="13933" max="13933" width="3" style="1278" hidden="1"/>
    <col min="13934" max="14173" width="8.6328125" style="1278" hidden="1"/>
    <col min="14174" max="14179" width="14.90625" style="1278" hidden="1"/>
    <col min="14180" max="14181" width="15.90625" style="1278" hidden="1"/>
    <col min="14182" max="14187" width="16.08984375" style="1278" hidden="1"/>
    <col min="14188" max="14188" width="6.08984375" style="1278" hidden="1"/>
    <col min="14189" max="14189" width="3" style="1278" hidden="1"/>
    <col min="14190" max="14429" width="8.6328125" style="1278" hidden="1"/>
    <col min="14430" max="14435" width="14.90625" style="1278" hidden="1"/>
    <col min="14436" max="14437" width="15.90625" style="1278" hidden="1"/>
    <col min="14438" max="14443" width="16.08984375" style="1278" hidden="1"/>
    <col min="14444" max="14444" width="6.08984375" style="1278" hidden="1"/>
    <col min="14445" max="14445" width="3" style="1278" hidden="1"/>
    <col min="14446" max="14685" width="8.6328125" style="1278" hidden="1"/>
    <col min="14686" max="14691" width="14.90625" style="1278" hidden="1"/>
    <col min="14692" max="14693" width="15.90625" style="1278" hidden="1"/>
    <col min="14694" max="14699" width="16.08984375" style="1278" hidden="1"/>
    <col min="14700" max="14700" width="6.08984375" style="1278" hidden="1"/>
    <col min="14701" max="14701" width="3" style="1278" hidden="1"/>
    <col min="14702" max="14941" width="8.6328125" style="1278" hidden="1"/>
    <col min="14942" max="14947" width="14.90625" style="1278" hidden="1"/>
    <col min="14948" max="14949" width="15.90625" style="1278" hidden="1"/>
    <col min="14950" max="14955" width="16.08984375" style="1278" hidden="1"/>
    <col min="14956" max="14956" width="6.08984375" style="1278" hidden="1"/>
    <col min="14957" max="14957" width="3" style="1278" hidden="1"/>
    <col min="14958" max="15197" width="8.6328125" style="1278" hidden="1"/>
    <col min="15198" max="15203" width="14.90625" style="1278" hidden="1"/>
    <col min="15204" max="15205" width="15.90625" style="1278" hidden="1"/>
    <col min="15206" max="15211" width="16.08984375" style="1278" hidden="1"/>
    <col min="15212" max="15212" width="6.08984375" style="1278" hidden="1"/>
    <col min="15213" max="15213" width="3" style="1278" hidden="1"/>
    <col min="15214" max="15453" width="8.6328125" style="1278" hidden="1"/>
    <col min="15454" max="15459" width="14.90625" style="1278" hidden="1"/>
    <col min="15460" max="15461" width="15.90625" style="1278" hidden="1"/>
    <col min="15462" max="15467" width="16.08984375" style="1278" hidden="1"/>
    <col min="15468" max="15468" width="6.08984375" style="1278" hidden="1"/>
    <col min="15469" max="15469" width="3" style="1278" hidden="1"/>
    <col min="15470" max="15709" width="8.6328125" style="1278" hidden="1"/>
    <col min="15710" max="15715" width="14.90625" style="1278" hidden="1"/>
    <col min="15716" max="15717" width="15.90625" style="1278" hidden="1"/>
    <col min="15718" max="15723" width="16.08984375" style="1278" hidden="1"/>
    <col min="15724" max="15724" width="6.08984375" style="1278" hidden="1"/>
    <col min="15725" max="15725" width="3" style="1278" hidden="1"/>
    <col min="15726" max="15965" width="8.6328125" style="1278" hidden="1"/>
    <col min="15966" max="15971" width="14.90625" style="1278" hidden="1"/>
    <col min="15972" max="15973" width="15.90625" style="1278" hidden="1"/>
    <col min="15974" max="15979" width="16.08984375" style="1278" hidden="1"/>
    <col min="15980" max="15980" width="6.08984375" style="1278" hidden="1"/>
    <col min="15981" max="15981" width="3" style="1278" hidden="1"/>
    <col min="15982" max="16221" width="8.6328125" style="1278" hidden="1"/>
    <col min="16222" max="16227" width="14.90625" style="1278" hidden="1"/>
    <col min="16228" max="16229" width="15.90625" style="1278" hidden="1"/>
    <col min="16230" max="16235" width="16.08984375" style="1278" hidden="1"/>
    <col min="16236" max="16236" width="6.08984375" style="1278" hidden="1"/>
    <col min="16237" max="16237" width="3" style="1278" hidden="1"/>
    <col min="16238" max="16384" width="8.6328125" style="1278" hidden="1"/>
  </cols>
  <sheetData>
    <row r="1" spans="1:143" ht="42.75" customHeight="1" x14ac:dyDescent="0.2">
      <c r="A1" s="1276"/>
      <c r="B1" s="1277"/>
      <c r="DD1" s="1278"/>
      <c r="DE1" s="1278"/>
    </row>
    <row r="2" spans="1:143" ht="25.5" customHeight="1" x14ac:dyDescent="0.2">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2">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ht="13" x14ac:dyDescent="0.2">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 x14ac:dyDescent="0.2">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 x14ac:dyDescent="0.2">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8"/>
      <c r="DE19" s="1278"/>
    </row>
    <row r="20" spans="1:351" ht="13" x14ac:dyDescent="0.2">
      <c r="DD20" s="1278"/>
      <c r="DE20" s="1278"/>
    </row>
    <row r="21" spans="1:351" ht="16.5" x14ac:dyDescent="0.2">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6.5" x14ac:dyDescent="0.2">
      <c r="B22" s="1285"/>
      <c r="MM22" s="1284"/>
    </row>
    <row r="23" spans="1:351" ht="13" x14ac:dyDescent="0.2">
      <c r="B23" s="1285"/>
    </row>
    <row r="24" spans="1:351" ht="13" x14ac:dyDescent="0.2">
      <c r="B24" s="1285"/>
    </row>
    <row r="25" spans="1:351" ht="13" x14ac:dyDescent="0.2">
      <c r="B25" s="1285"/>
    </row>
    <row r="26" spans="1:351" ht="13" x14ac:dyDescent="0.2">
      <c r="B26" s="1285"/>
    </row>
    <row r="27" spans="1:351" ht="13" x14ac:dyDescent="0.2">
      <c r="B27" s="1285"/>
    </row>
    <row r="28" spans="1:351" ht="13" x14ac:dyDescent="0.2">
      <c r="B28" s="1285"/>
    </row>
    <row r="29" spans="1:351" ht="13" x14ac:dyDescent="0.2">
      <c r="B29" s="1285"/>
    </row>
    <row r="30" spans="1:351" ht="13" x14ac:dyDescent="0.2">
      <c r="B30" s="1285"/>
    </row>
    <row r="31" spans="1:351" ht="13" x14ac:dyDescent="0.2">
      <c r="B31" s="1285"/>
    </row>
    <row r="32" spans="1:351" ht="13" x14ac:dyDescent="0.2">
      <c r="B32" s="1285"/>
    </row>
    <row r="33" spans="2:109" ht="13" x14ac:dyDescent="0.2">
      <c r="B33" s="1285"/>
    </row>
    <row r="34" spans="2:109" ht="13" x14ac:dyDescent="0.2">
      <c r="B34" s="1285"/>
    </row>
    <row r="35" spans="2:109" ht="13" x14ac:dyDescent="0.2">
      <c r="B35" s="1285"/>
    </row>
    <row r="36" spans="2:109" ht="13" x14ac:dyDescent="0.2">
      <c r="B36" s="1285"/>
    </row>
    <row r="37" spans="2:109" ht="13" x14ac:dyDescent="0.2">
      <c r="B37" s="1285"/>
    </row>
    <row r="38" spans="2:109" ht="13" x14ac:dyDescent="0.2">
      <c r="B38" s="1285"/>
    </row>
    <row r="39" spans="2:109" ht="13" x14ac:dyDescent="0.2">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ht="13" x14ac:dyDescent="0.2">
      <c r="B40" s="1290"/>
      <c r="DD40" s="1290"/>
      <c r="DE40" s="1278"/>
    </row>
    <row r="41" spans="2:109" ht="16.5" x14ac:dyDescent="0.2">
      <c r="B41" s="1291" t="s">
        <v>614</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ht="13" x14ac:dyDescent="0.2">
      <c r="B42" s="1285"/>
      <c r="G42" s="1292"/>
      <c r="I42" s="1293"/>
      <c r="J42" s="1293"/>
      <c r="K42" s="1293"/>
      <c r="AM42" s="1292"/>
      <c r="AN42" s="1292" t="s">
        <v>615</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2">
      <c r="B43" s="1285"/>
      <c r="AN43" s="1294" t="s">
        <v>616</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ht="13" x14ac:dyDescent="0.2">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ht="13" x14ac:dyDescent="0.2">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ht="13" x14ac:dyDescent="0.2">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ht="13" x14ac:dyDescent="0.2">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ht="13" x14ac:dyDescent="0.2">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ht="13" x14ac:dyDescent="0.2">
      <c r="B49" s="1285"/>
      <c r="AN49" s="1278" t="s">
        <v>617</v>
      </c>
    </row>
    <row r="50" spans="1:109" ht="13" x14ac:dyDescent="0.2">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567</v>
      </c>
      <c r="BQ50" s="1310"/>
      <c r="BR50" s="1310"/>
      <c r="BS50" s="1310"/>
      <c r="BT50" s="1310"/>
      <c r="BU50" s="1310"/>
      <c r="BV50" s="1310"/>
      <c r="BW50" s="1310"/>
      <c r="BX50" s="1310" t="s">
        <v>568</v>
      </c>
      <c r="BY50" s="1310"/>
      <c r="BZ50" s="1310"/>
      <c r="CA50" s="1310"/>
      <c r="CB50" s="1310"/>
      <c r="CC50" s="1310"/>
      <c r="CD50" s="1310"/>
      <c r="CE50" s="1310"/>
      <c r="CF50" s="1310" t="s">
        <v>569</v>
      </c>
      <c r="CG50" s="1310"/>
      <c r="CH50" s="1310"/>
      <c r="CI50" s="1310"/>
      <c r="CJ50" s="1310"/>
      <c r="CK50" s="1310"/>
      <c r="CL50" s="1310"/>
      <c r="CM50" s="1310"/>
      <c r="CN50" s="1310" t="s">
        <v>570</v>
      </c>
      <c r="CO50" s="1310"/>
      <c r="CP50" s="1310"/>
      <c r="CQ50" s="1310"/>
      <c r="CR50" s="1310"/>
      <c r="CS50" s="1310"/>
      <c r="CT50" s="1310"/>
      <c r="CU50" s="1310"/>
      <c r="CV50" s="1310" t="s">
        <v>571</v>
      </c>
      <c r="CW50" s="1310"/>
      <c r="CX50" s="1310"/>
      <c r="CY50" s="1310"/>
      <c r="CZ50" s="1310"/>
      <c r="DA50" s="1310"/>
      <c r="DB50" s="1310"/>
      <c r="DC50" s="1310"/>
    </row>
    <row r="51" spans="1:109" ht="13.5" customHeight="1" x14ac:dyDescent="0.2">
      <c r="B51" s="1285"/>
      <c r="G51" s="1311"/>
      <c r="H51" s="1311"/>
      <c r="I51" s="1312"/>
      <c r="J51" s="1312"/>
      <c r="K51" s="1313"/>
      <c r="L51" s="1313"/>
      <c r="M51" s="1313"/>
      <c r="N51" s="1313"/>
      <c r="AM51" s="1303"/>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5">
        <v>88.6</v>
      </c>
      <c r="BQ51" s="1315"/>
      <c r="BR51" s="1315"/>
      <c r="BS51" s="1315"/>
      <c r="BT51" s="1315"/>
      <c r="BU51" s="1315"/>
      <c r="BV51" s="1315"/>
      <c r="BW51" s="1315"/>
      <c r="BX51" s="1315">
        <v>74.7</v>
      </c>
      <c r="BY51" s="1315"/>
      <c r="BZ51" s="1315"/>
      <c r="CA51" s="1315"/>
      <c r="CB51" s="1315"/>
      <c r="CC51" s="1315"/>
      <c r="CD51" s="1315"/>
      <c r="CE51" s="1315"/>
      <c r="CF51" s="1315">
        <v>64.7</v>
      </c>
      <c r="CG51" s="1315"/>
      <c r="CH51" s="1315"/>
      <c r="CI51" s="1315"/>
      <c r="CJ51" s="1315"/>
      <c r="CK51" s="1315"/>
      <c r="CL51" s="1315"/>
      <c r="CM51" s="1315"/>
      <c r="CN51" s="1315">
        <v>51.8</v>
      </c>
      <c r="CO51" s="1315"/>
      <c r="CP51" s="1315"/>
      <c r="CQ51" s="1315"/>
      <c r="CR51" s="1315"/>
      <c r="CS51" s="1315"/>
      <c r="CT51" s="1315"/>
      <c r="CU51" s="1315"/>
      <c r="CV51" s="1315">
        <v>71.8</v>
      </c>
      <c r="CW51" s="1315"/>
      <c r="CX51" s="1315"/>
      <c r="CY51" s="1315"/>
      <c r="CZ51" s="1315"/>
      <c r="DA51" s="1315"/>
      <c r="DB51" s="1315"/>
      <c r="DC51" s="1315"/>
    </row>
    <row r="52" spans="1:109" ht="13" x14ac:dyDescent="0.2">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 x14ac:dyDescent="0.2">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5">
        <v>62.3</v>
      </c>
      <c r="BQ53" s="1315"/>
      <c r="BR53" s="1315"/>
      <c r="BS53" s="1315"/>
      <c r="BT53" s="1315"/>
      <c r="BU53" s="1315"/>
      <c r="BV53" s="1315"/>
      <c r="BW53" s="1315"/>
      <c r="BX53" s="1315">
        <v>63.1</v>
      </c>
      <c r="BY53" s="1315"/>
      <c r="BZ53" s="1315"/>
      <c r="CA53" s="1315"/>
      <c r="CB53" s="1315"/>
      <c r="CC53" s="1315"/>
      <c r="CD53" s="1315"/>
      <c r="CE53" s="1315"/>
      <c r="CF53" s="1315">
        <v>64.400000000000006</v>
      </c>
      <c r="CG53" s="1315"/>
      <c r="CH53" s="1315"/>
      <c r="CI53" s="1315"/>
      <c r="CJ53" s="1315"/>
      <c r="CK53" s="1315"/>
      <c r="CL53" s="1315"/>
      <c r="CM53" s="1315"/>
      <c r="CN53" s="1315">
        <v>65.3</v>
      </c>
      <c r="CO53" s="1315"/>
      <c r="CP53" s="1315"/>
      <c r="CQ53" s="1315"/>
      <c r="CR53" s="1315"/>
      <c r="CS53" s="1315"/>
      <c r="CT53" s="1315"/>
      <c r="CU53" s="1315"/>
      <c r="CV53" s="1315">
        <v>65.7</v>
      </c>
      <c r="CW53" s="1315"/>
      <c r="CX53" s="1315"/>
      <c r="CY53" s="1315"/>
      <c r="CZ53" s="1315"/>
      <c r="DA53" s="1315"/>
      <c r="DB53" s="1315"/>
      <c r="DC53" s="1315"/>
    </row>
    <row r="54" spans="1:109" ht="13" x14ac:dyDescent="0.2">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 x14ac:dyDescent="0.2">
      <c r="A55" s="1293"/>
      <c r="B55" s="1285"/>
      <c r="G55" s="1304"/>
      <c r="H55" s="1304"/>
      <c r="I55" s="1304"/>
      <c r="J55" s="1304"/>
      <c r="K55" s="1313"/>
      <c r="L55" s="1313"/>
      <c r="M55" s="1313"/>
      <c r="N55" s="1313"/>
      <c r="AN55" s="1310" t="s">
        <v>621</v>
      </c>
      <c r="AO55" s="1310"/>
      <c r="AP55" s="1310"/>
      <c r="AQ55" s="1310"/>
      <c r="AR55" s="1310"/>
      <c r="AS55" s="1310"/>
      <c r="AT55" s="1310"/>
      <c r="AU55" s="1310"/>
      <c r="AV55" s="1310"/>
      <c r="AW55" s="1310"/>
      <c r="AX55" s="1310"/>
      <c r="AY55" s="1310"/>
      <c r="AZ55" s="1310"/>
      <c r="BA55" s="1310"/>
      <c r="BB55" s="1314" t="s">
        <v>619</v>
      </c>
      <c r="BC55" s="1314"/>
      <c r="BD55" s="1314"/>
      <c r="BE55" s="1314"/>
      <c r="BF55" s="1314"/>
      <c r="BG55" s="1314"/>
      <c r="BH55" s="1314"/>
      <c r="BI55" s="1314"/>
      <c r="BJ55" s="1314"/>
      <c r="BK55" s="1314"/>
      <c r="BL55" s="1314"/>
      <c r="BM55" s="1314"/>
      <c r="BN55" s="1314"/>
      <c r="BO55" s="1314"/>
      <c r="BP55" s="1315">
        <v>32.5</v>
      </c>
      <c r="BQ55" s="1315"/>
      <c r="BR55" s="1315"/>
      <c r="BS55" s="1315"/>
      <c r="BT55" s="1315"/>
      <c r="BU55" s="1315"/>
      <c r="BV55" s="1315"/>
      <c r="BW55" s="1315"/>
      <c r="BX55" s="1315">
        <v>30.2</v>
      </c>
      <c r="BY55" s="1315"/>
      <c r="BZ55" s="1315"/>
      <c r="CA55" s="1315"/>
      <c r="CB55" s="1315"/>
      <c r="CC55" s="1315"/>
      <c r="CD55" s="1315"/>
      <c r="CE55" s="1315"/>
      <c r="CF55" s="1315">
        <v>25.4</v>
      </c>
      <c r="CG55" s="1315"/>
      <c r="CH55" s="1315"/>
      <c r="CI55" s="1315"/>
      <c r="CJ55" s="1315"/>
      <c r="CK55" s="1315"/>
      <c r="CL55" s="1315"/>
      <c r="CM55" s="1315"/>
      <c r="CN55" s="1315">
        <v>22.9</v>
      </c>
      <c r="CO55" s="1315"/>
      <c r="CP55" s="1315"/>
      <c r="CQ55" s="1315"/>
      <c r="CR55" s="1315"/>
      <c r="CS55" s="1315"/>
      <c r="CT55" s="1315"/>
      <c r="CU55" s="1315"/>
      <c r="CV55" s="1315">
        <v>28.5</v>
      </c>
      <c r="CW55" s="1315"/>
      <c r="CX55" s="1315"/>
      <c r="CY55" s="1315"/>
      <c r="CZ55" s="1315"/>
      <c r="DA55" s="1315"/>
      <c r="DB55" s="1315"/>
      <c r="DC55" s="1315"/>
    </row>
    <row r="56" spans="1:109" ht="13" x14ac:dyDescent="0.2">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ht="13" x14ac:dyDescent="0.2">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620</v>
      </c>
      <c r="BC57" s="1314"/>
      <c r="BD57" s="1314"/>
      <c r="BE57" s="1314"/>
      <c r="BF57" s="1314"/>
      <c r="BG57" s="1314"/>
      <c r="BH57" s="1314"/>
      <c r="BI57" s="1314"/>
      <c r="BJ57" s="1314"/>
      <c r="BK57" s="1314"/>
      <c r="BL57" s="1314"/>
      <c r="BM57" s="1314"/>
      <c r="BN57" s="1314"/>
      <c r="BO57" s="1314"/>
      <c r="BP57" s="1315">
        <v>57</v>
      </c>
      <c r="BQ57" s="1315"/>
      <c r="BR57" s="1315"/>
      <c r="BS57" s="1315"/>
      <c r="BT57" s="1315"/>
      <c r="BU57" s="1315"/>
      <c r="BV57" s="1315"/>
      <c r="BW57" s="1315"/>
      <c r="BX57" s="1315">
        <v>58.9</v>
      </c>
      <c r="BY57" s="1315"/>
      <c r="BZ57" s="1315"/>
      <c r="CA57" s="1315"/>
      <c r="CB57" s="1315"/>
      <c r="CC57" s="1315"/>
      <c r="CD57" s="1315"/>
      <c r="CE57" s="1315"/>
      <c r="CF57" s="1315">
        <v>60</v>
      </c>
      <c r="CG57" s="1315"/>
      <c r="CH57" s="1315"/>
      <c r="CI57" s="1315"/>
      <c r="CJ57" s="1315"/>
      <c r="CK57" s="1315"/>
      <c r="CL57" s="1315"/>
      <c r="CM57" s="1315"/>
      <c r="CN57" s="1315">
        <v>60.6</v>
      </c>
      <c r="CO57" s="1315"/>
      <c r="CP57" s="1315"/>
      <c r="CQ57" s="1315"/>
      <c r="CR57" s="1315"/>
      <c r="CS57" s="1315"/>
      <c r="CT57" s="1315"/>
      <c r="CU57" s="1315"/>
      <c r="CV57" s="1315">
        <v>62.3</v>
      </c>
      <c r="CW57" s="1315"/>
      <c r="CX57" s="1315"/>
      <c r="CY57" s="1315"/>
      <c r="CZ57" s="1315"/>
      <c r="DA57" s="1315"/>
      <c r="DB57" s="1315"/>
      <c r="DC57" s="1315"/>
      <c r="DD57" s="1318"/>
      <c r="DE57" s="1316"/>
    </row>
    <row r="58" spans="1:109" s="1293" customFormat="1" ht="13" x14ac:dyDescent="0.2">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ht="13" x14ac:dyDescent="0.2">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ht="13" x14ac:dyDescent="0.2">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ht="13" x14ac:dyDescent="0.2">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ht="13" x14ac:dyDescent="0.2">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6.5" x14ac:dyDescent="0.2">
      <c r="B63" s="1324" t="s">
        <v>622</v>
      </c>
    </row>
    <row r="64" spans="1:109" ht="13" x14ac:dyDescent="0.2">
      <c r="B64" s="1285"/>
      <c r="G64" s="1292"/>
      <c r="I64" s="1325"/>
      <c r="J64" s="1325"/>
      <c r="K64" s="1325"/>
      <c r="L64" s="1325"/>
      <c r="M64" s="1325"/>
      <c r="N64" s="1326"/>
      <c r="AM64" s="1292"/>
      <c r="AN64" s="1292" t="s">
        <v>615</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ht="13" x14ac:dyDescent="0.2">
      <c r="B65" s="1285"/>
      <c r="AN65" s="1294" t="s">
        <v>623</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ht="13" x14ac:dyDescent="0.2">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ht="13" x14ac:dyDescent="0.2">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ht="13" x14ac:dyDescent="0.2">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ht="13" x14ac:dyDescent="0.2">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ht="13" x14ac:dyDescent="0.2">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ht="13" x14ac:dyDescent="0.2">
      <c r="B71" s="1285"/>
      <c r="G71" s="1330"/>
      <c r="I71" s="1331"/>
      <c r="J71" s="1328"/>
      <c r="K71" s="1328"/>
      <c r="L71" s="1329"/>
      <c r="M71" s="1328"/>
      <c r="N71" s="1329"/>
      <c r="AM71" s="1330"/>
      <c r="AN71" s="1278" t="s">
        <v>617</v>
      </c>
    </row>
    <row r="72" spans="2:107" ht="13" x14ac:dyDescent="0.2">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567</v>
      </c>
      <c r="BQ72" s="1310"/>
      <c r="BR72" s="1310"/>
      <c r="BS72" s="1310"/>
      <c r="BT72" s="1310"/>
      <c r="BU72" s="1310"/>
      <c r="BV72" s="1310"/>
      <c r="BW72" s="1310"/>
      <c r="BX72" s="1310" t="s">
        <v>568</v>
      </c>
      <c r="BY72" s="1310"/>
      <c r="BZ72" s="1310"/>
      <c r="CA72" s="1310"/>
      <c r="CB72" s="1310"/>
      <c r="CC72" s="1310"/>
      <c r="CD72" s="1310"/>
      <c r="CE72" s="1310"/>
      <c r="CF72" s="1310" t="s">
        <v>569</v>
      </c>
      <c r="CG72" s="1310"/>
      <c r="CH72" s="1310"/>
      <c r="CI72" s="1310"/>
      <c r="CJ72" s="1310"/>
      <c r="CK72" s="1310"/>
      <c r="CL72" s="1310"/>
      <c r="CM72" s="1310"/>
      <c r="CN72" s="1310" t="s">
        <v>570</v>
      </c>
      <c r="CO72" s="1310"/>
      <c r="CP72" s="1310"/>
      <c r="CQ72" s="1310"/>
      <c r="CR72" s="1310"/>
      <c r="CS72" s="1310"/>
      <c r="CT72" s="1310"/>
      <c r="CU72" s="1310"/>
      <c r="CV72" s="1310" t="s">
        <v>571</v>
      </c>
      <c r="CW72" s="1310"/>
      <c r="CX72" s="1310"/>
      <c r="CY72" s="1310"/>
      <c r="CZ72" s="1310"/>
      <c r="DA72" s="1310"/>
      <c r="DB72" s="1310"/>
      <c r="DC72" s="1310"/>
    </row>
    <row r="73" spans="2:107" ht="13" x14ac:dyDescent="0.2">
      <c r="B73" s="1285"/>
      <c r="G73" s="1311"/>
      <c r="H73" s="1311"/>
      <c r="I73" s="1311"/>
      <c r="J73" s="1311"/>
      <c r="K73" s="1332"/>
      <c r="L73" s="1332"/>
      <c r="M73" s="1332"/>
      <c r="N73" s="1332"/>
      <c r="AM73" s="1303"/>
      <c r="AN73" s="1314" t="s">
        <v>618</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5">
        <v>88.6</v>
      </c>
      <c r="BQ73" s="1315"/>
      <c r="BR73" s="1315"/>
      <c r="BS73" s="1315"/>
      <c r="BT73" s="1315"/>
      <c r="BU73" s="1315"/>
      <c r="BV73" s="1315"/>
      <c r="BW73" s="1315"/>
      <c r="BX73" s="1315">
        <v>74.7</v>
      </c>
      <c r="BY73" s="1315"/>
      <c r="BZ73" s="1315"/>
      <c r="CA73" s="1315"/>
      <c r="CB73" s="1315"/>
      <c r="CC73" s="1315"/>
      <c r="CD73" s="1315"/>
      <c r="CE73" s="1315"/>
      <c r="CF73" s="1315">
        <v>64.7</v>
      </c>
      <c r="CG73" s="1315"/>
      <c r="CH73" s="1315"/>
      <c r="CI73" s="1315"/>
      <c r="CJ73" s="1315"/>
      <c r="CK73" s="1315"/>
      <c r="CL73" s="1315"/>
      <c r="CM73" s="1315"/>
      <c r="CN73" s="1315">
        <v>51.8</v>
      </c>
      <c r="CO73" s="1315"/>
      <c r="CP73" s="1315"/>
      <c r="CQ73" s="1315"/>
      <c r="CR73" s="1315"/>
      <c r="CS73" s="1315"/>
      <c r="CT73" s="1315"/>
      <c r="CU73" s="1315"/>
      <c r="CV73" s="1315">
        <v>71.8</v>
      </c>
      <c r="CW73" s="1315"/>
      <c r="CX73" s="1315"/>
      <c r="CY73" s="1315"/>
      <c r="CZ73" s="1315"/>
      <c r="DA73" s="1315"/>
      <c r="DB73" s="1315"/>
      <c r="DC73" s="1315"/>
    </row>
    <row r="74" spans="2:107" ht="13" x14ac:dyDescent="0.2">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 x14ac:dyDescent="0.2">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5">
        <v>11.1</v>
      </c>
      <c r="BQ75" s="1315"/>
      <c r="BR75" s="1315"/>
      <c r="BS75" s="1315"/>
      <c r="BT75" s="1315"/>
      <c r="BU75" s="1315"/>
      <c r="BV75" s="1315"/>
      <c r="BW75" s="1315"/>
      <c r="BX75" s="1315">
        <v>11.2</v>
      </c>
      <c r="BY75" s="1315"/>
      <c r="BZ75" s="1315"/>
      <c r="CA75" s="1315"/>
      <c r="CB75" s="1315"/>
      <c r="CC75" s="1315"/>
      <c r="CD75" s="1315"/>
      <c r="CE75" s="1315"/>
      <c r="CF75" s="1315">
        <v>11.2</v>
      </c>
      <c r="CG75" s="1315"/>
      <c r="CH75" s="1315"/>
      <c r="CI75" s="1315"/>
      <c r="CJ75" s="1315"/>
      <c r="CK75" s="1315"/>
      <c r="CL75" s="1315"/>
      <c r="CM75" s="1315"/>
      <c r="CN75" s="1315">
        <v>10.9</v>
      </c>
      <c r="CO75" s="1315"/>
      <c r="CP75" s="1315"/>
      <c r="CQ75" s="1315"/>
      <c r="CR75" s="1315"/>
      <c r="CS75" s="1315"/>
      <c r="CT75" s="1315"/>
      <c r="CU75" s="1315"/>
      <c r="CV75" s="1315">
        <v>10.1</v>
      </c>
      <c r="CW75" s="1315"/>
      <c r="CX75" s="1315"/>
      <c r="CY75" s="1315"/>
      <c r="CZ75" s="1315"/>
      <c r="DA75" s="1315"/>
      <c r="DB75" s="1315"/>
      <c r="DC75" s="1315"/>
    </row>
    <row r="76" spans="2:107" ht="13" x14ac:dyDescent="0.2">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 x14ac:dyDescent="0.2">
      <c r="B77" s="1285"/>
      <c r="G77" s="1304"/>
      <c r="H77" s="1304"/>
      <c r="I77" s="1304"/>
      <c r="J77" s="1304"/>
      <c r="K77" s="1332"/>
      <c r="L77" s="1332"/>
      <c r="M77" s="1332"/>
      <c r="N77" s="1332"/>
      <c r="AN77" s="1310" t="s">
        <v>621</v>
      </c>
      <c r="AO77" s="1310"/>
      <c r="AP77" s="1310"/>
      <c r="AQ77" s="1310"/>
      <c r="AR77" s="1310"/>
      <c r="AS77" s="1310"/>
      <c r="AT77" s="1310"/>
      <c r="AU77" s="1310"/>
      <c r="AV77" s="1310"/>
      <c r="AW77" s="1310"/>
      <c r="AX77" s="1310"/>
      <c r="AY77" s="1310"/>
      <c r="AZ77" s="1310"/>
      <c r="BA77" s="1310"/>
      <c r="BB77" s="1314" t="s">
        <v>619</v>
      </c>
      <c r="BC77" s="1314"/>
      <c r="BD77" s="1314"/>
      <c r="BE77" s="1314"/>
      <c r="BF77" s="1314"/>
      <c r="BG77" s="1314"/>
      <c r="BH77" s="1314"/>
      <c r="BI77" s="1314"/>
      <c r="BJ77" s="1314"/>
      <c r="BK77" s="1314"/>
      <c r="BL77" s="1314"/>
      <c r="BM77" s="1314"/>
      <c r="BN77" s="1314"/>
      <c r="BO77" s="1314"/>
      <c r="BP77" s="1315">
        <v>32.5</v>
      </c>
      <c r="BQ77" s="1315"/>
      <c r="BR77" s="1315"/>
      <c r="BS77" s="1315"/>
      <c r="BT77" s="1315"/>
      <c r="BU77" s="1315"/>
      <c r="BV77" s="1315"/>
      <c r="BW77" s="1315"/>
      <c r="BX77" s="1315">
        <v>30.2</v>
      </c>
      <c r="BY77" s="1315"/>
      <c r="BZ77" s="1315"/>
      <c r="CA77" s="1315"/>
      <c r="CB77" s="1315"/>
      <c r="CC77" s="1315"/>
      <c r="CD77" s="1315"/>
      <c r="CE77" s="1315"/>
      <c r="CF77" s="1315">
        <v>25.4</v>
      </c>
      <c r="CG77" s="1315"/>
      <c r="CH77" s="1315"/>
      <c r="CI77" s="1315"/>
      <c r="CJ77" s="1315"/>
      <c r="CK77" s="1315"/>
      <c r="CL77" s="1315"/>
      <c r="CM77" s="1315"/>
      <c r="CN77" s="1315">
        <v>22.9</v>
      </c>
      <c r="CO77" s="1315"/>
      <c r="CP77" s="1315"/>
      <c r="CQ77" s="1315"/>
      <c r="CR77" s="1315"/>
      <c r="CS77" s="1315"/>
      <c r="CT77" s="1315"/>
      <c r="CU77" s="1315"/>
      <c r="CV77" s="1315">
        <v>28.5</v>
      </c>
      <c r="CW77" s="1315"/>
      <c r="CX77" s="1315"/>
      <c r="CY77" s="1315"/>
      <c r="CZ77" s="1315"/>
      <c r="DA77" s="1315"/>
      <c r="DB77" s="1315"/>
      <c r="DC77" s="1315"/>
    </row>
    <row r="78" spans="2:107" ht="13" x14ac:dyDescent="0.2">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 x14ac:dyDescent="0.2">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624</v>
      </c>
      <c r="BC79" s="1314"/>
      <c r="BD79" s="1314"/>
      <c r="BE79" s="1314"/>
      <c r="BF79" s="1314"/>
      <c r="BG79" s="1314"/>
      <c r="BH79" s="1314"/>
      <c r="BI79" s="1314"/>
      <c r="BJ79" s="1314"/>
      <c r="BK79" s="1314"/>
      <c r="BL79" s="1314"/>
      <c r="BM79" s="1314"/>
      <c r="BN79" s="1314"/>
      <c r="BO79" s="1314"/>
      <c r="BP79" s="1315">
        <v>8.1999999999999993</v>
      </c>
      <c r="BQ79" s="1315"/>
      <c r="BR79" s="1315"/>
      <c r="BS79" s="1315"/>
      <c r="BT79" s="1315"/>
      <c r="BU79" s="1315"/>
      <c r="BV79" s="1315"/>
      <c r="BW79" s="1315"/>
      <c r="BX79" s="1315">
        <v>8</v>
      </c>
      <c r="BY79" s="1315"/>
      <c r="BZ79" s="1315"/>
      <c r="CA79" s="1315"/>
      <c r="CB79" s="1315"/>
      <c r="CC79" s="1315"/>
      <c r="CD79" s="1315"/>
      <c r="CE79" s="1315"/>
      <c r="CF79" s="1315">
        <v>7.8</v>
      </c>
      <c r="CG79" s="1315"/>
      <c r="CH79" s="1315"/>
      <c r="CI79" s="1315"/>
      <c r="CJ79" s="1315"/>
      <c r="CK79" s="1315"/>
      <c r="CL79" s="1315"/>
      <c r="CM79" s="1315"/>
      <c r="CN79" s="1315">
        <v>7.7</v>
      </c>
      <c r="CO79" s="1315"/>
      <c r="CP79" s="1315"/>
      <c r="CQ79" s="1315"/>
      <c r="CR79" s="1315"/>
      <c r="CS79" s="1315"/>
      <c r="CT79" s="1315"/>
      <c r="CU79" s="1315"/>
      <c r="CV79" s="1315">
        <v>7.5</v>
      </c>
      <c r="CW79" s="1315"/>
      <c r="CX79" s="1315"/>
      <c r="CY79" s="1315"/>
      <c r="CZ79" s="1315"/>
      <c r="DA79" s="1315"/>
      <c r="DB79" s="1315"/>
      <c r="DC79" s="1315"/>
    </row>
    <row r="80" spans="2:107" ht="13" x14ac:dyDescent="0.2">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 x14ac:dyDescent="0.2">
      <c r="B81" s="1285"/>
    </row>
    <row r="82" spans="2:109" ht="16.5" x14ac:dyDescent="0.2">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ht="13" x14ac:dyDescent="0.2">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ht="13" x14ac:dyDescent="0.2">
      <c r="DD84" s="1278"/>
      <c r="DE84" s="1278"/>
    </row>
    <row r="85" spans="2:109" ht="13" x14ac:dyDescent="0.2">
      <c r="DD85" s="1278"/>
      <c r="DE85" s="1278"/>
    </row>
    <row r="86" spans="2:109" ht="13" hidden="1" x14ac:dyDescent="0.2">
      <c r="DD86" s="1278"/>
      <c r="DE86" s="1278"/>
    </row>
    <row r="87" spans="2:109" ht="13" hidden="1" x14ac:dyDescent="0.2">
      <c r="K87" s="1335"/>
      <c r="AQ87" s="1335"/>
      <c r="BC87" s="1335"/>
      <c r="BO87" s="1335"/>
      <c r="CA87" s="1335"/>
      <c r="CM87" s="1335"/>
      <c r="CY87" s="1335"/>
      <c r="DD87" s="1278"/>
      <c r="DE87" s="1278"/>
    </row>
    <row r="88" spans="2:109" ht="13" hidden="1" x14ac:dyDescent="0.2">
      <c r="DD88" s="1278"/>
      <c r="DE88" s="1278"/>
    </row>
    <row r="89" spans="2:109" ht="13" hidden="1" x14ac:dyDescent="0.2">
      <c r="DD89" s="1278"/>
      <c r="DE89" s="1278"/>
    </row>
    <row r="90" spans="2:109" ht="13" hidden="1" x14ac:dyDescent="0.2">
      <c r="DD90" s="1278"/>
      <c r="DE90" s="1278"/>
    </row>
    <row r="91" spans="2:109" ht="13" hidden="1" x14ac:dyDescent="0.2">
      <c r="DD91" s="1278"/>
      <c r="DE91" s="1278"/>
    </row>
    <row r="92" spans="2:109" ht="13.5" hidden="1" customHeight="1" x14ac:dyDescent="0.2">
      <c r="DD92" s="1278"/>
      <c r="DE92" s="1278"/>
    </row>
    <row r="93" spans="2:109" ht="13.5" hidden="1" customHeight="1" x14ac:dyDescent="0.2">
      <c r="DD93" s="1278"/>
      <c r="DE93" s="1278"/>
    </row>
    <row r="94" spans="2:109" ht="13.5" hidden="1" customHeight="1" x14ac:dyDescent="0.2">
      <c r="DD94" s="1278"/>
      <c r="DE94" s="1278"/>
    </row>
    <row r="95" spans="2:109" ht="13.5" hidden="1" customHeight="1" x14ac:dyDescent="0.2">
      <c r="DD95" s="1278"/>
      <c r="DE95" s="1278"/>
    </row>
    <row r="96" spans="2:109" ht="13.5" hidden="1" customHeight="1" x14ac:dyDescent="0.2">
      <c r="DD96" s="1278"/>
      <c r="DE96" s="1278"/>
    </row>
    <row r="97" s="1278" customFormat="1" ht="13.5" hidden="1" customHeight="1" x14ac:dyDescent="0.2"/>
    <row r="98" s="1278" customFormat="1" ht="13.5" hidden="1" customHeight="1" x14ac:dyDescent="0.2"/>
    <row r="99" s="1278" customFormat="1" ht="13.5" hidden="1" customHeight="1" x14ac:dyDescent="0.2"/>
    <row r="100" s="1278" customFormat="1" ht="13.5" hidden="1" customHeight="1" x14ac:dyDescent="0.2"/>
    <row r="101" s="1278" customFormat="1" ht="13.5" hidden="1" customHeight="1" x14ac:dyDescent="0.2"/>
    <row r="102" s="1278" customFormat="1" ht="13.5" hidden="1" customHeight="1" x14ac:dyDescent="0.2"/>
    <row r="103" s="1278" customFormat="1" ht="13.5" hidden="1" customHeight="1" x14ac:dyDescent="0.2"/>
    <row r="104" s="1278" customFormat="1" ht="13.5" hidden="1" customHeight="1" x14ac:dyDescent="0.2"/>
    <row r="105" s="1278" customFormat="1" ht="13.5" hidden="1" customHeight="1" x14ac:dyDescent="0.2"/>
    <row r="106" s="1278" customFormat="1" ht="13.5" hidden="1" customHeight="1" x14ac:dyDescent="0.2"/>
    <row r="107" s="1278" customFormat="1" ht="13.5" hidden="1" customHeight="1" x14ac:dyDescent="0.2"/>
    <row r="108" s="1278" customFormat="1" ht="13.5" hidden="1" customHeight="1" x14ac:dyDescent="0.2"/>
    <row r="109" s="1278" customFormat="1" ht="13.5" hidden="1" customHeight="1" x14ac:dyDescent="0.2"/>
    <row r="110" s="1278" customFormat="1" ht="13.5" hidden="1" customHeight="1" x14ac:dyDescent="0.2"/>
    <row r="111" s="1278" customFormat="1" ht="13.5" hidden="1" customHeight="1" x14ac:dyDescent="0.2"/>
    <row r="112" s="1278" customFormat="1" ht="13.5" hidden="1" customHeight="1" x14ac:dyDescent="0.2"/>
    <row r="113" s="1278" customFormat="1" ht="13.5" hidden="1" customHeight="1" x14ac:dyDescent="0.2"/>
    <row r="114" s="1278" customFormat="1" ht="13.5" hidden="1" customHeight="1" x14ac:dyDescent="0.2"/>
    <row r="115" s="1278" customFormat="1" ht="13.5" hidden="1" customHeight="1" x14ac:dyDescent="0.2"/>
    <row r="116" s="1278" customFormat="1" ht="13.5" hidden="1" customHeight="1" x14ac:dyDescent="0.2"/>
    <row r="117" s="1278" customFormat="1" ht="13.5" hidden="1" customHeight="1" x14ac:dyDescent="0.2"/>
    <row r="118" s="1278" customFormat="1" ht="13.5" hidden="1" customHeight="1" x14ac:dyDescent="0.2"/>
    <row r="119" s="1278" customFormat="1" ht="13.5" hidden="1" customHeight="1" x14ac:dyDescent="0.2"/>
    <row r="120" s="1278" customFormat="1" ht="13.5" hidden="1" customHeight="1" x14ac:dyDescent="0.2"/>
    <row r="121" s="1278" customFormat="1" ht="13.5" hidden="1" customHeight="1" x14ac:dyDescent="0.2"/>
    <row r="122" s="1278" customFormat="1" ht="13.5" hidden="1" customHeight="1" x14ac:dyDescent="0.2"/>
    <row r="123" s="1278" customFormat="1" ht="13.5" hidden="1" customHeight="1" x14ac:dyDescent="0.2"/>
    <row r="124" s="1278" customFormat="1" ht="13.5" hidden="1" customHeight="1" x14ac:dyDescent="0.2"/>
    <row r="125" s="1278" customFormat="1" ht="13.5" hidden="1" customHeight="1" x14ac:dyDescent="0.2"/>
    <row r="126" s="1278" customFormat="1" ht="13.5" hidden="1" customHeight="1" x14ac:dyDescent="0.2"/>
    <row r="127" s="1278" customFormat="1" ht="13.5" hidden="1" customHeight="1" x14ac:dyDescent="0.2"/>
    <row r="128" s="1278" customFormat="1" ht="13.5" hidden="1" customHeight="1" x14ac:dyDescent="0.2"/>
    <row r="129" s="1278" customFormat="1" ht="13.5" hidden="1" customHeight="1" x14ac:dyDescent="0.2"/>
    <row r="130" s="1278" customFormat="1" ht="13.5" hidden="1" customHeight="1" x14ac:dyDescent="0.2"/>
    <row r="131" s="1278" customFormat="1" ht="13.5" hidden="1" customHeight="1" x14ac:dyDescent="0.2"/>
    <row r="132" s="1278" customFormat="1" ht="13.5" hidden="1" customHeight="1" x14ac:dyDescent="0.2"/>
    <row r="133" s="1278" customFormat="1" ht="13.5" hidden="1" customHeight="1" x14ac:dyDescent="0.2"/>
    <row r="134" s="1278" customFormat="1" ht="13.5" hidden="1" customHeight="1" x14ac:dyDescent="0.2"/>
    <row r="135" s="1278" customFormat="1" ht="13.5" hidden="1" customHeight="1" x14ac:dyDescent="0.2"/>
    <row r="136" s="1278" customFormat="1" ht="13.5" hidden="1" customHeight="1" x14ac:dyDescent="0.2"/>
    <row r="137" s="1278" customFormat="1" ht="13.5" hidden="1" customHeight="1" x14ac:dyDescent="0.2"/>
    <row r="138" s="1278" customFormat="1" ht="13.5" hidden="1" customHeight="1" x14ac:dyDescent="0.2"/>
    <row r="139" s="1278" customFormat="1" ht="13.5" hidden="1" customHeight="1" x14ac:dyDescent="0.2"/>
    <row r="140" s="1278" customFormat="1" ht="13.5" hidden="1" customHeight="1" x14ac:dyDescent="0.2"/>
    <row r="141" s="1278" customFormat="1" ht="13.5" hidden="1" customHeight="1" x14ac:dyDescent="0.2"/>
    <row r="142" s="1278" customFormat="1" ht="13.5" hidden="1" customHeight="1" x14ac:dyDescent="0.2"/>
    <row r="143" s="1278" customFormat="1" ht="13.5" hidden="1" customHeight="1" x14ac:dyDescent="0.2"/>
    <row r="144" s="1278" customFormat="1" ht="13.5" hidden="1" customHeight="1" x14ac:dyDescent="0.2"/>
    <row r="145" s="1278" customFormat="1" ht="13.5" hidden="1" customHeight="1" x14ac:dyDescent="0.2"/>
    <row r="146" s="1278" customFormat="1" ht="13.5" hidden="1" customHeight="1" x14ac:dyDescent="0.2"/>
    <row r="147" s="1278" customFormat="1" ht="13.5" hidden="1" customHeight="1" x14ac:dyDescent="0.2"/>
    <row r="148" s="1278" customFormat="1" ht="13.5" hidden="1" customHeight="1" x14ac:dyDescent="0.2"/>
    <row r="149" s="1278" customFormat="1" ht="13.5" hidden="1" customHeight="1" x14ac:dyDescent="0.2"/>
    <row r="150" s="1278" customFormat="1" ht="13.5" hidden="1" customHeight="1" x14ac:dyDescent="0.2"/>
    <row r="151" s="1278" customFormat="1" ht="13.5" hidden="1" customHeight="1" x14ac:dyDescent="0.2"/>
    <row r="152" s="1278" customFormat="1" ht="13.5" hidden="1" customHeight="1" x14ac:dyDescent="0.2"/>
    <row r="153" s="1278" customFormat="1" ht="13.5" hidden="1" customHeight="1" x14ac:dyDescent="0.2"/>
    <row r="154" s="1278" customFormat="1" ht="13.5" hidden="1" customHeight="1" x14ac:dyDescent="0.2"/>
    <row r="155" s="1278" customFormat="1" ht="13.5" hidden="1" customHeight="1" x14ac:dyDescent="0.2"/>
    <row r="156" s="1278" customFormat="1" ht="13.5" hidden="1" customHeight="1" x14ac:dyDescent="0.2"/>
    <row r="157" s="1278" customFormat="1" ht="13.5" hidden="1" customHeight="1" x14ac:dyDescent="0.2"/>
    <row r="158" s="1278" customFormat="1" ht="13.5" hidden="1" customHeight="1" x14ac:dyDescent="0.2"/>
    <row r="159" s="1278" customFormat="1" ht="13.5" hidden="1" customHeight="1" x14ac:dyDescent="0.2"/>
    <row r="160" s="1278" customFormat="1" ht="13.5" hidden="1" customHeight="1" x14ac:dyDescent="0.2"/>
  </sheetData>
  <sheetProtection algorithmName="SHA-512" hashValue="+XMq1YQMdwFAq477x27CCc3bZKfq7zQaBKkHUb5h+eKdHukY85mlTZ4ERTftBCMg3xagaZKg1CcVai3evwrt9w==" saltValue="KVf0/4lERhKBuoHL66hL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B0C9-2A29-42D1-A6DA-4C09B29C3018}">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uDHf4b1AECxeopIswEzeVwG7U5kcQPJ8+tbAsa4XaUj0GF+BC6S2UcIK+95DE4QpcJjmfyRuPo4oQ/CDc8AjqA==" saltValue="Qn3EB0cfv0+FL/j/Jxh75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1365-D1F9-497A-B0AA-5EFE0151108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UMgqO6RRuEqCGmPR03O6QUq6XfdNrtCugAknZxfXSOEQyX4zfB9aKUDVS7OCVh07ErwsO4s2uKCPqRUapbk6VQ==" saltValue="6xpURlMZm1WQ3sFYJZBx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564</v>
      </c>
      <c r="G2" s="157"/>
      <c r="H2" s="158"/>
    </row>
    <row r="3" spans="1:8" x14ac:dyDescent="0.2">
      <c r="A3" s="154" t="s">
        <v>557</v>
      </c>
      <c r="B3" s="159"/>
      <c r="C3" s="160"/>
      <c r="D3" s="161">
        <v>60756</v>
      </c>
      <c r="E3" s="162"/>
      <c r="F3" s="163">
        <v>67319</v>
      </c>
      <c r="G3" s="164"/>
      <c r="H3" s="165"/>
    </row>
    <row r="4" spans="1:8" x14ac:dyDescent="0.2">
      <c r="A4" s="166"/>
      <c r="B4" s="167"/>
      <c r="C4" s="168"/>
      <c r="D4" s="169">
        <v>41679</v>
      </c>
      <c r="E4" s="170"/>
      <c r="F4" s="171">
        <v>38101</v>
      </c>
      <c r="G4" s="172"/>
      <c r="H4" s="173"/>
    </row>
    <row r="5" spans="1:8" x14ac:dyDescent="0.2">
      <c r="A5" s="154" t="s">
        <v>559</v>
      </c>
      <c r="B5" s="159"/>
      <c r="C5" s="160"/>
      <c r="D5" s="161">
        <v>50678</v>
      </c>
      <c r="E5" s="162"/>
      <c r="F5" s="163">
        <v>70615</v>
      </c>
      <c r="G5" s="164"/>
      <c r="H5" s="165"/>
    </row>
    <row r="6" spans="1:8" x14ac:dyDescent="0.2">
      <c r="A6" s="166"/>
      <c r="B6" s="167"/>
      <c r="C6" s="168"/>
      <c r="D6" s="169">
        <v>35239</v>
      </c>
      <c r="E6" s="170"/>
      <c r="F6" s="171">
        <v>37382</v>
      </c>
      <c r="G6" s="172"/>
      <c r="H6" s="173"/>
    </row>
    <row r="7" spans="1:8" x14ac:dyDescent="0.2">
      <c r="A7" s="154" t="s">
        <v>560</v>
      </c>
      <c r="B7" s="159"/>
      <c r="C7" s="160"/>
      <c r="D7" s="161">
        <v>53087</v>
      </c>
      <c r="E7" s="162"/>
      <c r="F7" s="163">
        <v>69185</v>
      </c>
      <c r="G7" s="164"/>
      <c r="H7" s="165"/>
    </row>
    <row r="8" spans="1:8" x14ac:dyDescent="0.2">
      <c r="A8" s="166"/>
      <c r="B8" s="167"/>
      <c r="C8" s="168"/>
      <c r="D8" s="169">
        <v>35483</v>
      </c>
      <c r="E8" s="170"/>
      <c r="F8" s="171">
        <v>38519</v>
      </c>
      <c r="G8" s="172"/>
      <c r="H8" s="173"/>
    </row>
    <row r="9" spans="1:8" x14ac:dyDescent="0.2">
      <c r="A9" s="154" t="s">
        <v>561</v>
      </c>
      <c r="B9" s="159"/>
      <c r="C9" s="160"/>
      <c r="D9" s="161">
        <v>67327</v>
      </c>
      <c r="E9" s="162"/>
      <c r="F9" s="163">
        <v>70166</v>
      </c>
      <c r="G9" s="164"/>
      <c r="H9" s="165"/>
    </row>
    <row r="10" spans="1:8" x14ac:dyDescent="0.2">
      <c r="A10" s="166"/>
      <c r="B10" s="167"/>
      <c r="C10" s="168"/>
      <c r="D10" s="169">
        <v>35004</v>
      </c>
      <c r="E10" s="170"/>
      <c r="F10" s="171">
        <v>36115</v>
      </c>
      <c r="G10" s="172"/>
      <c r="H10" s="173"/>
    </row>
    <row r="11" spans="1:8" x14ac:dyDescent="0.2">
      <c r="A11" s="154" t="s">
        <v>562</v>
      </c>
      <c r="B11" s="159"/>
      <c r="C11" s="160"/>
      <c r="D11" s="161">
        <v>74294</v>
      </c>
      <c r="E11" s="162"/>
      <c r="F11" s="163">
        <v>70329</v>
      </c>
      <c r="G11" s="164"/>
      <c r="H11" s="165"/>
    </row>
    <row r="12" spans="1:8" x14ac:dyDescent="0.2">
      <c r="A12" s="166"/>
      <c r="B12" s="167"/>
      <c r="C12" s="174"/>
      <c r="D12" s="169">
        <v>42119</v>
      </c>
      <c r="E12" s="170"/>
      <c r="F12" s="171">
        <v>39403</v>
      </c>
      <c r="G12" s="172"/>
      <c r="H12" s="173"/>
    </row>
    <row r="13" spans="1:8" x14ac:dyDescent="0.2">
      <c r="A13" s="154"/>
      <c r="B13" s="159"/>
      <c r="C13" s="175"/>
      <c r="D13" s="176">
        <v>61228</v>
      </c>
      <c r="E13" s="177"/>
      <c r="F13" s="178">
        <v>69523</v>
      </c>
      <c r="G13" s="179"/>
      <c r="H13" s="165"/>
    </row>
    <row r="14" spans="1:8" x14ac:dyDescent="0.2">
      <c r="A14" s="166"/>
      <c r="B14" s="167"/>
      <c r="C14" s="168"/>
      <c r="D14" s="169">
        <v>37905</v>
      </c>
      <c r="E14" s="170"/>
      <c r="F14" s="171">
        <v>37904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4.34</v>
      </c>
      <c r="C19" s="180">
        <f>ROUND(VALUE(SUBSTITUTE(実質収支比率等に係る経年分析!G$48,"▲","-")),2)</f>
        <v>3.87</v>
      </c>
      <c r="D19" s="180">
        <f>ROUND(VALUE(SUBSTITUTE(実質収支比率等に係る経年分析!H$48,"▲","-")),2)</f>
        <v>2.2599999999999998</v>
      </c>
      <c r="E19" s="180">
        <f>ROUND(VALUE(SUBSTITUTE(実質収支比率等に係る経年分析!I$48,"▲","-")),2)</f>
        <v>1.88</v>
      </c>
      <c r="F19" s="180">
        <f>ROUND(VALUE(SUBSTITUTE(実質収支比率等に係る経年分析!J$48,"▲","-")),2)</f>
        <v>4.37</v>
      </c>
    </row>
    <row r="20" spans="1:11" x14ac:dyDescent="0.2">
      <c r="A20" s="180" t="s">
        <v>54</v>
      </c>
      <c r="B20" s="180">
        <f>ROUND(VALUE(SUBSTITUTE(実質収支比率等に係る経年分析!F$47,"▲","-")),2)</f>
        <v>9.7899999999999991</v>
      </c>
      <c r="C20" s="180">
        <f>ROUND(VALUE(SUBSTITUTE(実質収支比率等に係る経年分析!G$47,"▲","-")),2)</f>
        <v>11.43</v>
      </c>
      <c r="D20" s="180">
        <f>ROUND(VALUE(SUBSTITUTE(実質収支比率等に係る経年分析!H$47,"▲","-")),2)</f>
        <v>12.2</v>
      </c>
      <c r="E20" s="180">
        <f>ROUND(VALUE(SUBSTITUTE(実質収支比率等に係る経年分析!I$47,"▲","-")),2)</f>
        <v>13.63</v>
      </c>
      <c r="F20" s="180">
        <f>ROUND(VALUE(SUBSTITUTE(実質収支比率等に係る経年分析!J$47,"▲","-")),2)</f>
        <v>13.21</v>
      </c>
    </row>
    <row r="21" spans="1:11" x14ac:dyDescent="0.2">
      <c r="A21" s="180" t="s">
        <v>55</v>
      </c>
      <c r="B21" s="180">
        <f>IF(ISNUMBER(VALUE(SUBSTITUTE(実質収支比率等に係る経年分析!F$49,"▲","-"))),ROUND(VALUE(SUBSTITUTE(実質収支比率等に係る経年分析!F$49,"▲","-")),2),NA())</f>
        <v>1.01</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-1.99</v>
      </c>
      <c r="E21" s="180">
        <f>IF(ISNUMBER(VALUE(SUBSTITUTE(実質収支比率等に係る経年分析!I$49,"▲","-"))),ROUND(VALUE(SUBSTITUTE(実質収支比率等に係る経年分析!I$49,"▲","-")),2),NA())</f>
        <v>2.27</v>
      </c>
      <c r="F21" s="180">
        <f>IF(ISNUMBER(VALUE(SUBSTITUTE(実質収支比率等に係る経年分析!J$49,"▲","-"))),ROUND(VALUE(SUBSTITUTE(実質収支比率等に係る経年分析!J$49,"▲","-")),2),NA())</f>
        <v>4.3099999999999996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2">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1.1100000000000001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2">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27.69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5456</v>
      </c>
      <c r="E42" s="182"/>
      <c r="F42" s="182"/>
      <c r="G42" s="182">
        <f>'実質公債費比率（分子）の構造'!L$52</f>
        <v>5355</v>
      </c>
      <c r="H42" s="182"/>
      <c r="I42" s="182"/>
      <c r="J42" s="182">
        <f>'実質公債費比率（分子）の構造'!M$52</f>
        <v>5418</v>
      </c>
      <c r="K42" s="182"/>
      <c r="L42" s="182"/>
      <c r="M42" s="182">
        <f>'実質公債費比率（分子）の構造'!N$52</f>
        <v>4974</v>
      </c>
      <c r="N42" s="182"/>
      <c r="O42" s="182"/>
      <c r="P42" s="182">
        <f>'実質公債費比率（分子）の構造'!O$52</f>
        <v>5021</v>
      </c>
    </row>
    <row r="43" spans="1:16" x14ac:dyDescent="0.2">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14</v>
      </c>
      <c r="C44" s="182"/>
      <c r="D44" s="182"/>
      <c r="E44" s="182">
        <f>'実質公債費比率（分子）の構造'!L$50</f>
        <v>19</v>
      </c>
      <c r="F44" s="182"/>
      <c r="G44" s="182"/>
      <c r="H44" s="182">
        <f>'実質公債費比率（分子）の構造'!M$50</f>
        <v>16</v>
      </c>
      <c r="I44" s="182"/>
      <c r="J44" s="182"/>
      <c r="K44" s="182">
        <f>'実質公債費比率（分子）の構造'!N$50</f>
        <v>12</v>
      </c>
      <c r="L44" s="182"/>
      <c r="M44" s="182"/>
      <c r="N44" s="182">
        <f>'実質公債費比率（分子）の構造'!O$50</f>
        <v>4</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1701</v>
      </c>
      <c r="C46" s="182"/>
      <c r="D46" s="182"/>
      <c r="E46" s="182">
        <f>'実質公債費比率（分子）の構造'!L$48</f>
        <v>1649</v>
      </c>
      <c r="F46" s="182"/>
      <c r="G46" s="182"/>
      <c r="H46" s="182">
        <f>'実質公債費比率（分子）の構造'!M$48</f>
        <v>1694</v>
      </c>
      <c r="I46" s="182"/>
      <c r="J46" s="182"/>
      <c r="K46" s="182">
        <f>'実質公債費比率（分子）の構造'!N$48</f>
        <v>1706</v>
      </c>
      <c r="L46" s="182"/>
      <c r="M46" s="182"/>
      <c r="N46" s="182">
        <f>'実質公債費比率（分子）の構造'!O$48</f>
        <v>1706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5900</v>
      </c>
      <c r="C49" s="182"/>
      <c r="D49" s="182"/>
      <c r="E49" s="182">
        <f>'実質公債費比率（分子）の構造'!L$45</f>
        <v>5775</v>
      </c>
      <c r="F49" s="182"/>
      <c r="G49" s="182"/>
      <c r="H49" s="182">
        <f>'実質公債費比率（分子）の構造'!M$45</f>
        <v>5764</v>
      </c>
      <c r="I49" s="182"/>
      <c r="J49" s="182"/>
      <c r="K49" s="182">
        <f>'実質公債費比率（分子）の構造'!N$45</f>
        <v>5217</v>
      </c>
      <c r="L49" s="182"/>
      <c r="M49" s="182"/>
      <c r="N49" s="182">
        <f>'実質公債費比率（分子）の構造'!O$45</f>
        <v>5017</v>
      </c>
      <c r="O49" s="182"/>
      <c r="P49" s="182"/>
    </row>
    <row r="50" spans="1:16" x14ac:dyDescent="0.2">
      <c r="A50" s="182" t="s">
        <v>70</v>
      </c>
      <c r="B50" s="182" t="e">
        <f>NA()</f>
        <v>#N/A</v>
      </c>
      <c r="C50" s="182">
        <f>IF(ISNUMBER('実質公債費比率（分子）の構造'!K$53),'実質公債費比率（分子）の構造'!K$53,NA())</f>
        <v>2159</v>
      </c>
      <c r="D50" s="182" t="e">
        <f>NA()</f>
        <v>#N/A</v>
      </c>
      <c r="E50" s="182" t="e">
        <f>NA()</f>
        <v>#N/A</v>
      </c>
      <c r="F50" s="182">
        <f>IF(ISNUMBER('実質公債費比率（分子）の構造'!L$53),'実質公債費比率（分子）の構造'!L$53,NA())</f>
        <v>2088</v>
      </c>
      <c r="G50" s="182" t="e">
        <f>NA()</f>
        <v>#N/A</v>
      </c>
      <c r="H50" s="182" t="e">
        <f>NA()</f>
        <v>#N/A</v>
      </c>
      <c r="I50" s="182">
        <f>IF(ISNUMBER('実質公債費比率（分子）の構造'!M$53),'実質公債費比率（分子）の構造'!M$53,NA())</f>
        <v>2056</v>
      </c>
      <c r="J50" s="182" t="e">
        <f>NA()</f>
        <v>#N/A</v>
      </c>
      <c r="K50" s="182" t="e">
        <f>NA()</f>
        <v>#N/A</v>
      </c>
      <c r="L50" s="182">
        <f>IF(ISNUMBER('実質公債費比率（分子）の構造'!N$53),'実質公債費比率（分子）の構造'!N$53,NA())</f>
        <v>1961</v>
      </c>
      <c r="M50" s="182" t="e">
        <f>NA()</f>
        <v>#N/A</v>
      </c>
      <c r="N50" s="182" t="e">
        <f>NA()</f>
        <v>#N/A</v>
      </c>
      <c r="O50" s="182">
        <f>IF(ISNUMBER('実質公債費比率（分子）の構造'!O$53),'実質公債費比率（分子）の構造'!O$53,NA())</f>
        <v>1706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52669</v>
      </c>
      <c r="E56" s="181"/>
      <c r="F56" s="181"/>
      <c r="G56" s="181">
        <f>'将来負担比率（分子）の構造'!J$52</f>
        <v>51806</v>
      </c>
      <c r="H56" s="181"/>
      <c r="I56" s="181"/>
      <c r="J56" s="181">
        <f>'将来負担比率（分子）の構造'!K$52</f>
        <v>51467</v>
      </c>
      <c r="K56" s="181"/>
      <c r="L56" s="181"/>
      <c r="M56" s="181">
        <f>'将来負担比率（分子）の構造'!L$52</f>
        <v>51117</v>
      </c>
      <c r="N56" s="181"/>
      <c r="O56" s="181"/>
      <c r="P56" s="181">
        <f>'将来負担比率（分子）の構造'!M$52</f>
        <v>50129</v>
      </c>
    </row>
    <row r="57" spans="1:16" x14ac:dyDescent="0.2">
      <c r="A57" s="181" t="s">
        <v>41</v>
      </c>
      <c r="B57" s="181"/>
      <c r="C57" s="181"/>
      <c r="D57" s="181">
        <f>'将来負担比率（分子）の構造'!I$51</f>
        <v>3244</v>
      </c>
      <c r="E57" s="181"/>
      <c r="F57" s="181"/>
      <c r="G57" s="181">
        <f>'将来負担比率（分子）の構造'!J$51</f>
        <v>3688</v>
      </c>
      <c r="H57" s="181"/>
      <c r="I57" s="181"/>
      <c r="J57" s="181">
        <f>'将来負担比率（分子）の構造'!K$51</f>
        <v>4028</v>
      </c>
      <c r="K57" s="181"/>
      <c r="L57" s="181"/>
      <c r="M57" s="181">
        <f>'将来負担比率（分子）の構造'!L$51</f>
        <v>4045</v>
      </c>
      <c r="N57" s="181"/>
      <c r="O57" s="181"/>
      <c r="P57" s="181">
        <f>'将来負担比率（分子）の構造'!M$51</f>
        <v>4302</v>
      </c>
    </row>
    <row r="58" spans="1:16" x14ac:dyDescent="0.2">
      <c r="A58" s="181" t="s">
        <v>40</v>
      </c>
      <c r="B58" s="181"/>
      <c r="C58" s="181"/>
      <c r="D58" s="181">
        <f>'将来負担比率（分子）の構造'!I$50</f>
        <v>8574</v>
      </c>
      <c r="E58" s="181"/>
      <c r="F58" s="181"/>
      <c r="G58" s="181">
        <f>'将来負担比率（分子）の構造'!J$50</f>
        <v>9051</v>
      </c>
      <c r="H58" s="181"/>
      <c r="I58" s="181"/>
      <c r="J58" s="181">
        <f>'将来負担比率（分子）の構造'!K$50</f>
        <v>9481</v>
      </c>
      <c r="K58" s="181"/>
      <c r="L58" s="181"/>
      <c r="M58" s="181">
        <f>'将来負担比率（分子）の構造'!L$50</f>
        <v>10012</v>
      </c>
      <c r="N58" s="181"/>
      <c r="O58" s="181"/>
      <c r="P58" s="181">
        <f>'将来負担比率（分子）の構造'!M$50</f>
        <v>9915</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6461</v>
      </c>
      <c r="C62" s="181"/>
      <c r="D62" s="181"/>
      <c r="E62" s="181">
        <f>'将来負担比率（分子）の構造'!J$45</f>
        <v>6401</v>
      </c>
      <c r="F62" s="181"/>
      <c r="G62" s="181"/>
      <c r="H62" s="181">
        <f>'将来負担比率（分子）の構造'!K$45</f>
        <v>6337</v>
      </c>
      <c r="I62" s="181"/>
      <c r="J62" s="181"/>
      <c r="K62" s="181">
        <f>'将来負担比率（分子）の構造'!L$45</f>
        <v>5907</v>
      </c>
      <c r="L62" s="181"/>
      <c r="M62" s="181"/>
      <c r="N62" s="181">
        <f>'将来負担比率（分子）の構造'!M$45</f>
        <v>5754</v>
      </c>
      <c r="O62" s="181"/>
      <c r="P62" s="181"/>
    </row>
    <row r="63" spans="1:16" x14ac:dyDescent="0.2">
      <c r="A63" s="181" t="s">
        <v>33</v>
      </c>
      <c r="B63" s="181">
        <f>'将来負担比率（分子）の構造'!I$44</f>
        <v>26</v>
      </c>
      <c r="C63" s="181"/>
      <c r="D63" s="181"/>
      <c r="E63" s="181">
        <f>'将来負担比率（分子）の構造'!J$44</f>
        <v>16</v>
      </c>
      <c r="F63" s="181"/>
      <c r="G63" s="181"/>
      <c r="H63" s="181">
        <f>'将来負担比率（分子）の構造'!K$44</f>
        <v>7</v>
      </c>
      <c r="I63" s="181"/>
      <c r="J63" s="181"/>
      <c r="K63" s="181">
        <f>'将来負担比率（分子）の構造'!L$44</f>
        <v>3</v>
      </c>
      <c r="L63" s="181"/>
      <c r="M63" s="181"/>
      <c r="N63" s="181">
        <f>'将来負担比率（分子）の構造'!M$44</f>
        <v>1</v>
      </c>
      <c r="O63" s="181"/>
      <c r="P63" s="181"/>
    </row>
    <row r="64" spans="1:16" x14ac:dyDescent="0.2">
      <c r="A64" s="181" t="s">
        <v>32</v>
      </c>
      <c r="B64" s="181">
        <f>'将来負担比率（分子）の構造'!I$43</f>
        <v>22072</v>
      </c>
      <c r="C64" s="181"/>
      <c r="D64" s="181"/>
      <c r="E64" s="181">
        <f>'将来負担比率（分子）の構造'!J$43</f>
        <v>20946</v>
      </c>
      <c r="F64" s="181"/>
      <c r="G64" s="181"/>
      <c r="H64" s="181">
        <f>'将来負担比率（分子）の構造'!K$43</f>
        <v>20321</v>
      </c>
      <c r="I64" s="181"/>
      <c r="J64" s="181"/>
      <c r="K64" s="181">
        <f>'将来負担比率（分子）の構造'!L$43</f>
        <v>19355</v>
      </c>
      <c r="L64" s="181"/>
      <c r="M64" s="181"/>
      <c r="N64" s="181">
        <f>'将来負担比率（分子）の構造'!M$43</f>
        <v>18217</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4701</v>
      </c>
      <c r="O65" s="181"/>
      <c r="P65" s="181"/>
    </row>
    <row r="66" spans="1:16" x14ac:dyDescent="0.2">
      <c r="A66" s="181" t="s">
        <v>30</v>
      </c>
      <c r="B66" s="181">
        <f>'将来負担比率（分子）の構造'!I$41</f>
        <v>52720</v>
      </c>
      <c r="C66" s="181"/>
      <c r="D66" s="181"/>
      <c r="E66" s="181">
        <f>'将来負担比率（分子）の構造'!J$41</f>
        <v>51104</v>
      </c>
      <c r="F66" s="181"/>
      <c r="G66" s="181"/>
      <c r="H66" s="181">
        <f>'将来負担比率（分子）の構造'!K$41</f>
        <v>50294</v>
      </c>
      <c r="I66" s="181"/>
      <c r="J66" s="181"/>
      <c r="K66" s="181">
        <f>'将来負担比率（分子）の構造'!L$41</f>
        <v>49487</v>
      </c>
      <c r="L66" s="181"/>
      <c r="M66" s="181"/>
      <c r="N66" s="181">
        <f>'将来負担比率（分子）の構造'!M$41</f>
        <v>49527</v>
      </c>
      <c r="O66" s="181"/>
      <c r="P66" s="181"/>
    </row>
    <row r="67" spans="1:16" x14ac:dyDescent="0.2">
      <c r="A67" s="181" t="s">
        <v>74</v>
      </c>
      <c r="B67" s="181" t="e">
        <f>NA()</f>
        <v>#N/A</v>
      </c>
      <c r="C67" s="181">
        <f>IF(ISNUMBER('将来負担比率（分子）の構造'!I$53), IF('将来負担比率（分子）の構造'!I$53 &lt; 0, 0, '将来負担比率（分子）の構造'!I$53), NA())</f>
        <v>16793</v>
      </c>
      <c r="D67" s="181" t="e">
        <f>NA()</f>
        <v>#N/A</v>
      </c>
      <c r="E67" s="181" t="e">
        <f>NA()</f>
        <v>#N/A</v>
      </c>
      <c r="F67" s="181">
        <f>IF(ISNUMBER('将来負担比率（分子）の構造'!J$53), IF('将来負担比率（分子）の構造'!J$53 &lt; 0, 0, '将来負担比率（分子）の構造'!J$53), NA())</f>
        <v>13921</v>
      </c>
      <c r="G67" s="181" t="e">
        <f>NA()</f>
        <v>#N/A</v>
      </c>
      <c r="H67" s="181" t="e">
        <f>NA()</f>
        <v>#N/A</v>
      </c>
      <c r="I67" s="181">
        <f>IF(ISNUMBER('将来負担比率（分子）の構造'!K$53), IF('将来負担比率（分子）の構造'!K$53 &lt; 0, 0, '将来負担比率（分子）の構造'!K$53), NA())</f>
        <v>11984</v>
      </c>
      <c r="J67" s="181" t="e">
        <f>NA()</f>
        <v>#N/A</v>
      </c>
      <c r="K67" s="181" t="e">
        <f>NA()</f>
        <v>#N/A</v>
      </c>
      <c r="L67" s="181">
        <f>IF(ISNUMBER('将来負担比率（分子）の構造'!L$53), IF('将来負担比率（分子）の構造'!L$53 &lt; 0, 0, '将来負担比率（分子）の構造'!L$53), NA())</f>
        <v>9578</v>
      </c>
      <c r="M67" s="181" t="e">
        <f>NA()</f>
        <v>#N/A</v>
      </c>
      <c r="N67" s="181" t="e">
        <f>NA()</f>
        <v>#N/A</v>
      </c>
      <c r="O67" s="181">
        <f>IF(ISNUMBER('将来負担比率（分子）の構造'!M$53), IF('将来負担比率（分子）の構造'!M$53 &lt; 0, 0, '将来負担比率（分子）の構造'!M$53), NA())</f>
        <v>13855</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2887</v>
      </c>
      <c r="C72" s="185">
        <f>基金残高に係る経年分析!G55</f>
        <v>3159</v>
      </c>
      <c r="D72" s="185">
        <f>基金残高に係る経年分析!H55</f>
        <v>3179</v>
      </c>
    </row>
    <row r="73" spans="1:16" x14ac:dyDescent="0.2">
      <c r="A73" s="184" t="s">
        <v>77</v>
      </c>
      <c r="B73" s="185">
        <f>基金残高に係る経年分析!F56</f>
        <v>1084</v>
      </c>
      <c r="C73" s="185">
        <f>基金残高に係る経年分析!G56</f>
        <v>1079</v>
      </c>
      <c r="D73" s="185">
        <f>基金残高に係る経年分析!H56</f>
        <v>1225</v>
      </c>
    </row>
    <row r="74" spans="1:16" x14ac:dyDescent="0.2">
      <c r="A74" s="184" t="s">
        <v>78</v>
      </c>
      <c r="B74" s="185">
        <f>基金残高に係る経年分析!F57</f>
        <v>6821</v>
      </c>
      <c r="C74" s="185">
        <f>基金残高に係る経年分析!G57</f>
        <v>6710</v>
      </c>
      <c r="D74" s="185">
        <f>基金残高に係る経年分析!H57</f>
        <v>6243</v>
      </c>
    </row>
  </sheetData>
  <sheetProtection algorithmName="SHA-512" hashValue="RYsGoo/n9624CHLSc1+QOV4y8RwULovMvSYOvIHmfTjuWdtencaQO1TQ5843q7SEKCNECd2kqPNZFLRhj0+gQA==" saltValue="Lq+F4Wcx28gzzrm/i2tf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2022-03-23T07:05:27Z</cp:lastPrinted>
  <dcterms:modified xsi:type="dcterms:W3CDTF">2022-10-04T04:30:33Z</dcterms:modified>
</cp:coreProperties>
</file>