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D:\健康福祉部（本庁）\各課専用\障害者支援課\福祉サービス担当\【就労支援】工賃向上計画・工賃実績報告等\02 京都府工賃実績報告\R6（R5年度報告）実施状況報告・実績報告\02 府→施設・保健所 照会\施行\"/>
    </mc:Choice>
  </mc:AlternateContent>
  <xr:revisionPtr revIDLastSave="0" documentId="13_ncr:1_{1F7D7608-FF33-4DFA-A1DD-14B73A242A5E}" xr6:coauthVersionLast="36" xr6:coauthVersionMax="36" xr10:uidLastSave="{00000000-0000-0000-0000-000000000000}"/>
  <bookViews>
    <workbookView xWindow="480" yWindow="60" windowWidth="18180" windowHeight="9000" xr2:uid="{00000000-000D-0000-FFFF-FFFF00000000}"/>
  </bookViews>
  <sheets>
    <sheet name="様式1" sheetId="10" r:id="rId1"/>
    <sheet name="参考様式" sheetId="6" r:id="rId2"/>
    <sheet name="集計表（入力不要）" sheetId="9" r:id="rId3"/>
  </sheets>
  <definedNames>
    <definedName name="_xlnm.Print_Area" localSheetId="0">様式1!$A$1:$AB$43</definedName>
  </definedNames>
  <calcPr calcId="191029"/>
</workbook>
</file>

<file path=xl/calcChain.xml><?xml version="1.0" encoding="utf-8"?>
<calcChain xmlns="http://schemas.openxmlformats.org/spreadsheetml/2006/main">
  <c r="K4" i="9" l="1"/>
  <c r="I4" i="9"/>
  <c r="R4" i="9" l="1"/>
  <c r="Q4" i="9"/>
  <c r="P4" i="9"/>
  <c r="O4" i="9"/>
  <c r="N4" i="9"/>
  <c r="M4" i="9"/>
  <c r="J4" i="9"/>
  <c r="H4" i="9"/>
  <c r="G4" i="9"/>
  <c r="F4" i="9"/>
  <c r="E4" i="9"/>
  <c r="D4" i="9"/>
  <c r="B4" i="9"/>
  <c r="A4" i="9"/>
  <c r="C4" i="9"/>
  <c r="V25" i="10" l="1"/>
  <c r="S25" i="10"/>
  <c r="P25" i="10"/>
  <c r="M25" i="10"/>
  <c r="J25" i="10"/>
  <c r="G25" i="10"/>
  <c r="D25" i="10"/>
  <c r="A25" i="10"/>
  <c r="AL41" i="6" l="1"/>
  <c r="AS12" i="6"/>
  <c r="AS13" i="6"/>
  <c r="AS14" i="6"/>
  <c r="AS15" i="6"/>
  <c r="AS16" i="6"/>
  <c r="AS17" i="6"/>
  <c r="AS18" i="6"/>
  <c r="AS19" i="6"/>
  <c r="AS20" i="6"/>
  <c r="AS21" i="6"/>
  <c r="AS22" i="6"/>
  <c r="AS23" i="6"/>
  <c r="AS24" i="6"/>
  <c r="AS25" i="6"/>
  <c r="AS26" i="6"/>
  <c r="AS27" i="6"/>
  <c r="AS28" i="6"/>
  <c r="AS29" i="6"/>
  <c r="AS30" i="6"/>
  <c r="AS31" i="6"/>
  <c r="AS32" i="6"/>
  <c r="AS33" i="6"/>
  <c r="AS34" i="6"/>
  <c r="AS11" i="6"/>
  <c r="AS10" i="6" l="1"/>
  <c r="AO7" i="6" l="1"/>
  <c r="AF41" i="6" s="1"/>
  <c r="AO10" i="6"/>
  <c r="AP10" i="6" l="1"/>
  <c r="AQ11" i="6"/>
  <c r="AQ12" i="6"/>
  <c r="AQ13" i="6"/>
  <c r="AQ14" i="6"/>
  <c r="AQ15" i="6"/>
  <c r="AQ16" i="6"/>
  <c r="AQ17" i="6"/>
  <c r="AQ18" i="6"/>
  <c r="AQ19" i="6"/>
  <c r="AQ20" i="6"/>
  <c r="AQ21" i="6"/>
  <c r="AQ22" i="6"/>
  <c r="AQ23" i="6"/>
  <c r="AQ24" i="6"/>
  <c r="AQ25" i="6"/>
  <c r="AQ26" i="6"/>
  <c r="AQ27" i="6"/>
  <c r="AQ28" i="6"/>
  <c r="AQ29" i="6"/>
  <c r="AQ30" i="6"/>
  <c r="AQ31" i="6"/>
  <c r="AQ32" i="6"/>
  <c r="AQ33" i="6"/>
  <c r="AQ34" i="6"/>
  <c r="AQ10" i="6"/>
  <c r="AO11" i="6" l="1"/>
  <c r="AO12" i="6"/>
  <c r="AO13" i="6"/>
  <c r="AO14" i="6"/>
  <c r="AO15" i="6"/>
  <c r="AO16" i="6"/>
  <c r="AO17" i="6"/>
  <c r="AO18" i="6"/>
  <c r="AO19" i="6"/>
  <c r="AO20" i="6"/>
  <c r="AO21" i="6"/>
  <c r="AO22" i="6"/>
  <c r="AO23" i="6"/>
  <c r="AO24" i="6"/>
  <c r="AO25" i="6"/>
  <c r="AO26" i="6"/>
  <c r="AO27" i="6"/>
  <c r="AO28" i="6"/>
  <c r="AO29" i="6"/>
  <c r="AO30" i="6"/>
  <c r="AO31" i="6"/>
  <c r="AO32" i="6"/>
  <c r="AO33" i="6"/>
  <c r="AO34" i="6"/>
  <c r="F35" i="6" l="1"/>
  <c r="G35" i="6"/>
  <c r="H35" i="6"/>
  <c r="I35" i="6"/>
  <c r="J35" i="6"/>
  <c r="K35" i="6"/>
  <c r="L35" i="6"/>
  <c r="M35" i="6"/>
  <c r="N35" i="6"/>
  <c r="O35" i="6"/>
  <c r="P35" i="6"/>
  <c r="Q35" i="6"/>
  <c r="R35" i="6"/>
  <c r="S35" i="6"/>
  <c r="T35" i="6"/>
  <c r="U35" i="6"/>
  <c r="V35" i="6"/>
  <c r="W35" i="6"/>
  <c r="X35" i="6"/>
  <c r="Y35" i="6"/>
  <c r="Z35" i="6"/>
  <c r="AA35" i="6"/>
  <c r="AB35" i="6"/>
  <c r="AC35" i="6"/>
  <c r="AD35" i="6"/>
  <c r="AE35" i="6"/>
  <c r="AF35" i="6"/>
  <c r="AG35" i="6"/>
  <c r="AH35" i="6"/>
  <c r="AI35" i="6"/>
  <c r="AJ35" i="6"/>
  <c r="AK35" i="6"/>
  <c r="AL35" i="6"/>
  <c r="AM35" i="6"/>
  <c r="AN35" i="6"/>
  <c r="E35" i="6"/>
  <c r="AO35" i="6" l="1"/>
  <c r="AC41" i="6" s="1"/>
  <c r="AP18" i="6"/>
  <c r="AS35" i="6" l="1"/>
  <c r="AI41" i="6" s="1"/>
  <c r="AP34" i="6"/>
  <c r="AP33" i="6"/>
  <c r="AP32" i="6"/>
  <c r="AP31" i="6"/>
  <c r="AP30" i="6"/>
  <c r="AP29" i="6"/>
  <c r="AP28" i="6"/>
  <c r="AP27" i="6"/>
  <c r="AP26" i="6"/>
  <c r="AP25" i="6"/>
  <c r="AP24" i="6"/>
  <c r="AP23" i="6"/>
  <c r="AP22" i="6"/>
  <c r="AP21" i="6"/>
  <c r="AP20" i="6"/>
  <c r="AP19" i="6"/>
  <c r="AP17" i="6"/>
  <c r="AP16" i="6"/>
  <c r="AP15" i="6"/>
  <c r="AP14" i="6"/>
  <c r="AP13" i="6"/>
  <c r="AP12" i="6"/>
  <c r="AP11" i="6"/>
  <c r="AQ35" i="6"/>
  <c r="Z41" i="6" l="1"/>
  <c r="AP35" i="6"/>
  <c r="AL45" i="6" s="1"/>
  <c r="AO41" i="6" l="1"/>
  <c r="AO45" i="6"/>
</calcChain>
</file>

<file path=xl/sharedStrings.xml><?xml version="1.0" encoding="utf-8"?>
<sst xmlns="http://schemas.openxmlformats.org/spreadsheetml/2006/main" count="204" uniqueCount="142">
  <si>
    <t>利用者</t>
    <rPh sb="0" eb="3">
      <t>リヨウシャ</t>
    </rPh>
    <phoneticPr fontId="2"/>
  </si>
  <si>
    <t>4月</t>
    <rPh sb="1" eb="2">
      <t>ツキ</t>
    </rPh>
    <phoneticPr fontId="2"/>
  </si>
  <si>
    <t>合計</t>
    <rPh sb="0" eb="2">
      <t>ゴウケイ</t>
    </rPh>
    <phoneticPr fontId="2"/>
  </si>
  <si>
    <t>工賃</t>
    <rPh sb="0" eb="2">
      <t>コウチン</t>
    </rPh>
    <phoneticPr fontId="2"/>
  </si>
  <si>
    <t>　（例）1日4時間の就労時間で、月２０日働いた場合は、４時間×２０日＝８０時間となります。</t>
    <rPh sb="2" eb="3">
      <t>レイ</t>
    </rPh>
    <rPh sb="5" eb="6">
      <t>ニチ</t>
    </rPh>
    <rPh sb="7" eb="9">
      <t>ジカン</t>
    </rPh>
    <rPh sb="10" eb="12">
      <t>シュウロウ</t>
    </rPh>
    <rPh sb="12" eb="14">
      <t>ジカン</t>
    </rPh>
    <rPh sb="16" eb="17">
      <t>ツキ</t>
    </rPh>
    <rPh sb="19" eb="20">
      <t>ニチ</t>
    </rPh>
    <rPh sb="20" eb="21">
      <t>ハタラ</t>
    </rPh>
    <rPh sb="23" eb="25">
      <t>バアイ</t>
    </rPh>
    <rPh sb="28" eb="30">
      <t>ジカン</t>
    </rPh>
    <rPh sb="33" eb="34">
      <t>ニチ</t>
    </rPh>
    <rPh sb="37" eb="39">
      <t>ジカン</t>
    </rPh>
    <phoneticPr fontId="2"/>
  </si>
  <si>
    <t>法人名</t>
  </si>
  <si>
    <t>事業所名</t>
  </si>
  <si>
    <t>法人番号</t>
    <rPh sb="0" eb="2">
      <t>ホウジン</t>
    </rPh>
    <rPh sb="2" eb="4">
      <t>バンゴウ</t>
    </rPh>
    <phoneticPr fontId="2"/>
  </si>
  <si>
    <t>FAX番号</t>
    <rPh sb="3" eb="5">
      <t>バンゴウ</t>
    </rPh>
    <phoneticPr fontId="2"/>
  </si>
  <si>
    <t>サービスの提供状況</t>
    <rPh sb="5" eb="7">
      <t>テイキョウ</t>
    </rPh>
    <rPh sb="7" eb="9">
      <t>ジョウキョウ</t>
    </rPh>
    <phoneticPr fontId="2"/>
  </si>
  <si>
    <t>農福連携</t>
    <rPh sb="0" eb="1">
      <t>ノウ</t>
    </rPh>
    <rPh sb="1" eb="2">
      <t>フク</t>
    </rPh>
    <rPh sb="2" eb="4">
      <t>レンケイ</t>
    </rPh>
    <phoneticPr fontId="2"/>
  </si>
  <si>
    <t>在宅利用</t>
    <rPh sb="0" eb="2">
      <t>ザイタク</t>
    </rPh>
    <rPh sb="2" eb="4">
      <t>リヨウ</t>
    </rPh>
    <phoneticPr fontId="2"/>
  </si>
  <si>
    <t>事業所番号</t>
    <phoneticPr fontId="2"/>
  </si>
  <si>
    <t>事業開始年月</t>
    <rPh sb="0" eb="2">
      <t>ジギョウ</t>
    </rPh>
    <rPh sb="2" eb="4">
      <t>カイシ</t>
    </rPh>
    <rPh sb="4" eb="5">
      <t>ネン</t>
    </rPh>
    <phoneticPr fontId="2"/>
  </si>
  <si>
    <t>月</t>
    <rPh sb="0" eb="1">
      <t>ガツ</t>
    </rPh>
    <phoneticPr fontId="2"/>
  </si>
  <si>
    <t>年</t>
    <rPh sb="0" eb="1">
      <t>ネン</t>
    </rPh>
    <phoneticPr fontId="2"/>
  </si>
  <si>
    <t>昭和</t>
    <rPh sb="0" eb="2">
      <t>ショウワ</t>
    </rPh>
    <phoneticPr fontId="2"/>
  </si>
  <si>
    <t>平成</t>
    <rPh sb="0" eb="2">
      <t>ヘイセイ</t>
    </rPh>
    <phoneticPr fontId="2"/>
  </si>
  <si>
    <t>令和</t>
    <rPh sb="0" eb="2">
      <t>レイワ</t>
    </rPh>
    <phoneticPr fontId="2"/>
  </si>
  <si>
    <t>就労継続支援A型</t>
    <rPh sb="0" eb="2">
      <t>シュウロウ</t>
    </rPh>
    <rPh sb="2" eb="4">
      <t>ケイゾク</t>
    </rPh>
    <rPh sb="4" eb="6">
      <t>シエン</t>
    </rPh>
    <rPh sb="7" eb="8">
      <t>ガタ</t>
    </rPh>
    <phoneticPr fontId="2"/>
  </si>
  <si>
    <t>就労継続支援B型</t>
    <rPh sb="0" eb="6">
      <t>シュウロウケイゾクシエン</t>
    </rPh>
    <rPh sb="7" eb="8">
      <t>ガタ</t>
    </rPh>
    <phoneticPr fontId="2"/>
  </si>
  <si>
    <t>工賃支払総額（円）
①</t>
    <rPh sb="0" eb="2">
      <t>コウチン</t>
    </rPh>
    <rPh sb="2" eb="4">
      <t>シハライ</t>
    </rPh>
    <rPh sb="4" eb="6">
      <t>ソウガク</t>
    </rPh>
    <rPh sb="7" eb="8">
      <t>エン</t>
    </rPh>
    <phoneticPr fontId="2"/>
  </si>
  <si>
    <t>延人数（人）
②</t>
    <rPh sb="0" eb="1">
      <t>ノベ</t>
    </rPh>
    <rPh sb="1" eb="3">
      <t>ニンズウ</t>
    </rPh>
    <rPh sb="4" eb="5">
      <t>ニン</t>
    </rPh>
    <phoneticPr fontId="2"/>
  </si>
  <si>
    <t>１．事業所の概要</t>
    <rPh sb="2" eb="5">
      <t>ジギョウショ</t>
    </rPh>
    <rPh sb="6" eb="8">
      <t>ガイヨウ</t>
    </rPh>
    <phoneticPr fontId="2"/>
  </si>
  <si>
    <t>３．サービスの提供状況</t>
    <rPh sb="7" eb="9">
      <t>テイキョウ</t>
    </rPh>
    <rPh sb="9" eb="11">
      <t>ジョウキョウ</t>
    </rPh>
    <phoneticPr fontId="2"/>
  </si>
  <si>
    <t>農福連携</t>
    <rPh sb="0" eb="2">
      <t>ノウフク</t>
    </rPh>
    <rPh sb="2" eb="4">
      <t>レンケイ</t>
    </rPh>
    <phoneticPr fontId="2"/>
  </si>
  <si>
    <t>【様式１】</t>
    <rPh sb="1" eb="3">
      <t>ヨウシキ</t>
    </rPh>
    <phoneticPr fontId="2"/>
  </si>
  <si>
    <t>担当者名</t>
    <rPh sb="0" eb="4">
      <t>タントウシャメイ</t>
    </rPh>
    <phoneticPr fontId="2"/>
  </si>
  <si>
    <t>電話番号</t>
    <rPh sb="0" eb="2">
      <t>デンワ</t>
    </rPh>
    <rPh sb="2" eb="4">
      <t>バンゴウ</t>
    </rPh>
    <phoneticPr fontId="2"/>
  </si>
  <si>
    <t>入力の際の注意事項</t>
    <rPh sb="0" eb="2">
      <t>ニュウリョク</t>
    </rPh>
    <rPh sb="3" eb="4">
      <t>サイ</t>
    </rPh>
    <rPh sb="5" eb="7">
      <t>チュウイ</t>
    </rPh>
    <rPh sb="7" eb="9">
      <t>ジコウ</t>
    </rPh>
    <phoneticPr fontId="2"/>
  </si>
  <si>
    <t>（※１）</t>
    <phoneticPr fontId="2"/>
  </si>
  <si>
    <t>法人種別 （※１）</t>
    <rPh sb="0" eb="2">
      <t>ホウジン</t>
    </rPh>
    <rPh sb="2" eb="4">
      <t>シュベツ</t>
    </rPh>
    <phoneticPr fontId="2"/>
  </si>
  <si>
    <t>備考（※２）</t>
    <rPh sb="0" eb="2">
      <t>ビコウ</t>
    </rPh>
    <phoneticPr fontId="2"/>
  </si>
  <si>
    <t>（※２）</t>
  </si>
  <si>
    <t>（※３）</t>
  </si>
  <si>
    <t>（※４）</t>
  </si>
  <si>
    <t>実施状況（※３）</t>
    <rPh sb="0" eb="2">
      <t>ジッシ</t>
    </rPh>
    <rPh sb="2" eb="4">
      <t>ジョウキョウ</t>
    </rPh>
    <phoneticPr fontId="2"/>
  </si>
  <si>
    <t>新規実施（※４）</t>
    <rPh sb="0" eb="2">
      <t>シンキ</t>
    </rPh>
    <rPh sb="2" eb="4">
      <t>ジッシ</t>
    </rPh>
    <phoneticPr fontId="2"/>
  </si>
  <si>
    <t>収入の割合（※５）</t>
    <rPh sb="0" eb="2">
      <t>シュウニュウ</t>
    </rPh>
    <rPh sb="3" eb="5">
      <t>ワリアイ</t>
    </rPh>
    <phoneticPr fontId="2"/>
  </si>
  <si>
    <t>実施状況（※６）</t>
    <rPh sb="0" eb="2">
      <t>ジッシ</t>
    </rPh>
    <rPh sb="2" eb="4">
      <t>ジョウキョウ</t>
    </rPh>
    <phoneticPr fontId="2"/>
  </si>
  <si>
    <t>利用者の割合（※７）</t>
    <rPh sb="0" eb="3">
      <t>リヨウシャ</t>
    </rPh>
    <rPh sb="4" eb="6">
      <t>ワリアイ</t>
    </rPh>
    <phoneticPr fontId="2"/>
  </si>
  <si>
    <t>（※５）</t>
  </si>
  <si>
    <t>（※６）</t>
  </si>
  <si>
    <t>全体の就労支援事業収入のうち、農福連携に係る就労支援事業収入の割合（％）を記載してください。</t>
    <phoneticPr fontId="2"/>
  </si>
  <si>
    <t>（※７）</t>
  </si>
  <si>
    <t>月額</t>
    <rPh sb="0" eb="2">
      <t>ゲツガク</t>
    </rPh>
    <phoneticPr fontId="2"/>
  </si>
  <si>
    <t>【参考様式】</t>
    <rPh sb="1" eb="3">
      <t>サンコウ</t>
    </rPh>
    <rPh sb="3" eb="5">
      <t>ヨウシキ</t>
    </rPh>
    <phoneticPr fontId="2"/>
  </si>
  <si>
    <t>※水色のセルは「参考様式」と連動して計算式が入っていますが、必要に応じて手入力してください。</t>
    <rPh sb="8" eb="10">
      <t>サンコウ</t>
    </rPh>
    <rPh sb="10" eb="12">
      <t>ヨウシキ</t>
    </rPh>
    <rPh sb="14" eb="16">
      <t>レンドウ</t>
    </rPh>
    <rPh sb="18" eb="21">
      <t>ケイサンシキ</t>
    </rPh>
    <rPh sb="22" eb="23">
      <t>ハイ</t>
    </rPh>
    <rPh sb="30" eb="32">
      <t>ヒツヨウ</t>
    </rPh>
    <rPh sb="33" eb="34">
      <t>オウ</t>
    </rPh>
    <rPh sb="36" eb="39">
      <t>テニュウリョク</t>
    </rPh>
    <phoneticPr fontId="2"/>
  </si>
  <si>
    <t>郵便番号</t>
    <rPh sb="0" eb="2">
      <t>ユウビン</t>
    </rPh>
    <rPh sb="2" eb="4">
      <t>バンゴウ</t>
    </rPh>
    <phoneticPr fontId="2"/>
  </si>
  <si>
    <t>所在地</t>
    <rPh sb="0" eb="3">
      <t>ショザイチ</t>
    </rPh>
    <phoneticPr fontId="2"/>
  </si>
  <si>
    <t>工賃形態…利用者への工賃の支給形態（月給、日給、時給）を入力してください。</t>
    <rPh sb="0" eb="2">
      <t>コウチン</t>
    </rPh>
    <rPh sb="2" eb="4">
      <t>ケイタイ</t>
    </rPh>
    <phoneticPr fontId="2"/>
  </si>
  <si>
    <t>就労時間…当該月の実労働時間（工賃支給算定時間）を利用者ごとに入力してください。</t>
    <rPh sb="0" eb="2">
      <t>シュウロウ</t>
    </rPh>
    <rPh sb="2" eb="4">
      <t>ジカン</t>
    </rPh>
    <phoneticPr fontId="2"/>
  </si>
  <si>
    <t>メール</t>
    <phoneticPr fontId="2"/>
  </si>
  <si>
    <t>法人種別は、「社会福祉協議会＝１」、「社会福祉法人（社会福祉協議会以外）＝２」、「医療法人＝３」、「営利法人（株式・合名・合資・合同会社）＝４」、「特定非営利活動法人（NPO）＝５」、「その他（社団・財団・農協・生協等）＝６」から選択して、その番号を記載してください。休止の場合は空欄としてください。</t>
    <rPh sb="82" eb="83">
      <t>ジン</t>
    </rPh>
    <rPh sb="134" eb="136">
      <t>キュウシ</t>
    </rPh>
    <rPh sb="137" eb="139">
      <t>バアイ</t>
    </rPh>
    <rPh sb="140" eb="142">
      <t>クウラン</t>
    </rPh>
    <phoneticPr fontId="2"/>
  </si>
  <si>
    <t>休止の場合は、時点を記載し、対象外としてください。多機能型事業所等に移行した場合は、その旨を記載してください。</t>
    <rPh sb="0" eb="2">
      <t>キュウシ</t>
    </rPh>
    <rPh sb="3" eb="5">
      <t>バアイ</t>
    </rPh>
    <rPh sb="7" eb="9">
      <t>ジテン</t>
    </rPh>
    <rPh sb="10" eb="12">
      <t>キサイ</t>
    </rPh>
    <rPh sb="14" eb="17">
      <t>タイショウガイ</t>
    </rPh>
    <rPh sb="25" eb="33">
      <t>タキノウガタジギョウショトウ</t>
    </rPh>
    <rPh sb="34" eb="36">
      <t>イコウ</t>
    </rPh>
    <rPh sb="38" eb="40">
      <t>バアイ</t>
    </rPh>
    <rPh sb="44" eb="45">
      <t>ムネ</t>
    </rPh>
    <rPh sb="46" eb="48">
      <t>キサイ</t>
    </rPh>
    <phoneticPr fontId="2"/>
  </si>
  <si>
    <t>事業所種別</t>
    <rPh sb="0" eb="2">
      <t>ジギョウ</t>
    </rPh>
    <rPh sb="2" eb="3">
      <t>ショ</t>
    </rPh>
    <rPh sb="3" eb="5">
      <t>シュベツ</t>
    </rPh>
    <phoneticPr fontId="2"/>
  </si>
  <si>
    <t>○令和5年度工賃実績計算シート</t>
    <rPh sb="1" eb="3">
      <t>レイワ</t>
    </rPh>
    <rPh sb="4" eb="6">
      <t>ネンド</t>
    </rPh>
    <rPh sb="5" eb="6">
      <t>ド</t>
    </rPh>
    <rPh sb="6" eb="8">
      <t>コウチン</t>
    </rPh>
    <rPh sb="8" eb="10">
      <t>ジッセキ</t>
    </rPh>
    <rPh sb="10" eb="12">
      <t>ケイサン</t>
    </rPh>
    <phoneticPr fontId="2"/>
  </si>
  <si>
    <t>開所日数</t>
    <rPh sb="0" eb="2">
      <t>カイショ</t>
    </rPh>
    <rPh sb="2" eb="4">
      <t>ニッスウ</t>
    </rPh>
    <phoneticPr fontId="2"/>
  </si>
  <si>
    <t>就労実績</t>
    <rPh sb="0" eb="2">
      <t>シュウロウ</t>
    </rPh>
    <rPh sb="2" eb="4">
      <t>ジッセキ</t>
    </rPh>
    <phoneticPr fontId="2"/>
  </si>
  <si>
    <t>5月</t>
  </si>
  <si>
    <t>6月</t>
  </si>
  <si>
    <t>7月</t>
  </si>
  <si>
    <t>8月</t>
  </si>
  <si>
    <t>9月</t>
  </si>
  <si>
    <t>10月</t>
  </si>
  <si>
    <t>11月</t>
  </si>
  <si>
    <t>12月</t>
  </si>
  <si>
    <t>1月</t>
  </si>
  <si>
    <t>2月</t>
  </si>
  <si>
    <t>3月</t>
  </si>
  <si>
    <t>日数</t>
    <rPh sb="0" eb="2">
      <t>ニッスウ</t>
    </rPh>
    <phoneticPr fontId="2"/>
  </si>
  <si>
    <t>時間</t>
    <rPh sb="0" eb="2">
      <t>ジカン</t>
    </rPh>
    <phoneticPr fontId="2"/>
  </si>
  <si>
    <t>平均工賃月額</t>
    <rPh sb="0" eb="4">
      <t>ヘイキンコウチン</t>
    </rPh>
    <rPh sb="4" eb="6">
      <t>ゲツガク</t>
    </rPh>
    <phoneticPr fontId="2"/>
  </si>
  <si>
    <r>
      <t xml:space="preserve">定員
</t>
    </r>
    <r>
      <rPr>
        <sz val="9"/>
        <rFont val="ＭＳ Ｐゴシック"/>
        <family val="3"/>
        <charset val="128"/>
      </rPr>
      <t>（令和６年３月３１日時点）</t>
    </r>
    <rPh sb="0" eb="2">
      <t>テイイン</t>
    </rPh>
    <rPh sb="4" eb="6">
      <t>レイワ</t>
    </rPh>
    <rPh sb="12" eb="13">
      <t>ニチ</t>
    </rPh>
    <rPh sb="13" eb="15">
      <t>ジテン</t>
    </rPh>
    <phoneticPr fontId="2"/>
  </si>
  <si>
    <t>年間開所日数
③</t>
    <rPh sb="0" eb="2">
      <t>ネンカン</t>
    </rPh>
    <rPh sb="2" eb="4">
      <t>カイショ</t>
    </rPh>
    <rPh sb="4" eb="6">
      <t>ニッスウ</t>
    </rPh>
    <phoneticPr fontId="2"/>
  </si>
  <si>
    <t>平均工賃月額（円）
（①÷（②÷③）÷④）</t>
    <rPh sb="0" eb="2">
      <t>ヘイキン</t>
    </rPh>
    <rPh sb="2" eb="4">
      <t>コウチン</t>
    </rPh>
    <rPh sb="4" eb="6">
      <t>ゲツガク</t>
    </rPh>
    <rPh sb="7" eb="8">
      <t>エン</t>
    </rPh>
    <phoneticPr fontId="2"/>
  </si>
  <si>
    <t>延時間数（時間）
⑤</t>
    <rPh sb="0" eb="1">
      <t>ノベ</t>
    </rPh>
    <rPh sb="1" eb="4">
      <t>ジカンスウ</t>
    </rPh>
    <rPh sb="5" eb="7">
      <t>ジカン</t>
    </rPh>
    <phoneticPr fontId="2"/>
  </si>
  <si>
    <t>平均工賃時間額（円）
①÷⑤</t>
    <rPh sb="0" eb="2">
      <t>ヘイキン</t>
    </rPh>
    <rPh sb="2" eb="4">
      <t>コウチン</t>
    </rPh>
    <rPh sb="4" eb="7">
      <t>ジカンガク</t>
    </rPh>
    <rPh sb="8" eb="9">
      <t>エン</t>
    </rPh>
    <phoneticPr fontId="2"/>
  </si>
  <si>
    <t>令和５年度において、農福連携に係る生産活動を実施している場合は、○印を記載してください。（プルダウンから選択）</t>
    <rPh sb="28" eb="30">
      <t>バアイ</t>
    </rPh>
    <rPh sb="52" eb="54">
      <t>センタク</t>
    </rPh>
    <phoneticPr fontId="2"/>
  </si>
  <si>
    <r>
      <t>令和５年度において、農福連携に係る生産活動を</t>
    </r>
    <r>
      <rPr>
        <u/>
        <sz val="11"/>
        <rFont val="ＭＳ Ｐゴシック"/>
        <family val="3"/>
        <charset val="128"/>
      </rPr>
      <t>新たに開始した</t>
    </r>
    <r>
      <rPr>
        <sz val="11"/>
        <rFont val="ＭＳ Ｐゴシック"/>
        <family val="3"/>
        <charset val="128"/>
      </rPr>
      <t>場合は、○印を記載してください。（プルダウン選択）</t>
    </r>
    <rPh sb="22" eb="23">
      <t>アラ</t>
    </rPh>
    <rPh sb="25" eb="27">
      <t>カイシ</t>
    </rPh>
    <rPh sb="29" eb="31">
      <t>バアイ</t>
    </rPh>
    <rPh sb="51" eb="53">
      <t>センタク</t>
    </rPh>
    <phoneticPr fontId="2"/>
  </si>
  <si>
    <t>令和６年３月31日時点の運営規程において在宅で実施する訓練及び支援内容が明記されている場合は、○印を記載してください。</t>
    <rPh sb="43" eb="45">
      <t>バアイ</t>
    </rPh>
    <phoneticPr fontId="2"/>
  </si>
  <si>
    <t>令和６年３月の実利用者数に占める、常時（利用日数のうち概ね６割程度以上）在宅で実施する訓練及び支援を受けている実利用者数の割合を記載してください。</t>
    <phoneticPr fontId="2"/>
  </si>
  <si>
    <t>利用者…利用者の氏名を記入してください。行が足らない場合は適宜追加してください。（イニシャルやアルファベット等での記載でも可。）</t>
    <rPh sb="0" eb="3">
      <t>リヨウシャ</t>
    </rPh>
    <rPh sb="54" eb="55">
      <t>トウ</t>
    </rPh>
    <rPh sb="57" eb="59">
      <t>キサイ</t>
    </rPh>
    <rPh sb="61" eb="62">
      <t>カ</t>
    </rPh>
    <phoneticPr fontId="2"/>
  </si>
  <si>
    <t>開所日数…当該月の開所日数を入力してください。</t>
    <rPh sb="0" eb="2">
      <t>カイショ</t>
    </rPh>
    <rPh sb="2" eb="4">
      <t>ニッスウ</t>
    </rPh>
    <rPh sb="5" eb="8">
      <t>トウガイツキ</t>
    </rPh>
    <rPh sb="9" eb="13">
      <t>カイショニッスウ</t>
    </rPh>
    <rPh sb="14" eb="16">
      <t>ニュウリョク</t>
    </rPh>
    <phoneticPr fontId="2"/>
  </si>
  <si>
    <t>就労日数…当該月の実労働日数を利用者ごとに入力してください。</t>
    <rPh sb="0" eb="2">
      <t>シュウロウ</t>
    </rPh>
    <rPh sb="2" eb="3">
      <t>ヒ</t>
    </rPh>
    <rPh sb="3" eb="4">
      <t>スウ</t>
    </rPh>
    <rPh sb="5" eb="7">
      <t>トウガイ</t>
    </rPh>
    <rPh sb="7" eb="8">
      <t>ヅキ</t>
    </rPh>
    <rPh sb="9" eb="12">
      <t>ジツロウドウ</t>
    </rPh>
    <rPh sb="12" eb="14">
      <t>ニッスウ</t>
    </rPh>
    <rPh sb="15" eb="18">
      <t>リヨウシャ</t>
    </rPh>
    <rPh sb="21" eb="23">
      <t>ニュウリョク</t>
    </rPh>
    <phoneticPr fontId="2"/>
  </si>
  <si>
    <t>工賃支払総額（円）</t>
    <rPh sb="0" eb="2">
      <t>コウチン</t>
    </rPh>
    <rPh sb="2" eb="4">
      <t>シハラ</t>
    </rPh>
    <rPh sb="4" eb="5">
      <t>ソウ</t>
    </rPh>
    <rPh sb="5" eb="6">
      <t>ガク</t>
    </rPh>
    <rPh sb="7" eb="8">
      <t>エン</t>
    </rPh>
    <phoneticPr fontId="2"/>
  </si>
  <si>
    <t>年間開所日数（日）</t>
    <rPh sb="0" eb="4">
      <t>ネンカンカイショ</t>
    </rPh>
    <rPh sb="4" eb="6">
      <t>ニッスウ</t>
    </rPh>
    <rPh sb="7" eb="8">
      <t>ニチ</t>
    </rPh>
    <phoneticPr fontId="2"/>
  </si>
  <si>
    <t>年間開所月数（月）</t>
    <rPh sb="0" eb="2">
      <t>ネンカン</t>
    </rPh>
    <rPh sb="2" eb="4">
      <t>カイショ</t>
    </rPh>
    <rPh sb="4" eb="6">
      <t>ツキスウ</t>
    </rPh>
    <rPh sb="7" eb="8">
      <t>ツキ</t>
    </rPh>
    <phoneticPr fontId="2"/>
  </si>
  <si>
    <t>①</t>
    <phoneticPr fontId="2"/>
  </si>
  <si>
    <t>延人数（人）</t>
    <rPh sb="0" eb="1">
      <t>ノ</t>
    </rPh>
    <rPh sb="1" eb="3">
      <t>ニンズウ</t>
    </rPh>
    <rPh sb="2" eb="3">
      <t>スウ</t>
    </rPh>
    <rPh sb="4" eb="5">
      <t>ニン</t>
    </rPh>
    <phoneticPr fontId="2"/>
  </si>
  <si>
    <t>②</t>
    <phoneticPr fontId="2"/>
  </si>
  <si>
    <t>③</t>
    <phoneticPr fontId="2"/>
  </si>
  <si>
    <t>④</t>
    <phoneticPr fontId="2"/>
  </si>
  <si>
    <t>⑤</t>
    <phoneticPr fontId="2"/>
  </si>
  <si>
    <t>①÷（②÷③）÷④</t>
    <phoneticPr fontId="2"/>
  </si>
  <si>
    <t>平均工賃時間額</t>
    <rPh sb="0" eb="4">
      <t>ヘイキンコウチン</t>
    </rPh>
    <rPh sb="4" eb="7">
      <t>ジカンガク</t>
    </rPh>
    <phoneticPr fontId="2"/>
  </si>
  <si>
    <t>①÷⑤</t>
    <phoneticPr fontId="2"/>
  </si>
  <si>
    <t>工賃月額…当該月に支給した工賃を利用者ごとに入力してください。毎月支給している工賃以外で利用者に支払っている手当（賞与、ボーナス等）があれば当該月に入れてください。</t>
    <rPh sb="0" eb="2">
      <t>コウチン</t>
    </rPh>
    <rPh sb="2" eb="4">
      <t>ゲツガク</t>
    </rPh>
    <rPh sb="70" eb="72">
      <t>トウガイ</t>
    </rPh>
    <rPh sb="72" eb="73">
      <t>ツキ</t>
    </rPh>
    <rPh sb="74" eb="75">
      <t>イ</t>
    </rPh>
    <phoneticPr fontId="2"/>
  </si>
  <si>
    <t>平均利用者数</t>
    <rPh sb="0" eb="2">
      <t>ヘイキン</t>
    </rPh>
    <rPh sb="2" eb="5">
      <t>リヨウシャ</t>
    </rPh>
    <rPh sb="5" eb="6">
      <t>スウ</t>
    </rPh>
    <phoneticPr fontId="2"/>
  </si>
  <si>
    <t>②÷③</t>
    <phoneticPr fontId="2"/>
  </si>
  <si>
    <t>延時間数（時間）</t>
    <rPh sb="0" eb="4">
      <t>ノベジカンスウ</t>
    </rPh>
    <rPh sb="5" eb="7">
      <t>ジカン</t>
    </rPh>
    <phoneticPr fontId="2"/>
  </si>
  <si>
    <t>支給
月数
（参考）</t>
    <rPh sb="0" eb="2">
      <t>シキュウ</t>
    </rPh>
    <rPh sb="3" eb="5">
      <t>ゲッスウ</t>
    </rPh>
    <rPh sb="7" eb="9">
      <t>サンコウ</t>
    </rPh>
    <phoneticPr fontId="2"/>
  </si>
  <si>
    <t>年間開所月数
④</t>
    <rPh sb="0" eb="2">
      <t>ネンカン</t>
    </rPh>
    <rPh sb="2" eb="4">
      <t>カイショ</t>
    </rPh>
    <rPh sb="4" eb="6">
      <t>ゲッスウ</t>
    </rPh>
    <phoneticPr fontId="2"/>
  </si>
  <si>
    <t>令和５年度</t>
    <rPh sb="0" eb="2">
      <t>レイワ</t>
    </rPh>
    <rPh sb="3" eb="5">
      <t>ネンド</t>
    </rPh>
    <rPh sb="4" eb="5">
      <t>ド</t>
    </rPh>
    <phoneticPr fontId="2"/>
  </si>
  <si>
    <t>２．工賃実績</t>
    <rPh sb="2" eb="4">
      <t>コウチン</t>
    </rPh>
    <rPh sb="4" eb="6">
      <t>ジッセキ</t>
    </rPh>
    <phoneticPr fontId="2"/>
  </si>
  <si>
    <t>工賃
月額</t>
    <rPh sb="0" eb="2">
      <t>コウチン</t>
    </rPh>
    <rPh sb="3" eb="5">
      <t>ゲツガク</t>
    </rPh>
    <rPh sb="4" eb="5">
      <t>ガク</t>
    </rPh>
    <phoneticPr fontId="2"/>
  </si>
  <si>
    <t>令和５年度工賃（賃金）実績報告書【就労継続支援B型事業所用】</t>
    <rPh sb="0" eb="2">
      <t>レイワ</t>
    </rPh>
    <rPh sb="3" eb="5">
      <t>ネンド</t>
    </rPh>
    <rPh sb="5" eb="7">
      <t>コウチン</t>
    </rPh>
    <rPh sb="8" eb="10">
      <t>チンギン</t>
    </rPh>
    <rPh sb="11" eb="13">
      <t>ジッセキ</t>
    </rPh>
    <rPh sb="13" eb="16">
      <t>ホウコクショ</t>
    </rPh>
    <rPh sb="17" eb="21">
      <t>シュウロウケイゾク</t>
    </rPh>
    <rPh sb="21" eb="23">
      <t>シエン</t>
    </rPh>
    <rPh sb="24" eb="25">
      <t>ガタ</t>
    </rPh>
    <rPh sb="25" eb="27">
      <t>ジギョウ</t>
    </rPh>
    <rPh sb="27" eb="28">
      <t>ショ</t>
    </rPh>
    <rPh sb="28" eb="29">
      <t>ヨウ</t>
    </rPh>
    <phoneticPr fontId="2"/>
  </si>
  <si>
    <t>工賃形態
（参考）</t>
    <rPh sb="0" eb="2">
      <t>コウチン</t>
    </rPh>
    <rPh sb="2" eb="4">
      <t>ケイタイ</t>
    </rPh>
    <rPh sb="6" eb="8">
      <t>サンコウ</t>
    </rPh>
    <phoneticPr fontId="2"/>
  </si>
  <si>
    <t>平均利用者数
②÷③</t>
    <rPh sb="0" eb="2">
      <t>ヘイキン</t>
    </rPh>
    <rPh sb="2" eb="5">
      <t>リヨウシャ</t>
    </rPh>
    <rPh sb="5" eb="6">
      <t>スウ</t>
    </rPh>
    <phoneticPr fontId="2"/>
  </si>
  <si>
    <t>社会福祉法人○○○○○</t>
    <rPh sb="0" eb="2">
      <t>シャカイ</t>
    </rPh>
    <rPh sb="2" eb="4">
      <t>フクシ</t>
    </rPh>
    <rPh sb="4" eb="6">
      <t>ホウジン</t>
    </rPh>
    <phoneticPr fontId="2"/>
  </si>
  <si>
    <t>○○○○○○○○○</t>
  </si>
  <si>
    <t>○○○○○</t>
  </si>
  <si>
    <t>○○○＠○○○○</t>
  </si>
  <si>
    <t>○○○-○○○○</t>
  </si>
  <si>
    <t>○○○-○○○-○○○○</t>
  </si>
  <si>
    <t>○○市○○区○－○－○</t>
    <rPh sb="2" eb="3">
      <t>シ</t>
    </rPh>
    <rPh sb="5" eb="6">
      <t>ク</t>
    </rPh>
    <phoneticPr fontId="2"/>
  </si>
  <si>
    <t>京都太郎</t>
    <rPh sb="0" eb="2">
      <t>キョウト</t>
    </rPh>
    <rPh sb="2" eb="4">
      <t>タロウ</t>
    </rPh>
    <phoneticPr fontId="2"/>
  </si>
  <si>
    <t>○</t>
  </si>
  <si>
    <t>月額</t>
    <rPh sb="0" eb="2">
      <t>ゲツガク</t>
    </rPh>
    <phoneticPr fontId="2"/>
  </si>
  <si>
    <t>A</t>
    <phoneticPr fontId="2"/>
  </si>
  <si>
    <t>B</t>
    <phoneticPr fontId="2"/>
  </si>
  <si>
    <t>C</t>
    <phoneticPr fontId="2"/>
  </si>
  <si>
    <t>D</t>
    <phoneticPr fontId="2"/>
  </si>
  <si>
    <r>
      <t>※黄色セルに入力してください。</t>
    </r>
    <r>
      <rPr>
        <b/>
        <u/>
        <sz val="16"/>
        <rFont val="ＭＳ Ｐゴシック"/>
        <family val="3"/>
        <charset val="128"/>
      </rPr>
      <t>該当がない部分（開所していない月や工賃支給がない月）は空欄にしてください。</t>
    </r>
    <rPh sb="1" eb="3">
      <t>キイロ</t>
    </rPh>
    <rPh sb="6" eb="8">
      <t>ニュウリョク</t>
    </rPh>
    <rPh sb="15" eb="17">
      <t>ガイトウ</t>
    </rPh>
    <rPh sb="20" eb="22">
      <t>ブブン</t>
    </rPh>
    <rPh sb="23" eb="25">
      <t>カイショ</t>
    </rPh>
    <rPh sb="30" eb="31">
      <t>ツキ</t>
    </rPh>
    <rPh sb="32" eb="34">
      <t>コウチン</t>
    </rPh>
    <rPh sb="34" eb="36">
      <t>シキュウ</t>
    </rPh>
    <rPh sb="39" eb="40">
      <t>ツキ</t>
    </rPh>
    <rPh sb="42" eb="44">
      <t>クウラン</t>
    </rPh>
    <phoneticPr fontId="2"/>
  </si>
  <si>
    <t>③法人種別</t>
    <rPh sb="1" eb="3">
      <t>ホウジン</t>
    </rPh>
    <rPh sb="3" eb="5">
      <t>シュベツ</t>
    </rPh>
    <phoneticPr fontId="2"/>
  </si>
  <si>
    <t>④法人番号</t>
    <rPh sb="1" eb="3">
      <t>ホウジン</t>
    </rPh>
    <rPh sb="3" eb="5">
      <t>バンゴウ</t>
    </rPh>
    <phoneticPr fontId="2"/>
  </si>
  <si>
    <t>⑤法人名</t>
    <rPh sb="1" eb="3">
      <t>ホウジン</t>
    </rPh>
    <rPh sb="3" eb="4">
      <t>メイ</t>
    </rPh>
    <phoneticPr fontId="2"/>
  </si>
  <si>
    <t>⑥事業所名</t>
    <rPh sb="1" eb="4">
      <t>ジギョウショ</t>
    </rPh>
    <rPh sb="4" eb="5">
      <t>メイ</t>
    </rPh>
    <phoneticPr fontId="2"/>
  </si>
  <si>
    <t>⑭新設</t>
    <rPh sb="1" eb="3">
      <t>シンセツ</t>
    </rPh>
    <phoneticPr fontId="2"/>
  </si>
  <si>
    <t>⑮備考</t>
    <rPh sb="1" eb="3">
      <t>ビコウ</t>
    </rPh>
    <phoneticPr fontId="2"/>
  </si>
  <si>
    <t>⑦定員</t>
    <rPh sb="1" eb="3">
      <t>テイイン</t>
    </rPh>
    <phoneticPr fontId="2"/>
  </si>
  <si>
    <t>⑧工賃支払総額</t>
    <rPh sb="1" eb="3">
      <t>コウチン</t>
    </rPh>
    <rPh sb="3" eb="5">
      <t>シハライ</t>
    </rPh>
    <rPh sb="5" eb="7">
      <t>ソウガク</t>
    </rPh>
    <phoneticPr fontId="2"/>
  </si>
  <si>
    <t>⑨利用者延人数</t>
    <rPh sb="1" eb="4">
      <t>リヨウシャ</t>
    </rPh>
    <rPh sb="4" eb="5">
      <t>ノブ</t>
    </rPh>
    <rPh sb="5" eb="7">
      <t>ニンズウ</t>
    </rPh>
    <phoneticPr fontId="2"/>
  </si>
  <si>
    <t>⑩年間開所日数</t>
    <rPh sb="1" eb="3">
      <t>ネンカン</t>
    </rPh>
    <rPh sb="3" eb="5">
      <t>カイショ</t>
    </rPh>
    <rPh sb="5" eb="7">
      <t>ニッスウ</t>
    </rPh>
    <phoneticPr fontId="2"/>
  </si>
  <si>
    <t>⑪１日の平均
利用者数</t>
    <rPh sb="2" eb="3">
      <t>ニチ</t>
    </rPh>
    <rPh sb="4" eb="6">
      <t>ヘイキン</t>
    </rPh>
    <rPh sb="7" eb="9">
      <t>リヨウ</t>
    </rPh>
    <rPh sb="9" eb="10">
      <t>シャ</t>
    </rPh>
    <rPh sb="10" eb="11">
      <t>スウ</t>
    </rPh>
    <phoneticPr fontId="2"/>
  </si>
  <si>
    <t>⑫年間開所月数</t>
    <rPh sb="1" eb="3">
      <t>ネンカン</t>
    </rPh>
    <rPh sb="3" eb="5">
      <t>カイショ</t>
    </rPh>
    <rPh sb="5" eb="7">
      <t>ツキスウ</t>
    </rPh>
    <phoneticPr fontId="2"/>
  </si>
  <si>
    <t>⑬工賃平均額</t>
    <rPh sb="1" eb="3">
      <t>コウチン</t>
    </rPh>
    <rPh sb="3" eb="5">
      <t>ヘイキン</t>
    </rPh>
    <rPh sb="5" eb="6">
      <t>ガク</t>
    </rPh>
    <phoneticPr fontId="2"/>
  </si>
  <si>
    <t>⑯実施状況</t>
    <rPh sb="1" eb="3">
      <t>ジッシ</t>
    </rPh>
    <rPh sb="3" eb="5">
      <t>ジョウキョウ</t>
    </rPh>
    <phoneticPr fontId="2"/>
  </si>
  <si>
    <t>⑰新規実施</t>
    <phoneticPr fontId="2"/>
  </si>
  <si>
    <t>⑱収入の割合（％）</t>
    <rPh sb="1" eb="3">
      <t>シュウニュウ</t>
    </rPh>
    <rPh sb="4" eb="6">
      <t>ワリアイ</t>
    </rPh>
    <phoneticPr fontId="2"/>
  </si>
  <si>
    <t>⑲実施状況</t>
    <rPh sb="1" eb="3">
      <t>ジッシ</t>
    </rPh>
    <rPh sb="3" eb="5">
      <t>ジョウキョウ</t>
    </rPh>
    <phoneticPr fontId="2"/>
  </si>
  <si>
    <t>⑳利用者の割合（％）</t>
    <rPh sb="1" eb="4">
      <t>リヨウシャ</t>
    </rPh>
    <rPh sb="5" eb="7">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</si>
</sst>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円&quot;"/>
    <numFmt numFmtId="177" formatCode="#,###&quot;人&quot;"/>
    <numFmt numFmtId="178" formatCode="#,##0_);[Red]\(#,##0\)"/>
    <numFmt numFmtId="179" formatCode="#,###&quot;日&quot;"/>
    <numFmt numFmtId="180" formatCode="#,###.0&quot;人&quot;"/>
    <numFmt numFmtId="181" formatCode="#,###.0&quot;円&quot;"/>
    <numFmt numFmtId="182" formatCode="#,##0.0;[Red]\-#,##0.0"/>
    <numFmt numFmtId="183" formatCode="#,###&quot;時間&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sz val="11"/>
      <color indexed="10"/>
      <name val="ＭＳ Ｐゴシック"/>
      <family val="3"/>
      <charset val="128"/>
    </font>
    <font>
      <b/>
      <sz val="18"/>
      <name val="ＭＳ Ｐゴシック"/>
      <family val="3"/>
      <charset val="128"/>
    </font>
    <font>
      <b/>
      <sz val="14"/>
      <name val="ＭＳ Ｐゴシック"/>
      <family val="3"/>
      <charset val="128"/>
    </font>
    <font>
      <b/>
      <sz val="20"/>
      <name val="ＭＳ Ｐゴシック"/>
      <family val="3"/>
      <charset val="128"/>
    </font>
    <font>
      <sz val="14"/>
      <color indexed="10"/>
      <name val="ＭＳ Ｐゴシック"/>
      <family val="3"/>
      <charset val="128"/>
    </font>
    <font>
      <sz val="11"/>
      <color theme="1"/>
      <name val="ＭＳ Ｐゴシック"/>
      <family val="3"/>
      <charset val="128"/>
      <scheme val="minor"/>
    </font>
    <font>
      <sz val="9"/>
      <name val="ＭＳ Ｐゴシック"/>
      <family val="3"/>
      <charset val="128"/>
    </font>
    <font>
      <u/>
      <sz val="11"/>
      <name val="ＭＳ Ｐゴシック"/>
      <family val="3"/>
      <charset val="128"/>
    </font>
    <font>
      <sz val="14"/>
      <color theme="1"/>
      <name val="ＭＳ Ｐゴシック"/>
      <family val="3"/>
      <charset val="128"/>
    </font>
    <font>
      <sz val="11"/>
      <color theme="1"/>
      <name val="ＭＳ Ｐゴシック"/>
      <family val="3"/>
      <charset val="128"/>
    </font>
    <font>
      <sz val="16"/>
      <name val="ＭＳ Ｐゴシック"/>
      <family val="3"/>
      <charset val="128"/>
    </font>
    <font>
      <b/>
      <u/>
      <sz val="16"/>
      <name val="ＭＳ Ｐゴシック"/>
      <family val="3"/>
      <charset val="128"/>
    </font>
  </fonts>
  <fills count="6">
    <fill>
      <patternFill patternType="none"/>
    </fill>
    <fill>
      <patternFill patternType="gray125"/>
    </fill>
    <fill>
      <patternFill patternType="solid">
        <fgColor indexed="31"/>
        <bgColor indexed="64"/>
      </patternFill>
    </fill>
    <fill>
      <patternFill patternType="solid">
        <fgColor theme="8" tint="0.59999389629810485"/>
        <bgColor indexed="64"/>
      </patternFill>
    </fill>
    <fill>
      <patternFill patternType="solid">
        <fgColor rgb="FFCCCCFF"/>
        <bgColor indexed="64"/>
      </patternFill>
    </fill>
    <fill>
      <patternFill patternType="solid">
        <fgColor rgb="FFFFFF00"/>
        <bgColor indexed="64"/>
      </patternFill>
    </fill>
  </fills>
  <borders count="68">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cellStyleXfs>
  <cellXfs count="289">
    <xf numFmtId="0" fontId="0" fillId="0" borderId="0" xfId="0">
      <alignment vertical="center"/>
    </xf>
    <xf numFmtId="38" fontId="7" fillId="0" borderId="0" xfId="3" applyFont="1">
      <alignment vertical="center"/>
    </xf>
    <xf numFmtId="38" fontId="1" fillId="0" borderId="0" xfId="3" applyFont="1">
      <alignment vertical="center"/>
    </xf>
    <xf numFmtId="38" fontId="8" fillId="0" borderId="0" xfId="3" applyFont="1">
      <alignment vertical="center"/>
    </xf>
    <xf numFmtId="0" fontId="1" fillId="0" borderId="0" xfId="4">
      <alignment vertical="center"/>
    </xf>
    <xf numFmtId="38" fontId="9" fillId="0" borderId="0" xfId="3" applyFont="1">
      <alignment vertical="center"/>
    </xf>
    <xf numFmtId="38" fontId="1" fillId="0" borderId="0" xfId="3" applyFont="1" applyAlignment="1">
      <alignment horizontal="center" vertical="center"/>
    </xf>
    <xf numFmtId="38" fontId="1" fillId="0" borderId="7" xfId="3" applyFont="1" applyFill="1" applyBorder="1">
      <alignment vertical="center"/>
    </xf>
    <xf numFmtId="38" fontId="1" fillId="0" borderId="0" xfId="3" applyFont="1" applyFill="1">
      <alignment vertical="center"/>
    </xf>
    <xf numFmtId="0" fontId="1" fillId="0" borderId="0" xfId="4" applyFill="1">
      <alignment vertical="center"/>
    </xf>
    <xf numFmtId="38" fontId="1" fillId="0" borderId="13" xfId="3" applyFont="1" applyFill="1" applyBorder="1">
      <alignment vertical="center"/>
    </xf>
    <xf numFmtId="38" fontId="1" fillId="3" borderId="14" xfId="3" applyFont="1" applyFill="1" applyBorder="1">
      <alignment vertical="center"/>
    </xf>
    <xf numFmtId="38" fontId="1" fillId="0" borderId="3" xfId="3" applyFont="1" applyFill="1" applyBorder="1">
      <alignment vertical="center"/>
    </xf>
    <xf numFmtId="38" fontId="1" fillId="3" borderId="21" xfId="3" applyFont="1" applyFill="1" applyBorder="1">
      <alignment vertical="center"/>
    </xf>
    <xf numFmtId="38" fontId="1" fillId="3" borderId="23" xfId="3" applyFont="1" applyFill="1" applyBorder="1">
      <alignment vertical="center"/>
    </xf>
    <xf numFmtId="38" fontId="1" fillId="3" borderId="24" xfId="3" applyFont="1" applyFill="1" applyBorder="1">
      <alignment vertical="center"/>
    </xf>
    <xf numFmtId="38" fontId="1" fillId="3" borderId="25" xfId="3" applyFont="1" applyFill="1" applyBorder="1">
      <alignment vertical="center"/>
    </xf>
    <xf numFmtId="38" fontId="1" fillId="3" borderId="27" xfId="3" applyFont="1" applyFill="1" applyBorder="1">
      <alignment vertical="center"/>
    </xf>
    <xf numFmtId="38" fontId="6" fillId="0" borderId="0" xfId="3" applyFont="1">
      <alignment vertical="center"/>
    </xf>
    <xf numFmtId="38" fontId="5" fillId="0" borderId="0" xfId="3" applyFont="1">
      <alignment vertical="center"/>
    </xf>
    <xf numFmtId="38" fontId="10" fillId="0" borderId="0" xfId="3" applyFont="1">
      <alignment vertical="center"/>
    </xf>
    <xf numFmtId="0" fontId="5" fillId="0" borderId="0" xfId="4" applyFont="1">
      <alignment vertical="center"/>
    </xf>
    <xf numFmtId="38" fontId="1" fillId="0" borderId="0" xfId="3" applyFont="1" applyAlignment="1">
      <alignment horizontal="left" vertical="center"/>
    </xf>
    <xf numFmtId="178"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3" fillId="0" borderId="0" xfId="0" applyFont="1" applyBorder="1" applyAlignment="1">
      <alignment vertical="center"/>
    </xf>
    <xf numFmtId="0" fontId="0" fillId="0" borderId="0" xfId="0" applyFont="1" applyFill="1" applyAlignment="1">
      <alignment vertical="center"/>
    </xf>
    <xf numFmtId="178" fontId="0" fillId="0" borderId="0" xfId="0" applyNumberFormat="1" applyFont="1" applyFill="1" applyBorder="1" applyAlignment="1">
      <alignment vertical="center"/>
    </xf>
    <xf numFmtId="9" fontId="3" fillId="0" borderId="0" xfId="0" applyNumberFormat="1" applyFont="1" applyFill="1" applyBorder="1" applyAlignment="1">
      <alignment vertical="center"/>
    </xf>
    <xf numFmtId="0" fontId="3" fillId="0" borderId="0" xfId="0" applyFont="1" applyFill="1" applyBorder="1" applyAlignment="1">
      <alignment vertical="center"/>
    </xf>
    <xf numFmtId="176" fontId="0" fillId="0" borderId="0" xfId="0" applyNumberFormat="1"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178" fontId="0" fillId="0" borderId="0" xfId="0" applyNumberFormat="1" applyFont="1" applyFill="1" applyBorder="1" applyAlignment="1">
      <alignment horizontal="center" vertical="center" shrinkToFit="1"/>
    </xf>
    <xf numFmtId="178" fontId="0" fillId="0" borderId="0" xfId="0" applyNumberFormat="1" applyFont="1" applyFill="1" applyBorder="1" applyAlignment="1">
      <alignment vertical="center" shrinkToFit="1"/>
    </xf>
    <xf numFmtId="0" fontId="0" fillId="0" borderId="0" xfId="0" applyFont="1" applyAlignment="1">
      <alignment horizontal="left" vertical="center" indent="1"/>
    </xf>
    <xf numFmtId="0" fontId="0" fillId="0" borderId="0" xfId="0" applyFont="1" applyAlignment="1">
      <alignment horizontal="left" vertical="center"/>
    </xf>
    <xf numFmtId="0" fontId="0" fillId="2" borderId="22" xfId="0" applyFill="1" applyBorder="1" applyAlignment="1">
      <alignment vertical="center" shrinkToFit="1"/>
    </xf>
    <xf numFmtId="178" fontId="0" fillId="2" borderId="22" xfId="0" applyNumberFormat="1" applyFill="1" applyBorder="1" applyAlignment="1">
      <alignment horizontal="center" vertical="center" shrinkToFit="1"/>
    </xf>
    <xf numFmtId="178" fontId="15" fillId="5" borderId="22" xfId="0" applyNumberFormat="1" applyFont="1" applyFill="1" applyBorder="1" applyAlignment="1">
      <alignment horizontal="center" vertical="center" shrinkToFit="1"/>
    </xf>
    <xf numFmtId="0" fontId="15" fillId="5" borderId="22" xfId="0" applyFont="1" applyFill="1" applyBorder="1" applyAlignment="1">
      <alignment horizontal="center" vertical="center" shrinkToFit="1"/>
    </xf>
    <xf numFmtId="9" fontId="0" fillId="0" borderId="0" xfId="0" applyNumberFormat="1">
      <alignment vertical="center"/>
    </xf>
    <xf numFmtId="38" fontId="0" fillId="0" borderId="0" xfId="3" applyFont="1">
      <alignment vertical="center"/>
    </xf>
    <xf numFmtId="38" fontId="3" fillId="0" borderId="0" xfId="3" applyFont="1">
      <alignment vertical="center"/>
    </xf>
    <xf numFmtId="38" fontId="0" fillId="0" borderId="0" xfId="3" applyFont="1" applyAlignment="1">
      <alignment horizontal="center" vertical="center"/>
    </xf>
    <xf numFmtId="38" fontId="0" fillId="0" borderId="0" xfId="3" applyFont="1" applyAlignment="1">
      <alignment horizontal="left" vertical="center" indent="1"/>
    </xf>
    <xf numFmtId="0" fontId="5" fillId="0" borderId="0" xfId="4" applyFont="1" applyAlignment="1">
      <alignment horizontal="left" vertical="center" indent="1"/>
    </xf>
    <xf numFmtId="38" fontId="0" fillId="0" borderId="0" xfId="3" applyFont="1" applyBorder="1" applyAlignment="1">
      <alignment horizontal="center" vertical="center"/>
    </xf>
    <xf numFmtId="38" fontId="0" fillId="0" borderId="5" xfId="3" applyFont="1" applyBorder="1" applyAlignment="1">
      <alignment horizontal="center" vertical="center" wrapText="1"/>
    </xf>
    <xf numFmtId="38" fontId="1" fillId="0" borderId="9" xfId="3" applyFont="1" applyBorder="1" applyAlignment="1">
      <alignment vertical="center"/>
    </xf>
    <xf numFmtId="38" fontId="1" fillId="5" borderId="0" xfId="3" applyFont="1" applyFill="1" applyBorder="1" applyProtection="1">
      <alignment vertical="center"/>
      <protection locked="0"/>
    </xf>
    <xf numFmtId="38" fontId="1" fillId="5" borderId="20" xfId="3" applyFont="1" applyFill="1" applyBorder="1" applyProtection="1">
      <alignment vertical="center"/>
      <protection locked="0"/>
    </xf>
    <xf numFmtId="38" fontId="1" fillId="5" borderId="16" xfId="3" applyFont="1" applyFill="1" applyBorder="1" applyProtection="1">
      <alignment vertical="center"/>
      <protection locked="0"/>
    </xf>
    <xf numFmtId="38" fontId="1" fillId="5" borderId="17" xfId="3" applyFont="1" applyFill="1" applyBorder="1" applyProtection="1">
      <alignment vertical="center"/>
      <protection locked="0"/>
    </xf>
    <xf numFmtId="38" fontId="1" fillId="5" borderId="14" xfId="3" applyFont="1" applyFill="1" applyBorder="1" applyProtection="1">
      <alignment vertical="center"/>
      <protection locked="0"/>
    </xf>
    <xf numFmtId="38" fontId="1" fillId="5" borderId="21" xfId="3" applyFont="1" applyFill="1" applyBorder="1" applyProtection="1">
      <alignment vertical="center"/>
      <protection locked="0"/>
    </xf>
    <xf numFmtId="38" fontId="0" fillId="0" borderId="51" xfId="3" applyFont="1" applyBorder="1" applyAlignment="1">
      <alignment horizontal="center" vertical="center"/>
    </xf>
    <xf numFmtId="38" fontId="1" fillId="3" borderId="52" xfId="3" applyFont="1" applyFill="1" applyBorder="1">
      <alignment vertical="center"/>
    </xf>
    <xf numFmtId="38" fontId="1" fillId="5" borderId="54" xfId="3" applyFont="1" applyFill="1" applyBorder="1" applyProtection="1">
      <alignment vertical="center"/>
      <protection locked="0"/>
    </xf>
    <xf numFmtId="38" fontId="0" fillId="0" borderId="6" xfId="3" applyFont="1" applyBorder="1" applyAlignment="1">
      <alignment horizontal="center" vertical="center" wrapText="1"/>
    </xf>
    <xf numFmtId="38" fontId="1" fillId="3" borderId="12" xfId="3" applyFont="1" applyFill="1" applyBorder="1">
      <alignment vertical="center"/>
    </xf>
    <xf numFmtId="38" fontId="1" fillId="3" borderId="10" xfId="3" applyFont="1" applyFill="1" applyBorder="1">
      <alignment vertical="center"/>
    </xf>
    <xf numFmtId="38" fontId="1" fillId="3" borderId="17" xfId="3" applyFont="1" applyFill="1" applyBorder="1">
      <alignment vertical="center"/>
    </xf>
    <xf numFmtId="38" fontId="1" fillId="3" borderId="20" xfId="3" applyFont="1" applyFill="1" applyBorder="1">
      <alignment vertical="center"/>
    </xf>
    <xf numFmtId="38" fontId="1" fillId="3" borderId="57" xfId="3" applyFont="1" applyFill="1" applyBorder="1">
      <alignment vertical="center"/>
    </xf>
    <xf numFmtId="38" fontId="1" fillId="3" borderId="56" xfId="3" applyFont="1" applyFill="1" applyBorder="1" applyProtection="1">
      <alignment vertical="center"/>
      <protection locked="0"/>
    </xf>
    <xf numFmtId="38" fontId="1" fillId="3" borderId="13" xfId="3" applyFont="1" applyFill="1" applyBorder="1" applyProtection="1">
      <alignment vertical="center"/>
      <protection locked="0"/>
    </xf>
    <xf numFmtId="38" fontId="1" fillId="3" borderId="3" xfId="3" applyFont="1" applyFill="1" applyBorder="1" applyProtection="1">
      <alignment vertical="center"/>
      <protection locked="0"/>
    </xf>
    <xf numFmtId="38" fontId="1" fillId="3" borderId="53" xfId="3" applyFont="1" applyFill="1" applyBorder="1" applyProtection="1">
      <alignment vertical="center"/>
      <protection locked="0"/>
    </xf>
    <xf numFmtId="0" fontId="1" fillId="0" borderId="58" xfId="4" applyBorder="1">
      <alignment vertical="center"/>
    </xf>
    <xf numFmtId="38" fontId="1" fillId="0" borderId="26" xfId="3" applyFont="1" applyFill="1" applyBorder="1">
      <alignment vertical="center"/>
    </xf>
    <xf numFmtId="38" fontId="0" fillId="0" borderId="0" xfId="3" applyFont="1" applyFill="1" applyBorder="1" applyAlignment="1">
      <alignment horizontal="center" vertical="center"/>
    </xf>
    <xf numFmtId="0" fontId="1" fillId="0" borderId="0" xfId="4" applyFill="1" applyBorder="1">
      <alignment vertical="center"/>
    </xf>
    <xf numFmtId="38" fontId="5" fillId="0" borderId="0" xfId="3" applyFont="1" applyFill="1" applyBorder="1" applyAlignment="1">
      <alignment horizontal="center" vertical="center"/>
    </xf>
    <xf numFmtId="38" fontId="3" fillId="0" borderId="0" xfId="3" applyFont="1" applyFill="1" applyBorder="1" applyAlignment="1">
      <alignment vertical="top"/>
    </xf>
    <xf numFmtId="0" fontId="5" fillId="0" borderId="0" xfId="4" applyFont="1" applyFill="1" applyBorder="1">
      <alignment vertical="center"/>
    </xf>
    <xf numFmtId="38" fontId="5" fillId="0" borderId="0" xfId="3" applyFont="1" applyFill="1" applyBorder="1" applyAlignment="1">
      <alignment vertical="center"/>
    </xf>
    <xf numFmtId="38" fontId="1" fillId="0" borderId="0" xfId="3" applyFont="1" applyBorder="1" applyAlignment="1">
      <alignment vertical="center"/>
    </xf>
    <xf numFmtId="38" fontId="1" fillId="0" borderId="0" xfId="3" applyFont="1" applyFill="1" applyBorder="1" applyAlignment="1">
      <alignment vertical="center"/>
    </xf>
    <xf numFmtId="38" fontId="0" fillId="0" borderId="0" xfId="3" applyFont="1" applyFill="1" applyBorder="1" applyAlignment="1">
      <alignment vertical="center"/>
    </xf>
    <xf numFmtId="38" fontId="1" fillId="5" borderId="39" xfId="3" applyFont="1" applyFill="1" applyBorder="1" applyProtection="1">
      <alignment vertical="center"/>
      <protection locked="0"/>
    </xf>
    <xf numFmtId="38" fontId="1" fillId="5" borderId="62" xfId="3" applyFont="1" applyFill="1" applyBorder="1" applyProtection="1">
      <alignment vertical="center"/>
      <protection locked="0"/>
    </xf>
    <xf numFmtId="38" fontId="1" fillId="3" borderId="63" xfId="3" applyFont="1" applyFill="1" applyBorder="1">
      <alignment vertical="center"/>
    </xf>
    <xf numFmtId="38" fontId="1" fillId="5" borderId="3" xfId="3" applyFont="1" applyFill="1" applyBorder="1" applyProtection="1">
      <alignment vertical="center"/>
      <protection locked="0"/>
    </xf>
    <xf numFmtId="38" fontId="1" fillId="5" borderId="13" xfId="3" applyFont="1" applyFill="1" applyBorder="1" applyProtection="1">
      <alignment vertical="center"/>
      <protection locked="0"/>
    </xf>
    <xf numFmtId="38" fontId="1" fillId="5" borderId="41" xfId="3" applyFont="1" applyFill="1" applyBorder="1" applyProtection="1">
      <alignment vertical="center"/>
      <protection locked="0"/>
    </xf>
    <xf numFmtId="38" fontId="1" fillId="5" borderId="18" xfId="3" applyFont="1" applyFill="1" applyBorder="1" applyProtection="1">
      <alignment vertical="center"/>
      <protection locked="0"/>
    </xf>
    <xf numFmtId="38" fontId="1" fillId="5" borderId="38" xfId="3" applyFont="1" applyFill="1" applyBorder="1" applyProtection="1">
      <alignment vertical="center"/>
      <protection locked="0"/>
    </xf>
    <xf numFmtId="38" fontId="1" fillId="3" borderId="65" xfId="3" applyFont="1" applyFill="1" applyBorder="1">
      <alignment vertical="center"/>
    </xf>
    <xf numFmtId="38" fontId="16" fillId="0" borderId="0" xfId="3" applyFont="1">
      <alignment vertical="center"/>
    </xf>
    <xf numFmtId="38" fontId="1" fillId="3" borderId="11" xfId="3" applyFont="1" applyFill="1" applyBorder="1" applyProtection="1">
      <alignment vertical="center"/>
      <protection locked="0"/>
    </xf>
    <xf numFmtId="38" fontId="1" fillId="3" borderId="18" xfId="3" applyFont="1" applyFill="1" applyBorder="1" applyProtection="1">
      <alignment vertical="center"/>
      <protection locked="0"/>
    </xf>
    <xf numFmtId="178" fontId="0" fillId="2" borderId="22" xfId="0" applyNumberFormat="1" applyFont="1" applyFill="1" applyBorder="1" applyAlignment="1">
      <alignment vertical="center"/>
    </xf>
    <xf numFmtId="178" fontId="0" fillId="4" borderId="22" xfId="0" applyNumberFormat="1" applyFont="1" applyFill="1" applyBorder="1" applyAlignment="1">
      <alignment vertical="center"/>
    </xf>
    <xf numFmtId="178" fontId="15" fillId="5" borderId="22" xfId="0" applyNumberFormat="1" applyFont="1" applyFill="1" applyBorder="1" applyAlignment="1">
      <alignment horizontal="center" vertical="center" wrapText="1" shrinkToFit="1"/>
    </xf>
    <xf numFmtId="38" fontId="0" fillId="0" borderId="67" xfId="3" applyFont="1" applyBorder="1" applyAlignment="1">
      <alignment horizontal="center" vertical="center" wrapText="1"/>
    </xf>
    <xf numFmtId="0" fontId="7" fillId="0" borderId="0" xfId="0" applyFont="1" applyAlignment="1">
      <alignment horizontal="center" vertical="center"/>
    </xf>
    <xf numFmtId="176" fontId="0" fillId="0" borderId="0" xfId="2" applyNumberFormat="1" applyFont="1" applyFill="1" applyBorder="1" applyAlignment="1">
      <alignment vertical="center"/>
    </xf>
    <xf numFmtId="178" fontId="0" fillId="2" borderId="22" xfId="0" applyNumberFormat="1" applyFont="1" applyFill="1" applyBorder="1" applyAlignment="1">
      <alignment horizontal="center" vertical="center"/>
    </xf>
    <xf numFmtId="178" fontId="0" fillId="2" borderId="22" xfId="0" applyNumberFormat="1" applyFont="1" applyFill="1" applyBorder="1" applyAlignment="1">
      <alignment horizontal="center" vertical="center" wrapText="1"/>
    </xf>
    <xf numFmtId="0" fontId="0" fillId="0" borderId="0" xfId="0" applyFont="1" applyAlignment="1">
      <alignment horizontal="right" vertical="top"/>
    </xf>
    <xf numFmtId="0" fontId="0" fillId="0" borderId="0" xfId="0" applyFont="1" applyAlignment="1">
      <alignment horizontal="left" vertical="top"/>
    </xf>
    <xf numFmtId="0" fontId="0" fillId="0" borderId="0" xfId="0" applyFont="1" applyAlignment="1">
      <alignment horizontal="left" vertical="top" wrapText="1"/>
    </xf>
    <xf numFmtId="178" fontId="0" fillId="5" borderId="34" xfId="0" applyNumberFormat="1" applyFont="1" applyFill="1" applyBorder="1" applyAlignment="1">
      <alignment horizontal="center" vertical="center"/>
    </xf>
    <xf numFmtId="178" fontId="0" fillId="5" borderId="28" xfId="0" applyNumberFormat="1" applyFont="1" applyFill="1" applyBorder="1" applyAlignment="1">
      <alignment horizontal="center" vertical="center"/>
    </xf>
    <xf numFmtId="178" fontId="0" fillId="5" borderId="29" xfId="0" applyNumberFormat="1" applyFont="1" applyFill="1" applyBorder="1" applyAlignment="1">
      <alignment horizontal="center" vertical="center"/>
    </xf>
    <xf numFmtId="178" fontId="0" fillId="5" borderId="30" xfId="0" applyNumberFormat="1" applyFont="1" applyFill="1" applyBorder="1" applyAlignment="1">
      <alignment horizontal="center" vertical="center"/>
    </xf>
    <xf numFmtId="178" fontId="0" fillId="5" borderId="31" xfId="0" applyNumberFormat="1" applyFont="1" applyFill="1" applyBorder="1" applyAlignment="1">
      <alignment horizontal="center" vertical="center"/>
    </xf>
    <xf numFmtId="178" fontId="0" fillId="5" borderId="32" xfId="0" applyNumberFormat="1" applyFont="1" applyFill="1" applyBorder="1" applyAlignment="1">
      <alignment horizontal="center" vertical="center"/>
    </xf>
    <xf numFmtId="178" fontId="0" fillId="5" borderId="33" xfId="0" applyNumberFormat="1" applyFont="1" applyFill="1" applyBorder="1" applyAlignment="1">
      <alignment horizontal="center" vertical="center"/>
    </xf>
    <xf numFmtId="9" fontId="0" fillId="5" borderId="28" xfId="1" applyNumberFormat="1" applyFont="1" applyFill="1" applyBorder="1" applyAlignment="1">
      <alignment horizontal="center" vertical="center"/>
    </xf>
    <xf numFmtId="9" fontId="0" fillId="5" borderId="29" xfId="1" applyNumberFormat="1" applyFont="1" applyFill="1" applyBorder="1" applyAlignment="1">
      <alignment horizontal="center" vertical="center"/>
    </xf>
    <xf numFmtId="9" fontId="0" fillId="5" borderId="30" xfId="1" applyNumberFormat="1" applyFont="1" applyFill="1" applyBorder="1" applyAlignment="1">
      <alignment horizontal="center" vertical="center"/>
    </xf>
    <xf numFmtId="9" fontId="0" fillId="5" borderId="31" xfId="1" applyNumberFormat="1" applyFont="1" applyFill="1" applyBorder="1" applyAlignment="1">
      <alignment horizontal="center" vertical="center"/>
    </xf>
    <xf numFmtId="9" fontId="0" fillId="5" borderId="32" xfId="1" applyNumberFormat="1" applyFont="1" applyFill="1" applyBorder="1" applyAlignment="1">
      <alignment horizontal="center" vertical="center"/>
    </xf>
    <xf numFmtId="9" fontId="0" fillId="5" borderId="33" xfId="1" applyNumberFormat="1" applyFont="1" applyFill="1" applyBorder="1" applyAlignment="1">
      <alignment horizontal="center" vertical="center"/>
    </xf>
    <xf numFmtId="9" fontId="0" fillId="5" borderId="34" xfId="0" applyNumberFormat="1" applyFont="1" applyFill="1" applyBorder="1" applyAlignment="1">
      <alignment horizontal="center" vertical="center"/>
    </xf>
    <xf numFmtId="178" fontId="0" fillId="0" borderId="0" xfId="0" applyNumberFormat="1" applyFont="1" applyFill="1" applyBorder="1" applyAlignment="1">
      <alignment horizontal="center" vertical="center" wrapText="1"/>
    </xf>
    <xf numFmtId="183" fontId="0" fillId="3" borderId="28" xfId="2" applyNumberFormat="1" applyFont="1" applyFill="1" applyBorder="1" applyAlignment="1">
      <alignment horizontal="center" vertical="center"/>
    </xf>
    <xf numFmtId="183" fontId="0" fillId="3" borderId="29" xfId="2" applyNumberFormat="1" applyFont="1" applyFill="1" applyBorder="1" applyAlignment="1">
      <alignment horizontal="center" vertical="center"/>
    </xf>
    <xf numFmtId="183" fontId="0" fillId="3" borderId="30" xfId="2" applyNumberFormat="1" applyFont="1" applyFill="1" applyBorder="1" applyAlignment="1">
      <alignment horizontal="center" vertical="center"/>
    </xf>
    <xf numFmtId="183" fontId="0" fillId="3" borderId="31" xfId="2" applyNumberFormat="1" applyFont="1" applyFill="1" applyBorder="1" applyAlignment="1">
      <alignment horizontal="center" vertical="center"/>
    </xf>
    <xf numFmtId="183" fontId="0" fillId="3" borderId="32" xfId="2" applyNumberFormat="1" applyFont="1" applyFill="1" applyBorder="1" applyAlignment="1">
      <alignment horizontal="center" vertical="center"/>
    </xf>
    <xf numFmtId="183" fontId="0" fillId="3" borderId="33" xfId="2" applyNumberFormat="1" applyFont="1" applyFill="1" applyBorder="1" applyAlignment="1">
      <alignment horizontal="center" vertical="center"/>
    </xf>
    <xf numFmtId="181" fontId="0" fillId="3" borderId="28" xfId="2" applyNumberFormat="1" applyFont="1" applyFill="1" applyBorder="1" applyAlignment="1">
      <alignment horizontal="center" vertical="center"/>
    </xf>
    <xf numFmtId="181" fontId="0" fillId="3" borderId="29" xfId="2" applyNumberFormat="1" applyFont="1" applyFill="1" applyBorder="1" applyAlignment="1">
      <alignment horizontal="center" vertical="center"/>
    </xf>
    <xf numFmtId="181" fontId="0" fillId="3" borderId="30" xfId="2" applyNumberFormat="1" applyFont="1" applyFill="1" applyBorder="1" applyAlignment="1">
      <alignment horizontal="center" vertical="center"/>
    </xf>
    <xf numFmtId="181" fontId="0" fillId="3" borderId="31" xfId="2" applyNumberFormat="1" applyFont="1" applyFill="1" applyBorder="1" applyAlignment="1">
      <alignment horizontal="center" vertical="center"/>
    </xf>
    <xf numFmtId="181" fontId="0" fillId="3" borderId="32" xfId="2" applyNumberFormat="1" applyFont="1" applyFill="1" applyBorder="1" applyAlignment="1">
      <alignment horizontal="center" vertical="center"/>
    </xf>
    <xf numFmtId="181" fontId="0" fillId="3" borderId="33" xfId="2" applyNumberFormat="1" applyFont="1" applyFill="1" applyBorder="1" applyAlignment="1">
      <alignment horizontal="center" vertical="center"/>
    </xf>
    <xf numFmtId="0" fontId="0" fillId="0" borderId="0" xfId="0" applyFont="1" applyAlignment="1">
      <alignment horizontal="left" vertical="center" wrapText="1"/>
    </xf>
    <xf numFmtId="0" fontId="0" fillId="0" borderId="50"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4" xfId="0" applyFont="1" applyFill="1" applyBorder="1" applyAlignment="1">
      <alignment horizontal="center" vertical="center"/>
    </xf>
    <xf numFmtId="178" fontId="0" fillId="0" borderId="34" xfId="0" applyNumberFormat="1" applyFont="1" applyFill="1" applyBorder="1" applyAlignment="1">
      <alignment horizontal="center" vertical="center"/>
    </xf>
    <xf numFmtId="178" fontId="0" fillId="0" borderId="50" xfId="0" applyNumberFormat="1" applyFont="1" applyFill="1" applyBorder="1" applyAlignment="1">
      <alignment horizontal="center" vertical="center"/>
    </xf>
    <xf numFmtId="178" fontId="0" fillId="0" borderId="44" xfId="0" applyNumberFormat="1" applyFont="1" applyFill="1" applyBorder="1" applyAlignment="1">
      <alignment horizontal="center" vertical="center"/>
    </xf>
    <xf numFmtId="178" fontId="0" fillId="0" borderId="43" xfId="0" applyNumberFormat="1" applyFont="1" applyFill="1" applyBorder="1" applyAlignment="1">
      <alignment horizontal="center" vertical="center"/>
    </xf>
    <xf numFmtId="0" fontId="0" fillId="0" borderId="34" xfId="0" applyFont="1" applyFill="1" applyBorder="1" applyAlignment="1">
      <alignment horizontal="center" vertical="center" wrapText="1"/>
    </xf>
    <xf numFmtId="176" fontId="0" fillId="3" borderId="28" xfId="2" applyNumberFormat="1" applyFont="1" applyFill="1" applyBorder="1" applyAlignment="1">
      <alignment horizontal="center" vertical="center"/>
    </xf>
    <xf numFmtId="176" fontId="0" fillId="3" borderId="29" xfId="2" applyNumberFormat="1" applyFont="1" applyFill="1" applyBorder="1" applyAlignment="1">
      <alignment horizontal="center" vertical="center"/>
    </xf>
    <xf numFmtId="176" fontId="0" fillId="3" borderId="30" xfId="2" applyNumberFormat="1" applyFont="1" applyFill="1" applyBorder="1" applyAlignment="1">
      <alignment horizontal="center" vertical="center"/>
    </xf>
    <xf numFmtId="176" fontId="0" fillId="3" borderId="31" xfId="2" applyNumberFormat="1" applyFont="1" applyFill="1" applyBorder="1" applyAlignment="1">
      <alignment horizontal="center" vertical="center"/>
    </xf>
    <xf numFmtId="176" fontId="0" fillId="3" borderId="32" xfId="2" applyNumberFormat="1" applyFont="1" applyFill="1" applyBorder="1" applyAlignment="1">
      <alignment horizontal="center" vertical="center"/>
    </xf>
    <xf numFmtId="176" fontId="0" fillId="3" borderId="33" xfId="2" applyNumberFormat="1" applyFont="1" applyFill="1" applyBorder="1" applyAlignment="1">
      <alignment horizontal="center" vertical="center"/>
    </xf>
    <xf numFmtId="177" fontId="0" fillId="3" borderId="28" xfId="2" applyNumberFormat="1" applyFont="1" applyFill="1" applyBorder="1" applyAlignment="1">
      <alignment horizontal="center" vertical="center"/>
    </xf>
    <xf numFmtId="177" fontId="0" fillId="3" borderId="29" xfId="2" applyNumberFormat="1" applyFont="1" applyFill="1" applyBorder="1" applyAlignment="1">
      <alignment horizontal="center" vertical="center"/>
    </xf>
    <xf numFmtId="177" fontId="0" fillId="3" borderId="30" xfId="2" applyNumberFormat="1" applyFont="1" applyFill="1" applyBorder="1" applyAlignment="1">
      <alignment horizontal="center" vertical="center"/>
    </xf>
    <xf numFmtId="177" fontId="0" fillId="3" borderId="31" xfId="2" applyNumberFormat="1" applyFont="1" applyFill="1" applyBorder="1" applyAlignment="1">
      <alignment horizontal="center" vertical="center"/>
    </xf>
    <xf numFmtId="177" fontId="0" fillId="3" borderId="32" xfId="2" applyNumberFormat="1" applyFont="1" applyFill="1" applyBorder="1" applyAlignment="1">
      <alignment horizontal="center" vertical="center"/>
    </xf>
    <xf numFmtId="177" fontId="0" fillId="3" borderId="33" xfId="2" applyNumberFormat="1" applyFont="1" applyFill="1" applyBorder="1" applyAlignment="1">
      <alignment horizontal="center" vertical="center"/>
    </xf>
    <xf numFmtId="179" fontId="0" fillId="3" borderId="28" xfId="2" applyNumberFormat="1" applyFont="1" applyFill="1" applyBorder="1" applyAlignment="1">
      <alignment horizontal="center" vertical="center"/>
    </xf>
    <xf numFmtId="179" fontId="0" fillId="3" borderId="29" xfId="2" applyNumberFormat="1" applyFont="1" applyFill="1" applyBorder="1" applyAlignment="1">
      <alignment horizontal="center" vertical="center"/>
    </xf>
    <xf numFmtId="179" fontId="0" fillId="3" borderId="30" xfId="2" applyNumberFormat="1" applyFont="1" applyFill="1" applyBorder="1" applyAlignment="1">
      <alignment horizontal="center" vertical="center"/>
    </xf>
    <xf numFmtId="179" fontId="0" fillId="3" borderId="31" xfId="2" applyNumberFormat="1" applyFont="1" applyFill="1" applyBorder="1" applyAlignment="1">
      <alignment horizontal="center" vertical="center"/>
    </xf>
    <xf numFmtId="179" fontId="0" fillId="3" borderId="32" xfId="2" applyNumberFormat="1" applyFont="1" applyFill="1" applyBorder="1" applyAlignment="1">
      <alignment horizontal="center" vertical="center"/>
    </xf>
    <xf numFmtId="179" fontId="0" fillId="3" borderId="33" xfId="2" applyNumberFormat="1" applyFont="1" applyFill="1" applyBorder="1" applyAlignment="1">
      <alignment horizontal="center" vertical="center"/>
    </xf>
    <xf numFmtId="180" fontId="0" fillId="3" borderId="28" xfId="2" applyNumberFormat="1" applyFont="1" applyFill="1" applyBorder="1" applyAlignment="1">
      <alignment horizontal="center" vertical="center"/>
    </xf>
    <xf numFmtId="180" fontId="0" fillId="3" borderId="29" xfId="2" applyNumberFormat="1" applyFont="1" applyFill="1" applyBorder="1" applyAlignment="1">
      <alignment horizontal="center" vertical="center"/>
    </xf>
    <xf numFmtId="180" fontId="0" fillId="3" borderId="30" xfId="2" applyNumberFormat="1" applyFont="1" applyFill="1" applyBorder="1" applyAlignment="1">
      <alignment horizontal="center" vertical="center"/>
    </xf>
    <xf numFmtId="180" fontId="0" fillId="3" borderId="31" xfId="2" applyNumberFormat="1" applyFont="1" applyFill="1" applyBorder="1" applyAlignment="1">
      <alignment horizontal="center" vertical="center"/>
    </xf>
    <xf numFmtId="180" fontId="0" fillId="3" borderId="32" xfId="2" applyNumberFormat="1" applyFont="1" applyFill="1" applyBorder="1" applyAlignment="1">
      <alignment horizontal="center" vertical="center"/>
    </xf>
    <xf numFmtId="180" fontId="0" fillId="3" borderId="33" xfId="2" applyNumberFormat="1" applyFont="1" applyFill="1" applyBorder="1" applyAlignment="1">
      <alignment horizontal="center" vertical="center"/>
    </xf>
    <xf numFmtId="0" fontId="0" fillId="0" borderId="34" xfId="0" applyFont="1" applyBorder="1" applyAlignment="1">
      <alignment horizontal="center" vertical="center"/>
    </xf>
    <xf numFmtId="177" fontId="0" fillId="5" borderId="28" xfId="0" applyNumberFormat="1" applyFont="1" applyFill="1" applyBorder="1" applyAlignment="1">
      <alignment vertical="center" shrinkToFit="1"/>
    </xf>
    <xf numFmtId="177" fontId="0" fillId="5" borderId="29" xfId="0" applyNumberFormat="1" applyFont="1" applyFill="1" applyBorder="1" applyAlignment="1">
      <alignment vertical="center" shrinkToFit="1"/>
    </xf>
    <xf numFmtId="177" fontId="0" fillId="5" borderId="30" xfId="0" applyNumberFormat="1" applyFont="1" applyFill="1" applyBorder="1" applyAlignment="1">
      <alignment vertical="center" shrinkToFit="1"/>
    </xf>
    <xf numFmtId="177" fontId="0" fillId="5" borderId="31" xfId="0" applyNumberFormat="1" applyFont="1" applyFill="1" applyBorder="1" applyAlignment="1">
      <alignment vertical="center" shrinkToFit="1"/>
    </xf>
    <xf numFmtId="177" fontId="0" fillId="5" borderId="32" xfId="0" applyNumberFormat="1" applyFont="1" applyFill="1" applyBorder="1" applyAlignment="1">
      <alignment vertical="center" shrinkToFit="1"/>
    </xf>
    <xf numFmtId="177" fontId="0" fillId="5" borderId="33" xfId="0" applyNumberFormat="1" applyFont="1" applyFill="1" applyBorder="1" applyAlignment="1">
      <alignment vertical="center" shrinkToFit="1"/>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177" fontId="0" fillId="5" borderId="28" xfId="0" applyNumberFormat="1" applyFont="1" applyFill="1" applyBorder="1" applyAlignment="1">
      <alignment horizontal="center" vertical="center" shrinkToFit="1"/>
    </xf>
    <xf numFmtId="177" fontId="0" fillId="5" borderId="29" xfId="0" applyNumberFormat="1" applyFont="1" applyFill="1" applyBorder="1" applyAlignment="1">
      <alignment horizontal="center" vertical="center" shrinkToFit="1"/>
    </xf>
    <xf numFmtId="177" fontId="0" fillId="5" borderId="30" xfId="0" applyNumberFormat="1" applyFont="1" applyFill="1" applyBorder="1" applyAlignment="1">
      <alignment horizontal="center" vertical="center" shrinkToFit="1"/>
    </xf>
    <xf numFmtId="177" fontId="0" fillId="5" borderId="38" xfId="0" applyNumberFormat="1" applyFont="1" applyFill="1" applyBorder="1" applyAlignment="1">
      <alignment horizontal="center" vertical="center" shrinkToFit="1"/>
    </xf>
    <xf numFmtId="177" fontId="0" fillId="5" borderId="0" xfId="0" applyNumberFormat="1" applyFont="1" applyFill="1" applyBorder="1" applyAlignment="1">
      <alignment horizontal="center" vertical="center" shrinkToFit="1"/>
    </xf>
    <xf numFmtId="177" fontId="0" fillId="5" borderId="39" xfId="0" applyNumberFormat="1" applyFont="1" applyFill="1" applyBorder="1" applyAlignment="1">
      <alignment horizontal="center" vertical="center" shrinkToFit="1"/>
    </xf>
    <xf numFmtId="0" fontId="0" fillId="5" borderId="28" xfId="0" applyFont="1" applyFill="1" applyBorder="1" applyAlignment="1">
      <alignment horizontal="center" vertical="center" shrinkToFit="1"/>
    </xf>
    <xf numFmtId="0" fontId="0" fillId="5" borderId="29" xfId="0" applyFont="1" applyFill="1" applyBorder="1" applyAlignment="1">
      <alignment horizontal="center" vertical="center" shrinkToFit="1"/>
    </xf>
    <xf numFmtId="0" fontId="0" fillId="5" borderId="30" xfId="0" applyFont="1" applyFill="1" applyBorder="1" applyAlignment="1">
      <alignment horizontal="center" vertical="center" shrinkToFit="1"/>
    </xf>
    <xf numFmtId="0" fontId="0" fillId="5" borderId="31" xfId="0" applyFont="1" applyFill="1" applyBorder="1" applyAlignment="1">
      <alignment horizontal="center" vertical="center" shrinkToFit="1"/>
    </xf>
    <xf numFmtId="0" fontId="0" fillId="5" borderId="32" xfId="0" applyFont="1" applyFill="1" applyBorder="1" applyAlignment="1">
      <alignment horizontal="center" vertical="center" shrinkToFit="1"/>
    </xf>
    <xf numFmtId="0" fontId="0" fillId="5" borderId="33" xfId="0" applyFont="1" applyFill="1" applyBorder="1" applyAlignment="1">
      <alignment horizontal="center" vertical="center" shrinkToFit="1"/>
    </xf>
    <xf numFmtId="0" fontId="0" fillId="0" borderId="0" xfId="0" applyFont="1" applyBorder="1" applyAlignment="1">
      <alignment horizontal="center" vertical="center"/>
    </xf>
    <xf numFmtId="0" fontId="0" fillId="5" borderId="38" xfId="0" applyFont="1" applyFill="1" applyBorder="1" applyAlignment="1">
      <alignment horizontal="center" vertical="center" shrinkToFit="1"/>
    </xf>
    <xf numFmtId="0" fontId="0" fillId="5" borderId="0" xfId="0" applyFont="1" applyFill="1" applyBorder="1" applyAlignment="1">
      <alignment horizontal="center" vertical="center" shrinkToFit="1"/>
    </xf>
    <xf numFmtId="0" fontId="0" fillId="5" borderId="39" xfId="0" applyFont="1" applyFill="1" applyBorder="1" applyAlignment="1">
      <alignment horizontal="center" vertical="center" shrinkToFit="1"/>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0" xfId="0" applyFont="1" applyFill="1" applyBorder="1" applyAlignment="1">
      <alignment horizontal="center" vertical="center"/>
    </xf>
    <xf numFmtId="0" fontId="0" fillId="5" borderId="34" xfId="0" applyFont="1" applyFill="1" applyBorder="1" applyAlignment="1">
      <alignment horizontal="center" vertical="center" shrinkToFit="1"/>
    </xf>
    <xf numFmtId="0" fontId="0" fillId="0" borderId="3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7" fillId="0" borderId="0" xfId="0" applyFont="1" applyAlignment="1">
      <alignment horizontal="center" vertical="center"/>
    </xf>
    <xf numFmtId="38" fontId="1" fillId="3" borderId="34" xfId="3" applyFont="1" applyFill="1" applyBorder="1" applyAlignment="1">
      <alignment horizontal="center" vertical="center"/>
    </xf>
    <xf numFmtId="182" fontId="1" fillId="3" borderId="34" xfId="3" applyNumberFormat="1" applyFont="1" applyFill="1" applyBorder="1" applyAlignment="1">
      <alignment horizontal="center" vertical="center"/>
    </xf>
    <xf numFmtId="0" fontId="0" fillId="0" borderId="28" xfId="4" applyFont="1" applyBorder="1" applyAlignment="1">
      <alignment horizontal="center" vertical="center"/>
    </xf>
    <xf numFmtId="0" fontId="1" fillId="0" borderId="29" xfId="4" applyBorder="1" applyAlignment="1">
      <alignment horizontal="center" vertical="center"/>
    </xf>
    <xf numFmtId="0" fontId="1" fillId="0" borderId="30" xfId="4" applyBorder="1" applyAlignment="1">
      <alignment horizontal="center" vertical="center"/>
    </xf>
    <xf numFmtId="0" fontId="0" fillId="0" borderId="31" xfId="4" applyFont="1" applyBorder="1" applyAlignment="1">
      <alignment horizontal="center" vertical="center"/>
    </xf>
    <xf numFmtId="0" fontId="1" fillId="0" borderId="32" xfId="4" applyBorder="1" applyAlignment="1">
      <alignment horizontal="center" vertical="center"/>
    </xf>
    <xf numFmtId="0" fontId="1" fillId="0" borderId="33" xfId="4" applyBorder="1" applyAlignment="1">
      <alignment horizontal="center" vertical="center"/>
    </xf>
    <xf numFmtId="0" fontId="1" fillId="3" borderId="50" xfId="4" applyFill="1" applyBorder="1" applyAlignment="1">
      <alignment horizontal="center" vertical="center"/>
    </xf>
    <xf numFmtId="0" fontId="1" fillId="3" borderId="44" xfId="4" applyFill="1" applyBorder="1" applyAlignment="1">
      <alignment horizontal="center" vertical="center"/>
    </xf>
    <xf numFmtId="0" fontId="1" fillId="3" borderId="43" xfId="4" applyFill="1" applyBorder="1" applyAlignment="1">
      <alignment horizontal="center" vertical="center"/>
    </xf>
    <xf numFmtId="38" fontId="0" fillId="0" borderId="28" xfId="3" applyFont="1" applyBorder="1" applyAlignment="1">
      <alignment horizontal="center" vertical="center"/>
    </xf>
    <xf numFmtId="38" fontId="0" fillId="0" borderId="29" xfId="3" applyFont="1" applyBorder="1" applyAlignment="1">
      <alignment horizontal="center" vertical="center"/>
    </xf>
    <xf numFmtId="38" fontId="0" fillId="0" borderId="30" xfId="3" applyFont="1" applyBorder="1" applyAlignment="1">
      <alignment horizontal="center" vertical="center"/>
    </xf>
    <xf numFmtId="38" fontId="0" fillId="0" borderId="28" xfId="3" applyFont="1" applyFill="1" applyBorder="1" applyAlignment="1">
      <alignment horizontal="center" vertical="center"/>
    </xf>
    <xf numFmtId="38" fontId="0" fillId="0" borderId="29" xfId="3" applyFont="1" applyFill="1" applyBorder="1" applyAlignment="1">
      <alignment horizontal="center" vertical="center"/>
    </xf>
    <xf numFmtId="38" fontId="0" fillId="0" borderId="30" xfId="3" applyFont="1" applyFill="1" applyBorder="1" applyAlignment="1">
      <alignment horizontal="center" vertical="center"/>
    </xf>
    <xf numFmtId="38" fontId="0" fillId="0" borderId="32" xfId="3" applyFont="1" applyBorder="1" applyAlignment="1">
      <alignment horizontal="center" vertical="center"/>
    </xf>
    <xf numFmtId="38" fontId="0" fillId="3" borderId="34" xfId="3" applyFont="1" applyFill="1" applyBorder="1" applyAlignment="1">
      <alignment horizontal="center" vertical="center"/>
    </xf>
    <xf numFmtId="182" fontId="0" fillId="3" borderId="34" xfId="3" applyNumberFormat="1" applyFont="1" applyFill="1" applyBorder="1" applyAlignment="1">
      <alignment horizontal="center" vertical="center"/>
    </xf>
    <xf numFmtId="38" fontId="0" fillId="0" borderId="31" xfId="3" applyFont="1" applyBorder="1" applyAlignment="1">
      <alignment horizontal="center" vertical="center"/>
    </xf>
    <xf numFmtId="38" fontId="0" fillId="0" borderId="33" xfId="3" applyFont="1" applyBorder="1" applyAlignment="1">
      <alignment horizontal="center" vertical="center"/>
    </xf>
    <xf numFmtId="0" fontId="0" fillId="0" borderId="29" xfId="4" applyFont="1" applyBorder="1" applyAlignment="1">
      <alignment horizontal="center" vertical="center"/>
    </xf>
    <xf numFmtId="38" fontId="1" fillId="0" borderId="7" xfId="3" applyFont="1" applyBorder="1" applyAlignment="1">
      <alignment horizontal="center" vertical="center"/>
    </xf>
    <xf numFmtId="38" fontId="1" fillId="0" borderId="9" xfId="3" applyFont="1" applyBorder="1" applyAlignment="1">
      <alignment horizontal="center" vertical="center"/>
    </xf>
    <xf numFmtId="38" fontId="1" fillId="0" borderId="3" xfId="3" applyFont="1" applyBorder="1" applyAlignment="1">
      <alignment horizontal="center" vertical="center"/>
    </xf>
    <xf numFmtId="38" fontId="1" fillId="0" borderId="0" xfId="3" applyFont="1" applyBorder="1" applyAlignment="1">
      <alignment horizontal="center" vertical="center"/>
    </xf>
    <xf numFmtId="38" fontId="1" fillId="0" borderId="36" xfId="3" applyFont="1" applyBorder="1" applyAlignment="1">
      <alignment horizontal="center" vertical="center"/>
    </xf>
    <xf numFmtId="38" fontId="1" fillId="0" borderId="45" xfId="3" applyFont="1" applyBorder="1" applyAlignment="1">
      <alignment horizontal="center" vertical="center"/>
    </xf>
    <xf numFmtId="38" fontId="0" fillId="0" borderId="60" xfId="3" applyFont="1" applyBorder="1" applyAlignment="1">
      <alignment horizontal="center" vertical="center" wrapText="1"/>
    </xf>
    <xf numFmtId="38" fontId="1" fillId="0" borderId="59" xfId="3" applyFont="1" applyBorder="1" applyAlignment="1">
      <alignment horizontal="center" vertical="center"/>
    </xf>
    <xf numFmtId="38" fontId="1" fillId="0" borderId="47" xfId="3" applyFont="1" applyFill="1" applyBorder="1" applyAlignment="1">
      <alignment horizontal="center" vertical="center"/>
    </xf>
    <xf numFmtId="38" fontId="1" fillId="0" borderId="48" xfId="3" applyFont="1" applyFill="1" applyBorder="1" applyAlignment="1">
      <alignment horizontal="center" vertical="center"/>
    </xf>
    <xf numFmtId="38" fontId="1" fillId="0" borderId="2" xfId="3" applyFont="1" applyFill="1" applyBorder="1" applyAlignment="1">
      <alignment horizontal="center" vertical="center"/>
    </xf>
    <xf numFmtId="38" fontId="0" fillId="0" borderId="46" xfId="3" applyFont="1" applyBorder="1" applyAlignment="1">
      <alignment horizontal="center" vertical="center"/>
    </xf>
    <xf numFmtId="38" fontId="0" fillId="0" borderId="61" xfId="3" applyFont="1" applyBorder="1" applyAlignment="1">
      <alignment horizontal="center" vertical="center"/>
    </xf>
    <xf numFmtId="38" fontId="1" fillId="3" borderId="42" xfId="3" applyFont="1" applyFill="1" applyBorder="1" applyAlignment="1">
      <alignment horizontal="center" vertical="center"/>
    </xf>
    <xf numFmtId="38" fontId="1" fillId="3" borderId="32" xfId="3" applyFont="1" applyFill="1" applyBorder="1" applyAlignment="1">
      <alignment horizontal="center" vertical="center"/>
    </xf>
    <xf numFmtId="38" fontId="1" fillId="3" borderId="49" xfId="3" applyFont="1" applyFill="1" applyBorder="1" applyAlignment="1">
      <alignment horizontal="center" vertical="center"/>
    </xf>
    <xf numFmtId="38" fontId="1" fillId="0" borderId="21" xfId="3" applyFont="1" applyFill="1" applyBorder="1" applyAlignment="1">
      <alignment horizontal="center" vertical="center"/>
    </xf>
    <xf numFmtId="38" fontId="1" fillId="0" borderId="19" xfId="3" applyFont="1" applyFill="1" applyBorder="1" applyAlignment="1">
      <alignment horizontal="center" vertical="center"/>
    </xf>
    <xf numFmtId="38" fontId="0" fillId="0" borderId="64" xfId="3" applyFont="1" applyBorder="1" applyAlignment="1">
      <alignment horizontal="center" vertical="center" wrapText="1"/>
    </xf>
    <xf numFmtId="38" fontId="0" fillId="0" borderId="66" xfId="3" applyFont="1" applyBorder="1" applyAlignment="1">
      <alignment horizontal="center" vertical="center" wrapText="1"/>
    </xf>
    <xf numFmtId="38" fontId="0" fillId="0" borderId="55" xfId="3" applyFont="1" applyBorder="1" applyAlignment="1">
      <alignment horizontal="center" vertical="center"/>
    </xf>
    <xf numFmtId="38" fontId="0" fillId="0" borderId="34" xfId="3" applyFont="1" applyBorder="1" applyAlignment="1">
      <alignment horizontal="center" vertical="center"/>
    </xf>
    <xf numFmtId="38" fontId="0" fillId="0" borderId="43" xfId="3" applyFont="1" applyBorder="1" applyAlignment="1">
      <alignment horizontal="center" vertical="center"/>
    </xf>
    <xf numFmtId="38" fontId="1" fillId="0" borderId="48" xfId="3" applyFont="1" applyBorder="1" applyAlignment="1">
      <alignment horizontal="center" vertical="center"/>
    </xf>
    <xf numFmtId="38" fontId="1" fillId="5" borderId="3" xfId="3" applyFont="1" applyFill="1" applyBorder="1" applyAlignment="1">
      <alignment horizontal="center" vertical="center"/>
    </xf>
    <xf numFmtId="38" fontId="1" fillId="5" borderId="0" xfId="3" applyFont="1" applyFill="1" applyBorder="1" applyAlignment="1">
      <alignment horizontal="center" vertical="center"/>
    </xf>
    <xf numFmtId="38" fontId="1" fillId="5" borderId="40" xfId="3" applyFont="1" applyFill="1" applyBorder="1" applyAlignment="1">
      <alignment horizontal="center" vertical="center"/>
    </xf>
    <xf numFmtId="38" fontId="1" fillId="0" borderId="47" xfId="3" applyFont="1" applyBorder="1" applyAlignment="1">
      <alignment horizontal="center" vertical="center"/>
    </xf>
    <xf numFmtId="38" fontId="1" fillId="0" borderId="2" xfId="3" applyFont="1" applyBorder="1" applyAlignment="1">
      <alignment horizontal="center" vertical="center"/>
    </xf>
    <xf numFmtId="38" fontId="1" fillId="0" borderId="26" xfId="3" applyFont="1" applyFill="1" applyBorder="1" applyAlignment="1">
      <alignment horizontal="center" vertical="center"/>
    </xf>
    <xf numFmtId="38" fontId="1" fillId="0" borderId="23" xfId="3" applyFont="1" applyFill="1" applyBorder="1" applyAlignment="1">
      <alignment horizontal="center" vertical="center"/>
    </xf>
    <xf numFmtId="38" fontId="0" fillId="0" borderId="37" xfId="3" applyFont="1" applyBorder="1" applyAlignment="1">
      <alignment horizontal="center" vertical="center" wrapText="1"/>
    </xf>
    <xf numFmtId="38" fontId="1" fillId="0" borderId="41" xfId="3" applyFont="1" applyBorder="1" applyAlignment="1">
      <alignment horizontal="center" vertical="center" wrapText="1"/>
    </xf>
    <xf numFmtId="38" fontId="1" fillId="0" borderId="35" xfId="3" applyFont="1" applyBorder="1" applyAlignment="1">
      <alignment horizontal="center" vertical="center"/>
    </xf>
    <xf numFmtId="38" fontId="3" fillId="0" borderId="31" xfId="3" applyFont="1" applyFill="1" applyBorder="1" applyAlignment="1">
      <alignment horizontal="center" vertical="center"/>
    </xf>
    <xf numFmtId="38" fontId="3" fillId="0" borderId="32" xfId="3" applyFont="1" applyFill="1" applyBorder="1" applyAlignment="1">
      <alignment horizontal="center" vertical="center"/>
    </xf>
    <xf numFmtId="38" fontId="3" fillId="0" borderId="33" xfId="3" applyFont="1" applyFill="1" applyBorder="1" applyAlignment="1">
      <alignment horizontal="center" vertical="center"/>
    </xf>
    <xf numFmtId="38" fontId="0" fillId="0" borderId="28" xfId="3" applyFont="1" applyBorder="1" applyAlignment="1">
      <alignment horizontal="center" vertical="center" wrapText="1"/>
    </xf>
    <xf numFmtId="38" fontId="0" fillId="0" borderId="29" xfId="3" applyFont="1" applyBorder="1" applyAlignment="1">
      <alignment horizontal="center" vertical="center" wrapText="1"/>
    </xf>
    <xf numFmtId="38" fontId="0" fillId="0" borderId="30" xfId="3" applyFont="1" applyBorder="1" applyAlignment="1">
      <alignment horizontal="center" vertical="center" wrapText="1"/>
    </xf>
    <xf numFmtId="178" fontId="0" fillId="2" borderId="22" xfId="0" applyNumberFormat="1" applyFont="1" applyFill="1" applyBorder="1" applyAlignment="1">
      <alignment horizontal="center" vertical="center"/>
    </xf>
    <xf numFmtId="178" fontId="1" fillId="2" borderId="22" xfId="0" applyNumberFormat="1" applyFont="1" applyFill="1" applyBorder="1" applyAlignment="1">
      <alignment horizontal="center" vertical="center"/>
    </xf>
    <xf numFmtId="0" fontId="0" fillId="2" borderId="22" xfId="0" applyFill="1" applyBorder="1" applyAlignment="1">
      <alignment horizontal="center" vertical="center"/>
    </xf>
    <xf numFmtId="178" fontId="0" fillId="2" borderId="22" xfId="0" applyNumberFormat="1" applyFont="1" applyFill="1" applyBorder="1" applyAlignment="1">
      <alignment horizontal="center" vertical="center" wrapText="1"/>
    </xf>
    <xf numFmtId="0" fontId="0" fillId="4" borderId="22" xfId="0" applyFont="1" applyFill="1" applyBorder="1" applyAlignment="1">
      <alignment horizontal="center" vertical="center" shrinkToFit="1"/>
    </xf>
    <xf numFmtId="0" fontId="0" fillId="2" borderId="22" xfId="0" applyFill="1" applyBorder="1" applyAlignment="1">
      <alignment horizontal="center" vertical="center" shrinkToFit="1"/>
    </xf>
    <xf numFmtId="0" fontId="14" fillId="2" borderId="22" xfId="0" applyFont="1" applyFill="1" applyBorder="1" applyAlignment="1">
      <alignment horizontal="center" vertical="center" shrinkToFit="1"/>
    </xf>
    <xf numFmtId="0" fontId="0" fillId="5" borderId="22" xfId="0" applyFill="1" applyBorder="1" applyAlignment="1">
      <alignment horizontal="center" vertical="center" shrinkToFit="1"/>
    </xf>
    <xf numFmtId="0" fontId="0" fillId="5" borderId="22" xfId="0" applyFont="1" applyFill="1" applyBorder="1" applyAlignment="1">
      <alignment horizontal="center" vertical="center" shrinkToFit="1"/>
    </xf>
    <xf numFmtId="38" fontId="0" fillId="5" borderId="8" xfId="3" applyFont="1" applyFill="1" applyBorder="1" applyProtection="1">
      <alignment vertical="center"/>
      <protection locked="0"/>
    </xf>
    <xf numFmtId="38" fontId="0" fillId="5" borderId="1" xfId="3" applyFont="1" applyFill="1" applyBorder="1" applyProtection="1">
      <alignment vertical="center"/>
      <protection locked="0"/>
    </xf>
    <xf numFmtId="38" fontId="0" fillId="5" borderId="14" xfId="3" applyFont="1" applyFill="1" applyBorder="1" applyProtection="1">
      <alignment vertical="center"/>
      <protection locked="0"/>
    </xf>
    <xf numFmtId="38" fontId="1" fillId="5" borderId="15" xfId="3" applyFont="1" applyFill="1" applyBorder="1" applyProtection="1">
      <alignment vertical="center"/>
      <protection locked="0"/>
    </xf>
    <xf numFmtId="38" fontId="1" fillId="5" borderId="19" xfId="3" applyFont="1" applyFill="1" applyBorder="1" applyProtection="1">
      <alignment vertical="center"/>
      <protection locked="0"/>
    </xf>
    <xf numFmtId="38" fontId="1" fillId="5" borderId="4" xfId="3" applyFont="1" applyFill="1" applyBorder="1" applyProtection="1">
      <alignment vertical="center"/>
      <protection locked="0"/>
    </xf>
  </cellXfs>
  <cellStyles count="5">
    <cellStyle name="パーセント" xfId="1" builtinId="5"/>
    <cellStyle name="桁区切り" xfId="2" builtinId="6"/>
    <cellStyle name="桁区切り 2" xfId="3" xr:uid="{00000000-0005-0000-0000-000002000000}"/>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34</xdr:col>
      <xdr:colOff>59530</xdr:colOff>
      <xdr:row>6</xdr:row>
      <xdr:rowOff>250031</xdr:rowOff>
    </xdr:from>
    <xdr:ext cx="4572000" cy="1759777"/>
    <xdr:sp macro="" textlink="">
      <xdr:nvSpPr>
        <xdr:cNvPr id="2" name="テキスト ボックス 1">
          <a:extLst>
            <a:ext uri="{FF2B5EF4-FFF2-40B4-BE49-F238E27FC236}">
              <a16:creationId xmlns:a16="http://schemas.microsoft.com/office/drawing/2014/main" id="{336429F8-93F6-4D90-86A7-449E6F5BE8AC}"/>
            </a:ext>
          </a:extLst>
        </xdr:cNvPr>
        <xdr:cNvSpPr txBox="1"/>
      </xdr:nvSpPr>
      <xdr:spPr>
        <a:xfrm>
          <a:off x="14561343" y="1893094"/>
          <a:ext cx="4572000" cy="175977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r>
            <a:rPr kumimoji="1" lang="en-US" altLang="ja-JP" sz="2000" b="1"/>
            <a:t>※</a:t>
          </a:r>
          <a:r>
            <a:rPr kumimoji="1" lang="ja-JP" altLang="en-US" sz="2000" b="1"/>
            <a:t>黄色のセルに入力してください。該当がない部分は空欄としてください。</a:t>
          </a:r>
          <a:endParaRPr kumimoji="1" lang="en-US" altLang="ja-JP" sz="2000" b="1"/>
        </a:p>
        <a:p>
          <a:r>
            <a:rPr kumimoji="1" lang="en-US" altLang="ja-JP" sz="2000" b="1"/>
            <a:t>※</a:t>
          </a:r>
          <a:r>
            <a:rPr kumimoji="1" lang="ja-JP" altLang="en-US" sz="2000" b="1"/>
            <a:t>水色のセルは「参考様式」と連動して計算式が入っていますが、必要に応じて手入力してください。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2AF8-8B21-4289-8384-08CC8829C133}">
  <sheetPr>
    <tabColor theme="9"/>
    <pageSetUpPr fitToPage="1"/>
  </sheetPr>
  <dimension ref="A1:AG43"/>
  <sheetViews>
    <sheetView tabSelected="1" view="pageBreakPreview" zoomScale="60" zoomScaleNormal="85" workbookViewId="0">
      <selection activeCell="V23" sqref="V23:X24"/>
    </sheetView>
  </sheetViews>
  <sheetFormatPr defaultColWidth="9" defaultRowHeight="21.95" customHeight="1" x14ac:dyDescent="0.15"/>
  <cols>
    <col min="1" max="28" width="6.625" style="25" customWidth="1"/>
    <col min="29" max="33" width="6.625" style="25" hidden="1" customWidth="1"/>
    <col min="34" max="256" width="6.625" style="25" customWidth="1"/>
    <col min="257" max="16384" width="9" style="25"/>
  </cols>
  <sheetData>
    <row r="1" spans="1:32" ht="21.95" customHeight="1" x14ac:dyDescent="0.15">
      <c r="A1" s="25" t="s">
        <v>26</v>
      </c>
    </row>
    <row r="3" spans="1:32" ht="21.95" customHeight="1" x14ac:dyDescent="0.15">
      <c r="A3" s="210" t="s">
        <v>106</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row>
    <row r="4" spans="1:32" ht="21.95" customHeight="1" x14ac:dyDescent="0.15">
      <c r="A4" s="210"/>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row>
    <row r="5" spans="1:32" ht="21.95" customHeight="1" x14ac:dyDescent="0.1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D5" s="25" t="s">
        <v>16</v>
      </c>
      <c r="AE5" s="25">
        <v>1</v>
      </c>
      <c r="AF5" s="25" t="s">
        <v>19</v>
      </c>
    </row>
    <row r="6" spans="1:32" ht="21.95" customHeight="1" x14ac:dyDescent="0.15">
      <c r="F6" s="26"/>
      <c r="G6" s="26"/>
      <c r="H6" s="26"/>
      <c r="I6" s="26"/>
      <c r="J6" s="26"/>
      <c r="K6" s="26"/>
      <c r="L6" s="26"/>
      <c r="M6" s="26"/>
      <c r="N6" s="26"/>
      <c r="O6" s="26"/>
      <c r="P6" s="26"/>
      <c r="Q6" s="26"/>
      <c r="R6" s="26"/>
      <c r="S6" s="26"/>
      <c r="T6" s="26"/>
      <c r="U6" s="26"/>
      <c r="V6" s="26"/>
      <c r="AD6" s="25" t="s">
        <v>17</v>
      </c>
      <c r="AE6" s="25">
        <v>2</v>
      </c>
      <c r="AF6" s="25" t="s">
        <v>20</v>
      </c>
    </row>
    <row r="7" spans="1:32" ht="21.95" customHeight="1" x14ac:dyDescent="0.15">
      <c r="A7" s="33" t="s">
        <v>23</v>
      </c>
      <c r="B7" s="27"/>
      <c r="C7" s="27"/>
      <c r="D7" s="27"/>
      <c r="E7" s="27"/>
      <c r="F7" s="27"/>
      <c r="G7" s="27"/>
      <c r="H7" s="27"/>
      <c r="I7" s="27"/>
      <c r="J7" s="27"/>
      <c r="K7" s="27"/>
      <c r="L7" s="27"/>
      <c r="M7" s="27"/>
      <c r="N7" s="27"/>
      <c r="O7" s="27"/>
      <c r="P7" s="27"/>
      <c r="Q7" s="27"/>
      <c r="R7" s="27"/>
      <c r="S7" s="27"/>
      <c r="T7" s="27"/>
      <c r="U7" s="26"/>
      <c r="V7" s="26"/>
      <c r="AD7" s="25" t="s">
        <v>18</v>
      </c>
      <c r="AE7" s="25">
        <v>3</v>
      </c>
    </row>
    <row r="8" spans="1:32" ht="21.95" customHeight="1" x14ac:dyDescent="0.15">
      <c r="A8" s="166" t="s">
        <v>5</v>
      </c>
      <c r="B8" s="166"/>
      <c r="C8" s="166"/>
      <c r="D8" s="191" t="s">
        <v>109</v>
      </c>
      <c r="E8" s="192"/>
      <c r="F8" s="192"/>
      <c r="G8" s="192"/>
      <c r="H8" s="192"/>
      <c r="I8" s="192"/>
      <c r="J8" s="192"/>
      <c r="K8" s="192"/>
      <c r="L8" s="192"/>
      <c r="M8" s="136" t="s">
        <v>31</v>
      </c>
      <c r="N8" s="136"/>
      <c r="O8" s="136"/>
      <c r="P8" s="192">
        <v>2</v>
      </c>
      <c r="Q8" s="192"/>
      <c r="R8" s="192"/>
      <c r="S8" s="192"/>
      <c r="T8" s="193"/>
      <c r="U8" s="166" t="s">
        <v>7</v>
      </c>
      <c r="V8" s="166"/>
      <c r="W8" s="166"/>
      <c r="X8" s="205" t="s">
        <v>110</v>
      </c>
      <c r="Y8" s="205"/>
      <c r="Z8" s="205"/>
      <c r="AA8" s="205"/>
      <c r="AB8" s="205"/>
      <c r="AE8" s="25">
        <v>4</v>
      </c>
    </row>
    <row r="9" spans="1:32" ht="21.95" customHeight="1" x14ac:dyDescent="0.15">
      <c r="A9" s="166"/>
      <c r="B9" s="166"/>
      <c r="C9" s="166"/>
      <c r="D9" s="194"/>
      <c r="E9" s="195"/>
      <c r="F9" s="195"/>
      <c r="G9" s="195"/>
      <c r="H9" s="195"/>
      <c r="I9" s="195"/>
      <c r="J9" s="195"/>
      <c r="K9" s="195"/>
      <c r="L9" s="195"/>
      <c r="M9" s="136"/>
      <c r="N9" s="136"/>
      <c r="O9" s="136"/>
      <c r="P9" s="195"/>
      <c r="Q9" s="195"/>
      <c r="R9" s="195"/>
      <c r="S9" s="195"/>
      <c r="T9" s="196"/>
      <c r="U9" s="166"/>
      <c r="V9" s="166"/>
      <c r="W9" s="166"/>
      <c r="X9" s="205"/>
      <c r="Y9" s="205"/>
      <c r="Z9" s="205"/>
      <c r="AA9" s="205"/>
      <c r="AB9" s="205"/>
      <c r="AE9" s="25">
        <v>5</v>
      </c>
    </row>
    <row r="10" spans="1:32" ht="21.95" customHeight="1" x14ac:dyDescent="0.15">
      <c r="A10" s="166" t="s">
        <v>6</v>
      </c>
      <c r="B10" s="166"/>
      <c r="C10" s="166"/>
      <c r="D10" s="191" t="s">
        <v>111</v>
      </c>
      <c r="E10" s="192"/>
      <c r="F10" s="192"/>
      <c r="G10" s="192"/>
      <c r="H10" s="192"/>
      <c r="I10" s="192"/>
      <c r="J10" s="192"/>
      <c r="K10" s="192"/>
      <c r="L10" s="192"/>
      <c r="M10" s="136" t="s">
        <v>13</v>
      </c>
      <c r="N10" s="136"/>
      <c r="O10" s="136"/>
      <c r="P10" s="192" t="s">
        <v>18</v>
      </c>
      <c r="Q10" s="192">
        <v>2</v>
      </c>
      <c r="R10" s="202" t="s">
        <v>15</v>
      </c>
      <c r="S10" s="192">
        <v>4</v>
      </c>
      <c r="T10" s="206" t="s">
        <v>14</v>
      </c>
      <c r="U10" s="166" t="s">
        <v>12</v>
      </c>
      <c r="V10" s="166"/>
      <c r="W10" s="166"/>
      <c r="X10" s="205" t="s">
        <v>110</v>
      </c>
      <c r="Y10" s="205"/>
      <c r="Z10" s="205"/>
      <c r="AA10" s="205"/>
      <c r="AB10" s="205"/>
      <c r="AE10" s="25">
        <v>6</v>
      </c>
    </row>
    <row r="11" spans="1:32" ht="21.95" customHeight="1" x14ac:dyDescent="0.15">
      <c r="A11" s="166"/>
      <c r="B11" s="166"/>
      <c r="C11" s="166"/>
      <c r="D11" s="194"/>
      <c r="E11" s="195"/>
      <c r="F11" s="195"/>
      <c r="G11" s="195"/>
      <c r="H11" s="195"/>
      <c r="I11" s="195"/>
      <c r="J11" s="195"/>
      <c r="K11" s="195"/>
      <c r="L11" s="195"/>
      <c r="M11" s="136"/>
      <c r="N11" s="136"/>
      <c r="O11" s="136"/>
      <c r="P11" s="195"/>
      <c r="Q11" s="195"/>
      <c r="R11" s="209"/>
      <c r="S11" s="195"/>
      <c r="T11" s="207"/>
      <c r="U11" s="166"/>
      <c r="V11" s="166"/>
      <c r="W11" s="166"/>
      <c r="X11" s="205"/>
      <c r="Y11" s="205"/>
      <c r="Z11" s="205"/>
      <c r="AA11" s="205"/>
      <c r="AB11" s="205"/>
    </row>
    <row r="12" spans="1:32" ht="21.95" customHeight="1" x14ac:dyDescent="0.15">
      <c r="A12" s="166" t="s">
        <v>55</v>
      </c>
      <c r="B12" s="166"/>
      <c r="C12" s="166"/>
      <c r="D12" s="191" t="s">
        <v>20</v>
      </c>
      <c r="E12" s="192"/>
      <c r="F12" s="192"/>
      <c r="G12" s="192"/>
      <c r="H12" s="192"/>
      <c r="I12" s="192"/>
      <c r="J12" s="192"/>
      <c r="K12" s="192"/>
      <c r="L12" s="192"/>
      <c r="M12" s="179" t="s">
        <v>73</v>
      </c>
      <c r="N12" s="179"/>
      <c r="O12" s="179"/>
      <c r="P12" s="191">
        <v>20</v>
      </c>
      <c r="Q12" s="192"/>
      <c r="R12" s="192"/>
      <c r="S12" s="192"/>
      <c r="T12" s="193"/>
      <c r="U12" s="201" t="s">
        <v>27</v>
      </c>
      <c r="V12" s="202"/>
      <c r="W12" s="202"/>
      <c r="X12" s="205" t="s">
        <v>116</v>
      </c>
      <c r="Y12" s="205"/>
      <c r="Z12" s="205"/>
      <c r="AA12" s="205"/>
      <c r="AB12" s="205"/>
    </row>
    <row r="13" spans="1:32" ht="21.95" customHeight="1" x14ac:dyDescent="0.15">
      <c r="A13" s="166"/>
      <c r="B13" s="166"/>
      <c r="C13" s="166"/>
      <c r="D13" s="194"/>
      <c r="E13" s="195"/>
      <c r="F13" s="195"/>
      <c r="G13" s="195"/>
      <c r="H13" s="195"/>
      <c r="I13" s="195"/>
      <c r="J13" s="195"/>
      <c r="K13" s="195"/>
      <c r="L13" s="195"/>
      <c r="M13" s="179"/>
      <c r="N13" s="179"/>
      <c r="O13" s="179"/>
      <c r="P13" s="194"/>
      <c r="Q13" s="195"/>
      <c r="R13" s="195"/>
      <c r="S13" s="195"/>
      <c r="T13" s="196"/>
      <c r="U13" s="208"/>
      <c r="V13" s="209"/>
      <c r="W13" s="209"/>
      <c r="X13" s="205"/>
      <c r="Y13" s="205"/>
      <c r="Z13" s="205"/>
      <c r="AA13" s="205"/>
      <c r="AB13" s="205"/>
    </row>
    <row r="14" spans="1:32" ht="21.95" customHeight="1" x14ac:dyDescent="0.15">
      <c r="A14" s="166" t="s">
        <v>48</v>
      </c>
      <c r="B14" s="166"/>
      <c r="C14" s="166"/>
      <c r="D14" s="185" t="s">
        <v>113</v>
      </c>
      <c r="E14" s="186"/>
      <c r="F14" s="186"/>
      <c r="G14" s="186"/>
      <c r="H14" s="186"/>
      <c r="I14" s="186"/>
      <c r="J14" s="186"/>
      <c r="K14" s="186"/>
      <c r="L14" s="187"/>
      <c r="M14" s="179" t="s">
        <v>49</v>
      </c>
      <c r="N14" s="179"/>
      <c r="O14" s="179"/>
      <c r="P14" s="191" t="s">
        <v>115</v>
      </c>
      <c r="Q14" s="192"/>
      <c r="R14" s="192"/>
      <c r="S14" s="192"/>
      <c r="T14" s="192"/>
      <c r="U14" s="192"/>
      <c r="V14" s="192"/>
      <c r="W14" s="192"/>
      <c r="X14" s="192"/>
      <c r="Y14" s="192"/>
      <c r="Z14" s="192"/>
      <c r="AA14" s="192"/>
      <c r="AB14" s="193"/>
    </row>
    <row r="15" spans="1:32" ht="21.95" customHeight="1" x14ac:dyDescent="0.15">
      <c r="A15" s="166"/>
      <c r="B15" s="166"/>
      <c r="C15" s="166"/>
      <c r="D15" s="188"/>
      <c r="E15" s="189"/>
      <c r="F15" s="189"/>
      <c r="G15" s="189"/>
      <c r="H15" s="189"/>
      <c r="I15" s="189"/>
      <c r="J15" s="189"/>
      <c r="K15" s="189"/>
      <c r="L15" s="190"/>
      <c r="M15" s="179"/>
      <c r="N15" s="179"/>
      <c r="O15" s="179"/>
      <c r="P15" s="194"/>
      <c r="Q15" s="195"/>
      <c r="R15" s="195"/>
      <c r="S15" s="195"/>
      <c r="T15" s="195"/>
      <c r="U15" s="195"/>
      <c r="V15" s="195"/>
      <c r="W15" s="195"/>
      <c r="X15" s="195"/>
      <c r="Y15" s="195"/>
      <c r="Z15" s="195"/>
      <c r="AA15" s="195"/>
      <c r="AB15" s="196"/>
    </row>
    <row r="16" spans="1:32" ht="21.95" customHeight="1" x14ac:dyDescent="0.15">
      <c r="A16" s="179" t="s">
        <v>52</v>
      </c>
      <c r="B16" s="166"/>
      <c r="C16" s="166"/>
      <c r="D16" s="185" t="s">
        <v>112</v>
      </c>
      <c r="E16" s="186"/>
      <c r="F16" s="186"/>
      <c r="G16" s="186"/>
      <c r="H16" s="186"/>
      <c r="I16" s="186"/>
      <c r="J16" s="186"/>
      <c r="K16" s="186"/>
      <c r="L16" s="187"/>
      <c r="M16" s="180" t="s">
        <v>28</v>
      </c>
      <c r="N16" s="180"/>
      <c r="O16" s="180"/>
      <c r="P16" s="191" t="s">
        <v>114</v>
      </c>
      <c r="Q16" s="192"/>
      <c r="R16" s="192"/>
      <c r="S16" s="192"/>
      <c r="T16" s="193"/>
      <c r="U16" s="201" t="s">
        <v>8</v>
      </c>
      <c r="V16" s="202"/>
      <c r="W16" s="202"/>
      <c r="X16" s="205" t="s">
        <v>114</v>
      </c>
      <c r="Y16" s="205"/>
      <c r="Z16" s="205"/>
      <c r="AA16" s="205"/>
      <c r="AB16" s="205"/>
    </row>
    <row r="17" spans="1:28" ht="21.95" customHeight="1" x14ac:dyDescent="0.15">
      <c r="A17" s="179"/>
      <c r="B17" s="166"/>
      <c r="C17" s="166"/>
      <c r="D17" s="188"/>
      <c r="E17" s="189"/>
      <c r="F17" s="189"/>
      <c r="G17" s="189"/>
      <c r="H17" s="189"/>
      <c r="I17" s="189"/>
      <c r="J17" s="189"/>
      <c r="K17" s="189"/>
      <c r="L17" s="190"/>
      <c r="M17" s="197"/>
      <c r="N17" s="197"/>
      <c r="O17" s="197"/>
      <c r="P17" s="198"/>
      <c r="Q17" s="199"/>
      <c r="R17" s="199"/>
      <c r="S17" s="199"/>
      <c r="T17" s="200"/>
      <c r="U17" s="203"/>
      <c r="V17" s="204"/>
      <c r="W17" s="204"/>
      <c r="X17" s="205"/>
      <c r="Y17" s="205"/>
      <c r="Z17" s="205"/>
      <c r="AA17" s="205"/>
      <c r="AB17" s="205"/>
    </row>
    <row r="18" spans="1:28" ht="21.95" customHeight="1" x14ac:dyDescent="0.15">
      <c r="A18" s="166" t="s">
        <v>32</v>
      </c>
      <c r="B18" s="166"/>
      <c r="C18" s="166"/>
      <c r="D18" s="167"/>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9"/>
    </row>
    <row r="19" spans="1:28" ht="21.95" customHeight="1" x14ac:dyDescent="0.15">
      <c r="A19" s="166"/>
      <c r="B19" s="166"/>
      <c r="C19" s="166"/>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2"/>
    </row>
    <row r="22" spans="1:28" ht="21.95" customHeight="1" x14ac:dyDescent="0.15">
      <c r="A22" s="34" t="s">
        <v>104</v>
      </c>
    </row>
    <row r="23" spans="1:28" ht="21.95" customHeight="1" x14ac:dyDescent="0.15">
      <c r="A23" s="173" t="s">
        <v>21</v>
      </c>
      <c r="B23" s="174"/>
      <c r="C23" s="175"/>
      <c r="D23" s="173" t="s">
        <v>22</v>
      </c>
      <c r="E23" s="174"/>
      <c r="F23" s="175"/>
      <c r="G23" s="173" t="s">
        <v>74</v>
      </c>
      <c r="H23" s="174"/>
      <c r="I23" s="175"/>
      <c r="J23" s="179" t="s">
        <v>108</v>
      </c>
      <c r="K23" s="166"/>
      <c r="L23" s="166"/>
      <c r="M23" s="173" t="s">
        <v>102</v>
      </c>
      <c r="N23" s="180"/>
      <c r="O23" s="181"/>
      <c r="P23" s="173" t="s">
        <v>75</v>
      </c>
      <c r="Q23" s="180"/>
      <c r="R23" s="181"/>
      <c r="S23" s="179" t="s">
        <v>76</v>
      </c>
      <c r="T23" s="166"/>
      <c r="U23" s="166"/>
      <c r="V23" s="179" t="s">
        <v>77</v>
      </c>
      <c r="W23" s="166"/>
      <c r="X23" s="166"/>
      <c r="Y23" s="26"/>
      <c r="Z23" s="26"/>
      <c r="AA23" s="26"/>
      <c r="AB23" s="26"/>
    </row>
    <row r="24" spans="1:28" ht="21.95" customHeight="1" x14ac:dyDescent="0.15">
      <c r="A24" s="176"/>
      <c r="B24" s="177"/>
      <c r="C24" s="178"/>
      <c r="D24" s="176"/>
      <c r="E24" s="177"/>
      <c r="F24" s="178"/>
      <c r="G24" s="176"/>
      <c r="H24" s="177"/>
      <c r="I24" s="178"/>
      <c r="J24" s="166"/>
      <c r="K24" s="166"/>
      <c r="L24" s="166"/>
      <c r="M24" s="182"/>
      <c r="N24" s="183"/>
      <c r="O24" s="184"/>
      <c r="P24" s="182"/>
      <c r="Q24" s="183"/>
      <c r="R24" s="184"/>
      <c r="S24" s="166"/>
      <c r="T24" s="166"/>
      <c r="U24" s="166"/>
      <c r="V24" s="166"/>
      <c r="W24" s="166"/>
      <c r="X24" s="166"/>
      <c r="Y24" s="26"/>
      <c r="Z24" s="26"/>
      <c r="AA24" s="26"/>
      <c r="AB24" s="26"/>
    </row>
    <row r="25" spans="1:28" ht="21.75" customHeight="1" x14ac:dyDescent="0.15">
      <c r="A25" s="142">
        <f>参考様式!$Z$41</f>
        <v>510600</v>
      </c>
      <c r="B25" s="143"/>
      <c r="C25" s="144"/>
      <c r="D25" s="148">
        <f>参考様式!$AC$41</f>
        <v>450</v>
      </c>
      <c r="E25" s="149"/>
      <c r="F25" s="150"/>
      <c r="G25" s="154">
        <f>参考様式!$AF$41</f>
        <v>240</v>
      </c>
      <c r="H25" s="155"/>
      <c r="I25" s="156"/>
      <c r="J25" s="160">
        <f>ROUNDUP(D25/G25,1)</f>
        <v>1.9000000000000001</v>
      </c>
      <c r="K25" s="161"/>
      <c r="L25" s="162"/>
      <c r="M25" s="154">
        <f>参考様式!$AL$41</f>
        <v>12</v>
      </c>
      <c r="N25" s="155"/>
      <c r="O25" s="156"/>
      <c r="P25" s="126">
        <f>ROUND(A25/J25/M25,0)</f>
        <v>22395</v>
      </c>
      <c r="Q25" s="127"/>
      <c r="R25" s="128"/>
      <c r="S25" s="120">
        <f>参考様式!$AL$45</f>
        <v>2220</v>
      </c>
      <c r="T25" s="121"/>
      <c r="U25" s="122"/>
      <c r="V25" s="126">
        <f>ROUND(A25/S25,0)</f>
        <v>230</v>
      </c>
      <c r="W25" s="127"/>
      <c r="X25" s="128"/>
      <c r="Y25" s="99"/>
      <c r="Z25" s="99"/>
      <c r="AA25" s="99"/>
      <c r="AB25" s="99"/>
    </row>
    <row r="26" spans="1:28" ht="21.95" customHeight="1" x14ac:dyDescent="0.15">
      <c r="A26" s="145"/>
      <c r="B26" s="146"/>
      <c r="C26" s="147"/>
      <c r="D26" s="151"/>
      <c r="E26" s="152"/>
      <c r="F26" s="153"/>
      <c r="G26" s="157"/>
      <c r="H26" s="158"/>
      <c r="I26" s="159"/>
      <c r="J26" s="163"/>
      <c r="K26" s="164"/>
      <c r="L26" s="165"/>
      <c r="M26" s="157"/>
      <c r="N26" s="158"/>
      <c r="O26" s="159"/>
      <c r="P26" s="129"/>
      <c r="Q26" s="130"/>
      <c r="R26" s="131"/>
      <c r="S26" s="123"/>
      <c r="T26" s="124"/>
      <c r="U26" s="125"/>
      <c r="V26" s="129"/>
      <c r="W26" s="130"/>
      <c r="X26" s="131"/>
      <c r="Y26" s="99"/>
      <c r="Z26" s="99"/>
      <c r="AA26" s="99"/>
      <c r="AB26" s="99"/>
    </row>
    <row r="27" spans="1:28" ht="21.95" customHeight="1" x14ac:dyDescent="0.15">
      <c r="A27" s="132" t="s">
        <v>47</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row>
    <row r="29" spans="1:28" ht="21.95" customHeight="1" x14ac:dyDescent="0.15">
      <c r="A29" s="34" t="s">
        <v>24</v>
      </c>
    </row>
    <row r="30" spans="1:28" s="28" customFormat="1" ht="21.95" customHeight="1" x14ac:dyDescent="0.15">
      <c r="A30" s="133" t="s">
        <v>25</v>
      </c>
      <c r="B30" s="134"/>
      <c r="C30" s="134"/>
      <c r="D30" s="134"/>
      <c r="E30" s="134"/>
      <c r="F30" s="134"/>
      <c r="G30" s="134"/>
      <c r="H30" s="134"/>
      <c r="I30" s="135"/>
      <c r="J30" s="136" t="s">
        <v>11</v>
      </c>
      <c r="K30" s="136"/>
      <c r="L30" s="136"/>
      <c r="M30" s="136"/>
      <c r="N30" s="136"/>
      <c r="O30" s="136"/>
    </row>
    <row r="31" spans="1:28" ht="21.95" customHeight="1" x14ac:dyDescent="0.15">
      <c r="A31" s="137" t="s">
        <v>36</v>
      </c>
      <c r="B31" s="137"/>
      <c r="C31" s="137"/>
      <c r="D31" s="138" t="s">
        <v>37</v>
      </c>
      <c r="E31" s="139"/>
      <c r="F31" s="140"/>
      <c r="G31" s="138" t="s">
        <v>38</v>
      </c>
      <c r="H31" s="139"/>
      <c r="I31" s="140"/>
      <c r="J31" s="141" t="s">
        <v>39</v>
      </c>
      <c r="K31" s="141"/>
      <c r="L31" s="141"/>
      <c r="M31" s="136" t="s">
        <v>40</v>
      </c>
      <c r="N31" s="136"/>
      <c r="O31" s="136"/>
      <c r="P31" s="26"/>
      <c r="W31" s="23"/>
      <c r="X31" s="23"/>
    </row>
    <row r="32" spans="1:28" ht="21.95" customHeight="1" x14ac:dyDescent="0.15">
      <c r="A32" s="105" t="s">
        <v>117</v>
      </c>
      <c r="B32" s="105"/>
      <c r="C32" s="105"/>
      <c r="D32" s="106"/>
      <c r="E32" s="107"/>
      <c r="F32" s="108"/>
      <c r="G32" s="112">
        <v>0.2</v>
      </c>
      <c r="H32" s="113"/>
      <c r="I32" s="114"/>
      <c r="J32" s="105" t="s">
        <v>117</v>
      </c>
      <c r="K32" s="105"/>
      <c r="L32" s="105"/>
      <c r="M32" s="118">
        <v>0.05</v>
      </c>
      <c r="N32" s="118"/>
      <c r="O32" s="118"/>
      <c r="P32" s="26"/>
      <c r="W32" s="119"/>
      <c r="X32" s="119"/>
    </row>
    <row r="33" spans="1:28" ht="21.95" customHeight="1" x14ac:dyDescent="0.15">
      <c r="A33" s="105"/>
      <c r="B33" s="105"/>
      <c r="C33" s="105"/>
      <c r="D33" s="109"/>
      <c r="E33" s="110"/>
      <c r="F33" s="111"/>
      <c r="G33" s="115"/>
      <c r="H33" s="116"/>
      <c r="I33" s="117"/>
      <c r="J33" s="105"/>
      <c r="K33" s="105"/>
      <c r="L33" s="105"/>
      <c r="M33" s="118"/>
      <c r="N33" s="118"/>
      <c r="O33" s="118"/>
      <c r="P33" s="26"/>
      <c r="W33" s="29"/>
      <c r="X33" s="29"/>
    </row>
    <row r="34" spans="1:28" ht="21.95" customHeight="1" x14ac:dyDescent="0.15">
      <c r="A34" s="35"/>
      <c r="B34" s="30"/>
      <c r="C34" s="31"/>
      <c r="D34" s="31"/>
      <c r="E34" s="36"/>
      <c r="F34" s="30"/>
      <c r="G34" s="32"/>
      <c r="H34" s="32"/>
      <c r="I34" s="32"/>
      <c r="J34" s="32"/>
      <c r="K34" s="24"/>
      <c r="L34" s="24"/>
      <c r="M34" s="24"/>
      <c r="N34" s="24"/>
      <c r="O34" s="24"/>
      <c r="P34" s="26"/>
    </row>
    <row r="36" spans="1:28" ht="21.95" customHeight="1" x14ac:dyDescent="0.15">
      <c r="A36" s="37" t="s">
        <v>29</v>
      </c>
      <c r="B36" s="38"/>
      <c r="C36" s="38"/>
      <c r="D36" s="38"/>
      <c r="E36" s="38"/>
      <c r="F36" s="38"/>
      <c r="G36" s="38"/>
      <c r="H36" s="38"/>
      <c r="I36" s="38"/>
      <c r="J36" s="38"/>
      <c r="K36" s="38"/>
      <c r="L36" s="38"/>
      <c r="M36" s="38"/>
      <c r="N36" s="38"/>
      <c r="O36" s="38"/>
      <c r="P36" s="38"/>
      <c r="Q36" s="38"/>
      <c r="R36" s="38"/>
      <c r="S36" s="38"/>
      <c r="T36" s="38"/>
      <c r="U36" s="38"/>
      <c r="V36" s="38"/>
    </row>
    <row r="37" spans="1:28" ht="33" customHeight="1" x14ac:dyDescent="0.15">
      <c r="A37" s="102" t="s">
        <v>30</v>
      </c>
      <c r="B37" s="102"/>
      <c r="C37" s="104" t="s">
        <v>53</v>
      </c>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row>
    <row r="38" spans="1:28" ht="21.95" customHeight="1" x14ac:dyDescent="0.15">
      <c r="A38" s="102" t="s">
        <v>33</v>
      </c>
      <c r="B38" s="102"/>
      <c r="C38" s="104" t="s">
        <v>54</v>
      </c>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row>
    <row r="39" spans="1:28" ht="21.95" customHeight="1" x14ac:dyDescent="0.15">
      <c r="A39" s="102" t="s">
        <v>34</v>
      </c>
      <c r="B39" s="102"/>
      <c r="C39" s="103" t="s">
        <v>78</v>
      </c>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row>
    <row r="40" spans="1:28" ht="21.95" customHeight="1" x14ac:dyDescent="0.15">
      <c r="A40" s="102" t="s">
        <v>35</v>
      </c>
      <c r="B40" s="102"/>
      <c r="C40" s="103" t="s">
        <v>79</v>
      </c>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row>
    <row r="41" spans="1:28" ht="21.95" customHeight="1" x14ac:dyDescent="0.15">
      <c r="A41" s="102" t="s">
        <v>41</v>
      </c>
      <c r="B41" s="102"/>
      <c r="C41" s="103" t="s">
        <v>43</v>
      </c>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row>
    <row r="42" spans="1:28" ht="21.95" customHeight="1" x14ac:dyDescent="0.15">
      <c r="A42" s="102" t="s">
        <v>42</v>
      </c>
      <c r="B42" s="102"/>
      <c r="C42" s="103" t="s">
        <v>80</v>
      </c>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row>
    <row r="43" spans="1:28" ht="21.95" customHeight="1" x14ac:dyDescent="0.15">
      <c r="A43" s="102" t="s">
        <v>44</v>
      </c>
      <c r="B43" s="102"/>
      <c r="C43" s="103" t="s">
        <v>81</v>
      </c>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row>
  </sheetData>
  <mergeCells count="79">
    <mergeCell ref="A3:AB4"/>
    <mergeCell ref="A8:C9"/>
    <mergeCell ref="D8:L9"/>
    <mergeCell ref="M8:O9"/>
    <mergeCell ref="P8:T9"/>
    <mergeCell ref="U8:W9"/>
    <mergeCell ref="X8:AB9"/>
    <mergeCell ref="S10:S11"/>
    <mergeCell ref="T10:T11"/>
    <mergeCell ref="U10:W11"/>
    <mergeCell ref="X10:AB11"/>
    <mergeCell ref="A12:C13"/>
    <mergeCell ref="D12:L13"/>
    <mergeCell ref="M12:O13"/>
    <mergeCell ref="P12:T13"/>
    <mergeCell ref="U12:W13"/>
    <mergeCell ref="X12:AB13"/>
    <mergeCell ref="A10:C11"/>
    <mergeCell ref="D10:L11"/>
    <mergeCell ref="M10:O11"/>
    <mergeCell ref="P10:P11"/>
    <mergeCell ref="Q10:Q11"/>
    <mergeCell ref="R10:R11"/>
    <mergeCell ref="A14:C15"/>
    <mergeCell ref="D14:L15"/>
    <mergeCell ref="M14:O15"/>
    <mergeCell ref="P14:AB15"/>
    <mergeCell ref="A16:C17"/>
    <mergeCell ref="D16:L17"/>
    <mergeCell ref="M16:O17"/>
    <mergeCell ref="P16:T17"/>
    <mergeCell ref="U16:W17"/>
    <mergeCell ref="X16:AB17"/>
    <mergeCell ref="P25:R26"/>
    <mergeCell ref="A18:C19"/>
    <mergeCell ref="D18:AB19"/>
    <mergeCell ref="A23:C24"/>
    <mergeCell ref="D23:F24"/>
    <mergeCell ref="G23:I24"/>
    <mergeCell ref="J23:L24"/>
    <mergeCell ref="M23:O24"/>
    <mergeCell ref="P23:R24"/>
    <mergeCell ref="S23:U24"/>
    <mergeCell ref="V23:X24"/>
    <mergeCell ref="W32:X32"/>
    <mergeCell ref="S25:U26"/>
    <mergeCell ref="V25:X26"/>
    <mergeCell ref="A27:AB27"/>
    <mergeCell ref="A30:I30"/>
    <mergeCell ref="J30:O30"/>
    <mergeCell ref="A31:C31"/>
    <mergeCell ref="D31:F31"/>
    <mergeCell ref="G31:I31"/>
    <mergeCell ref="J31:L31"/>
    <mergeCell ref="M31:O31"/>
    <mergeCell ref="A25:C26"/>
    <mergeCell ref="D25:F26"/>
    <mergeCell ref="G25:I26"/>
    <mergeCell ref="J25:L26"/>
    <mergeCell ref="M25:O26"/>
    <mergeCell ref="A32:C33"/>
    <mergeCell ref="D32:F33"/>
    <mergeCell ref="G32:I33"/>
    <mergeCell ref="J32:L33"/>
    <mergeCell ref="M32:O33"/>
    <mergeCell ref="A37:B37"/>
    <mergeCell ref="C37:AB37"/>
    <mergeCell ref="A38:B38"/>
    <mergeCell ref="C38:AB38"/>
    <mergeCell ref="A39:B39"/>
    <mergeCell ref="C39:AB39"/>
    <mergeCell ref="A43:B43"/>
    <mergeCell ref="C43:AB43"/>
    <mergeCell ref="A40:B40"/>
    <mergeCell ref="C40:AB40"/>
    <mergeCell ref="A41:B41"/>
    <mergeCell ref="C41:AB41"/>
    <mergeCell ref="A42:B42"/>
    <mergeCell ref="C42:AB42"/>
  </mergeCells>
  <phoneticPr fontId="2"/>
  <dataValidations count="4">
    <dataValidation type="list" allowBlank="1" showInputMessage="1" showErrorMessage="1" sqref="A32:F33 J32:L33" xr:uid="{B40E76BC-5A2A-4DD2-9FED-AC7696673555}">
      <formula1>"○"</formula1>
    </dataValidation>
    <dataValidation type="list" allowBlank="1" showInputMessage="1" showErrorMessage="1" prompt="リストから選択してください。" sqref="D12:L13" xr:uid="{E4599A2E-6E0F-457A-AA24-C76FC9602459}">
      <formula1>$AF$5:$AF$6</formula1>
    </dataValidation>
    <dataValidation type="list" allowBlank="1" showInputMessage="1" showErrorMessage="1" prompt="1=社会福祉協議会_x000a_2=社会福祉法人（社会福祉協議会以外）_x000a_3=医療法人_x000a_4=営利法人（株式・合同・合資・合同会社）_x000a_5=特定非営利活動法人(NPO)_x000a_6=その他（社団、財団、農協、生協等）" sqref="P8:T9" xr:uid="{1680F569-689E-49DC-B9F9-5BA79A9AD81F}">
      <formula1>$AE$5:$AE$10</formula1>
    </dataValidation>
    <dataValidation type="list" allowBlank="1" showInputMessage="1" showErrorMessage="1" promptTitle="元号" prompt="元号を選択してください。" sqref="P10:P11" xr:uid="{B57D4612-A811-4380-88D4-9874F6F50134}">
      <formula1>$AD$5:$AD$7</formula1>
    </dataValidation>
  </dataValidations>
  <pageMargins left="0.70866141732283472" right="0.70866141732283472" top="0.74803149606299213" bottom="0.74803149606299213" header="0.31496062992125984" footer="0.31496062992125984"/>
  <pageSetup paperSize="9" scale="48"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B2:AU51"/>
  <sheetViews>
    <sheetView view="pageBreakPreview" zoomScale="70" zoomScaleNormal="70" zoomScaleSheetLayoutView="70" workbookViewId="0">
      <selection activeCell="C10" sqref="C10:D34"/>
    </sheetView>
  </sheetViews>
  <sheetFormatPr defaultColWidth="9" defaultRowHeight="13.5" x14ac:dyDescent="0.15"/>
  <cols>
    <col min="1" max="1" width="2.375" style="4" customWidth="1"/>
    <col min="2" max="2" width="3.5" style="2" bestFit="1" customWidth="1"/>
    <col min="3" max="3" width="12.5" style="2" customWidth="1"/>
    <col min="4" max="4" width="9" style="2"/>
    <col min="5" max="6" width="6.625" style="2" customWidth="1"/>
    <col min="7" max="7" width="9" style="2"/>
    <col min="8" max="9" width="6.625" style="2" customWidth="1"/>
    <col min="10" max="10" width="9" style="2"/>
    <col min="11" max="12" width="6.625" style="2" customWidth="1"/>
    <col min="13" max="13" width="9" style="2"/>
    <col min="14" max="15" width="6.625" style="2" customWidth="1"/>
    <col min="16" max="16" width="9" style="2"/>
    <col min="17" max="18" width="6.625" style="2" customWidth="1"/>
    <col min="19" max="19" width="9" style="2"/>
    <col min="20" max="21" width="6.625" style="2" customWidth="1"/>
    <col min="22" max="22" width="9" style="2"/>
    <col min="23" max="24" width="6.625" style="2" customWidth="1"/>
    <col min="25" max="25" width="9" style="2"/>
    <col min="26" max="27" width="6.625" style="2" customWidth="1"/>
    <col min="28" max="28" width="9" style="2"/>
    <col min="29" max="30" width="6.625" style="2" customWidth="1"/>
    <col min="31" max="31" width="9" style="2"/>
    <col min="32" max="33" width="6.625" style="2" customWidth="1"/>
    <col min="34" max="34" width="9" style="2"/>
    <col min="35" max="36" width="6.625" style="2" customWidth="1"/>
    <col min="37" max="37" width="9" style="2"/>
    <col min="38" max="39" width="6.625" style="2" customWidth="1"/>
    <col min="40" max="47" width="9" style="2"/>
    <col min="48" max="16384" width="9" style="4"/>
  </cols>
  <sheetData>
    <row r="2" spans="2:47" ht="21" x14ac:dyDescent="0.15">
      <c r="B2" s="1" t="s">
        <v>46</v>
      </c>
      <c r="D2" s="3"/>
      <c r="E2" s="3"/>
    </row>
    <row r="4" spans="2:47" ht="35.25" customHeight="1" x14ac:dyDescent="0.15">
      <c r="B4" s="5" t="s">
        <v>56</v>
      </c>
    </row>
    <row r="5" spans="2:47" ht="35.25" customHeight="1" thickBot="1" x14ac:dyDescent="0.2">
      <c r="B5" s="5"/>
      <c r="C5" s="91" t="s">
        <v>123</v>
      </c>
    </row>
    <row r="6" spans="2:47" ht="30" customHeight="1" x14ac:dyDescent="0.15">
      <c r="B6" s="234" t="s">
        <v>0</v>
      </c>
      <c r="C6" s="235"/>
      <c r="D6" s="71"/>
      <c r="E6" s="261" t="s">
        <v>1</v>
      </c>
      <c r="F6" s="257"/>
      <c r="G6" s="262"/>
      <c r="H6" s="261" t="s">
        <v>59</v>
      </c>
      <c r="I6" s="257"/>
      <c r="J6" s="262"/>
      <c r="K6" s="261" t="s">
        <v>60</v>
      </c>
      <c r="L6" s="257"/>
      <c r="M6" s="262"/>
      <c r="N6" s="257" t="s">
        <v>61</v>
      </c>
      <c r="O6" s="257"/>
      <c r="P6" s="257"/>
      <c r="Q6" s="261" t="s">
        <v>62</v>
      </c>
      <c r="R6" s="257"/>
      <c r="S6" s="262"/>
      <c r="T6" s="257" t="s">
        <v>63</v>
      </c>
      <c r="U6" s="257"/>
      <c r="V6" s="257"/>
      <c r="W6" s="261" t="s">
        <v>64</v>
      </c>
      <c r="X6" s="257"/>
      <c r="Y6" s="262"/>
      <c r="Z6" s="257" t="s">
        <v>65</v>
      </c>
      <c r="AA6" s="257"/>
      <c r="AB6" s="257"/>
      <c r="AC6" s="261" t="s">
        <v>66</v>
      </c>
      <c r="AD6" s="257"/>
      <c r="AE6" s="262"/>
      <c r="AF6" s="257" t="s">
        <v>67</v>
      </c>
      <c r="AG6" s="257"/>
      <c r="AH6" s="257"/>
      <c r="AI6" s="261" t="s">
        <v>68</v>
      </c>
      <c r="AJ6" s="257"/>
      <c r="AK6" s="262"/>
      <c r="AL6" s="257" t="s">
        <v>69</v>
      </c>
      <c r="AM6" s="257"/>
      <c r="AN6" s="262"/>
      <c r="AO6" s="242" t="s">
        <v>2</v>
      </c>
      <c r="AP6" s="243"/>
      <c r="AQ6" s="244"/>
      <c r="AS6" s="265" t="s">
        <v>101</v>
      </c>
      <c r="AT6" s="4"/>
      <c r="AU6" s="4"/>
    </row>
    <row r="7" spans="2:47" ht="30" customHeight="1" x14ac:dyDescent="0.15">
      <c r="B7" s="236"/>
      <c r="C7" s="237"/>
      <c r="D7" s="58" t="s">
        <v>57</v>
      </c>
      <c r="E7" s="258">
        <v>20</v>
      </c>
      <c r="F7" s="259"/>
      <c r="G7" s="260"/>
      <c r="H7" s="258">
        <v>20</v>
      </c>
      <c r="I7" s="259"/>
      <c r="J7" s="260"/>
      <c r="K7" s="258">
        <v>20</v>
      </c>
      <c r="L7" s="259"/>
      <c r="M7" s="260"/>
      <c r="N7" s="259">
        <v>20</v>
      </c>
      <c r="O7" s="259"/>
      <c r="P7" s="259"/>
      <c r="Q7" s="258">
        <v>20</v>
      </c>
      <c r="R7" s="259"/>
      <c r="S7" s="260"/>
      <c r="T7" s="259">
        <v>20</v>
      </c>
      <c r="U7" s="259"/>
      <c r="V7" s="259"/>
      <c r="W7" s="258">
        <v>20</v>
      </c>
      <c r="X7" s="259"/>
      <c r="Y7" s="260"/>
      <c r="Z7" s="259">
        <v>20</v>
      </c>
      <c r="AA7" s="259"/>
      <c r="AB7" s="259"/>
      <c r="AC7" s="258">
        <v>20</v>
      </c>
      <c r="AD7" s="259"/>
      <c r="AE7" s="260"/>
      <c r="AF7" s="259">
        <v>20</v>
      </c>
      <c r="AG7" s="259"/>
      <c r="AH7" s="259"/>
      <c r="AI7" s="258">
        <v>20</v>
      </c>
      <c r="AJ7" s="259"/>
      <c r="AK7" s="260"/>
      <c r="AL7" s="259">
        <v>20</v>
      </c>
      <c r="AM7" s="259"/>
      <c r="AN7" s="260"/>
      <c r="AO7" s="247">
        <f>SUM(E7:AN7)</f>
        <v>240</v>
      </c>
      <c r="AP7" s="248"/>
      <c r="AQ7" s="249"/>
      <c r="AR7" s="44" t="s">
        <v>92</v>
      </c>
      <c r="AS7" s="266"/>
      <c r="AT7" s="4"/>
      <c r="AU7" s="4"/>
    </row>
    <row r="8" spans="2:47" ht="30" customHeight="1" x14ac:dyDescent="0.15">
      <c r="B8" s="236"/>
      <c r="C8" s="237"/>
      <c r="D8" s="240" t="s">
        <v>107</v>
      </c>
      <c r="E8" s="254" t="s">
        <v>58</v>
      </c>
      <c r="F8" s="255"/>
      <c r="G8" s="252" t="s">
        <v>105</v>
      </c>
      <c r="H8" s="254" t="s">
        <v>58</v>
      </c>
      <c r="I8" s="255"/>
      <c r="J8" s="252" t="s">
        <v>105</v>
      </c>
      <c r="K8" s="254" t="s">
        <v>58</v>
      </c>
      <c r="L8" s="255"/>
      <c r="M8" s="252" t="s">
        <v>105</v>
      </c>
      <c r="N8" s="256" t="s">
        <v>58</v>
      </c>
      <c r="O8" s="255"/>
      <c r="P8" s="252" t="s">
        <v>105</v>
      </c>
      <c r="Q8" s="254" t="s">
        <v>58</v>
      </c>
      <c r="R8" s="255"/>
      <c r="S8" s="252" t="s">
        <v>105</v>
      </c>
      <c r="T8" s="256" t="s">
        <v>58</v>
      </c>
      <c r="U8" s="255"/>
      <c r="V8" s="252" t="s">
        <v>105</v>
      </c>
      <c r="W8" s="254" t="s">
        <v>58</v>
      </c>
      <c r="X8" s="255"/>
      <c r="Y8" s="252" t="s">
        <v>105</v>
      </c>
      <c r="Z8" s="256" t="s">
        <v>58</v>
      </c>
      <c r="AA8" s="255"/>
      <c r="AB8" s="252" t="s">
        <v>105</v>
      </c>
      <c r="AC8" s="254" t="s">
        <v>58</v>
      </c>
      <c r="AD8" s="255"/>
      <c r="AE8" s="252" t="s">
        <v>105</v>
      </c>
      <c r="AF8" s="256" t="s">
        <v>58</v>
      </c>
      <c r="AG8" s="255"/>
      <c r="AH8" s="252" t="s">
        <v>105</v>
      </c>
      <c r="AI8" s="254" t="s">
        <v>58</v>
      </c>
      <c r="AJ8" s="255"/>
      <c r="AK8" s="252" t="s">
        <v>105</v>
      </c>
      <c r="AL8" s="256" t="s">
        <v>58</v>
      </c>
      <c r="AM8" s="255"/>
      <c r="AN8" s="252" t="s">
        <v>105</v>
      </c>
      <c r="AO8" s="245" t="s">
        <v>58</v>
      </c>
      <c r="AP8" s="246"/>
      <c r="AQ8" s="250" t="s">
        <v>3</v>
      </c>
      <c r="AS8" s="266"/>
      <c r="AT8" s="4"/>
      <c r="AU8" s="4"/>
    </row>
    <row r="9" spans="2:47" ht="33" customHeight="1" thickBot="1" x14ac:dyDescent="0.2">
      <c r="B9" s="238"/>
      <c r="C9" s="239"/>
      <c r="D9" s="241"/>
      <c r="E9" s="50" t="s">
        <v>70</v>
      </c>
      <c r="F9" s="61" t="s">
        <v>71</v>
      </c>
      <c r="G9" s="253"/>
      <c r="H9" s="50" t="s">
        <v>70</v>
      </c>
      <c r="I9" s="61" t="s">
        <v>71</v>
      </c>
      <c r="J9" s="253"/>
      <c r="K9" s="50" t="s">
        <v>70</v>
      </c>
      <c r="L9" s="61" t="s">
        <v>71</v>
      </c>
      <c r="M9" s="253"/>
      <c r="N9" s="97" t="s">
        <v>70</v>
      </c>
      <c r="O9" s="61" t="s">
        <v>71</v>
      </c>
      <c r="P9" s="253"/>
      <c r="Q9" s="50" t="s">
        <v>70</v>
      </c>
      <c r="R9" s="61" t="s">
        <v>71</v>
      </c>
      <c r="S9" s="253"/>
      <c r="T9" s="97" t="s">
        <v>70</v>
      </c>
      <c r="U9" s="61" t="s">
        <v>71</v>
      </c>
      <c r="V9" s="253"/>
      <c r="W9" s="50" t="s">
        <v>70</v>
      </c>
      <c r="X9" s="61" t="s">
        <v>71</v>
      </c>
      <c r="Y9" s="253"/>
      <c r="Z9" s="97" t="s">
        <v>70</v>
      </c>
      <c r="AA9" s="61" t="s">
        <v>71</v>
      </c>
      <c r="AB9" s="253"/>
      <c r="AC9" s="50" t="s">
        <v>70</v>
      </c>
      <c r="AD9" s="61" t="s">
        <v>71</v>
      </c>
      <c r="AE9" s="253"/>
      <c r="AF9" s="97" t="s">
        <v>70</v>
      </c>
      <c r="AG9" s="61" t="s">
        <v>71</v>
      </c>
      <c r="AH9" s="253"/>
      <c r="AI9" s="50" t="s">
        <v>70</v>
      </c>
      <c r="AJ9" s="61" t="s">
        <v>71</v>
      </c>
      <c r="AK9" s="253"/>
      <c r="AL9" s="97" t="s">
        <v>70</v>
      </c>
      <c r="AM9" s="61" t="s">
        <v>71</v>
      </c>
      <c r="AN9" s="253"/>
      <c r="AO9" s="50" t="s">
        <v>70</v>
      </c>
      <c r="AP9" s="61" t="s">
        <v>71</v>
      </c>
      <c r="AQ9" s="251"/>
      <c r="AR9" s="6"/>
      <c r="AS9" s="267"/>
      <c r="AT9" s="4"/>
      <c r="AU9" s="4"/>
    </row>
    <row r="10" spans="2:47" s="9" customFormat="1" ht="30" customHeight="1" x14ac:dyDescent="0.15">
      <c r="B10" s="7">
        <v>1</v>
      </c>
      <c r="C10" s="283" t="s">
        <v>119</v>
      </c>
      <c r="D10" s="284" t="s">
        <v>118</v>
      </c>
      <c r="E10" s="85">
        <v>8</v>
      </c>
      <c r="F10" s="53">
        <v>40</v>
      </c>
      <c r="G10" s="57">
        <v>9200</v>
      </c>
      <c r="H10" s="87">
        <v>8</v>
      </c>
      <c r="I10" s="53">
        <v>40</v>
      </c>
      <c r="J10" s="57">
        <v>9200</v>
      </c>
      <c r="K10" s="87">
        <v>8</v>
      </c>
      <c r="L10" s="53">
        <v>40</v>
      </c>
      <c r="M10" s="57">
        <v>9200</v>
      </c>
      <c r="N10" s="82">
        <v>8</v>
      </c>
      <c r="O10" s="53">
        <v>40</v>
      </c>
      <c r="P10" s="89">
        <v>9200</v>
      </c>
      <c r="Q10" s="87">
        <v>8</v>
      </c>
      <c r="R10" s="53">
        <v>40</v>
      </c>
      <c r="S10" s="57">
        <v>9200</v>
      </c>
      <c r="T10" s="82">
        <v>8</v>
      </c>
      <c r="U10" s="53">
        <v>40</v>
      </c>
      <c r="V10" s="89">
        <v>9200</v>
      </c>
      <c r="W10" s="87">
        <v>8</v>
      </c>
      <c r="X10" s="53">
        <v>40</v>
      </c>
      <c r="Y10" s="57">
        <v>9200</v>
      </c>
      <c r="Z10" s="82">
        <v>8</v>
      </c>
      <c r="AA10" s="53">
        <v>40</v>
      </c>
      <c r="AB10" s="89">
        <v>9200</v>
      </c>
      <c r="AC10" s="87">
        <v>8</v>
      </c>
      <c r="AD10" s="53">
        <v>40</v>
      </c>
      <c r="AE10" s="57">
        <v>9200</v>
      </c>
      <c r="AF10" s="82">
        <v>8</v>
      </c>
      <c r="AG10" s="53">
        <v>40</v>
      </c>
      <c r="AH10" s="89">
        <v>9200</v>
      </c>
      <c r="AI10" s="87">
        <v>8</v>
      </c>
      <c r="AJ10" s="53">
        <v>40</v>
      </c>
      <c r="AK10" s="57">
        <v>9200</v>
      </c>
      <c r="AL10" s="82">
        <v>8</v>
      </c>
      <c r="AM10" s="53">
        <v>40</v>
      </c>
      <c r="AN10" s="52">
        <v>9200</v>
      </c>
      <c r="AO10" s="67">
        <f t="shared" ref="AO10:AO34" si="0">E10+H10+K10+N10+Q10+T10+W10+Z10+AC10+AF10+AI10+AL10</f>
        <v>96</v>
      </c>
      <c r="AP10" s="63">
        <f t="shared" ref="AP10:AP34" si="1">F10+I10+L10+O10+R10+U10+X10+AD10+AG10+AJ10+AM10+AA10</f>
        <v>480</v>
      </c>
      <c r="AQ10" s="59">
        <f t="shared" ref="AQ10:AQ34" si="2">G10+J10+M10+P10+S10+V10+Y10+AE10+AH10+AK10+AN10+AB10</f>
        <v>110400</v>
      </c>
      <c r="AR10" s="8"/>
      <c r="AS10" s="92">
        <f>COUNT(E10,H10,K10,N10,Q10,T10,W10,Z10,AC10,AF10,AI10,AL10)</f>
        <v>12</v>
      </c>
    </row>
    <row r="11" spans="2:47" s="9" customFormat="1" ht="30" customHeight="1" x14ac:dyDescent="0.15">
      <c r="B11" s="10">
        <v>2</v>
      </c>
      <c r="C11" s="285" t="s">
        <v>120</v>
      </c>
      <c r="D11" s="286" t="s">
        <v>118</v>
      </c>
      <c r="E11" s="86">
        <v>16</v>
      </c>
      <c r="F11" s="55">
        <v>80</v>
      </c>
      <c r="G11" s="56">
        <v>18400</v>
      </c>
      <c r="H11" s="88">
        <v>16</v>
      </c>
      <c r="I11" s="55">
        <v>80</v>
      </c>
      <c r="J11" s="56">
        <v>18400</v>
      </c>
      <c r="K11" s="88">
        <v>16</v>
      </c>
      <c r="L11" s="55">
        <v>80</v>
      </c>
      <c r="M11" s="56">
        <v>18400</v>
      </c>
      <c r="N11" s="83"/>
      <c r="O11" s="55"/>
      <c r="P11" s="60"/>
      <c r="Q11" s="88">
        <v>16</v>
      </c>
      <c r="R11" s="55">
        <v>80</v>
      </c>
      <c r="S11" s="56">
        <v>18400</v>
      </c>
      <c r="T11" s="83">
        <v>16</v>
      </c>
      <c r="U11" s="55">
        <v>80</v>
      </c>
      <c r="V11" s="60">
        <v>18400</v>
      </c>
      <c r="W11" s="88">
        <v>16</v>
      </c>
      <c r="X11" s="55">
        <v>80</v>
      </c>
      <c r="Y11" s="56">
        <v>18400</v>
      </c>
      <c r="Z11" s="83">
        <v>16</v>
      </c>
      <c r="AA11" s="55">
        <v>80</v>
      </c>
      <c r="AB11" s="60">
        <v>18400</v>
      </c>
      <c r="AC11" s="88">
        <v>16</v>
      </c>
      <c r="AD11" s="55">
        <v>80</v>
      </c>
      <c r="AE11" s="56">
        <v>18400</v>
      </c>
      <c r="AF11" s="83">
        <v>16</v>
      </c>
      <c r="AG11" s="55">
        <v>80</v>
      </c>
      <c r="AH11" s="60">
        <v>18400</v>
      </c>
      <c r="AI11" s="88">
        <v>16</v>
      </c>
      <c r="AJ11" s="55">
        <v>80</v>
      </c>
      <c r="AK11" s="56">
        <v>18400</v>
      </c>
      <c r="AL11" s="83">
        <v>16</v>
      </c>
      <c r="AM11" s="55">
        <v>80</v>
      </c>
      <c r="AN11" s="54">
        <v>18400</v>
      </c>
      <c r="AO11" s="68">
        <f t="shared" si="0"/>
        <v>176</v>
      </c>
      <c r="AP11" s="64">
        <f t="shared" si="1"/>
        <v>880</v>
      </c>
      <c r="AQ11" s="11">
        <f t="shared" si="2"/>
        <v>202400</v>
      </c>
      <c r="AR11" s="8"/>
      <c r="AS11" s="93">
        <f>COUNT(E11,H11,K11,N11,Q11,T11,W11,Z11,AC11,AF11,AI11,AL11)</f>
        <v>11</v>
      </c>
    </row>
    <row r="12" spans="2:47" s="9" customFormat="1" ht="30" customHeight="1" x14ac:dyDescent="0.15">
      <c r="B12" s="10">
        <v>3</v>
      </c>
      <c r="C12" s="285" t="s">
        <v>121</v>
      </c>
      <c r="D12" s="286" t="s">
        <v>118</v>
      </c>
      <c r="E12" s="86">
        <v>10</v>
      </c>
      <c r="F12" s="55">
        <v>50</v>
      </c>
      <c r="G12" s="56">
        <v>11500</v>
      </c>
      <c r="H12" s="88">
        <v>10</v>
      </c>
      <c r="I12" s="55">
        <v>50</v>
      </c>
      <c r="J12" s="56">
        <v>11500</v>
      </c>
      <c r="K12" s="88">
        <v>10</v>
      </c>
      <c r="L12" s="55">
        <v>50</v>
      </c>
      <c r="M12" s="56">
        <v>11500</v>
      </c>
      <c r="N12" s="83">
        <v>10</v>
      </c>
      <c r="O12" s="55">
        <v>50</v>
      </c>
      <c r="P12" s="60">
        <v>11500</v>
      </c>
      <c r="Q12" s="88">
        <v>10</v>
      </c>
      <c r="R12" s="55">
        <v>50</v>
      </c>
      <c r="S12" s="56">
        <v>11500</v>
      </c>
      <c r="T12" s="83">
        <v>10</v>
      </c>
      <c r="U12" s="55">
        <v>50</v>
      </c>
      <c r="V12" s="60">
        <v>11500</v>
      </c>
      <c r="W12" s="88">
        <v>10</v>
      </c>
      <c r="X12" s="55">
        <v>50</v>
      </c>
      <c r="Y12" s="56">
        <v>11500</v>
      </c>
      <c r="Z12" s="83">
        <v>1</v>
      </c>
      <c r="AA12" s="55">
        <v>3</v>
      </c>
      <c r="AB12" s="60">
        <v>690</v>
      </c>
      <c r="AC12" s="88"/>
      <c r="AD12" s="55"/>
      <c r="AE12" s="56"/>
      <c r="AF12" s="83">
        <v>3</v>
      </c>
      <c r="AG12" s="55">
        <v>9</v>
      </c>
      <c r="AH12" s="60">
        <v>2070</v>
      </c>
      <c r="AI12" s="88">
        <v>10</v>
      </c>
      <c r="AJ12" s="55">
        <v>50</v>
      </c>
      <c r="AK12" s="56">
        <v>11500</v>
      </c>
      <c r="AL12" s="83">
        <v>10</v>
      </c>
      <c r="AM12" s="55">
        <v>50</v>
      </c>
      <c r="AN12" s="54">
        <v>11500</v>
      </c>
      <c r="AO12" s="69">
        <f t="shared" si="0"/>
        <v>94</v>
      </c>
      <c r="AP12" s="65">
        <f t="shared" si="1"/>
        <v>462</v>
      </c>
      <c r="AQ12" s="13">
        <f t="shared" si="2"/>
        <v>106260</v>
      </c>
      <c r="AR12" s="8"/>
      <c r="AS12" s="93">
        <f t="shared" ref="AS12:AS34" si="3">COUNT(E12,H12,K12,N12,Q12,T12,W12,Z12,AC12,AF12,AI12,AL12)</f>
        <v>11</v>
      </c>
    </row>
    <row r="13" spans="2:47" s="9" customFormat="1" ht="30" customHeight="1" x14ac:dyDescent="0.15">
      <c r="B13" s="10">
        <v>4</v>
      </c>
      <c r="C13" s="285" t="s">
        <v>122</v>
      </c>
      <c r="D13" s="286" t="s">
        <v>118</v>
      </c>
      <c r="E13" s="86">
        <v>8</v>
      </c>
      <c r="F13" s="55">
        <v>40</v>
      </c>
      <c r="G13" s="56">
        <v>9200</v>
      </c>
      <c r="H13" s="88">
        <v>8</v>
      </c>
      <c r="I13" s="55">
        <v>40</v>
      </c>
      <c r="J13" s="56">
        <v>9200</v>
      </c>
      <c r="K13" s="88">
        <v>8</v>
      </c>
      <c r="L13" s="55">
        <v>40</v>
      </c>
      <c r="M13" s="56">
        <v>9200</v>
      </c>
      <c r="N13" s="83">
        <v>5</v>
      </c>
      <c r="O13" s="55">
        <v>15</v>
      </c>
      <c r="P13" s="60">
        <v>3450</v>
      </c>
      <c r="Q13" s="88">
        <v>3</v>
      </c>
      <c r="R13" s="55">
        <v>9</v>
      </c>
      <c r="S13" s="56">
        <v>2070</v>
      </c>
      <c r="T13" s="83">
        <v>4</v>
      </c>
      <c r="U13" s="55">
        <v>14</v>
      </c>
      <c r="V13" s="60">
        <v>3220</v>
      </c>
      <c r="W13" s="88">
        <v>8</v>
      </c>
      <c r="X13" s="55">
        <v>40</v>
      </c>
      <c r="Y13" s="56">
        <v>9200</v>
      </c>
      <c r="Z13" s="83">
        <v>8</v>
      </c>
      <c r="AA13" s="55">
        <v>40</v>
      </c>
      <c r="AB13" s="60">
        <v>9200</v>
      </c>
      <c r="AC13" s="88">
        <v>8</v>
      </c>
      <c r="AD13" s="55">
        <v>40</v>
      </c>
      <c r="AE13" s="56">
        <v>9200</v>
      </c>
      <c r="AF13" s="83">
        <v>8</v>
      </c>
      <c r="AG13" s="55">
        <v>40</v>
      </c>
      <c r="AH13" s="60">
        <v>9200</v>
      </c>
      <c r="AI13" s="88">
        <v>8</v>
      </c>
      <c r="AJ13" s="55">
        <v>40</v>
      </c>
      <c r="AK13" s="56">
        <v>9200</v>
      </c>
      <c r="AL13" s="83">
        <v>8</v>
      </c>
      <c r="AM13" s="55">
        <v>40</v>
      </c>
      <c r="AN13" s="54">
        <v>9200</v>
      </c>
      <c r="AO13" s="68">
        <f t="shared" si="0"/>
        <v>84</v>
      </c>
      <c r="AP13" s="64">
        <f t="shared" si="1"/>
        <v>398</v>
      </c>
      <c r="AQ13" s="11">
        <f t="shared" si="2"/>
        <v>91540</v>
      </c>
      <c r="AR13" s="8"/>
      <c r="AS13" s="93">
        <f t="shared" si="3"/>
        <v>12</v>
      </c>
    </row>
    <row r="14" spans="2:47" s="9" customFormat="1" ht="30" customHeight="1" x14ac:dyDescent="0.15">
      <c r="B14" s="10">
        <v>5</v>
      </c>
      <c r="C14" s="56"/>
      <c r="D14" s="286"/>
      <c r="E14" s="86"/>
      <c r="F14" s="55"/>
      <c r="G14" s="56"/>
      <c r="H14" s="88"/>
      <c r="I14" s="55"/>
      <c r="J14" s="56"/>
      <c r="K14" s="88"/>
      <c r="L14" s="55"/>
      <c r="M14" s="56"/>
      <c r="N14" s="83"/>
      <c r="O14" s="55"/>
      <c r="P14" s="60"/>
      <c r="Q14" s="88"/>
      <c r="R14" s="55"/>
      <c r="S14" s="56"/>
      <c r="T14" s="83"/>
      <c r="U14" s="55"/>
      <c r="V14" s="60"/>
      <c r="W14" s="88"/>
      <c r="X14" s="55"/>
      <c r="Y14" s="56"/>
      <c r="Z14" s="83"/>
      <c r="AA14" s="55"/>
      <c r="AB14" s="60"/>
      <c r="AC14" s="88"/>
      <c r="AD14" s="55"/>
      <c r="AE14" s="56"/>
      <c r="AF14" s="83"/>
      <c r="AG14" s="55"/>
      <c r="AH14" s="60"/>
      <c r="AI14" s="88"/>
      <c r="AJ14" s="55"/>
      <c r="AK14" s="56"/>
      <c r="AL14" s="83"/>
      <c r="AM14" s="55"/>
      <c r="AN14" s="54"/>
      <c r="AO14" s="68">
        <f t="shared" si="0"/>
        <v>0</v>
      </c>
      <c r="AP14" s="64">
        <f t="shared" si="1"/>
        <v>0</v>
      </c>
      <c r="AQ14" s="11">
        <f t="shared" si="2"/>
        <v>0</v>
      </c>
      <c r="AR14" s="8"/>
      <c r="AS14" s="93">
        <f t="shared" si="3"/>
        <v>0</v>
      </c>
    </row>
    <row r="15" spans="2:47" s="9" customFormat="1" ht="30" customHeight="1" x14ac:dyDescent="0.15">
      <c r="B15" s="10">
        <v>6</v>
      </c>
      <c r="C15" s="56"/>
      <c r="D15" s="286"/>
      <c r="E15" s="86"/>
      <c r="F15" s="55"/>
      <c r="G15" s="56"/>
      <c r="H15" s="88"/>
      <c r="I15" s="55"/>
      <c r="J15" s="56"/>
      <c r="K15" s="88"/>
      <c r="L15" s="55"/>
      <c r="M15" s="56"/>
      <c r="N15" s="83"/>
      <c r="O15" s="55"/>
      <c r="P15" s="60"/>
      <c r="Q15" s="88"/>
      <c r="R15" s="55"/>
      <c r="S15" s="56"/>
      <c r="T15" s="83"/>
      <c r="U15" s="55"/>
      <c r="V15" s="60"/>
      <c r="W15" s="88"/>
      <c r="X15" s="55"/>
      <c r="Y15" s="56"/>
      <c r="Z15" s="83"/>
      <c r="AA15" s="55"/>
      <c r="AB15" s="60"/>
      <c r="AC15" s="88"/>
      <c r="AD15" s="55"/>
      <c r="AE15" s="56"/>
      <c r="AF15" s="83"/>
      <c r="AG15" s="55"/>
      <c r="AH15" s="60"/>
      <c r="AI15" s="88"/>
      <c r="AJ15" s="55"/>
      <c r="AK15" s="56"/>
      <c r="AL15" s="83"/>
      <c r="AM15" s="55"/>
      <c r="AN15" s="54"/>
      <c r="AO15" s="68">
        <f t="shared" si="0"/>
        <v>0</v>
      </c>
      <c r="AP15" s="64">
        <f t="shared" si="1"/>
        <v>0</v>
      </c>
      <c r="AQ15" s="11">
        <f t="shared" si="2"/>
        <v>0</v>
      </c>
      <c r="AR15" s="8"/>
      <c r="AS15" s="93">
        <f t="shared" si="3"/>
        <v>0</v>
      </c>
    </row>
    <row r="16" spans="2:47" s="9" customFormat="1" ht="30" customHeight="1" x14ac:dyDescent="0.15">
      <c r="B16" s="10">
        <v>7</v>
      </c>
      <c r="C16" s="56"/>
      <c r="D16" s="286"/>
      <c r="E16" s="86"/>
      <c r="F16" s="55"/>
      <c r="G16" s="56"/>
      <c r="H16" s="88"/>
      <c r="I16" s="55"/>
      <c r="J16" s="56"/>
      <c r="K16" s="88"/>
      <c r="L16" s="55"/>
      <c r="M16" s="56"/>
      <c r="N16" s="83"/>
      <c r="O16" s="55"/>
      <c r="P16" s="60"/>
      <c r="Q16" s="88"/>
      <c r="R16" s="55"/>
      <c r="S16" s="56"/>
      <c r="T16" s="83"/>
      <c r="U16" s="55"/>
      <c r="V16" s="60"/>
      <c r="W16" s="88"/>
      <c r="X16" s="55"/>
      <c r="Y16" s="56"/>
      <c r="Z16" s="83"/>
      <c r="AA16" s="55"/>
      <c r="AB16" s="60"/>
      <c r="AC16" s="88"/>
      <c r="AD16" s="55"/>
      <c r="AE16" s="56"/>
      <c r="AF16" s="83"/>
      <c r="AG16" s="55"/>
      <c r="AH16" s="60"/>
      <c r="AI16" s="88"/>
      <c r="AJ16" s="55"/>
      <c r="AK16" s="56"/>
      <c r="AL16" s="83"/>
      <c r="AM16" s="55"/>
      <c r="AN16" s="54"/>
      <c r="AO16" s="68">
        <f t="shared" si="0"/>
        <v>0</v>
      </c>
      <c r="AP16" s="64">
        <f t="shared" si="1"/>
        <v>0</v>
      </c>
      <c r="AQ16" s="11">
        <f t="shared" si="2"/>
        <v>0</v>
      </c>
      <c r="AR16" s="8"/>
      <c r="AS16" s="93">
        <f t="shared" si="3"/>
        <v>0</v>
      </c>
    </row>
    <row r="17" spans="2:45" s="9" customFormat="1" ht="30" customHeight="1" x14ac:dyDescent="0.15">
      <c r="B17" s="10">
        <v>8</v>
      </c>
      <c r="C17" s="56"/>
      <c r="D17" s="286"/>
      <c r="E17" s="86"/>
      <c r="F17" s="55"/>
      <c r="G17" s="56"/>
      <c r="H17" s="88"/>
      <c r="I17" s="55"/>
      <c r="J17" s="56"/>
      <c r="K17" s="88"/>
      <c r="L17" s="55"/>
      <c r="M17" s="56"/>
      <c r="N17" s="83"/>
      <c r="O17" s="55"/>
      <c r="P17" s="60"/>
      <c r="Q17" s="88"/>
      <c r="R17" s="55"/>
      <c r="S17" s="56"/>
      <c r="T17" s="83"/>
      <c r="U17" s="55"/>
      <c r="V17" s="60"/>
      <c r="W17" s="88"/>
      <c r="X17" s="55"/>
      <c r="Y17" s="56"/>
      <c r="Z17" s="83"/>
      <c r="AA17" s="55"/>
      <c r="AB17" s="60"/>
      <c r="AC17" s="88"/>
      <c r="AD17" s="55"/>
      <c r="AE17" s="56"/>
      <c r="AF17" s="83"/>
      <c r="AG17" s="55"/>
      <c r="AH17" s="60"/>
      <c r="AI17" s="88"/>
      <c r="AJ17" s="55"/>
      <c r="AK17" s="56"/>
      <c r="AL17" s="83"/>
      <c r="AM17" s="55"/>
      <c r="AN17" s="54"/>
      <c r="AO17" s="68">
        <f t="shared" si="0"/>
        <v>0</v>
      </c>
      <c r="AP17" s="64">
        <f t="shared" si="1"/>
        <v>0</v>
      </c>
      <c r="AQ17" s="11">
        <f t="shared" si="2"/>
        <v>0</v>
      </c>
      <c r="AR17" s="8"/>
      <c r="AS17" s="93">
        <f t="shared" si="3"/>
        <v>0</v>
      </c>
    </row>
    <row r="18" spans="2:45" s="9" customFormat="1" ht="30" customHeight="1" x14ac:dyDescent="0.15">
      <c r="B18" s="10">
        <v>9</v>
      </c>
      <c r="C18" s="56"/>
      <c r="D18" s="286"/>
      <c r="E18" s="86"/>
      <c r="F18" s="55"/>
      <c r="G18" s="56"/>
      <c r="H18" s="88"/>
      <c r="I18" s="55"/>
      <c r="J18" s="56"/>
      <c r="K18" s="88"/>
      <c r="L18" s="55"/>
      <c r="M18" s="56"/>
      <c r="N18" s="83"/>
      <c r="O18" s="55"/>
      <c r="P18" s="60"/>
      <c r="Q18" s="88"/>
      <c r="R18" s="55"/>
      <c r="S18" s="56"/>
      <c r="T18" s="83"/>
      <c r="U18" s="55"/>
      <c r="V18" s="60"/>
      <c r="W18" s="88"/>
      <c r="X18" s="55"/>
      <c r="Y18" s="56"/>
      <c r="Z18" s="83"/>
      <c r="AA18" s="55"/>
      <c r="AB18" s="60"/>
      <c r="AC18" s="88"/>
      <c r="AD18" s="55"/>
      <c r="AE18" s="56"/>
      <c r="AF18" s="83"/>
      <c r="AG18" s="55"/>
      <c r="AH18" s="60"/>
      <c r="AI18" s="88"/>
      <c r="AJ18" s="55"/>
      <c r="AK18" s="56"/>
      <c r="AL18" s="83"/>
      <c r="AM18" s="55"/>
      <c r="AN18" s="54"/>
      <c r="AO18" s="68">
        <f t="shared" si="0"/>
        <v>0</v>
      </c>
      <c r="AP18" s="64">
        <f t="shared" si="1"/>
        <v>0</v>
      </c>
      <c r="AQ18" s="11">
        <f t="shared" si="2"/>
        <v>0</v>
      </c>
      <c r="AR18" s="8"/>
      <c r="AS18" s="93">
        <f t="shared" si="3"/>
        <v>0</v>
      </c>
    </row>
    <row r="19" spans="2:45" s="9" customFormat="1" ht="30" customHeight="1" x14ac:dyDescent="0.15">
      <c r="B19" s="10">
        <v>10</v>
      </c>
      <c r="C19" s="56"/>
      <c r="D19" s="286"/>
      <c r="E19" s="86"/>
      <c r="F19" s="55"/>
      <c r="G19" s="56"/>
      <c r="H19" s="88"/>
      <c r="I19" s="55"/>
      <c r="J19" s="56"/>
      <c r="K19" s="88"/>
      <c r="L19" s="55"/>
      <c r="M19" s="56"/>
      <c r="N19" s="83"/>
      <c r="O19" s="55"/>
      <c r="P19" s="60"/>
      <c r="Q19" s="88"/>
      <c r="R19" s="55"/>
      <c r="S19" s="56"/>
      <c r="T19" s="83"/>
      <c r="U19" s="55"/>
      <c r="V19" s="60"/>
      <c r="W19" s="88"/>
      <c r="X19" s="55"/>
      <c r="Y19" s="56"/>
      <c r="Z19" s="83"/>
      <c r="AA19" s="55"/>
      <c r="AB19" s="60"/>
      <c r="AC19" s="88"/>
      <c r="AD19" s="55"/>
      <c r="AE19" s="56"/>
      <c r="AF19" s="83"/>
      <c r="AG19" s="55"/>
      <c r="AH19" s="60"/>
      <c r="AI19" s="88"/>
      <c r="AJ19" s="55"/>
      <c r="AK19" s="56"/>
      <c r="AL19" s="83"/>
      <c r="AM19" s="55"/>
      <c r="AN19" s="54"/>
      <c r="AO19" s="68">
        <f t="shared" si="0"/>
        <v>0</v>
      </c>
      <c r="AP19" s="64">
        <f t="shared" si="1"/>
        <v>0</v>
      </c>
      <c r="AQ19" s="11">
        <f t="shared" si="2"/>
        <v>0</v>
      </c>
      <c r="AR19" s="8"/>
      <c r="AS19" s="93">
        <f t="shared" si="3"/>
        <v>0</v>
      </c>
    </row>
    <row r="20" spans="2:45" s="9" customFormat="1" ht="30" customHeight="1" x14ac:dyDescent="0.15">
      <c r="B20" s="10">
        <v>11</v>
      </c>
      <c r="C20" s="56"/>
      <c r="D20" s="286"/>
      <c r="E20" s="86"/>
      <c r="F20" s="55"/>
      <c r="G20" s="56"/>
      <c r="H20" s="88"/>
      <c r="I20" s="55"/>
      <c r="J20" s="56"/>
      <c r="K20" s="88"/>
      <c r="L20" s="55"/>
      <c r="M20" s="56"/>
      <c r="N20" s="83"/>
      <c r="O20" s="55"/>
      <c r="P20" s="60"/>
      <c r="Q20" s="88"/>
      <c r="R20" s="55"/>
      <c r="S20" s="56"/>
      <c r="T20" s="83"/>
      <c r="U20" s="55"/>
      <c r="V20" s="60"/>
      <c r="W20" s="88"/>
      <c r="X20" s="55"/>
      <c r="Y20" s="56"/>
      <c r="Z20" s="83"/>
      <c r="AA20" s="55"/>
      <c r="AB20" s="60"/>
      <c r="AC20" s="88"/>
      <c r="AD20" s="55"/>
      <c r="AE20" s="56"/>
      <c r="AF20" s="83"/>
      <c r="AG20" s="55"/>
      <c r="AH20" s="60"/>
      <c r="AI20" s="88"/>
      <c r="AJ20" s="55"/>
      <c r="AK20" s="56"/>
      <c r="AL20" s="83"/>
      <c r="AM20" s="55"/>
      <c r="AN20" s="54"/>
      <c r="AO20" s="69">
        <f t="shared" si="0"/>
        <v>0</v>
      </c>
      <c r="AP20" s="65">
        <f t="shared" si="1"/>
        <v>0</v>
      </c>
      <c r="AQ20" s="13">
        <f t="shared" si="2"/>
        <v>0</v>
      </c>
      <c r="AR20" s="8"/>
      <c r="AS20" s="93">
        <f t="shared" si="3"/>
        <v>0</v>
      </c>
    </row>
    <row r="21" spans="2:45" s="9" customFormat="1" ht="30" customHeight="1" x14ac:dyDescent="0.15">
      <c r="B21" s="10">
        <v>12</v>
      </c>
      <c r="C21" s="56"/>
      <c r="D21" s="286"/>
      <c r="E21" s="86"/>
      <c r="F21" s="55"/>
      <c r="G21" s="56"/>
      <c r="H21" s="88"/>
      <c r="I21" s="55"/>
      <c r="J21" s="56"/>
      <c r="K21" s="88"/>
      <c r="L21" s="55"/>
      <c r="M21" s="56"/>
      <c r="N21" s="83"/>
      <c r="O21" s="55"/>
      <c r="P21" s="60"/>
      <c r="Q21" s="88"/>
      <c r="R21" s="55"/>
      <c r="S21" s="56"/>
      <c r="T21" s="83"/>
      <c r="U21" s="55"/>
      <c r="V21" s="60"/>
      <c r="W21" s="88"/>
      <c r="X21" s="55"/>
      <c r="Y21" s="56"/>
      <c r="Z21" s="83"/>
      <c r="AA21" s="55"/>
      <c r="AB21" s="60"/>
      <c r="AC21" s="88"/>
      <c r="AD21" s="55"/>
      <c r="AE21" s="56"/>
      <c r="AF21" s="83"/>
      <c r="AG21" s="55"/>
      <c r="AH21" s="60"/>
      <c r="AI21" s="88"/>
      <c r="AJ21" s="55"/>
      <c r="AK21" s="56"/>
      <c r="AL21" s="83"/>
      <c r="AM21" s="55"/>
      <c r="AN21" s="54"/>
      <c r="AO21" s="68">
        <f t="shared" si="0"/>
        <v>0</v>
      </c>
      <c r="AP21" s="64">
        <f t="shared" si="1"/>
        <v>0</v>
      </c>
      <c r="AQ21" s="11">
        <f t="shared" si="2"/>
        <v>0</v>
      </c>
      <c r="AR21" s="8"/>
      <c r="AS21" s="93">
        <f t="shared" si="3"/>
        <v>0</v>
      </c>
    </row>
    <row r="22" spans="2:45" s="9" customFormat="1" ht="30" customHeight="1" x14ac:dyDescent="0.15">
      <c r="B22" s="10">
        <v>13</v>
      </c>
      <c r="C22" s="56"/>
      <c r="D22" s="286"/>
      <c r="E22" s="86"/>
      <c r="F22" s="55"/>
      <c r="G22" s="56"/>
      <c r="H22" s="88"/>
      <c r="I22" s="55"/>
      <c r="J22" s="56"/>
      <c r="K22" s="88"/>
      <c r="L22" s="55"/>
      <c r="M22" s="56"/>
      <c r="N22" s="83"/>
      <c r="O22" s="55"/>
      <c r="P22" s="60"/>
      <c r="Q22" s="88"/>
      <c r="R22" s="55"/>
      <c r="S22" s="56"/>
      <c r="T22" s="83"/>
      <c r="U22" s="55"/>
      <c r="V22" s="60"/>
      <c r="W22" s="88"/>
      <c r="X22" s="55"/>
      <c r="Y22" s="56"/>
      <c r="Z22" s="83"/>
      <c r="AA22" s="55"/>
      <c r="AB22" s="60"/>
      <c r="AC22" s="88"/>
      <c r="AD22" s="55"/>
      <c r="AE22" s="56"/>
      <c r="AF22" s="83"/>
      <c r="AG22" s="55"/>
      <c r="AH22" s="60"/>
      <c r="AI22" s="88"/>
      <c r="AJ22" s="55"/>
      <c r="AK22" s="56"/>
      <c r="AL22" s="83"/>
      <c r="AM22" s="55"/>
      <c r="AN22" s="54"/>
      <c r="AO22" s="68">
        <f t="shared" si="0"/>
        <v>0</v>
      </c>
      <c r="AP22" s="66">
        <f t="shared" si="1"/>
        <v>0</v>
      </c>
      <c r="AQ22" s="13">
        <f t="shared" si="2"/>
        <v>0</v>
      </c>
      <c r="AR22" s="8"/>
      <c r="AS22" s="93">
        <f t="shared" si="3"/>
        <v>0</v>
      </c>
    </row>
    <row r="23" spans="2:45" s="9" customFormat="1" ht="30" customHeight="1" x14ac:dyDescent="0.15">
      <c r="B23" s="10">
        <v>14</v>
      </c>
      <c r="C23" s="56"/>
      <c r="D23" s="286"/>
      <c r="E23" s="86"/>
      <c r="F23" s="55"/>
      <c r="G23" s="56"/>
      <c r="H23" s="88"/>
      <c r="I23" s="55"/>
      <c r="J23" s="56"/>
      <c r="K23" s="88"/>
      <c r="L23" s="55"/>
      <c r="M23" s="56"/>
      <c r="N23" s="83"/>
      <c r="O23" s="55"/>
      <c r="P23" s="60"/>
      <c r="Q23" s="88"/>
      <c r="R23" s="55"/>
      <c r="S23" s="56"/>
      <c r="T23" s="83"/>
      <c r="U23" s="55"/>
      <c r="V23" s="60"/>
      <c r="W23" s="88"/>
      <c r="X23" s="55"/>
      <c r="Y23" s="56"/>
      <c r="Z23" s="83"/>
      <c r="AA23" s="55"/>
      <c r="AB23" s="60"/>
      <c r="AC23" s="88"/>
      <c r="AD23" s="55"/>
      <c r="AE23" s="56"/>
      <c r="AF23" s="83"/>
      <c r="AG23" s="55"/>
      <c r="AH23" s="60"/>
      <c r="AI23" s="88"/>
      <c r="AJ23" s="55"/>
      <c r="AK23" s="56"/>
      <c r="AL23" s="83"/>
      <c r="AM23" s="55"/>
      <c r="AN23" s="54"/>
      <c r="AO23" s="68">
        <f t="shared" si="0"/>
        <v>0</v>
      </c>
      <c r="AP23" s="64">
        <f t="shared" si="1"/>
        <v>0</v>
      </c>
      <c r="AQ23" s="11">
        <f t="shared" si="2"/>
        <v>0</v>
      </c>
      <c r="AR23" s="8"/>
      <c r="AS23" s="93">
        <f t="shared" si="3"/>
        <v>0</v>
      </c>
    </row>
    <row r="24" spans="2:45" s="9" customFormat="1" ht="30" customHeight="1" x14ac:dyDescent="0.15">
      <c r="B24" s="10">
        <v>15</v>
      </c>
      <c r="C24" s="56"/>
      <c r="D24" s="286"/>
      <c r="E24" s="86"/>
      <c r="F24" s="55"/>
      <c r="G24" s="56"/>
      <c r="H24" s="88"/>
      <c r="I24" s="55"/>
      <c r="J24" s="56"/>
      <c r="K24" s="88"/>
      <c r="L24" s="55"/>
      <c r="M24" s="56"/>
      <c r="N24" s="83"/>
      <c r="O24" s="55"/>
      <c r="P24" s="60"/>
      <c r="Q24" s="88"/>
      <c r="R24" s="55"/>
      <c r="S24" s="56"/>
      <c r="T24" s="83"/>
      <c r="U24" s="55"/>
      <c r="V24" s="60"/>
      <c r="W24" s="88"/>
      <c r="X24" s="55"/>
      <c r="Y24" s="56"/>
      <c r="Z24" s="83"/>
      <c r="AA24" s="55"/>
      <c r="AB24" s="60"/>
      <c r="AC24" s="88"/>
      <c r="AD24" s="55"/>
      <c r="AE24" s="56"/>
      <c r="AF24" s="83"/>
      <c r="AG24" s="55"/>
      <c r="AH24" s="60"/>
      <c r="AI24" s="88"/>
      <c r="AJ24" s="55"/>
      <c r="AK24" s="56"/>
      <c r="AL24" s="83"/>
      <c r="AM24" s="55"/>
      <c r="AN24" s="60"/>
      <c r="AO24" s="68">
        <f t="shared" si="0"/>
        <v>0</v>
      </c>
      <c r="AP24" s="64">
        <f t="shared" si="1"/>
        <v>0</v>
      </c>
      <c r="AQ24" s="11">
        <f t="shared" si="2"/>
        <v>0</v>
      </c>
      <c r="AR24" s="8"/>
      <c r="AS24" s="93">
        <f t="shared" si="3"/>
        <v>0</v>
      </c>
    </row>
    <row r="25" spans="2:45" s="9" customFormat="1" ht="30" customHeight="1" x14ac:dyDescent="0.15">
      <c r="B25" s="10">
        <v>16</v>
      </c>
      <c r="C25" s="56"/>
      <c r="D25" s="286"/>
      <c r="E25" s="86"/>
      <c r="F25" s="55"/>
      <c r="G25" s="56"/>
      <c r="H25" s="88"/>
      <c r="I25" s="55"/>
      <c r="J25" s="56"/>
      <c r="K25" s="88"/>
      <c r="L25" s="55"/>
      <c r="M25" s="56"/>
      <c r="N25" s="83"/>
      <c r="O25" s="55"/>
      <c r="P25" s="60"/>
      <c r="Q25" s="88"/>
      <c r="R25" s="55"/>
      <c r="S25" s="56"/>
      <c r="T25" s="83"/>
      <c r="U25" s="55"/>
      <c r="V25" s="60"/>
      <c r="W25" s="88"/>
      <c r="X25" s="55"/>
      <c r="Y25" s="56"/>
      <c r="Z25" s="83"/>
      <c r="AA25" s="55"/>
      <c r="AB25" s="60"/>
      <c r="AC25" s="88"/>
      <c r="AD25" s="55"/>
      <c r="AE25" s="56"/>
      <c r="AF25" s="83"/>
      <c r="AG25" s="55"/>
      <c r="AH25" s="60"/>
      <c r="AI25" s="88"/>
      <c r="AJ25" s="55"/>
      <c r="AK25" s="56"/>
      <c r="AL25" s="83"/>
      <c r="AM25" s="55"/>
      <c r="AN25" s="54"/>
      <c r="AO25" s="68">
        <f t="shared" si="0"/>
        <v>0</v>
      </c>
      <c r="AP25" s="64">
        <f t="shared" si="1"/>
        <v>0</v>
      </c>
      <c r="AQ25" s="11">
        <f t="shared" si="2"/>
        <v>0</v>
      </c>
      <c r="AR25" s="8"/>
      <c r="AS25" s="93">
        <f t="shared" si="3"/>
        <v>0</v>
      </c>
    </row>
    <row r="26" spans="2:45" s="9" customFormat="1" ht="30" customHeight="1" x14ac:dyDescent="0.15">
      <c r="B26" s="10">
        <v>17</v>
      </c>
      <c r="C26" s="56"/>
      <c r="D26" s="286"/>
      <c r="E26" s="86"/>
      <c r="F26" s="55"/>
      <c r="G26" s="56"/>
      <c r="H26" s="88"/>
      <c r="I26" s="55"/>
      <c r="J26" s="56"/>
      <c r="K26" s="88"/>
      <c r="L26" s="55"/>
      <c r="M26" s="56"/>
      <c r="N26" s="83"/>
      <c r="O26" s="55"/>
      <c r="P26" s="60"/>
      <c r="Q26" s="88"/>
      <c r="R26" s="55"/>
      <c r="S26" s="56"/>
      <c r="T26" s="83"/>
      <c r="U26" s="55"/>
      <c r="V26" s="60"/>
      <c r="W26" s="88"/>
      <c r="X26" s="55"/>
      <c r="Y26" s="56"/>
      <c r="Z26" s="83"/>
      <c r="AA26" s="55"/>
      <c r="AB26" s="60"/>
      <c r="AC26" s="88"/>
      <c r="AD26" s="55"/>
      <c r="AE26" s="56"/>
      <c r="AF26" s="83"/>
      <c r="AG26" s="55"/>
      <c r="AH26" s="60"/>
      <c r="AI26" s="88"/>
      <c r="AJ26" s="55"/>
      <c r="AK26" s="56"/>
      <c r="AL26" s="83"/>
      <c r="AM26" s="55"/>
      <c r="AN26" s="54"/>
      <c r="AO26" s="68">
        <f t="shared" si="0"/>
        <v>0</v>
      </c>
      <c r="AP26" s="64">
        <f t="shared" si="1"/>
        <v>0</v>
      </c>
      <c r="AQ26" s="11">
        <f t="shared" si="2"/>
        <v>0</v>
      </c>
      <c r="AR26" s="8"/>
      <c r="AS26" s="93">
        <f t="shared" si="3"/>
        <v>0</v>
      </c>
    </row>
    <row r="27" spans="2:45" s="9" customFormat="1" ht="30" customHeight="1" x14ac:dyDescent="0.15">
      <c r="B27" s="10">
        <v>18</v>
      </c>
      <c r="C27" s="56"/>
      <c r="D27" s="286"/>
      <c r="E27" s="86"/>
      <c r="F27" s="55"/>
      <c r="G27" s="56"/>
      <c r="H27" s="88"/>
      <c r="I27" s="55"/>
      <c r="J27" s="56"/>
      <c r="K27" s="88"/>
      <c r="L27" s="55"/>
      <c r="M27" s="56"/>
      <c r="N27" s="83"/>
      <c r="O27" s="55"/>
      <c r="P27" s="60"/>
      <c r="Q27" s="88"/>
      <c r="R27" s="55"/>
      <c r="S27" s="56"/>
      <c r="T27" s="83"/>
      <c r="U27" s="55"/>
      <c r="V27" s="60"/>
      <c r="W27" s="88"/>
      <c r="X27" s="55"/>
      <c r="Y27" s="56"/>
      <c r="Z27" s="83"/>
      <c r="AA27" s="55"/>
      <c r="AB27" s="60"/>
      <c r="AC27" s="88"/>
      <c r="AD27" s="55"/>
      <c r="AE27" s="56"/>
      <c r="AF27" s="83"/>
      <c r="AG27" s="55"/>
      <c r="AH27" s="60"/>
      <c r="AI27" s="88"/>
      <c r="AJ27" s="55"/>
      <c r="AK27" s="56"/>
      <c r="AL27" s="83"/>
      <c r="AM27" s="55"/>
      <c r="AN27" s="54"/>
      <c r="AO27" s="68">
        <f t="shared" si="0"/>
        <v>0</v>
      </c>
      <c r="AP27" s="64">
        <f t="shared" si="1"/>
        <v>0</v>
      </c>
      <c r="AQ27" s="11">
        <f t="shared" si="2"/>
        <v>0</v>
      </c>
      <c r="AR27" s="8"/>
      <c r="AS27" s="93">
        <f t="shared" si="3"/>
        <v>0</v>
      </c>
    </row>
    <row r="28" spans="2:45" s="9" customFormat="1" ht="30" customHeight="1" x14ac:dyDescent="0.15">
      <c r="B28" s="10">
        <v>19</v>
      </c>
      <c r="C28" s="56"/>
      <c r="D28" s="286"/>
      <c r="E28" s="86"/>
      <c r="F28" s="55"/>
      <c r="G28" s="56"/>
      <c r="H28" s="88"/>
      <c r="I28" s="55"/>
      <c r="J28" s="56"/>
      <c r="K28" s="88"/>
      <c r="L28" s="55"/>
      <c r="M28" s="56"/>
      <c r="N28" s="83"/>
      <c r="O28" s="55"/>
      <c r="P28" s="60"/>
      <c r="Q28" s="88"/>
      <c r="R28" s="55"/>
      <c r="S28" s="56"/>
      <c r="T28" s="83"/>
      <c r="U28" s="55"/>
      <c r="V28" s="60"/>
      <c r="W28" s="88"/>
      <c r="X28" s="55"/>
      <c r="Y28" s="56"/>
      <c r="Z28" s="83"/>
      <c r="AA28" s="55"/>
      <c r="AB28" s="60"/>
      <c r="AC28" s="88"/>
      <c r="AD28" s="55"/>
      <c r="AE28" s="56"/>
      <c r="AF28" s="83"/>
      <c r="AG28" s="55"/>
      <c r="AH28" s="60"/>
      <c r="AI28" s="88"/>
      <c r="AJ28" s="55"/>
      <c r="AK28" s="56"/>
      <c r="AL28" s="83"/>
      <c r="AM28" s="55"/>
      <c r="AN28" s="54"/>
      <c r="AO28" s="68">
        <f t="shared" si="0"/>
        <v>0</v>
      </c>
      <c r="AP28" s="64">
        <f t="shared" si="1"/>
        <v>0</v>
      </c>
      <c r="AQ28" s="11">
        <f t="shared" si="2"/>
        <v>0</v>
      </c>
      <c r="AR28" s="8"/>
      <c r="AS28" s="93">
        <f t="shared" si="3"/>
        <v>0</v>
      </c>
    </row>
    <row r="29" spans="2:45" s="9" customFormat="1" ht="30" customHeight="1" x14ac:dyDescent="0.15">
      <c r="B29" s="10">
        <v>20</v>
      </c>
      <c r="C29" s="56"/>
      <c r="D29" s="286"/>
      <c r="E29" s="86"/>
      <c r="F29" s="55"/>
      <c r="G29" s="56"/>
      <c r="H29" s="88"/>
      <c r="I29" s="55"/>
      <c r="J29" s="56"/>
      <c r="K29" s="88"/>
      <c r="L29" s="55"/>
      <c r="M29" s="56"/>
      <c r="N29" s="83"/>
      <c r="O29" s="55"/>
      <c r="P29" s="60"/>
      <c r="Q29" s="88"/>
      <c r="R29" s="55"/>
      <c r="S29" s="56"/>
      <c r="T29" s="83"/>
      <c r="U29" s="55"/>
      <c r="V29" s="60"/>
      <c r="W29" s="88"/>
      <c r="X29" s="55"/>
      <c r="Y29" s="56"/>
      <c r="Z29" s="83"/>
      <c r="AA29" s="55"/>
      <c r="AB29" s="60"/>
      <c r="AC29" s="88"/>
      <c r="AD29" s="55"/>
      <c r="AE29" s="56"/>
      <c r="AF29" s="83"/>
      <c r="AG29" s="55"/>
      <c r="AH29" s="60"/>
      <c r="AI29" s="88"/>
      <c r="AJ29" s="55"/>
      <c r="AK29" s="56"/>
      <c r="AL29" s="83"/>
      <c r="AM29" s="55"/>
      <c r="AN29" s="54"/>
      <c r="AO29" s="68">
        <f t="shared" si="0"/>
        <v>0</v>
      </c>
      <c r="AP29" s="64">
        <f t="shared" si="1"/>
        <v>0</v>
      </c>
      <c r="AQ29" s="11">
        <f t="shared" si="2"/>
        <v>0</v>
      </c>
      <c r="AR29" s="8"/>
      <c r="AS29" s="93">
        <f t="shared" si="3"/>
        <v>0</v>
      </c>
    </row>
    <row r="30" spans="2:45" s="9" customFormat="1" ht="30" customHeight="1" x14ac:dyDescent="0.15">
      <c r="B30" s="10">
        <v>21</v>
      </c>
      <c r="C30" s="56"/>
      <c r="D30" s="286"/>
      <c r="E30" s="86"/>
      <c r="F30" s="55"/>
      <c r="G30" s="56"/>
      <c r="H30" s="88"/>
      <c r="I30" s="55"/>
      <c r="J30" s="56"/>
      <c r="K30" s="88"/>
      <c r="L30" s="55"/>
      <c r="M30" s="56"/>
      <c r="N30" s="83"/>
      <c r="O30" s="55"/>
      <c r="P30" s="60"/>
      <c r="Q30" s="88"/>
      <c r="R30" s="55"/>
      <c r="S30" s="56"/>
      <c r="T30" s="83"/>
      <c r="U30" s="55"/>
      <c r="V30" s="60"/>
      <c r="W30" s="88"/>
      <c r="X30" s="55"/>
      <c r="Y30" s="56"/>
      <c r="Z30" s="83"/>
      <c r="AA30" s="55"/>
      <c r="AB30" s="60"/>
      <c r="AC30" s="88"/>
      <c r="AD30" s="55"/>
      <c r="AE30" s="56"/>
      <c r="AF30" s="83"/>
      <c r="AG30" s="55"/>
      <c r="AH30" s="60"/>
      <c r="AI30" s="88"/>
      <c r="AJ30" s="55"/>
      <c r="AK30" s="56"/>
      <c r="AL30" s="83"/>
      <c r="AM30" s="55"/>
      <c r="AN30" s="54"/>
      <c r="AO30" s="68">
        <f t="shared" si="0"/>
        <v>0</v>
      </c>
      <c r="AP30" s="64">
        <f t="shared" si="1"/>
        <v>0</v>
      </c>
      <c r="AQ30" s="11">
        <f t="shared" si="2"/>
        <v>0</v>
      </c>
      <c r="AR30" s="8"/>
      <c r="AS30" s="93">
        <f t="shared" si="3"/>
        <v>0</v>
      </c>
    </row>
    <row r="31" spans="2:45" s="9" customFormat="1" ht="30" customHeight="1" x14ac:dyDescent="0.15">
      <c r="B31" s="10">
        <v>22</v>
      </c>
      <c r="C31" s="56"/>
      <c r="D31" s="286"/>
      <c r="E31" s="86"/>
      <c r="F31" s="55"/>
      <c r="G31" s="56"/>
      <c r="H31" s="88"/>
      <c r="I31" s="55"/>
      <c r="J31" s="56"/>
      <c r="K31" s="88"/>
      <c r="L31" s="55"/>
      <c r="M31" s="56"/>
      <c r="N31" s="83"/>
      <c r="O31" s="55"/>
      <c r="P31" s="60"/>
      <c r="Q31" s="88"/>
      <c r="R31" s="55"/>
      <c r="S31" s="56"/>
      <c r="T31" s="83"/>
      <c r="U31" s="55"/>
      <c r="V31" s="60"/>
      <c r="W31" s="88"/>
      <c r="X31" s="55"/>
      <c r="Y31" s="56"/>
      <c r="Z31" s="83"/>
      <c r="AA31" s="55"/>
      <c r="AB31" s="60"/>
      <c r="AC31" s="88"/>
      <c r="AD31" s="55"/>
      <c r="AE31" s="56"/>
      <c r="AF31" s="83"/>
      <c r="AG31" s="55"/>
      <c r="AH31" s="60"/>
      <c r="AI31" s="88"/>
      <c r="AJ31" s="55"/>
      <c r="AK31" s="56"/>
      <c r="AL31" s="83"/>
      <c r="AM31" s="55"/>
      <c r="AN31" s="54"/>
      <c r="AO31" s="68">
        <f t="shared" si="0"/>
        <v>0</v>
      </c>
      <c r="AP31" s="64">
        <f t="shared" si="1"/>
        <v>0</v>
      </c>
      <c r="AQ31" s="11">
        <f t="shared" si="2"/>
        <v>0</v>
      </c>
      <c r="AR31" s="8"/>
      <c r="AS31" s="93">
        <f t="shared" si="3"/>
        <v>0</v>
      </c>
    </row>
    <row r="32" spans="2:45" s="9" customFormat="1" ht="30" customHeight="1" x14ac:dyDescent="0.15">
      <c r="B32" s="10">
        <v>23</v>
      </c>
      <c r="C32" s="56"/>
      <c r="D32" s="286"/>
      <c r="E32" s="86"/>
      <c r="F32" s="55"/>
      <c r="G32" s="56"/>
      <c r="H32" s="88"/>
      <c r="I32" s="55"/>
      <c r="J32" s="56"/>
      <c r="K32" s="88"/>
      <c r="L32" s="55"/>
      <c r="M32" s="56"/>
      <c r="N32" s="83"/>
      <c r="O32" s="55"/>
      <c r="P32" s="60"/>
      <c r="Q32" s="88"/>
      <c r="R32" s="55"/>
      <c r="S32" s="56"/>
      <c r="T32" s="83"/>
      <c r="U32" s="55"/>
      <c r="V32" s="60"/>
      <c r="W32" s="88"/>
      <c r="X32" s="55"/>
      <c r="Y32" s="56"/>
      <c r="Z32" s="83"/>
      <c r="AA32" s="55"/>
      <c r="AB32" s="60"/>
      <c r="AC32" s="88"/>
      <c r="AD32" s="55"/>
      <c r="AE32" s="56"/>
      <c r="AF32" s="83"/>
      <c r="AG32" s="55"/>
      <c r="AH32" s="60"/>
      <c r="AI32" s="88"/>
      <c r="AJ32" s="55"/>
      <c r="AK32" s="56"/>
      <c r="AL32" s="83"/>
      <c r="AM32" s="55"/>
      <c r="AN32" s="54"/>
      <c r="AO32" s="68">
        <f t="shared" si="0"/>
        <v>0</v>
      </c>
      <c r="AP32" s="64">
        <f t="shared" si="1"/>
        <v>0</v>
      </c>
      <c r="AQ32" s="11">
        <f t="shared" si="2"/>
        <v>0</v>
      </c>
      <c r="AR32" s="8"/>
      <c r="AS32" s="93">
        <f t="shared" si="3"/>
        <v>0</v>
      </c>
    </row>
    <row r="33" spans="2:47" s="9" customFormat="1" ht="30" customHeight="1" x14ac:dyDescent="0.15">
      <c r="B33" s="10">
        <v>24</v>
      </c>
      <c r="C33" s="56"/>
      <c r="D33" s="286"/>
      <c r="E33" s="86"/>
      <c r="F33" s="55"/>
      <c r="G33" s="56"/>
      <c r="H33" s="88"/>
      <c r="I33" s="55"/>
      <c r="J33" s="56"/>
      <c r="K33" s="88"/>
      <c r="L33" s="55"/>
      <c r="M33" s="56"/>
      <c r="N33" s="83"/>
      <c r="O33" s="55"/>
      <c r="P33" s="60"/>
      <c r="Q33" s="88"/>
      <c r="R33" s="55"/>
      <c r="S33" s="56"/>
      <c r="T33" s="83"/>
      <c r="U33" s="55"/>
      <c r="V33" s="60"/>
      <c r="W33" s="88"/>
      <c r="X33" s="55"/>
      <c r="Y33" s="56"/>
      <c r="Z33" s="83"/>
      <c r="AA33" s="55"/>
      <c r="AB33" s="60"/>
      <c r="AC33" s="88"/>
      <c r="AD33" s="55"/>
      <c r="AE33" s="56"/>
      <c r="AF33" s="83"/>
      <c r="AG33" s="55"/>
      <c r="AH33" s="60"/>
      <c r="AI33" s="88"/>
      <c r="AJ33" s="55"/>
      <c r="AK33" s="56"/>
      <c r="AL33" s="83"/>
      <c r="AM33" s="55"/>
      <c r="AN33" s="54"/>
      <c r="AO33" s="70">
        <f t="shared" si="0"/>
        <v>0</v>
      </c>
      <c r="AP33" s="66">
        <f t="shared" si="1"/>
        <v>0</v>
      </c>
      <c r="AQ33" s="62">
        <f t="shared" si="2"/>
        <v>0</v>
      </c>
      <c r="AR33" s="8"/>
      <c r="AS33" s="93">
        <f t="shared" si="3"/>
        <v>0</v>
      </c>
    </row>
    <row r="34" spans="2:47" s="9" customFormat="1" ht="30" customHeight="1" thickBot="1" x14ac:dyDescent="0.2">
      <c r="B34" s="12">
        <v>25</v>
      </c>
      <c r="C34" s="287"/>
      <c r="D34" s="288"/>
      <c r="E34" s="85"/>
      <c r="F34" s="53"/>
      <c r="G34" s="57"/>
      <c r="H34" s="87"/>
      <c r="I34" s="53"/>
      <c r="J34" s="57"/>
      <c r="K34" s="87"/>
      <c r="L34" s="53"/>
      <c r="M34" s="57"/>
      <c r="N34" s="82"/>
      <c r="O34" s="53"/>
      <c r="P34" s="89"/>
      <c r="Q34" s="87"/>
      <c r="R34" s="53"/>
      <c r="S34" s="57"/>
      <c r="T34" s="82"/>
      <c r="U34" s="53"/>
      <c r="V34" s="89"/>
      <c r="W34" s="87"/>
      <c r="X34" s="53"/>
      <c r="Y34" s="57"/>
      <c r="Z34" s="82"/>
      <c r="AA34" s="53"/>
      <c r="AB34" s="89"/>
      <c r="AC34" s="87"/>
      <c r="AD34" s="53"/>
      <c r="AE34" s="57"/>
      <c r="AF34" s="82"/>
      <c r="AG34" s="53"/>
      <c r="AH34" s="89"/>
      <c r="AI34" s="87"/>
      <c r="AJ34" s="53"/>
      <c r="AK34" s="57"/>
      <c r="AL34" s="82"/>
      <c r="AM34" s="53"/>
      <c r="AN34" s="52"/>
      <c r="AO34" s="69">
        <f t="shared" si="0"/>
        <v>0</v>
      </c>
      <c r="AP34" s="65">
        <f t="shared" si="1"/>
        <v>0</v>
      </c>
      <c r="AQ34" s="13">
        <f t="shared" si="2"/>
        <v>0</v>
      </c>
      <c r="AR34" s="8"/>
      <c r="AS34" s="93">
        <f t="shared" si="3"/>
        <v>0</v>
      </c>
    </row>
    <row r="35" spans="2:47" ht="30" customHeight="1" thickBot="1" x14ac:dyDescent="0.2">
      <c r="B35" s="263" t="s">
        <v>2</v>
      </c>
      <c r="C35" s="264"/>
      <c r="D35" s="72"/>
      <c r="E35" s="17">
        <f>SUM(E10:E34)</f>
        <v>42</v>
      </c>
      <c r="F35" s="15">
        <f t="shared" ref="F35:AN35" si="4">SUM(F10:F34)</f>
        <v>210</v>
      </c>
      <c r="G35" s="16">
        <f t="shared" si="4"/>
        <v>48300</v>
      </c>
      <c r="H35" s="17">
        <f t="shared" si="4"/>
        <v>42</v>
      </c>
      <c r="I35" s="15">
        <f t="shared" si="4"/>
        <v>210</v>
      </c>
      <c r="J35" s="16">
        <f t="shared" si="4"/>
        <v>48300</v>
      </c>
      <c r="K35" s="17">
        <f t="shared" si="4"/>
        <v>42</v>
      </c>
      <c r="L35" s="15">
        <f t="shared" si="4"/>
        <v>210</v>
      </c>
      <c r="M35" s="16">
        <f t="shared" si="4"/>
        <v>48300</v>
      </c>
      <c r="N35" s="84">
        <f t="shared" si="4"/>
        <v>23</v>
      </c>
      <c r="O35" s="15">
        <f t="shared" si="4"/>
        <v>105</v>
      </c>
      <c r="P35" s="90">
        <f t="shared" si="4"/>
        <v>24150</v>
      </c>
      <c r="Q35" s="17">
        <f t="shared" si="4"/>
        <v>37</v>
      </c>
      <c r="R35" s="15">
        <f t="shared" si="4"/>
        <v>179</v>
      </c>
      <c r="S35" s="16">
        <f t="shared" si="4"/>
        <v>41170</v>
      </c>
      <c r="T35" s="84">
        <f t="shared" si="4"/>
        <v>38</v>
      </c>
      <c r="U35" s="15">
        <f t="shared" si="4"/>
        <v>184</v>
      </c>
      <c r="V35" s="90">
        <f t="shared" si="4"/>
        <v>42320</v>
      </c>
      <c r="W35" s="17">
        <f t="shared" si="4"/>
        <v>42</v>
      </c>
      <c r="X35" s="15">
        <f t="shared" si="4"/>
        <v>210</v>
      </c>
      <c r="Y35" s="16">
        <f t="shared" si="4"/>
        <v>48300</v>
      </c>
      <c r="Z35" s="84">
        <f t="shared" si="4"/>
        <v>33</v>
      </c>
      <c r="AA35" s="15">
        <f t="shared" si="4"/>
        <v>163</v>
      </c>
      <c r="AB35" s="90">
        <f t="shared" si="4"/>
        <v>37490</v>
      </c>
      <c r="AC35" s="17">
        <f t="shared" si="4"/>
        <v>32</v>
      </c>
      <c r="AD35" s="15">
        <f t="shared" si="4"/>
        <v>160</v>
      </c>
      <c r="AE35" s="16">
        <f t="shared" si="4"/>
        <v>36800</v>
      </c>
      <c r="AF35" s="84">
        <f t="shared" si="4"/>
        <v>35</v>
      </c>
      <c r="AG35" s="15">
        <f t="shared" si="4"/>
        <v>169</v>
      </c>
      <c r="AH35" s="90">
        <f t="shared" si="4"/>
        <v>38870</v>
      </c>
      <c r="AI35" s="17">
        <f t="shared" si="4"/>
        <v>42</v>
      </c>
      <c r="AJ35" s="15">
        <f t="shared" si="4"/>
        <v>210</v>
      </c>
      <c r="AK35" s="16">
        <f t="shared" si="4"/>
        <v>48300</v>
      </c>
      <c r="AL35" s="84">
        <f t="shared" si="4"/>
        <v>42</v>
      </c>
      <c r="AM35" s="15">
        <f t="shared" si="4"/>
        <v>210</v>
      </c>
      <c r="AN35" s="16">
        <f t="shared" si="4"/>
        <v>48300</v>
      </c>
      <c r="AO35" s="14">
        <f>SUM(AO10:AO34)</f>
        <v>450</v>
      </c>
      <c r="AP35" s="15">
        <f>SUM(AP10:AP34)</f>
        <v>2220</v>
      </c>
      <c r="AQ35" s="16">
        <f t="shared" ref="AQ35" si="5">SUM(AQ10:AQ34)</f>
        <v>510600</v>
      </c>
      <c r="AR35" s="8"/>
      <c r="AS35" s="17">
        <f>SUM(AS10:AS34)</f>
        <v>46</v>
      </c>
      <c r="AT35" s="4"/>
      <c r="AU35" s="4"/>
    </row>
    <row r="36" spans="2:47" ht="30.75" customHeight="1" x14ac:dyDescent="0.15">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46" t="s">
        <v>90</v>
      </c>
      <c r="AP36" s="46" t="s">
        <v>93</v>
      </c>
      <c r="AQ36" s="46" t="s">
        <v>88</v>
      </c>
      <c r="AR36" s="46"/>
      <c r="AS36" s="46"/>
      <c r="AT36" s="46"/>
    </row>
    <row r="37" spans="2:47" ht="30" customHeight="1" x14ac:dyDescent="0.15">
      <c r="D37" s="18"/>
      <c r="E37" s="18"/>
      <c r="F37" s="18"/>
      <c r="G37" s="18"/>
      <c r="H37" s="18"/>
      <c r="I37" s="18"/>
      <c r="J37" s="18"/>
      <c r="K37" s="18"/>
      <c r="L37" s="18"/>
      <c r="M37" s="18"/>
      <c r="N37" s="18"/>
      <c r="O37" s="18"/>
      <c r="P37" s="18"/>
      <c r="Q37" s="18"/>
    </row>
    <row r="38" spans="2:47" ht="30" customHeight="1" x14ac:dyDescent="0.15">
      <c r="C38" s="45" t="s">
        <v>29</v>
      </c>
      <c r="D38" s="18"/>
      <c r="E38" s="18"/>
      <c r="F38" s="18"/>
      <c r="G38" s="18"/>
      <c r="H38" s="18"/>
      <c r="I38" s="18"/>
      <c r="J38" s="18"/>
      <c r="K38" s="18"/>
      <c r="L38" s="18"/>
      <c r="M38" s="18"/>
      <c r="N38" s="18"/>
      <c r="O38" s="18"/>
      <c r="P38" s="18"/>
      <c r="Q38" s="18"/>
      <c r="AG38" s="79"/>
      <c r="AH38" s="79"/>
      <c r="AI38" s="79"/>
      <c r="AJ38" s="79"/>
      <c r="AK38" s="79"/>
      <c r="AL38" s="79"/>
      <c r="AM38" s="79"/>
      <c r="AN38" s="79"/>
      <c r="AO38" s="79"/>
      <c r="AP38" s="79"/>
      <c r="AQ38" s="79"/>
      <c r="AR38" s="79"/>
      <c r="AS38" s="79"/>
    </row>
    <row r="39" spans="2:47" ht="30" customHeight="1" x14ac:dyDescent="0.15">
      <c r="C39" s="47" t="s">
        <v>82</v>
      </c>
      <c r="F39" s="18"/>
      <c r="G39" s="18"/>
      <c r="H39" s="18"/>
      <c r="I39" s="18"/>
      <c r="J39" s="18"/>
      <c r="K39" s="18"/>
      <c r="L39" s="18"/>
      <c r="M39" s="18"/>
      <c r="N39" s="18"/>
      <c r="O39" s="18"/>
      <c r="P39" s="18"/>
      <c r="Q39" s="18"/>
      <c r="Z39" s="222" t="s">
        <v>85</v>
      </c>
      <c r="AA39" s="223"/>
      <c r="AB39" s="224"/>
      <c r="AC39" s="222" t="s">
        <v>89</v>
      </c>
      <c r="AD39" s="223"/>
      <c r="AE39" s="223"/>
      <c r="AF39" s="271" t="s">
        <v>86</v>
      </c>
      <c r="AG39" s="272"/>
      <c r="AH39" s="273"/>
      <c r="AI39" s="213" t="s">
        <v>98</v>
      </c>
      <c r="AJ39" s="214"/>
      <c r="AK39" s="215"/>
      <c r="AL39" s="233" t="s">
        <v>87</v>
      </c>
      <c r="AM39" s="233"/>
      <c r="AN39" s="233"/>
      <c r="AO39" s="222" t="s">
        <v>72</v>
      </c>
      <c r="AP39" s="223"/>
      <c r="AQ39" s="224"/>
      <c r="AR39" s="80"/>
      <c r="AS39" s="80"/>
    </row>
    <row r="40" spans="2:47" ht="30" customHeight="1" x14ac:dyDescent="0.15">
      <c r="C40" s="47" t="s">
        <v>50</v>
      </c>
      <c r="D40" s="22"/>
      <c r="E40" s="22"/>
      <c r="F40" s="18"/>
      <c r="G40" s="18"/>
      <c r="H40" s="18"/>
      <c r="I40" s="18"/>
      <c r="J40" s="18"/>
      <c r="K40" s="18"/>
      <c r="L40" s="18"/>
      <c r="M40" s="18"/>
      <c r="N40" s="18"/>
      <c r="O40" s="18"/>
      <c r="P40" s="18"/>
      <c r="Q40" s="18"/>
      <c r="Z40" s="231" t="s">
        <v>88</v>
      </c>
      <c r="AA40" s="228"/>
      <c r="AB40" s="232"/>
      <c r="AC40" s="231" t="s">
        <v>90</v>
      </c>
      <c r="AD40" s="228"/>
      <c r="AE40" s="228"/>
      <c r="AF40" s="231" t="s">
        <v>91</v>
      </c>
      <c r="AG40" s="228"/>
      <c r="AH40" s="232"/>
      <c r="AI40" s="216" t="s">
        <v>99</v>
      </c>
      <c r="AJ40" s="217"/>
      <c r="AK40" s="218"/>
      <c r="AL40" s="228" t="s">
        <v>92</v>
      </c>
      <c r="AM40" s="228"/>
      <c r="AN40" s="228"/>
      <c r="AO40" s="231" t="s">
        <v>94</v>
      </c>
      <c r="AP40" s="228"/>
      <c r="AQ40" s="232"/>
      <c r="AR40" s="81"/>
      <c r="AS40" s="81"/>
    </row>
    <row r="41" spans="2:47" ht="30" customHeight="1" x14ac:dyDescent="0.15">
      <c r="C41" s="47" t="s">
        <v>83</v>
      </c>
      <c r="D41" s="22"/>
      <c r="E41" s="22"/>
      <c r="F41" s="18"/>
      <c r="G41" s="18"/>
      <c r="H41" s="18"/>
      <c r="I41" s="18"/>
      <c r="J41" s="18"/>
      <c r="K41" s="18"/>
      <c r="L41" s="18"/>
      <c r="M41" s="18"/>
      <c r="N41" s="18"/>
      <c r="O41" s="18"/>
      <c r="P41" s="18"/>
      <c r="Q41" s="18"/>
      <c r="Z41" s="229">
        <f>AQ35</f>
        <v>510600</v>
      </c>
      <c r="AA41" s="229"/>
      <c r="AB41" s="229"/>
      <c r="AC41" s="229">
        <f>AO35</f>
        <v>450</v>
      </c>
      <c r="AD41" s="229"/>
      <c r="AE41" s="229"/>
      <c r="AF41" s="229">
        <f>AO7</f>
        <v>240</v>
      </c>
      <c r="AG41" s="229"/>
      <c r="AH41" s="229"/>
      <c r="AI41" s="219">
        <f>ROUNDUP(AC41/AF41,1)</f>
        <v>1.9000000000000001</v>
      </c>
      <c r="AJ41" s="220"/>
      <c r="AK41" s="221"/>
      <c r="AL41" s="229">
        <f>COUNT(E7:AN7)</f>
        <v>12</v>
      </c>
      <c r="AM41" s="229"/>
      <c r="AN41" s="229"/>
      <c r="AO41" s="230">
        <f>ROUND(Z41/AI41/AL41,0)</f>
        <v>22395</v>
      </c>
      <c r="AP41" s="230"/>
      <c r="AQ41" s="230"/>
      <c r="AR41" s="73"/>
      <c r="AS41" s="73"/>
    </row>
    <row r="42" spans="2:47" ht="30" customHeight="1" x14ac:dyDescent="0.15">
      <c r="C42" s="47" t="s">
        <v>84</v>
      </c>
      <c r="D42" s="22"/>
      <c r="E42" s="22"/>
      <c r="F42" s="18"/>
      <c r="G42" s="18"/>
      <c r="H42" s="18"/>
      <c r="I42" s="18"/>
      <c r="J42" s="18"/>
      <c r="K42" s="18"/>
      <c r="L42" s="18"/>
      <c r="M42" s="18"/>
      <c r="N42" s="18"/>
      <c r="O42" s="18"/>
      <c r="P42" s="18"/>
      <c r="Q42" s="18"/>
      <c r="AC42" s="49"/>
      <c r="AD42" s="49"/>
      <c r="AE42" s="49"/>
      <c r="AF42" s="49"/>
      <c r="AG42" s="73"/>
      <c r="AH42" s="73"/>
      <c r="AI42" s="74"/>
      <c r="AJ42" s="74"/>
      <c r="AK42" s="74"/>
      <c r="AL42" s="4"/>
      <c r="AM42" s="4"/>
      <c r="AN42" s="4"/>
      <c r="AO42" s="4"/>
      <c r="AP42" s="4"/>
      <c r="AQ42" s="4"/>
      <c r="AR42" s="73"/>
      <c r="AS42" s="73"/>
    </row>
    <row r="43" spans="2:47" ht="30" customHeight="1" x14ac:dyDescent="0.15">
      <c r="C43" s="47" t="s">
        <v>51</v>
      </c>
      <c r="D43" s="44"/>
      <c r="E43" s="44"/>
      <c r="F43" s="18"/>
      <c r="G43" s="18"/>
      <c r="H43" s="18"/>
      <c r="I43" s="18"/>
      <c r="J43" s="18"/>
      <c r="K43" s="18"/>
      <c r="L43" s="18"/>
      <c r="M43" s="18"/>
      <c r="N43" s="18"/>
      <c r="O43" s="18"/>
      <c r="P43" s="18"/>
      <c r="Q43" s="18"/>
      <c r="AG43" s="78"/>
      <c r="AH43" s="78"/>
      <c r="AI43" s="75"/>
      <c r="AJ43" s="78"/>
      <c r="AK43" s="78"/>
      <c r="AL43" s="225" t="s">
        <v>100</v>
      </c>
      <c r="AM43" s="226"/>
      <c r="AN43" s="227"/>
      <c r="AO43" s="222" t="s">
        <v>95</v>
      </c>
      <c r="AP43" s="223"/>
      <c r="AQ43" s="224"/>
      <c r="AR43" s="78"/>
      <c r="AS43" s="78"/>
    </row>
    <row r="44" spans="2:47" s="21" customFormat="1" ht="30" customHeight="1" x14ac:dyDescent="0.15">
      <c r="B44" s="19"/>
      <c r="C44" s="48"/>
      <c r="D44" s="2" t="s">
        <v>4</v>
      </c>
      <c r="E44" s="2"/>
      <c r="F44" s="20"/>
      <c r="G44" s="20"/>
      <c r="H44" s="20"/>
      <c r="I44" s="20"/>
      <c r="J44" s="20"/>
      <c r="K44" s="20"/>
      <c r="L44" s="20"/>
      <c r="M44" s="20"/>
      <c r="N44" s="20"/>
      <c r="O44" s="20"/>
      <c r="P44" s="20"/>
      <c r="Q44" s="20"/>
      <c r="R44" s="19"/>
      <c r="S44" s="19"/>
      <c r="T44" s="19"/>
      <c r="U44" s="19"/>
      <c r="V44" s="19"/>
      <c r="W44" s="19"/>
      <c r="X44" s="19"/>
      <c r="Y44" s="19"/>
      <c r="Z44" s="19"/>
      <c r="AA44" s="19"/>
      <c r="AB44" s="19"/>
      <c r="AC44" s="19"/>
      <c r="AD44" s="19"/>
      <c r="AE44" s="19"/>
      <c r="AF44" s="19"/>
      <c r="AG44" s="76"/>
      <c r="AH44" s="77"/>
      <c r="AI44" s="77"/>
      <c r="AJ44" s="77"/>
      <c r="AK44" s="77"/>
      <c r="AL44" s="268" t="s">
        <v>93</v>
      </c>
      <c r="AM44" s="269"/>
      <c r="AN44" s="270"/>
      <c r="AO44" s="268" t="s">
        <v>96</v>
      </c>
      <c r="AP44" s="269"/>
      <c r="AQ44" s="270"/>
      <c r="AR44" s="77"/>
      <c r="AS44" s="77"/>
      <c r="AT44" s="19"/>
      <c r="AU44" s="19"/>
    </row>
    <row r="45" spans="2:47" ht="30" customHeight="1" x14ac:dyDescent="0.15">
      <c r="C45" s="47" t="s">
        <v>97</v>
      </c>
      <c r="D45" s="44"/>
      <c r="E45" s="44"/>
      <c r="F45" s="18"/>
      <c r="G45" s="18"/>
      <c r="H45" s="18"/>
      <c r="I45" s="18"/>
      <c r="J45" s="18"/>
      <c r="K45" s="18"/>
      <c r="L45" s="18"/>
      <c r="M45" s="18"/>
      <c r="N45" s="18"/>
      <c r="O45" s="18"/>
      <c r="P45" s="18"/>
      <c r="Q45" s="18"/>
      <c r="AK45" s="22"/>
      <c r="AL45" s="211">
        <f>AP35</f>
        <v>2220</v>
      </c>
      <c r="AM45" s="211"/>
      <c r="AN45" s="211"/>
      <c r="AO45" s="212">
        <f>ROUND(Z41/AL45,0)</f>
        <v>230</v>
      </c>
      <c r="AP45" s="212"/>
      <c r="AQ45" s="212"/>
      <c r="AS45" s="22"/>
    </row>
    <row r="46" spans="2:47" ht="30" customHeight="1" x14ac:dyDescent="0.15">
      <c r="C46" s="47"/>
      <c r="D46" s="44"/>
      <c r="E46" s="44"/>
      <c r="F46" s="18"/>
      <c r="G46" s="18"/>
      <c r="H46" s="18"/>
      <c r="I46" s="18"/>
      <c r="J46" s="18"/>
      <c r="K46" s="18"/>
      <c r="L46" s="18"/>
      <c r="M46" s="18"/>
      <c r="N46" s="18"/>
      <c r="O46" s="18"/>
      <c r="P46" s="18"/>
      <c r="Q46" s="18"/>
    </row>
    <row r="47" spans="2:47" ht="30" customHeight="1" x14ac:dyDescent="0.15"/>
    <row r="48" spans="2:47" ht="30" customHeight="1" x14ac:dyDescent="0.15"/>
    <row r="49" ht="30" customHeight="1" x14ac:dyDescent="0.15"/>
    <row r="50" ht="30" customHeight="1" x14ac:dyDescent="0.15"/>
    <row r="51" ht="30" customHeight="1" x14ac:dyDescent="0.15"/>
  </sheetData>
  <mergeCells count="80">
    <mergeCell ref="E7:G7"/>
    <mergeCell ref="AC6:AE6"/>
    <mergeCell ref="B35:C35"/>
    <mergeCell ref="AS6:AS9"/>
    <mergeCell ref="AL44:AN44"/>
    <mergeCell ref="AO44:AQ44"/>
    <mergeCell ref="AC39:AE39"/>
    <mergeCell ref="Z40:AB40"/>
    <mergeCell ref="Z39:AB39"/>
    <mergeCell ref="AF39:AH39"/>
    <mergeCell ref="AL7:AN7"/>
    <mergeCell ref="E8:F8"/>
    <mergeCell ref="E6:G6"/>
    <mergeCell ref="H6:J6"/>
    <mergeCell ref="K6:M6"/>
    <mergeCell ref="N6:P6"/>
    <mergeCell ref="AL6:AN6"/>
    <mergeCell ref="T6:V6"/>
    <mergeCell ref="AF6:AH6"/>
    <mergeCell ref="AI7:AK7"/>
    <mergeCell ref="H7:J7"/>
    <mergeCell ref="K7:M7"/>
    <mergeCell ref="N7:P7"/>
    <mergeCell ref="Q7:S7"/>
    <mergeCell ref="T7:V7"/>
    <mergeCell ref="AI6:AK6"/>
    <mergeCell ref="Q6:S6"/>
    <mergeCell ref="W6:Y6"/>
    <mergeCell ref="Z6:AB6"/>
    <mergeCell ref="W7:Y7"/>
    <mergeCell ref="Z7:AB7"/>
    <mergeCell ref="AC7:AE7"/>
    <mergeCell ref="AF7:AH7"/>
    <mergeCell ref="G8:G9"/>
    <mergeCell ref="J8:J9"/>
    <mergeCell ref="P8:P9"/>
    <mergeCell ref="S8:S9"/>
    <mergeCell ref="V8:V9"/>
    <mergeCell ref="AI8:AJ8"/>
    <mergeCell ref="AL8:AM8"/>
    <mergeCell ref="M8:M9"/>
    <mergeCell ref="Y8:Y9"/>
    <mergeCell ref="AB8:AB9"/>
    <mergeCell ref="AE8:AE9"/>
    <mergeCell ref="AH8:AH9"/>
    <mergeCell ref="AK8:AK9"/>
    <mergeCell ref="T8:U8"/>
    <mergeCell ref="W8:X8"/>
    <mergeCell ref="Z8:AA8"/>
    <mergeCell ref="AC8:AD8"/>
    <mergeCell ref="AF8:AG8"/>
    <mergeCell ref="AC40:AE40"/>
    <mergeCell ref="AF40:AH40"/>
    <mergeCell ref="AO40:AQ40"/>
    <mergeCell ref="AL39:AN39"/>
    <mergeCell ref="B6:C9"/>
    <mergeCell ref="D8:D9"/>
    <mergeCell ref="AO39:AQ39"/>
    <mergeCell ref="AO6:AQ6"/>
    <mergeCell ref="AO8:AP8"/>
    <mergeCell ref="AO7:AQ7"/>
    <mergeCell ref="AQ8:AQ9"/>
    <mergeCell ref="AN8:AN9"/>
    <mergeCell ref="H8:I8"/>
    <mergeCell ref="K8:L8"/>
    <mergeCell ref="N8:O8"/>
    <mergeCell ref="Q8:R8"/>
    <mergeCell ref="Z41:AB41"/>
    <mergeCell ref="AC41:AE41"/>
    <mergeCell ref="AF41:AH41"/>
    <mergeCell ref="AL41:AN41"/>
    <mergeCell ref="AO41:AQ41"/>
    <mergeCell ref="AL45:AN45"/>
    <mergeCell ref="AO45:AQ45"/>
    <mergeCell ref="AI39:AK39"/>
    <mergeCell ref="AI40:AK40"/>
    <mergeCell ref="AI41:AK41"/>
    <mergeCell ref="AO43:AQ43"/>
    <mergeCell ref="AL43:AN43"/>
    <mergeCell ref="AL40:AN40"/>
  </mergeCells>
  <phoneticPr fontId="2"/>
  <pageMargins left="0.23622047244094491" right="0.23622047244094491" top="0.74803149606299213" bottom="0.74803149606299213" header="0.31496062992125984" footer="0.31496062992125984"/>
  <pageSetup paperSize="9" scale="3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5FDC9-B7F5-49AF-A403-BC976216E793}">
  <dimension ref="A1:R4"/>
  <sheetViews>
    <sheetView workbookViewId="0">
      <selection activeCell="K4" sqref="K4"/>
    </sheetView>
  </sheetViews>
  <sheetFormatPr defaultRowHeight="13.5" x14ac:dyDescent="0.15"/>
  <sheetData>
    <row r="1" spans="1:18" ht="18" thickBot="1" x14ac:dyDescent="0.2">
      <c r="A1" s="278" t="s">
        <v>124</v>
      </c>
      <c r="B1" s="278" t="s">
        <v>125</v>
      </c>
      <c r="C1" s="278" t="s">
        <v>126</v>
      </c>
      <c r="D1" s="279" t="s">
        <v>127</v>
      </c>
      <c r="E1" s="280" t="s">
        <v>103</v>
      </c>
      <c r="F1" s="280"/>
      <c r="G1" s="280"/>
      <c r="H1" s="280"/>
      <c r="I1" s="280"/>
      <c r="J1" s="280"/>
      <c r="K1" s="280"/>
      <c r="L1" s="274" t="s">
        <v>128</v>
      </c>
      <c r="M1" s="274" t="s">
        <v>129</v>
      </c>
      <c r="N1" s="274" t="s">
        <v>9</v>
      </c>
      <c r="O1" s="274"/>
      <c r="P1" s="274"/>
      <c r="Q1" s="274"/>
      <c r="R1" s="274"/>
    </row>
    <row r="2" spans="1:18" ht="14.25" thickBot="1" x14ac:dyDescent="0.2">
      <c r="A2" s="278"/>
      <c r="B2" s="278"/>
      <c r="C2" s="278"/>
      <c r="D2" s="279"/>
      <c r="E2" s="39"/>
      <c r="F2" s="281" t="s">
        <v>45</v>
      </c>
      <c r="G2" s="282"/>
      <c r="H2" s="282"/>
      <c r="I2" s="282"/>
      <c r="J2" s="282"/>
      <c r="K2" s="282"/>
      <c r="L2" s="275"/>
      <c r="M2" s="275"/>
      <c r="N2" s="274" t="s">
        <v>10</v>
      </c>
      <c r="O2" s="274"/>
      <c r="P2" s="274"/>
      <c r="Q2" s="277" t="s">
        <v>11</v>
      </c>
      <c r="R2" s="277"/>
    </row>
    <row r="3" spans="1:18" ht="41.25" thickBot="1" x14ac:dyDescent="0.2">
      <c r="A3" s="278"/>
      <c r="B3" s="278"/>
      <c r="C3" s="278"/>
      <c r="D3" s="279"/>
      <c r="E3" s="40" t="s">
        <v>130</v>
      </c>
      <c r="F3" s="41" t="s">
        <v>131</v>
      </c>
      <c r="G3" s="96" t="s">
        <v>132</v>
      </c>
      <c r="H3" s="96" t="s">
        <v>133</v>
      </c>
      <c r="I3" s="96" t="s">
        <v>134</v>
      </c>
      <c r="J3" s="96" t="s">
        <v>135</v>
      </c>
      <c r="K3" s="42" t="s">
        <v>136</v>
      </c>
      <c r="L3" s="276"/>
      <c r="M3" s="276"/>
      <c r="N3" s="100" t="s">
        <v>137</v>
      </c>
      <c r="O3" s="101" t="s">
        <v>138</v>
      </c>
      <c r="P3" s="101" t="s">
        <v>139</v>
      </c>
      <c r="Q3" s="94" t="s">
        <v>140</v>
      </c>
      <c r="R3" s="95" t="s">
        <v>141</v>
      </c>
    </row>
    <row r="4" spans="1:18" x14ac:dyDescent="0.15">
      <c r="A4">
        <f>様式1!$P$8</f>
        <v>2</v>
      </c>
      <c r="B4" t="str">
        <f>様式1!$X$8</f>
        <v>○○○○○○○○○</v>
      </c>
      <c r="C4" t="str">
        <f>様式1!$D$8</f>
        <v>社会福祉法人○○○○○</v>
      </c>
      <c r="D4" t="str">
        <f>様式1!$D$10</f>
        <v>○○○○○</v>
      </c>
      <c r="E4">
        <f>様式1!$P$12</f>
        <v>20</v>
      </c>
      <c r="F4">
        <f>様式1!$A$25</f>
        <v>510600</v>
      </c>
      <c r="G4">
        <f>様式1!$D$25</f>
        <v>450</v>
      </c>
      <c r="H4">
        <f>様式1!$G$25</f>
        <v>240</v>
      </c>
      <c r="I4">
        <f>様式1!$J$25</f>
        <v>1.9000000000000001</v>
      </c>
      <c r="J4">
        <f>様式1!$M$25</f>
        <v>12</v>
      </c>
      <c r="K4">
        <f>様式1!$P$25</f>
        <v>22395</v>
      </c>
      <c r="M4">
        <f>様式1!$D$18</f>
        <v>0</v>
      </c>
      <c r="N4" t="str">
        <f>様式1!$A$32</f>
        <v>○</v>
      </c>
      <c r="O4">
        <f>様式1!$D$32</f>
        <v>0</v>
      </c>
      <c r="P4" s="43">
        <f>様式1!$G$32</f>
        <v>0.2</v>
      </c>
      <c r="Q4" t="str">
        <f>様式1!$J$32</f>
        <v>○</v>
      </c>
      <c r="R4" s="43">
        <f>様式1!$M$32</f>
        <v>0.05</v>
      </c>
    </row>
  </sheetData>
  <mergeCells count="11">
    <mergeCell ref="A1:A3"/>
    <mergeCell ref="B1:B3"/>
    <mergeCell ref="C1:C3"/>
    <mergeCell ref="D1:D3"/>
    <mergeCell ref="E1:K1"/>
    <mergeCell ref="F2:K2"/>
    <mergeCell ref="L1:L3"/>
    <mergeCell ref="M1:M3"/>
    <mergeCell ref="N1:R1"/>
    <mergeCell ref="N2:P2"/>
    <mergeCell ref="Q2:R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vt:lpstr>
      <vt:lpstr>参考様式</vt:lpstr>
      <vt:lpstr>集計表（入力不要）</vt:lpstr>
      <vt:lpstr>様式1!Print_Area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谷垣　優貴</cp:lastModifiedBy>
  <cp:lastPrinted>2024-05-28T04:59:54Z</cp:lastPrinted>
  <dcterms:created xsi:type="dcterms:W3CDTF">2010-03-02T01:13:25Z</dcterms:created>
  <dcterms:modified xsi:type="dcterms:W3CDTF">2024-06-05T12:45:41Z</dcterms:modified>
</cp:coreProperties>
</file>