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【就労支援】工賃向上計画・工賃実績報告等\05 工賃向上計画【事業所】（３年ごと）\工賃向上計画提出依頼（R6年度当初）\03 施行\"/>
    </mc:Choice>
  </mc:AlternateContent>
  <xr:revisionPtr revIDLastSave="0" documentId="13_ncr:1_{2ED90698-A455-49AE-BEDA-B340032B2E68}" xr6:coauthVersionLast="36" xr6:coauthVersionMax="36" xr10:uidLastSave="{00000000-0000-0000-0000-000000000000}"/>
  <bookViews>
    <workbookView xWindow="0" yWindow="0" windowWidth="28800" windowHeight="11760" activeTab="1" xr2:uid="{0E8C39C7-C1D3-46D0-842C-8265860E573A}"/>
  </bookViews>
  <sheets>
    <sheet name="事業所概要" sheetId="1" r:id="rId1"/>
    <sheet name="工賃計画" sheetId="2" r:id="rId2"/>
    <sheet name="参考様式①３カ年収支計画" sheetId="3" r:id="rId3"/>
    <sheet name="参考様式②　活動計画＆進捗確認" sheetId="4" r:id="rId4"/>
    <sheet name="集計表（記入不要）" sheetId="5" r:id="rId5"/>
  </sheets>
  <definedNames>
    <definedName name="_xlnm.Print_Area" localSheetId="1">工賃計画!$A$1:$E$38</definedName>
    <definedName name="_xlnm.Print_Area" localSheetId="2">参考様式①３カ年収支計画!$A$2:$L$95</definedName>
    <definedName name="_xlnm.Print_Area" localSheetId="3">'参考様式②　活動計画＆進捗確認'!$A$2:$F$30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D9" i="2"/>
  <c r="C9" i="2"/>
  <c r="B9" i="2"/>
  <c r="E11" i="2" l="1"/>
  <c r="D11" i="2"/>
  <c r="C11" i="2"/>
  <c r="B11" i="2"/>
  <c r="AZ3" i="5" l="1"/>
  <c r="AY3" i="5"/>
  <c r="AX3" i="5"/>
  <c r="AW3" i="5"/>
  <c r="AS3" i="5"/>
  <c r="AR3" i="5"/>
  <c r="AQ3" i="5"/>
  <c r="AV3" i="5"/>
  <c r="AU3" i="5"/>
  <c r="B13" i="2" l="1"/>
  <c r="D13" i="2"/>
  <c r="E13" i="2"/>
  <c r="C13" i="2"/>
  <c r="AP3" i="5" l="1"/>
  <c r="AO3" i="5"/>
  <c r="AN3" i="5"/>
  <c r="AM3" i="5"/>
  <c r="AI3" i="5"/>
  <c r="AH3" i="5"/>
  <c r="AG3" i="5"/>
  <c r="AF3" i="5"/>
  <c r="AE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L3" i="5"/>
  <c r="M3" i="5"/>
  <c r="K3" i="5"/>
  <c r="J3" i="5"/>
  <c r="I3" i="5"/>
  <c r="H3" i="5"/>
  <c r="G3" i="5"/>
  <c r="F3" i="5"/>
  <c r="E3" i="5"/>
  <c r="D3" i="5"/>
  <c r="C3" i="5"/>
  <c r="B3" i="5"/>
  <c r="A3" i="5"/>
  <c r="D94" i="3" l="1"/>
  <c r="D93" i="3"/>
  <c r="F75" i="3"/>
  <c r="D68" i="3"/>
  <c r="I58" i="3"/>
  <c r="F58" i="3"/>
  <c r="D53" i="3"/>
  <c r="D52" i="3"/>
  <c r="F50" i="3"/>
  <c r="F47" i="3"/>
  <c r="C6" i="2" s="1"/>
  <c r="J45" i="3"/>
  <c r="G45" i="3"/>
  <c r="F23" i="3"/>
  <c r="D45" i="3" s="1"/>
  <c r="J15" i="3"/>
  <c r="E5" i="2" s="1"/>
  <c r="G15" i="3"/>
  <c r="D5" i="2" s="1"/>
  <c r="F11" i="3"/>
  <c r="AB3" i="5"/>
  <c r="E6" i="2"/>
  <c r="D6" i="2"/>
  <c r="J92" i="3" l="1"/>
  <c r="G92" i="3"/>
  <c r="D92" i="3"/>
  <c r="L91" i="3"/>
  <c r="I91" i="3"/>
  <c r="F91" i="3"/>
  <c r="L90" i="3"/>
  <c r="I90" i="3"/>
  <c r="F90" i="3"/>
  <c r="L89" i="3"/>
  <c r="I89" i="3"/>
  <c r="F89" i="3"/>
  <c r="L88" i="3"/>
  <c r="I88" i="3"/>
  <c r="F88" i="3"/>
  <c r="L87" i="3"/>
  <c r="L92" i="3" s="1"/>
  <c r="I87" i="3"/>
  <c r="I92" i="3" s="1"/>
  <c r="F87" i="3"/>
  <c r="F92" i="3" s="1"/>
  <c r="J86" i="3"/>
  <c r="G86" i="3"/>
  <c r="D86" i="3"/>
  <c r="L85" i="3"/>
  <c r="I85" i="3"/>
  <c r="F85" i="3"/>
  <c r="L84" i="3"/>
  <c r="I84" i="3"/>
  <c r="F84" i="3"/>
  <c r="L83" i="3"/>
  <c r="I83" i="3"/>
  <c r="F83" i="3"/>
  <c r="L82" i="3"/>
  <c r="I82" i="3"/>
  <c r="F82" i="3"/>
  <c r="L81" i="3"/>
  <c r="I81" i="3"/>
  <c r="F81" i="3"/>
  <c r="F86" i="3" s="1"/>
  <c r="L80" i="3"/>
  <c r="I80" i="3"/>
  <c r="F80" i="3"/>
  <c r="L79" i="3"/>
  <c r="L86" i="3" s="1"/>
  <c r="J93" i="3" s="1"/>
  <c r="I79" i="3"/>
  <c r="F79" i="3"/>
  <c r="L78" i="3"/>
  <c r="I78" i="3"/>
  <c r="F78" i="3"/>
  <c r="L77" i="3"/>
  <c r="I77" i="3"/>
  <c r="F77" i="3"/>
  <c r="L76" i="3"/>
  <c r="I76" i="3"/>
  <c r="I86" i="3" s="1"/>
  <c r="G93" i="3" s="1"/>
  <c r="F76" i="3"/>
  <c r="L75" i="3"/>
  <c r="J75" i="3"/>
  <c r="G75" i="3"/>
  <c r="D75" i="3"/>
  <c r="L74" i="3"/>
  <c r="I74" i="3"/>
  <c r="F74" i="3"/>
  <c r="L73" i="3"/>
  <c r="I73" i="3"/>
  <c r="F73" i="3"/>
  <c r="L72" i="3"/>
  <c r="I72" i="3"/>
  <c r="F72" i="3"/>
  <c r="L71" i="3"/>
  <c r="I71" i="3"/>
  <c r="F71" i="3"/>
  <c r="L70" i="3"/>
  <c r="I70" i="3"/>
  <c r="I75" i="3" s="1"/>
  <c r="F70" i="3"/>
  <c r="G68" i="3"/>
  <c r="L66" i="3"/>
  <c r="I66" i="3"/>
  <c r="F66" i="3"/>
  <c r="L65" i="3"/>
  <c r="I65" i="3"/>
  <c r="F65" i="3"/>
  <c r="L62" i="3"/>
  <c r="I62" i="3"/>
  <c r="F62" i="3"/>
  <c r="L60" i="3"/>
  <c r="J68" i="3" s="1"/>
  <c r="I60" i="3"/>
  <c r="F60" i="3"/>
  <c r="L58" i="3"/>
  <c r="G52" i="3"/>
  <c r="L51" i="3"/>
  <c r="I51" i="3"/>
  <c r="F51" i="3"/>
  <c r="L50" i="3"/>
  <c r="I50" i="3"/>
  <c r="L47" i="3"/>
  <c r="J52" i="3" s="1"/>
  <c r="I47" i="3"/>
  <c r="L42" i="3"/>
  <c r="I42" i="3"/>
  <c r="F42" i="3"/>
  <c r="L41" i="3"/>
  <c r="I41" i="3"/>
  <c r="F41" i="3"/>
  <c r="L40" i="3"/>
  <c r="I40" i="3"/>
  <c r="F40" i="3"/>
  <c r="L39" i="3"/>
  <c r="I39" i="3"/>
  <c r="F39" i="3"/>
  <c r="L38" i="3"/>
  <c r="I38" i="3"/>
  <c r="F38" i="3"/>
  <c r="L37" i="3"/>
  <c r="I37" i="3"/>
  <c r="F37" i="3"/>
  <c r="L36" i="3"/>
  <c r="I36" i="3"/>
  <c r="F36" i="3"/>
  <c r="B36" i="3"/>
  <c r="L35" i="3"/>
  <c r="I35" i="3"/>
  <c r="F35" i="3"/>
  <c r="L34" i="3"/>
  <c r="I34" i="3"/>
  <c r="F34" i="3"/>
  <c r="L33" i="3"/>
  <c r="I33" i="3"/>
  <c r="F33" i="3"/>
  <c r="L32" i="3"/>
  <c r="I32" i="3"/>
  <c r="F32" i="3"/>
  <c r="L31" i="3"/>
  <c r="I31" i="3"/>
  <c r="F31" i="3"/>
  <c r="L30" i="3"/>
  <c r="I30" i="3"/>
  <c r="F30" i="3"/>
  <c r="B30" i="3"/>
  <c r="L29" i="3"/>
  <c r="I29" i="3"/>
  <c r="F29" i="3"/>
  <c r="L28" i="3"/>
  <c r="I28" i="3"/>
  <c r="F28" i="3"/>
  <c r="L27" i="3"/>
  <c r="I27" i="3"/>
  <c r="F27" i="3"/>
  <c r="L26" i="3"/>
  <c r="I26" i="3"/>
  <c r="F26" i="3"/>
  <c r="L25" i="3"/>
  <c r="I25" i="3"/>
  <c r="F25" i="3"/>
  <c r="L24" i="3"/>
  <c r="I24" i="3"/>
  <c r="F24" i="3"/>
  <c r="B24" i="3"/>
  <c r="L23" i="3"/>
  <c r="I23" i="3"/>
  <c r="L22" i="3"/>
  <c r="I22" i="3"/>
  <c r="F22" i="3"/>
  <c r="L21" i="3"/>
  <c r="I21" i="3"/>
  <c r="F21" i="3"/>
  <c r="L20" i="3"/>
  <c r="I20" i="3"/>
  <c r="F20" i="3"/>
  <c r="L19" i="3"/>
  <c r="I19" i="3"/>
  <c r="G53" i="3" s="1"/>
  <c r="F19" i="3"/>
  <c r="B18" i="3"/>
  <c r="L14" i="3"/>
  <c r="I14" i="3"/>
  <c r="F14" i="3"/>
  <c r="L13" i="3"/>
  <c r="I13" i="3"/>
  <c r="F13" i="3"/>
  <c r="L12" i="3"/>
  <c r="I12" i="3"/>
  <c r="F12" i="3"/>
  <c r="L11" i="3"/>
  <c r="I11" i="3"/>
  <c r="L10" i="3"/>
  <c r="I10" i="3"/>
  <c r="F10" i="3"/>
  <c r="AC3" i="5"/>
  <c r="AD3" i="5"/>
  <c r="AT3" i="5" l="1"/>
  <c r="D15" i="3"/>
  <c r="G94" i="3"/>
  <c r="G54" i="3"/>
  <c r="J53" i="3"/>
  <c r="J54" i="3" s="1"/>
  <c r="J94" i="3"/>
  <c r="AJ3" i="5"/>
  <c r="AK3" i="5"/>
  <c r="AL3" i="5"/>
  <c r="C5" i="2" l="1"/>
  <c r="D54" i="3"/>
</calcChain>
</file>

<file path=xl/sharedStrings.xml><?xml version="1.0" encoding="utf-8"?>
<sst xmlns="http://schemas.openxmlformats.org/spreadsheetml/2006/main" count="306" uniqueCount="190">
  <si>
    <t>様　式　１</t>
    <rPh sb="0" eb="1">
      <t>サマ</t>
    </rPh>
    <rPh sb="2" eb="3">
      <t>シキ</t>
    </rPh>
    <phoneticPr fontId="3"/>
  </si>
  <si>
    <t xml:space="preserve"> 京都府知事　様</t>
    <rPh sb="1" eb="4">
      <t>キョウトフ</t>
    </rPh>
    <rPh sb="4" eb="6">
      <t>チジ</t>
    </rPh>
    <rPh sb="7" eb="8">
      <t>サマ</t>
    </rPh>
    <phoneticPr fontId="3"/>
  </si>
  <si>
    <t>提出日</t>
    <rPh sb="0" eb="3">
      <t>テイシュツビ</t>
    </rPh>
    <phoneticPr fontId="3"/>
  </si>
  <si>
    <t>所在地</t>
    <rPh sb="0" eb="3">
      <t>ショザイチ</t>
    </rPh>
    <phoneticPr fontId="3"/>
  </si>
  <si>
    <t>名称及び代表者氏名</t>
    <rPh sb="0" eb="2">
      <t>メイショウ</t>
    </rPh>
    <rPh sb="2" eb="3">
      <t>オヨ</t>
    </rPh>
    <rPh sb="4" eb="6">
      <t>ダイヒョウ</t>
    </rPh>
    <rPh sb="6" eb="7">
      <t>シャ</t>
    </rPh>
    <rPh sb="7" eb="9">
      <t>シメイ</t>
    </rPh>
    <phoneticPr fontId="3"/>
  </si>
  <si>
    <t>　工賃向上計画（第５期）について、下記のとおり提出します。</t>
    <rPh sb="1" eb="3">
      <t>コウチン</t>
    </rPh>
    <rPh sb="3" eb="7">
      <t>コウジョウケイカク</t>
    </rPh>
    <rPh sb="8" eb="9">
      <t>ダイ</t>
    </rPh>
    <rPh sb="10" eb="11">
      <t>キ</t>
    </rPh>
    <rPh sb="17" eb="19">
      <t>カキ</t>
    </rPh>
    <rPh sb="23" eb="25">
      <t>テイシュツ</t>
    </rPh>
    <phoneticPr fontId="3"/>
  </si>
  <si>
    <t>1. 事業所の概要　　</t>
    <phoneticPr fontId="3"/>
  </si>
  <si>
    <t>法人名</t>
  </si>
  <si>
    <t>法人代表者名</t>
    <phoneticPr fontId="3"/>
  </si>
  <si>
    <t>事業所名</t>
  </si>
  <si>
    <t>所長名</t>
    <phoneticPr fontId="3"/>
  </si>
  <si>
    <t>事業所</t>
  </si>
  <si>
    <t>TEL</t>
    <phoneticPr fontId="3"/>
  </si>
  <si>
    <t>FAX</t>
    <phoneticPr fontId="3"/>
  </si>
  <si>
    <t>担当者名</t>
    <phoneticPr fontId="3"/>
  </si>
  <si>
    <t>E-mail</t>
    <phoneticPr fontId="3"/>
  </si>
  <si>
    <t>職員数（正規・非正規含めて）</t>
    <rPh sb="0" eb="3">
      <t>ショクインスウ</t>
    </rPh>
    <rPh sb="4" eb="6">
      <t>セイキ</t>
    </rPh>
    <rPh sb="7" eb="10">
      <t>ヒセイキ</t>
    </rPh>
    <rPh sb="10" eb="11">
      <t>フク</t>
    </rPh>
    <phoneticPr fontId="3"/>
  </si>
  <si>
    <t>種別</t>
  </si>
  <si>
    <t>就労継続支援A型事業所</t>
    <phoneticPr fontId="3"/>
  </si>
  <si>
    <t>地域活動支援センター</t>
    <phoneticPr fontId="3"/>
  </si>
  <si>
    <t>名</t>
    <phoneticPr fontId="3"/>
  </si>
  <si>
    <t>※該当するものに○</t>
    <rPh sb="1" eb="3">
      <t>ガイトウ</t>
    </rPh>
    <phoneticPr fontId="3"/>
  </si>
  <si>
    <t>就労継続支援B型事業所</t>
    <phoneticPr fontId="3"/>
  </si>
  <si>
    <t>生活介護事業所</t>
    <phoneticPr fontId="3"/>
  </si>
  <si>
    <t>利用者・職員数</t>
    <phoneticPr fontId="3"/>
  </si>
  <si>
    <t>定員数</t>
  </si>
  <si>
    <t>現員数</t>
  </si>
  <si>
    <t>平均利用率</t>
    <rPh sb="2" eb="4">
      <t>リヨウ</t>
    </rPh>
    <phoneticPr fontId="3"/>
  </si>
  <si>
    <t>平均年齢</t>
    <phoneticPr fontId="3"/>
  </si>
  <si>
    <t>就職希望者</t>
    <phoneticPr fontId="3"/>
  </si>
  <si>
    <t>その他　特徴</t>
    <phoneticPr fontId="3"/>
  </si>
  <si>
    <t>令和６年　月　日現在</t>
    <rPh sb="0" eb="2">
      <t>レイワ</t>
    </rPh>
    <phoneticPr fontId="3"/>
  </si>
  <si>
    <t>%</t>
    <phoneticPr fontId="3"/>
  </si>
  <si>
    <t>歳</t>
    <phoneticPr fontId="3"/>
  </si>
  <si>
    <t>事業所の特徴や課題</t>
    <rPh sb="0" eb="3">
      <t>ジギョウショ</t>
    </rPh>
    <rPh sb="4" eb="6">
      <t>トクチョウ</t>
    </rPh>
    <phoneticPr fontId="3"/>
  </si>
  <si>
    <t>生産活動の内容や課題</t>
    <rPh sb="0" eb="2">
      <t>セイサン</t>
    </rPh>
    <rPh sb="2" eb="4">
      <t>カツドウ</t>
    </rPh>
    <rPh sb="5" eb="7">
      <t>ナイヨウ</t>
    </rPh>
    <rPh sb="8" eb="9">
      <t>カ</t>
    </rPh>
    <rPh sb="9" eb="10">
      <t>ダイ</t>
    </rPh>
    <phoneticPr fontId="3"/>
  </si>
  <si>
    <t>作成協力：特定非営利活動法人アントレプレナーシップ開発センター</t>
    <rPh sb="25" eb="27">
      <t>カイハツ</t>
    </rPh>
    <phoneticPr fontId="3"/>
  </si>
  <si>
    <t>様　式　２</t>
    <rPh sb="0" eb="1">
      <t>サマ</t>
    </rPh>
    <rPh sb="2" eb="3">
      <t>シキ</t>
    </rPh>
    <phoneticPr fontId="3"/>
  </si>
  <si>
    <t>２. 工賃の実績と３カ年目標</t>
    <phoneticPr fontId="3"/>
  </si>
  <si>
    <t>令和５年度（実績）</t>
    <rPh sb="0" eb="2">
      <t>レイワ</t>
    </rPh>
    <rPh sb="6" eb="8">
      <t>ジッセキ</t>
    </rPh>
    <phoneticPr fontId="3"/>
  </si>
  <si>
    <t>令和６年度（目標）</t>
    <rPh sb="0" eb="2">
      <t>レイワ</t>
    </rPh>
    <rPh sb="6" eb="8">
      <t>モクヒョウ</t>
    </rPh>
    <phoneticPr fontId="3"/>
  </si>
  <si>
    <t>令和７年度（目標）</t>
    <rPh sb="0" eb="2">
      <t>レイワ</t>
    </rPh>
    <rPh sb="6" eb="8">
      <t>モクヒョウ</t>
    </rPh>
    <phoneticPr fontId="3"/>
  </si>
  <si>
    <t>令和８年度（目標）</t>
    <rPh sb="0" eb="2">
      <t>レイワ</t>
    </rPh>
    <rPh sb="6" eb="8">
      <t>モクヒョウ</t>
    </rPh>
    <phoneticPr fontId="3"/>
  </si>
  <si>
    <t>年額売上高</t>
  </si>
  <si>
    <t>円</t>
    <rPh sb="0" eb="1">
      <t>エン</t>
    </rPh>
    <phoneticPr fontId="3"/>
  </si>
  <si>
    <t>①工賃支払総額</t>
    <phoneticPr fontId="3"/>
  </si>
  <si>
    <t>②年間延べ利用者数</t>
    <rPh sb="1" eb="3">
      <t>ネンカン</t>
    </rPh>
    <rPh sb="3" eb="4">
      <t>ノ</t>
    </rPh>
    <rPh sb="5" eb="8">
      <t>リヨウシャ</t>
    </rPh>
    <rPh sb="8" eb="9">
      <t>スウ</t>
    </rPh>
    <phoneticPr fontId="3"/>
  </si>
  <si>
    <t>人</t>
    <rPh sb="0" eb="1">
      <t>ニン</t>
    </rPh>
    <phoneticPr fontId="3"/>
  </si>
  <si>
    <t>③年間開所日数</t>
    <rPh sb="1" eb="3">
      <t>ネンカン</t>
    </rPh>
    <rPh sb="3" eb="5">
      <t>カイショ</t>
    </rPh>
    <rPh sb="5" eb="7">
      <t>ニッスウ</t>
    </rPh>
    <phoneticPr fontId="3"/>
  </si>
  <si>
    <t>日</t>
    <rPh sb="0" eb="1">
      <t>ニチ</t>
    </rPh>
    <phoneticPr fontId="3"/>
  </si>
  <si>
    <t>④平均利用者数
②÷③</t>
    <rPh sb="1" eb="3">
      <t>ヘイキン</t>
    </rPh>
    <rPh sb="3" eb="6">
      <t>リヨウシャ</t>
    </rPh>
    <rPh sb="6" eb="7">
      <t>スウ</t>
    </rPh>
    <phoneticPr fontId="3"/>
  </si>
  <si>
    <t>⑤年間開所月数</t>
    <rPh sb="1" eb="3">
      <t>ネンカン</t>
    </rPh>
    <rPh sb="3" eb="7">
      <t>カイショゲッスウ</t>
    </rPh>
    <phoneticPr fontId="3"/>
  </si>
  <si>
    <t>月</t>
    <rPh sb="0" eb="1">
      <t>ツキ</t>
    </rPh>
    <phoneticPr fontId="3"/>
  </si>
  <si>
    <t>平均工賃　　        月額(目標工賃)
（①÷④÷⑤）</t>
    <phoneticPr fontId="3"/>
  </si>
  <si>
    <t>⑦延時間数</t>
    <phoneticPr fontId="3"/>
  </si>
  <si>
    <t>時間</t>
    <rPh sb="0" eb="2">
      <t>ジカン</t>
    </rPh>
    <phoneticPr fontId="3"/>
  </si>
  <si>
    <t>平均工賃</t>
  </si>
  <si>
    <t>時間額（目標工賃）</t>
    <rPh sb="4" eb="6">
      <t>モクヒョウ</t>
    </rPh>
    <rPh sb="6" eb="8">
      <t>コウチン</t>
    </rPh>
    <phoneticPr fontId="3"/>
  </si>
  <si>
    <t>(①÷⑦)</t>
    <phoneticPr fontId="3"/>
  </si>
  <si>
    <t>取り組む課題と課題解決のための具体的活動</t>
    <rPh sb="4" eb="6">
      <t>カダイ</t>
    </rPh>
    <phoneticPr fontId="3"/>
  </si>
  <si>
    <t>工賃向上計画の推進体制　　　　　　　　（責任者及び運営体制図）</t>
    <phoneticPr fontId="3"/>
  </si>
  <si>
    <t>＊誰が何に責任持つか具体的にわかるように記述してください</t>
    <phoneticPr fontId="3"/>
  </si>
  <si>
    <t>参考様式①　　３カ年収支計画　　　</t>
    <rPh sb="0" eb="2">
      <t>サンコウ</t>
    </rPh>
    <rPh sb="2" eb="4">
      <t>ヨウシキ</t>
    </rPh>
    <rPh sb="9" eb="10">
      <t>ネン</t>
    </rPh>
    <rPh sb="10" eb="12">
      <t>シュウシ</t>
    </rPh>
    <rPh sb="12" eb="14">
      <t>ケイカク</t>
    </rPh>
    <phoneticPr fontId="3"/>
  </si>
  <si>
    <t>※</t>
    <phoneticPr fontId="3"/>
  </si>
  <si>
    <t>事業所の内容に合わせて項目を変更してください。</t>
    <phoneticPr fontId="3"/>
  </si>
  <si>
    <t>のセルに数字を入れてください。</t>
    <rPh sb="4" eb="6">
      <t>スウジ</t>
    </rPh>
    <rPh sb="7" eb="8">
      <t>イ</t>
    </rPh>
    <phoneticPr fontId="3"/>
  </si>
  <si>
    <t>欄が足らなければ増やしてください。</t>
    <rPh sb="0" eb="1">
      <t>ラン</t>
    </rPh>
    <rPh sb="2" eb="3">
      <t>タ</t>
    </rPh>
    <rPh sb="8" eb="9">
      <t>フ</t>
    </rPh>
    <phoneticPr fontId="3"/>
  </si>
  <si>
    <t>(単位：円)</t>
    <rPh sb="1" eb="3">
      <t>タンイ</t>
    </rPh>
    <rPh sb="4" eb="5">
      <t>エン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</si>
  <si>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</si>
  <si>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</si>
  <si>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</si>
  <si>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就労支援会計</t>
    <rPh sb="0" eb="2">
      <t>シュウロウ</t>
    </rPh>
    <rPh sb="2" eb="4">
      <t>シエン</t>
    </rPh>
    <rPh sb="4" eb="6">
      <t>カイケイ</t>
    </rPh>
    <phoneticPr fontId="3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</si>
  <si>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</si>
  <si>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</si>
  <si>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</si>
  <si>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数/月</t>
    <rPh sb="0" eb="1">
      <t>スウ</t>
    </rPh>
    <rPh sb="2" eb="3">
      <t>ツキ</t>
    </rPh>
    <phoneticPr fontId="3"/>
  </si>
  <si>
    <t>年間合計</t>
    <rPh sb="0" eb="2">
      <t>ネンカン</t>
    </rPh>
    <rPh sb="2" eb="4">
      <t>ゴウケイ</t>
    </rPh>
    <phoneticPr fontId="3"/>
  </si>
  <si>
    <t>　　</t>
    <phoneticPr fontId="3"/>
  </si>
  <si>
    <t>A作業科目</t>
    <rPh sb="1" eb="3">
      <t>サギョウ</t>
    </rPh>
    <rPh sb="3" eb="5">
      <t>カモク</t>
    </rPh>
    <phoneticPr fontId="3"/>
  </si>
  <si>
    <t>Ｂ作業科目</t>
    <rPh sb="1" eb="5">
      <t>サギョウカモク</t>
    </rPh>
    <phoneticPr fontId="3"/>
  </si>
  <si>
    <t>Ｃ作業科目</t>
    <rPh sb="1" eb="3">
      <t>サギョウ</t>
    </rPh>
    <rPh sb="3" eb="5">
      <t>カモク</t>
    </rPh>
    <phoneticPr fontId="3"/>
  </si>
  <si>
    <t>Ｄ作業科目</t>
    <rPh sb="1" eb="3">
      <t>サギョウ</t>
    </rPh>
    <rPh sb="3" eb="5">
      <t>カモク</t>
    </rPh>
    <phoneticPr fontId="3"/>
  </si>
  <si>
    <t>その他</t>
    <rPh sb="2" eb="3">
      <t>タ</t>
    </rPh>
    <phoneticPr fontId="3"/>
  </si>
  <si>
    <t>収入小計</t>
    <rPh sb="0" eb="2">
      <t>シュウニュウ</t>
    </rPh>
    <rPh sb="2" eb="4">
      <t>ショウケイ</t>
    </rPh>
    <phoneticPr fontId="3"/>
  </si>
  <si>
    <t>就労支援事業原価</t>
    <rPh sb="0" eb="2">
      <t>シュウロウ</t>
    </rPh>
    <rPh sb="2" eb="4">
      <t>シエン</t>
    </rPh>
    <rPh sb="4" eb="6">
      <t>ジギョウ</t>
    </rPh>
    <rPh sb="6" eb="8">
      <t>ゲンカ</t>
    </rPh>
    <phoneticPr fontId="3"/>
  </si>
  <si>
    <t>変動費</t>
    <rPh sb="0" eb="3">
      <t>ヘンドウヒ</t>
    </rPh>
    <phoneticPr fontId="3"/>
  </si>
  <si>
    <t>平均費用/月</t>
    <phoneticPr fontId="3"/>
  </si>
  <si>
    <t>原材料費</t>
    <rPh sb="0" eb="4">
      <t>ゲンザイリョウヒ</t>
    </rPh>
    <phoneticPr fontId="3"/>
  </si>
  <si>
    <t>外注加工費</t>
    <rPh sb="0" eb="2">
      <t>ガイチュウ</t>
    </rPh>
    <rPh sb="2" eb="5">
      <t>カコウヒ</t>
    </rPh>
    <phoneticPr fontId="3"/>
  </si>
  <si>
    <t>水道光熱費</t>
    <rPh sb="0" eb="2">
      <t>スイドウ</t>
    </rPh>
    <rPh sb="2" eb="5">
      <t>コウネツヒ</t>
    </rPh>
    <phoneticPr fontId="3"/>
  </si>
  <si>
    <t>消耗品費</t>
    <rPh sb="0" eb="3">
      <t>ショウモウヒン</t>
    </rPh>
    <rPh sb="3" eb="4">
      <t>ヒ</t>
    </rPh>
    <phoneticPr fontId="3"/>
  </si>
  <si>
    <t>変動費小計</t>
    <rPh sb="0" eb="2">
      <t>ヘンドウ</t>
    </rPh>
    <rPh sb="2" eb="3">
      <t>ヒ</t>
    </rPh>
    <rPh sb="3" eb="5">
      <t>ショウケイ</t>
    </rPh>
    <phoneticPr fontId="3"/>
  </si>
  <si>
    <t>固定費</t>
    <rPh sb="0" eb="3">
      <t>コテイヒ</t>
    </rPh>
    <phoneticPr fontId="3"/>
  </si>
  <si>
    <t>利用者賃金・工賃</t>
    <rPh sb="0" eb="3">
      <t>リヨウシャ</t>
    </rPh>
    <rPh sb="3" eb="5">
      <t>チンギン</t>
    </rPh>
    <rPh sb="6" eb="8">
      <t>コウチン</t>
    </rPh>
    <phoneticPr fontId="3"/>
  </si>
  <si>
    <t>平均/月</t>
    <phoneticPr fontId="3"/>
  </si>
  <si>
    <t>人数</t>
    <phoneticPr fontId="3"/>
  </si>
  <si>
    <t>就労支援事業指導員等</t>
    <rPh sb="0" eb="2">
      <t>シュウロウ</t>
    </rPh>
    <rPh sb="2" eb="4">
      <t>シエン</t>
    </rPh>
    <rPh sb="4" eb="6">
      <t>ジギョウ</t>
    </rPh>
    <rPh sb="6" eb="9">
      <t>シドウイン</t>
    </rPh>
    <rPh sb="9" eb="10">
      <t>トウ</t>
    </rPh>
    <phoneticPr fontId="3"/>
  </si>
  <si>
    <t>従業員給与</t>
  </si>
  <si>
    <t>固定費小計</t>
    <rPh sb="0" eb="2">
      <t>コテイ</t>
    </rPh>
    <rPh sb="2" eb="3">
      <t>ヒ</t>
    </rPh>
    <rPh sb="3" eb="5">
      <t>ショウケイ</t>
    </rPh>
    <phoneticPr fontId="3"/>
  </si>
  <si>
    <t>支出合計（変動費+固定費）</t>
    <rPh sb="0" eb="2">
      <t>シシュツ</t>
    </rPh>
    <rPh sb="2" eb="4">
      <t>ゴウケイ</t>
    </rPh>
    <rPh sb="5" eb="7">
      <t>ヘンドウ</t>
    </rPh>
    <rPh sb="7" eb="8">
      <t>ヒ</t>
    </rPh>
    <rPh sb="9" eb="12">
      <t>コテイヒ</t>
    </rPh>
    <phoneticPr fontId="3"/>
  </si>
  <si>
    <t>収入‐支出</t>
    <phoneticPr fontId="3"/>
  </si>
  <si>
    <t>自立支援給付費等会計</t>
    <rPh sb="0" eb="2">
      <t>ジリツ</t>
    </rPh>
    <rPh sb="2" eb="4">
      <t>シエン</t>
    </rPh>
    <rPh sb="4" eb="7">
      <t>キュウフヒ</t>
    </rPh>
    <rPh sb="7" eb="8">
      <t>トウ</t>
    </rPh>
    <rPh sb="8" eb="10">
      <t>カイケイ</t>
    </rPh>
    <phoneticPr fontId="3"/>
  </si>
  <si>
    <t>収入</t>
    <rPh sb="0" eb="2">
      <t>シュウニュウ</t>
    </rPh>
    <phoneticPr fontId="3"/>
  </si>
  <si>
    <t>単価/日</t>
    <rPh sb="3" eb="4">
      <t>ニチ</t>
    </rPh>
    <phoneticPr fontId="3"/>
  </si>
  <si>
    <t>　</t>
    <phoneticPr fontId="3"/>
  </si>
  <si>
    <t>訓練等給付</t>
    <rPh sb="0" eb="2">
      <t>クンレン</t>
    </rPh>
    <rPh sb="2" eb="3">
      <t>トウ</t>
    </rPh>
    <rPh sb="3" eb="5">
      <t>キュウフ</t>
    </rPh>
    <phoneticPr fontId="3"/>
  </si>
  <si>
    <t>　雇用型（就労継続A）</t>
    <rPh sb="1" eb="3">
      <t>コヨウ</t>
    </rPh>
    <rPh sb="3" eb="4">
      <t>ガタ</t>
    </rPh>
    <rPh sb="5" eb="7">
      <t>シュウロウ</t>
    </rPh>
    <rPh sb="7" eb="9">
      <t>ケイゾク</t>
    </rPh>
    <phoneticPr fontId="3"/>
  </si>
  <si>
    <t>月勤務日数/利用率（％）</t>
    <rPh sb="0" eb="1">
      <t>ツキ</t>
    </rPh>
    <phoneticPr fontId="3"/>
  </si>
  <si>
    <t>　非雇用型（就労継続B）</t>
    <rPh sb="1" eb="2">
      <t>ヒ</t>
    </rPh>
    <phoneticPr fontId="3"/>
  </si>
  <si>
    <t>　非雇用型（生活介護）</t>
    <rPh sb="1" eb="2">
      <t>ヒ</t>
    </rPh>
    <rPh sb="6" eb="8">
      <t>セイカツ</t>
    </rPh>
    <rPh sb="8" eb="10">
      <t>カイゴ</t>
    </rPh>
    <phoneticPr fontId="3"/>
  </si>
  <si>
    <t>平均／月</t>
    <rPh sb="0" eb="2">
      <t>ヘイキン</t>
    </rPh>
    <rPh sb="3" eb="4">
      <t>ツキ</t>
    </rPh>
    <phoneticPr fontId="3"/>
  </si>
  <si>
    <t>助成金収入</t>
    <rPh sb="0" eb="3">
      <t>ジョセイキン</t>
    </rPh>
    <rPh sb="3" eb="5">
      <t>シュウニュウ</t>
    </rPh>
    <phoneticPr fontId="3"/>
  </si>
  <si>
    <t>会費収入</t>
    <rPh sb="0" eb="2">
      <t>カイヒ</t>
    </rPh>
    <rPh sb="2" eb="4">
      <t>シュウニュウ</t>
    </rPh>
    <phoneticPr fontId="3"/>
  </si>
  <si>
    <t>その他（寄付金など）</t>
    <rPh sb="2" eb="3">
      <t>タ</t>
    </rPh>
    <rPh sb="4" eb="7">
      <t>キフキン</t>
    </rPh>
    <phoneticPr fontId="3"/>
  </si>
  <si>
    <t>収入合計</t>
    <rPh sb="0" eb="2">
      <t>シュウニュウ</t>
    </rPh>
    <phoneticPr fontId="3"/>
  </si>
  <si>
    <t>支出</t>
    <rPh sb="0" eb="2">
      <t>シシュツ</t>
    </rPh>
    <phoneticPr fontId="3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</si>
  <si>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3"/>
  </si>
  <si>
    <t>人件費</t>
    <rPh sb="0" eb="3">
      <t>ジンケンヒ</t>
    </rPh>
    <phoneticPr fontId="3"/>
  </si>
  <si>
    <t>役員報酬</t>
    <rPh sb="0" eb="2">
      <t>ヤクイン</t>
    </rPh>
    <rPh sb="2" eb="4">
      <t>ホウシュウ</t>
    </rPh>
    <phoneticPr fontId="3"/>
  </si>
  <si>
    <t>正社員給与</t>
    <rPh sb="3" eb="5">
      <t>キュウヨ</t>
    </rPh>
    <phoneticPr fontId="3"/>
  </si>
  <si>
    <t>パート・アルバイト給与</t>
    <phoneticPr fontId="3"/>
  </si>
  <si>
    <t>福利厚生費</t>
    <phoneticPr fontId="3"/>
  </si>
  <si>
    <t>通勤交通費</t>
    <phoneticPr fontId="3"/>
  </si>
  <si>
    <t>小計</t>
    <rPh sb="0" eb="2">
      <t>ショウケイ</t>
    </rPh>
    <phoneticPr fontId="3"/>
  </si>
  <si>
    <t>諸経費</t>
    <rPh sb="0" eb="3">
      <t>ショケイヒ</t>
    </rPh>
    <phoneticPr fontId="3"/>
  </si>
  <si>
    <t>旅費交通費</t>
    <rPh sb="0" eb="2">
      <t>リョヒ</t>
    </rPh>
    <rPh sb="2" eb="5">
      <t>コウツウヒ</t>
    </rPh>
    <phoneticPr fontId="3"/>
  </si>
  <si>
    <t>通信費</t>
    <rPh sb="0" eb="3">
      <t>ツウシンヒ</t>
    </rPh>
    <phoneticPr fontId="3"/>
  </si>
  <si>
    <t>荷造運賃</t>
    <rPh sb="0" eb="1">
      <t>ニ</t>
    </rPh>
    <rPh sb="1" eb="2">
      <t>ヅクリ</t>
    </rPh>
    <rPh sb="2" eb="4">
      <t>ウンチン</t>
    </rPh>
    <phoneticPr fontId="3"/>
  </si>
  <si>
    <t>広告宣伝費</t>
    <rPh sb="0" eb="2">
      <t>コウコク</t>
    </rPh>
    <rPh sb="2" eb="5">
      <t>センデンヒ</t>
    </rPh>
    <phoneticPr fontId="3"/>
  </si>
  <si>
    <t>販売委託料</t>
    <rPh sb="0" eb="2">
      <t>ハンバイ</t>
    </rPh>
    <rPh sb="2" eb="5">
      <t>イタクリョウ</t>
    </rPh>
    <phoneticPr fontId="3"/>
  </si>
  <si>
    <t>保険料</t>
    <rPh sb="0" eb="2">
      <t>ホケン</t>
    </rPh>
    <rPh sb="2" eb="3">
      <t>リョウ</t>
    </rPh>
    <phoneticPr fontId="3"/>
  </si>
  <si>
    <t>設備費</t>
    <rPh sb="0" eb="3">
      <t>セツビヒ</t>
    </rPh>
    <phoneticPr fontId="3"/>
  </si>
  <si>
    <t>家賃・駐車場代</t>
    <rPh sb="0" eb="2">
      <t>ヤチン</t>
    </rPh>
    <rPh sb="3" eb="6">
      <t>チュウシャジョウ</t>
    </rPh>
    <rPh sb="6" eb="7">
      <t>ダイ</t>
    </rPh>
    <phoneticPr fontId="3"/>
  </si>
  <si>
    <t>減価償却費</t>
    <rPh sb="0" eb="2">
      <t>ゲンカ</t>
    </rPh>
    <rPh sb="2" eb="5">
      <t>ショウキャクヒ</t>
    </rPh>
    <phoneticPr fontId="3"/>
  </si>
  <si>
    <t>リース料</t>
    <phoneticPr fontId="3"/>
  </si>
  <si>
    <t>支出合計</t>
    <rPh sb="0" eb="2">
      <t>シシュツ</t>
    </rPh>
    <phoneticPr fontId="3"/>
  </si>
  <si>
    <t>収入-支出</t>
    <rPh sb="0" eb="2">
      <t>シュウニュウ</t>
    </rPh>
    <rPh sb="3" eb="5">
      <t>シシュツ</t>
    </rPh>
    <phoneticPr fontId="3"/>
  </si>
  <si>
    <t>資料提供：特定非営利活動法人アントレプレナーシップ開発センター</t>
    <rPh sb="25" eb="27">
      <t>カイハツ</t>
    </rPh>
    <phoneticPr fontId="3"/>
  </si>
  <si>
    <t>参考様式②　　活動計画と進捗確認書</t>
    <phoneticPr fontId="3"/>
  </si>
  <si>
    <t>　※取り組む課題毎に作成します。</t>
    <phoneticPr fontId="3"/>
  </si>
  <si>
    <t>責任者名：</t>
    <rPh sb="0" eb="3">
      <t>セキニンシャ</t>
    </rPh>
    <rPh sb="3" eb="4">
      <t>メイ</t>
    </rPh>
    <phoneticPr fontId="3"/>
  </si>
  <si>
    <t>課題：</t>
    <rPh sb="0" eb="2">
      <t>カダイ</t>
    </rPh>
    <phoneticPr fontId="3"/>
  </si>
  <si>
    <t>目的：</t>
    <phoneticPr fontId="3"/>
  </si>
  <si>
    <t>達成目標：</t>
    <phoneticPr fontId="3"/>
  </si>
  <si>
    <t>評価指標：</t>
    <phoneticPr fontId="3"/>
  </si>
  <si>
    <t>活用したい外部支援：</t>
    <phoneticPr fontId="3"/>
  </si>
  <si>
    <t>項目</t>
    <phoneticPr fontId="3"/>
  </si>
  <si>
    <t>数値目標達成のための具体的作業</t>
    <phoneticPr fontId="3"/>
  </si>
  <si>
    <t>実施時期</t>
    <phoneticPr fontId="3"/>
  </si>
  <si>
    <t>担当者名</t>
  </si>
  <si>
    <t>作業の進捗確認</t>
    <phoneticPr fontId="3"/>
  </si>
  <si>
    <t>責任者</t>
    <phoneticPr fontId="3"/>
  </si>
  <si>
    <t>確認日</t>
    <phoneticPr fontId="3"/>
  </si>
  <si>
    <t>資料提供と作成協力：特定非営利活動法人アントレプレナーシップ開発センター</t>
    <rPh sb="30" eb="32">
      <t>カイハツ</t>
    </rPh>
    <phoneticPr fontId="3"/>
  </si>
  <si>
    <t>就労継続支援A型事業所　</t>
  </si>
  <si>
    <t>就労継続支援B型事業所</t>
  </si>
  <si>
    <t>地域活動支援センター</t>
  </si>
  <si>
    <t>生活介護事業所</t>
  </si>
  <si>
    <t>法人名</t>
    <rPh sb="0" eb="2">
      <t>ホウジン</t>
    </rPh>
    <rPh sb="2" eb="3">
      <t>メイ</t>
    </rPh>
    <phoneticPr fontId="24"/>
  </si>
  <si>
    <t>法人代表者名</t>
    <rPh sb="0" eb="2">
      <t>ホウジン</t>
    </rPh>
    <rPh sb="2" eb="5">
      <t>ダイヒョウシャ</t>
    </rPh>
    <rPh sb="5" eb="6">
      <t>メイ</t>
    </rPh>
    <phoneticPr fontId="24"/>
  </si>
  <si>
    <t>事業所名</t>
    <rPh sb="0" eb="3">
      <t>ジギョウショ</t>
    </rPh>
    <rPh sb="3" eb="4">
      <t>メイ</t>
    </rPh>
    <phoneticPr fontId="24"/>
  </si>
  <si>
    <t>所長名</t>
    <rPh sb="0" eb="3">
      <t>ショチョウメイ</t>
    </rPh>
    <phoneticPr fontId="24"/>
  </si>
  <si>
    <t>電話番号</t>
    <rPh sb="0" eb="2">
      <t>デンワ</t>
    </rPh>
    <rPh sb="2" eb="4">
      <t>バンゴウ</t>
    </rPh>
    <phoneticPr fontId="24"/>
  </si>
  <si>
    <t>担当者メールアドレス</t>
    <rPh sb="0" eb="3">
      <t>タントウシャ</t>
    </rPh>
    <phoneticPr fontId="24"/>
  </si>
  <si>
    <t>担当者</t>
    <rPh sb="0" eb="3">
      <t>タントウシャ</t>
    </rPh>
    <phoneticPr fontId="24"/>
  </si>
  <si>
    <t>事業所種別</t>
    <rPh sb="0" eb="3">
      <t>ジギョウショ</t>
    </rPh>
    <rPh sb="3" eb="5">
      <t>シュベツ</t>
    </rPh>
    <phoneticPr fontId="24"/>
  </si>
  <si>
    <t>時点</t>
    <rPh sb="0" eb="2">
      <t>ジテン</t>
    </rPh>
    <phoneticPr fontId="24"/>
  </si>
  <si>
    <t>定員数</t>
    <rPh sb="0" eb="2">
      <t>テイイン</t>
    </rPh>
    <rPh sb="2" eb="3">
      <t>スウ</t>
    </rPh>
    <phoneticPr fontId="24"/>
  </si>
  <si>
    <t>現員数</t>
    <rPh sb="0" eb="3">
      <t>ゲンインスウ</t>
    </rPh>
    <phoneticPr fontId="24"/>
  </si>
  <si>
    <t>工賃支払総額</t>
    <rPh sb="0" eb="2">
      <t>コウチン</t>
    </rPh>
    <rPh sb="2" eb="4">
      <t>シハライ</t>
    </rPh>
    <rPh sb="4" eb="6">
      <t>ソウガク</t>
    </rPh>
    <phoneticPr fontId="24"/>
  </si>
  <si>
    <t>平均工賃月額</t>
    <rPh sb="0" eb="2">
      <t>ヘイキン</t>
    </rPh>
    <rPh sb="2" eb="4">
      <t>コウチン</t>
    </rPh>
    <rPh sb="4" eb="6">
      <t>ゲツガク</t>
    </rPh>
    <phoneticPr fontId="24"/>
  </si>
  <si>
    <t>平均工賃時間額</t>
    <rPh sb="0" eb="2">
      <t>ヘイキン</t>
    </rPh>
    <rPh sb="2" eb="4">
      <t>コウチン</t>
    </rPh>
    <rPh sb="4" eb="7">
      <t>ジカンガク</t>
    </rPh>
    <phoneticPr fontId="24"/>
  </si>
  <si>
    <t>主な収入項目</t>
    <rPh sb="0" eb="1">
      <t>オモ</t>
    </rPh>
    <rPh sb="2" eb="6">
      <t>シュウニュウコウモク</t>
    </rPh>
    <phoneticPr fontId="24"/>
  </si>
  <si>
    <t>主な収入項目の金額</t>
    <rPh sb="0" eb="1">
      <t>オモ</t>
    </rPh>
    <rPh sb="2" eb="6">
      <t>シュウニュウコウモク</t>
    </rPh>
    <rPh sb="7" eb="9">
      <t>キンガク</t>
    </rPh>
    <phoneticPr fontId="24"/>
  </si>
  <si>
    <t>全体に占める割合</t>
    <rPh sb="0" eb="2">
      <t>ゼンタイ</t>
    </rPh>
    <rPh sb="3" eb="4">
      <t>シ</t>
    </rPh>
    <rPh sb="6" eb="8">
      <t>ワリアイ</t>
    </rPh>
    <phoneticPr fontId="24"/>
  </si>
  <si>
    <t>その他収入項目</t>
    <rPh sb="2" eb="3">
      <t>タ</t>
    </rPh>
    <rPh sb="3" eb="5">
      <t>シュウニュウ</t>
    </rPh>
    <rPh sb="5" eb="7">
      <t>コウモク</t>
    </rPh>
    <phoneticPr fontId="24"/>
  </si>
  <si>
    <t>R5実績</t>
    <rPh sb="2" eb="4">
      <t>ジッセキ</t>
    </rPh>
    <phoneticPr fontId="24"/>
  </si>
  <si>
    <t>R6目標</t>
    <rPh sb="2" eb="4">
      <t>モクヒョウ</t>
    </rPh>
    <phoneticPr fontId="24"/>
  </si>
  <si>
    <t>R7目標</t>
    <rPh sb="2" eb="4">
      <t>モクヒョウ</t>
    </rPh>
    <phoneticPr fontId="24"/>
  </si>
  <si>
    <t>R8目標</t>
    <rPh sb="2" eb="4">
      <t>モクヒョウ</t>
    </rPh>
    <phoneticPr fontId="24"/>
  </si>
  <si>
    <t>年間延べ利用者数</t>
    <rPh sb="0" eb="2">
      <t>ネンカン</t>
    </rPh>
    <rPh sb="2" eb="3">
      <t>ノ</t>
    </rPh>
    <rPh sb="4" eb="7">
      <t>リヨウシャ</t>
    </rPh>
    <rPh sb="7" eb="8">
      <t>スウ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</si>
  <si>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</si>
  <si>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</si>
  <si>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年間開所月数</t>
    <rPh sb="0" eb="4">
      <t>ネンカンカイショ</t>
    </rPh>
    <rPh sb="4" eb="6">
      <t>ツキスウ</t>
    </rPh>
    <phoneticPr fontId="2"/>
  </si>
  <si>
    <t>R6</t>
    <phoneticPr fontId="24"/>
  </si>
  <si>
    <t>R7</t>
    <phoneticPr fontId="24"/>
  </si>
  <si>
    <t>R8</t>
    <phoneticPr fontId="24"/>
  </si>
  <si>
    <t>人</t>
    <rPh sb="0" eb="1">
      <t>ニン</t>
    </rPh>
    <phoneticPr fontId="2"/>
  </si>
  <si>
    <t>※水色のセルは自動入力ですが、必要があれば適宜修正してください。</t>
    <rPh sb="1" eb="3">
      <t>ミズイロ</t>
    </rPh>
    <rPh sb="7" eb="9">
      <t>ジドウ</t>
    </rPh>
    <rPh sb="9" eb="11">
      <t>ニュウリョク</t>
    </rPh>
    <rPh sb="15" eb="17">
      <t>ヒツヨウ</t>
    </rPh>
    <rPh sb="21" eb="23">
      <t>テキギ</t>
    </rPh>
    <rPh sb="23" eb="25">
      <t>シュウセイ</t>
    </rPh>
    <phoneticPr fontId="3"/>
  </si>
  <si>
    <t>事業所工賃向上計画シート（令和６～８年度）</t>
    <rPh sb="0" eb="9">
      <t>ジギョウショコウチンコウジョウケイカク</t>
    </rPh>
    <rPh sb="13" eb="15">
      <t>レイワ</t>
    </rPh>
    <rPh sb="18" eb="2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</si>
</sst>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&quot;名&quot;"/>
    <numFmt numFmtId="177" formatCode="#&quot;%&quot;"/>
    <numFmt numFmtId="178" formatCode="#&quot;歳&quot;"/>
    <numFmt numFmtId="179" formatCode="#,###&quot;円&quot;"/>
    <numFmt numFmtId="180" formatCode="#&quot;人&quot;"/>
    <numFmt numFmtId="181" formatCode="#&quot;日&quot;"/>
    <numFmt numFmtId="182" formatCode="#&quot;月&quot;"/>
    <numFmt numFmtId="183" formatCode="#&quot;時間&quot;"/>
    <numFmt numFmtId="184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SｺﾞｼｯｸE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HGSｺﾞｼｯｸE"/>
      <family val="3"/>
      <charset val="128"/>
    </font>
    <font>
      <u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1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vertical="top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176" fontId="7" fillId="0" borderId="3" xfId="0" applyNumberFormat="1" applyFont="1" applyBorder="1" applyAlignment="1" applyProtection="1">
      <alignment horizontal="right" vertical="center" wrapText="1"/>
      <protection locked="0"/>
    </xf>
    <xf numFmtId="177" fontId="7" fillId="0" borderId="12" xfId="0" applyNumberFormat="1" applyFont="1" applyBorder="1" applyAlignment="1" applyProtection="1">
      <alignment horizontal="right" vertical="center" wrapText="1"/>
      <protection locked="0"/>
    </xf>
    <xf numFmtId="178" fontId="7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9" fontId="12" fillId="0" borderId="3" xfId="1" applyNumberFormat="1" applyFont="1" applyBorder="1" applyAlignment="1" applyProtection="1">
      <alignment horizontal="right" vertical="center" wrapText="1"/>
      <protection locked="0"/>
    </xf>
    <xf numFmtId="179" fontId="12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80" fontId="12" fillId="0" borderId="3" xfId="1" applyNumberFormat="1" applyFont="1" applyBorder="1" applyAlignment="1" applyProtection="1">
      <alignment horizontal="right" vertical="center" wrapText="1"/>
      <protection locked="0"/>
    </xf>
    <xf numFmtId="180" fontId="12" fillId="2" borderId="3" xfId="1" applyNumberFormat="1" applyFont="1" applyFill="1" applyBorder="1" applyAlignment="1" applyProtection="1">
      <alignment horizontal="right" vertical="center" wrapText="1"/>
      <protection locked="0"/>
    </xf>
    <xf numFmtId="181" fontId="12" fillId="0" borderId="3" xfId="1" applyNumberFormat="1" applyFont="1" applyBorder="1" applyAlignment="1" applyProtection="1">
      <alignment horizontal="right" vertical="center" wrapText="1"/>
      <protection locked="0"/>
    </xf>
    <xf numFmtId="181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83" fontId="12" fillId="0" borderId="11" xfId="1" applyNumberFormat="1" applyFont="1" applyBorder="1" applyAlignment="1" applyProtection="1">
      <alignment horizontal="right" vertical="center" wrapText="1"/>
      <protection locked="0"/>
    </xf>
    <xf numFmtId="179" fontId="6" fillId="0" borderId="11" xfId="1" applyNumberFormat="1" applyFont="1" applyFill="1" applyBorder="1" applyAlignment="1" applyProtection="1">
      <alignment vertical="center" wrapText="1"/>
      <protection locked="0"/>
    </xf>
    <xf numFmtId="179" fontId="6" fillId="0" borderId="29" xfId="1" applyNumberFormat="1" applyFont="1" applyFill="1" applyBorder="1" applyAlignment="1" applyProtection="1">
      <alignment horizontal="left" vertical="center" wrapText="1"/>
      <protection locked="0"/>
    </xf>
    <xf numFmtId="38" fontId="6" fillId="0" borderId="29" xfId="1" applyFont="1" applyFill="1" applyBorder="1" applyAlignment="1" applyProtection="1">
      <alignment vertical="top" wrapText="1"/>
      <protection locked="0"/>
    </xf>
    <xf numFmtId="179" fontId="6" fillId="0" borderId="29" xfId="1" applyNumberFormat="1" applyFont="1" applyFill="1" applyBorder="1" applyAlignment="1" applyProtection="1">
      <alignment vertical="center" wrapText="1"/>
      <protection locked="0"/>
    </xf>
    <xf numFmtId="179" fontId="6" fillId="0" borderId="30" xfId="1" applyNumberFormat="1" applyFont="1" applyFill="1" applyBorder="1" applyAlignment="1" applyProtection="1">
      <alignment horizontal="left" vertical="center" wrapText="1"/>
      <protection locked="0"/>
    </xf>
    <xf numFmtId="179" fontId="6" fillId="0" borderId="30" xfId="1" applyNumberFormat="1" applyFont="1" applyFill="1" applyBorder="1" applyAlignment="1" applyProtection="1">
      <alignment vertical="center" wrapText="1"/>
      <protection locked="0"/>
    </xf>
    <xf numFmtId="38" fontId="6" fillId="0" borderId="29" xfId="1" applyFont="1" applyFill="1" applyBorder="1" applyAlignment="1" applyProtection="1">
      <alignment horizontal="left" vertical="center" wrapText="1"/>
      <protection locked="0"/>
    </xf>
    <xf numFmtId="38" fontId="6" fillId="0" borderId="29" xfId="1" applyFont="1" applyFill="1" applyBorder="1" applyAlignment="1" applyProtection="1">
      <alignment vertical="center" wrapText="1"/>
      <protection locked="0"/>
    </xf>
    <xf numFmtId="179" fontId="6" fillId="0" borderId="11" xfId="1" applyNumberFormat="1" applyFont="1" applyFill="1" applyBorder="1" applyAlignment="1" applyProtection="1">
      <alignment horizontal="left" vertical="center" wrapText="1"/>
      <protection locked="0"/>
    </xf>
    <xf numFmtId="38" fontId="6" fillId="0" borderId="30" xfId="1" applyFont="1" applyFill="1" applyBorder="1" applyAlignment="1" applyProtection="1">
      <alignment horizontal="left" vertical="center" wrapText="1"/>
      <protection locked="0"/>
    </xf>
    <xf numFmtId="38" fontId="6" fillId="0" borderId="32" xfId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38" fontId="4" fillId="0" borderId="4" xfId="1" applyFont="1" applyBorder="1" applyAlignment="1" applyProtection="1">
      <alignment vertical="top" wrapText="1"/>
      <protection locked="0"/>
    </xf>
    <xf numFmtId="38" fontId="4" fillId="0" borderId="5" xfId="1" applyFont="1" applyFill="1" applyBorder="1" applyAlignment="1" applyProtection="1">
      <alignment vertical="top" wrapText="1"/>
      <protection locked="0"/>
    </xf>
    <xf numFmtId="38" fontId="4" fillId="0" borderId="6" xfId="1" applyFont="1" applyFill="1" applyBorder="1" applyAlignment="1" applyProtection="1">
      <alignment vertical="top" wrapText="1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vertical="center"/>
      <protection locked="0"/>
    </xf>
    <xf numFmtId="38" fontId="16" fillId="4" borderId="35" xfId="3" applyFont="1" applyFill="1" applyBorder="1" applyProtection="1">
      <alignment vertical="center"/>
      <protection locked="0"/>
    </xf>
    <xf numFmtId="38" fontId="16" fillId="4" borderId="34" xfId="3" applyFont="1" applyFill="1" applyBorder="1" applyProtection="1">
      <alignment vertical="center"/>
      <protection locked="0"/>
    </xf>
    <xf numFmtId="38" fontId="15" fillId="4" borderId="35" xfId="3" applyFont="1" applyFill="1" applyBorder="1" applyProtection="1">
      <alignment vertical="center"/>
      <protection locked="0"/>
    </xf>
    <xf numFmtId="0" fontId="14" fillId="0" borderId="37" xfId="4" applyFont="1" applyFill="1" applyBorder="1" applyProtection="1">
      <alignment vertical="center"/>
      <protection locked="0"/>
    </xf>
    <xf numFmtId="38" fontId="14" fillId="0" borderId="42" xfId="3" applyFont="1" applyFill="1" applyBorder="1" applyProtection="1">
      <alignment vertical="center"/>
      <protection locked="0"/>
    </xf>
    <xf numFmtId="0" fontId="14" fillId="5" borderId="52" xfId="4" applyFont="1" applyFill="1" applyBorder="1" applyAlignment="1" applyProtection="1">
      <alignment horizontal="center" vertical="center"/>
      <protection locked="0"/>
    </xf>
    <xf numFmtId="0" fontId="14" fillId="5" borderId="53" xfId="4" applyFont="1" applyFill="1" applyBorder="1" applyProtection="1">
      <alignment vertical="center"/>
      <protection locked="0"/>
    </xf>
    <xf numFmtId="0" fontId="14" fillId="5" borderId="54" xfId="4" applyFont="1" applyFill="1" applyBorder="1" applyAlignment="1" applyProtection="1">
      <alignment horizontal="right" vertical="center"/>
      <protection locked="0"/>
    </xf>
    <xf numFmtId="0" fontId="14" fillId="0" borderId="58" xfId="4" applyFont="1" applyFill="1" applyBorder="1" applyProtection="1">
      <alignment vertical="center"/>
      <protection locked="0"/>
    </xf>
    <xf numFmtId="0" fontId="8" fillId="0" borderId="5" xfId="4" applyFont="1" applyBorder="1" applyProtection="1">
      <alignment vertical="center"/>
      <protection locked="0"/>
    </xf>
    <xf numFmtId="0" fontId="14" fillId="0" borderId="57" xfId="4" applyFont="1" applyBorder="1" applyAlignment="1" applyProtection="1">
      <alignment horizontal="right" vertical="center"/>
      <protection locked="0"/>
    </xf>
    <xf numFmtId="0" fontId="14" fillId="0" borderId="12" xfId="4" applyFont="1" applyFill="1" applyBorder="1" applyProtection="1">
      <alignment vertical="center"/>
      <protection locked="0"/>
    </xf>
    <xf numFmtId="0" fontId="14" fillId="0" borderId="59" xfId="4" applyFont="1" applyFill="1" applyBorder="1" applyProtection="1">
      <alignment vertical="center"/>
      <protection locked="0"/>
    </xf>
    <xf numFmtId="0" fontId="14" fillId="0" borderId="4" xfId="4" applyFont="1" applyFill="1" applyBorder="1" applyProtection="1">
      <alignment vertical="center"/>
      <protection locked="0"/>
    </xf>
    <xf numFmtId="0" fontId="14" fillId="0" borderId="47" xfId="4" applyFont="1" applyFill="1" applyBorder="1" applyProtection="1">
      <alignment vertical="center"/>
      <protection locked="0"/>
    </xf>
    <xf numFmtId="0" fontId="8" fillId="0" borderId="8" xfId="4" applyFont="1" applyFill="1" applyBorder="1" applyProtection="1">
      <alignment vertical="center"/>
      <protection locked="0"/>
    </xf>
    <xf numFmtId="0" fontId="8" fillId="0" borderId="9" xfId="4" applyFont="1" applyFill="1" applyBorder="1" applyProtection="1">
      <alignment vertical="center"/>
      <protection locked="0"/>
    </xf>
    <xf numFmtId="0" fontId="14" fillId="0" borderId="69" xfId="4" applyFont="1" applyFill="1" applyBorder="1" applyProtection="1">
      <alignment vertical="center"/>
      <protection locked="0"/>
    </xf>
    <xf numFmtId="0" fontId="14" fillId="0" borderId="0" xfId="4" applyFont="1" applyFill="1" applyBorder="1" applyAlignment="1" applyProtection="1">
      <alignment horizontal="right" vertical="center"/>
      <protection locked="0"/>
    </xf>
    <xf numFmtId="0" fontId="14" fillId="5" borderId="52" xfId="4" applyFont="1" applyFill="1" applyBorder="1" applyProtection="1">
      <alignment vertical="center"/>
      <protection locked="0"/>
    </xf>
    <xf numFmtId="0" fontId="14" fillId="5" borderId="73" xfId="4" applyFont="1" applyFill="1" applyBorder="1" applyProtection="1">
      <alignment vertical="center"/>
      <protection locked="0"/>
    </xf>
    <xf numFmtId="0" fontId="14" fillId="5" borderId="74" xfId="4" applyFont="1" applyFill="1" applyBorder="1" applyProtection="1">
      <alignment vertical="center"/>
      <protection locked="0"/>
    </xf>
    <xf numFmtId="0" fontId="14" fillId="5" borderId="74" xfId="4" applyFont="1" applyFill="1" applyBorder="1" applyAlignment="1" applyProtection="1">
      <alignment horizontal="right" vertical="center"/>
      <protection locked="0"/>
    </xf>
    <xf numFmtId="0" fontId="15" fillId="4" borderId="73" xfId="4" applyFont="1" applyFill="1" applyBorder="1" applyProtection="1">
      <alignment vertical="center"/>
      <protection locked="0"/>
    </xf>
    <xf numFmtId="0" fontId="16" fillId="4" borderId="74" xfId="4" applyFont="1" applyFill="1" applyBorder="1" applyProtection="1">
      <alignment vertical="center"/>
      <protection locked="0"/>
    </xf>
    <xf numFmtId="0" fontId="15" fillId="4" borderId="74" xfId="4" applyFont="1" applyFill="1" applyBorder="1" applyProtection="1">
      <alignment vertical="center"/>
      <protection locked="0"/>
    </xf>
    <xf numFmtId="0" fontId="14" fillId="0" borderId="76" xfId="4" applyFont="1" applyFill="1" applyBorder="1" applyProtection="1">
      <alignment vertical="center"/>
      <protection locked="0"/>
    </xf>
    <xf numFmtId="0" fontId="8" fillId="0" borderId="34" xfId="4" applyFont="1" applyFill="1" applyBorder="1" applyProtection="1">
      <alignment vertical="center"/>
      <protection locked="0"/>
    </xf>
    <xf numFmtId="0" fontId="14" fillId="0" borderId="35" xfId="4" applyFont="1" applyFill="1" applyBorder="1" applyProtection="1">
      <alignment vertical="center"/>
      <protection locked="0"/>
    </xf>
    <xf numFmtId="0" fontId="14" fillId="0" borderId="38" xfId="4" applyFont="1" applyBorder="1" applyProtection="1">
      <alignment vertical="center"/>
      <protection locked="0"/>
    </xf>
    <xf numFmtId="38" fontId="14" fillId="0" borderId="37" xfId="3" applyFont="1" applyBorder="1" applyProtection="1">
      <alignment vertical="center"/>
      <protection locked="0"/>
    </xf>
    <xf numFmtId="38" fontId="17" fillId="0" borderId="38" xfId="3" applyFont="1" applyBorder="1" applyProtection="1">
      <alignment vertical="center"/>
      <protection locked="0"/>
    </xf>
    <xf numFmtId="0" fontId="7" fillId="0" borderId="3" xfId="4" applyFont="1" applyBorder="1" applyProtection="1">
      <alignment vertical="center"/>
      <protection locked="0"/>
    </xf>
    <xf numFmtId="0" fontId="7" fillId="0" borderId="51" xfId="4" applyFont="1" applyBorder="1" applyProtection="1">
      <alignment vertical="center"/>
      <protection locked="0"/>
    </xf>
    <xf numFmtId="0" fontId="7" fillId="0" borderId="51" xfId="4" applyFont="1" applyBorder="1" applyAlignment="1" applyProtection="1">
      <alignment vertical="center" shrinkToFit="1"/>
      <protection locked="0"/>
    </xf>
    <xf numFmtId="0" fontId="7" fillId="0" borderId="4" xfId="4" applyFont="1" applyBorder="1" applyProtection="1">
      <alignment vertical="center"/>
      <protection locked="0"/>
    </xf>
    <xf numFmtId="0" fontId="18" fillId="0" borderId="3" xfId="4" applyFont="1" applyBorder="1" applyProtection="1">
      <alignment vertical="center"/>
      <protection locked="0"/>
    </xf>
    <xf numFmtId="0" fontId="18" fillId="0" borderId="7" xfId="4" applyFont="1" applyBorder="1" applyProtection="1">
      <alignment vertical="center"/>
      <protection locked="0"/>
    </xf>
    <xf numFmtId="0" fontId="18" fillId="7" borderId="55" xfId="4" applyFont="1" applyFill="1" applyBorder="1" applyAlignment="1" applyProtection="1">
      <alignment horizontal="center" vertical="center"/>
      <protection locked="0"/>
    </xf>
    <xf numFmtId="0" fontId="18" fillId="5" borderId="56" xfId="4" applyFont="1" applyFill="1" applyBorder="1" applyProtection="1">
      <alignment vertical="center"/>
      <protection locked="0"/>
    </xf>
    <xf numFmtId="0" fontId="18" fillId="5" borderId="57" xfId="4" applyFont="1" applyFill="1" applyBorder="1" applyAlignment="1" applyProtection="1">
      <alignment horizontal="right" vertical="center"/>
      <protection locked="0"/>
    </xf>
    <xf numFmtId="0" fontId="14" fillId="0" borderId="33" xfId="4" applyFont="1" applyFill="1" applyBorder="1" applyProtection="1">
      <alignment vertical="center"/>
      <protection locked="0"/>
    </xf>
    <xf numFmtId="0" fontId="14" fillId="0" borderId="83" xfId="4" applyFont="1" applyFill="1" applyBorder="1" applyProtection="1">
      <alignment vertical="center"/>
      <protection locked="0"/>
    </xf>
    <xf numFmtId="0" fontId="7" fillId="0" borderId="12" xfId="4" applyFont="1" applyBorder="1" applyProtection="1">
      <alignment vertical="center"/>
      <protection locked="0"/>
    </xf>
    <xf numFmtId="0" fontId="7" fillId="0" borderId="8" xfId="4" applyFont="1" applyBorder="1" applyProtection="1">
      <alignment vertical="center"/>
      <protection locked="0"/>
    </xf>
    <xf numFmtId="0" fontId="14" fillId="0" borderId="2" xfId="4" applyFont="1" applyBorder="1" applyProtection="1">
      <alignment vertical="center"/>
      <protection locked="0"/>
    </xf>
    <xf numFmtId="0" fontId="14" fillId="0" borderId="74" xfId="4" applyFont="1" applyBorder="1" applyAlignment="1" applyProtection="1">
      <alignment vertical="center" textRotation="255"/>
      <protection locked="0"/>
    </xf>
    <xf numFmtId="0" fontId="14" fillId="0" borderId="0" xfId="4" applyFont="1" applyFill="1" applyBorder="1" applyProtection="1">
      <alignment vertical="center"/>
      <protection locked="0"/>
    </xf>
    <xf numFmtId="0" fontId="14" fillId="0" borderId="92" xfId="4" applyFont="1" applyFill="1" applyBorder="1" applyAlignment="1" applyProtection="1">
      <alignment horizontal="right" vertical="center"/>
      <protection locked="0"/>
    </xf>
    <xf numFmtId="0" fontId="14" fillId="0" borderId="34" xfId="4" applyFont="1" applyFill="1" applyBorder="1" applyAlignment="1" applyProtection="1">
      <alignment vertical="center"/>
      <protection locked="0"/>
    </xf>
    <xf numFmtId="0" fontId="14" fillId="0" borderId="35" xfId="4" applyFont="1" applyFill="1" applyBorder="1" applyAlignment="1" applyProtection="1">
      <alignment horizontal="right" vertical="center"/>
      <protection locked="0"/>
    </xf>
    <xf numFmtId="0" fontId="14" fillId="0" borderId="0" xfId="4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Protection="1">
      <alignment vertical="center"/>
      <protection locked="0"/>
    </xf>
    <xf numFmtId="38" fontId="4" fillId="0" borderId="0" xfId="3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38" fontId="7" fillId="3" borderId="3" xfId="3" applyFont="1" applyFill="1" applyBorder="1" applyProtection="1">
      <alignment vertical="center"/>
      <protection locked="0"/>
    </xf>
    <xf numFmtId="0" fontId="8" fillId="0" borderId="0" xfId="4" applyFont="1" applyProtection="1">
      <alignment vertical="center"/>
      <protection locked="0"/>
    </xf>
    <xf numFmtId="38" fontId="7" fillId="0" borderId="0" xfId="3" applyFo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12" fillId="4" borderId="33" xfId="3" applyFont="1" applyFill="1" applyBorder="1" applyProtection="1">
      <alignment vertical="center"/>
      <protection locked="0"/>
    </xf>
    <xf numFmtId="38" fontId="12" fillId="4" borderId="34" xfId="3" applyFont="1" applyFill="1" applyBorder="1" applyProtection="1">
      <alignment vertical="center"/>
      <protection locked="0"/>
    </xf>
    <xf numFmtId="38" fontId="12" fillId="4" borderId="36" xfId="3" applyFont="1" applyFill="1" applyBorder="1" applyProtection="1">
      <alignment vertical="center"/>
      <protection locked="0"/>
    </xf>
    <xf numFmtId="0" fontId="8" fillId="0" borderId="38" xfId="4" applyFont="1" applyFill="1" applyBorder="1" applyProtection="1">
      <alignment vertical="center"/>
      <protection locked="0"/>
    </xf>
    <xf numFmtId="0" fontId="8" fillId="0" borderId="39" xfId="4" applyFont="1" applyFill="1" applyBorder="1" applyProtection="1">
      <alignment vertical="center"/>
      <protection locked="0"/>
    </xf>
    <xf numFmtId="38" fontId="7" fillId="0" borderId="40" xfId="3" applyFont="1" applyFill="1" applyBorder="1" applyProtection="1">
      <alignment vertical="center"/>
      <protection locked="0"/>
    </xf>
    <xf numFmtId="38" fontId="7" fillId="0" borderId="41" xfId="3" applyFont="1" applyFill="1" applyBorder="1" applyProtection="1">
      <alignment vertical="center"/>
      <protection locked="0"/>
    </xf>
    <xf numFmtId="38" fontId="7" fillId="0" borderId="44" xfId="3" applyFont="1" applyBorder="1" applyAlignment="1" applyProtection="1">
      <alignment horizontal="center" vertical="center"/>
      <protection locked="0"/>
    </xf>
    <xf numFmtId="38" fontId="7" fillId="0" borderId="4" xfId="3" applyFont="1" applyBorder="1" applyAlignment="1" applyProtection="1">
      <alignment vertical="center"/>
      <protection locked="0"/>
    </xf>
    <xf numFmtId="38" fontId="7" fillId="0" borderId="45" xfId="3" applyFont="1" applyBorder="1" applyAlignment="1" applyProtection="1">
      <alignment horizontal="center" vertical="center"/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0" fontId="8" fillId="0" borderId="4" xfId="4" applyFont="1" applyBorder="1" applyProtection="1">
      <alignment vertical="center"/>
      <protection locked="0"/>
    </xf>
    <xf numFmtId="0" fontId="8" fillId="0" borderId="47" xfId="4" applyFont="1" applyBorder="1" applyProtection="1">
      <alignment vertical="center"/>
      <protection locked="0"/>
    </xf>
    <xf numFmtId="38" fontId="7" fillId="3" borderId="44" xfId="3" applyFont="1" applyFill="1" applyBorder="1" applyProtection="1">
      <alignment vertical="center"/>
      <protection locked="0"/>
    </xf>
    <xf numFmtId="38" fontId="7" fillId="3" borderId="4" xfId="3" applyFont="1" applyFill="1" applyBorder="1" applyAlignment="1" applyProtection="1">
      <alignment vertical="center"/>
      <protection locked="0"/>
    </xf>
    <xf numFmtId="38" fontId="7" fillId="0" borderId="45" xfId="3" applyFont="1" applyBorder="1" applyProtection="1">
      <alignment vertical="center"/>
      <protection locked="0"/>
    </xf>
    <xf numFmtId="0" fontId="8" fillId="0" borderId="0" xfId="4" applyFont="1" applyBorder="1" applyProtection="1">
      <alignment vertical="center"/>
      <protection locked="0"/>
    </xf>
    <xf numFmtId="0" fontId="8" fillId="0" borderId="8" xfId="4" applyFont="1" applyBorder="1" applyProtection="1">
      <alignment vertical="center"/>
      <protection locked="0"/>
    </xf>
    <xf numFmtId="0" fontId="8" fillId="0" borderId="49" xfId="4" applyFont="1" applyBorder="1" applyProtection="1">
      <alignment vertical="center"/>
      <protection locked="0"/>
    </xf>
    <xf numFmtId="38" fontId="7" fillId="3" borderId="46" xfId="3" applyFont="1" applyFill="1" applyBorder="1" applyProtection="1">
      <alignment vertical="center"/>
      <protection locked="0"/>
    </xf>
    <xf numFmtId="38" fontId="7" fillId="3" borderId="50" xfId="3" applyFont="1" applyFill="1" applyBorder="1" applyAlignment="1" applyProtection="1">
      <alignment vertical="center"/>
      <protection locked="0"/>
    </xf>
    <xf numFmtId="38" fontId="7" fillId="0" borderId="51" xfId="3" applyFont="1" applyBorder="1" applyProtection="1">
      <alignment vertical="center"/>
      <protection locked="0"/>
    </xf>
    <xf numFmtId="38" fontId="7" fillId="3" borderId="7" xfId="3" applyFont="1" applyFill="1" applyBorder="1" applyProtection="1">
      <alignment vertical="center"/>
      <protection locked="0"/>
    </xf>
    <xf numFmtId="0" fontId="8" fillId="0" borderId="12" xfId="4" applyFont="1" applyFill="1" applyBorder="1" applyProtection="1">
      <alignment vertical="center"/>
      <protection locked="0"/>
    </xf>
    <xf numFmtId="0" fontId="8" fillId="0" borderId="59" xfId="4" applyFont="1" applyFill="1" applyBorder="1" applyProtection="1">
      <alignment vertical="center"/>
      <protection locked="0"/>
    </xf>
    <xf numFmtId="38" fontId="7" fillId="0" borderId="61" xfId="3" applyFont="1" applyFill="1" applyBorder="1" applyProtection="1">
      <alignment vertical="center"/>
      <protection locked="0"/>
    </xf>
    <xf numFmtId="38" fontId="7" fillId="0" borderId="45" xfId="3" applyFont="1" applyFill="1" applyBorder="1" applyAlignment="1" applyProtection="1">
      <alignment horizontal="center" vertical="center"/>
      <protection locked="0"/>
    </xf>
    <xf numFmtId="0" fontId="8" fillId="0" borderId="9" xfId="4" applyFont="1" applyBorder="1" applyProtection="1">
      <alignment vertical="center"/>
      <protection locked="0"/>
    </xf>
    <xf numFmtId="38" fontId="7" fillId="3" borderId="43" xfId="3" applyFont="1" applyFill="1" applyBorder="1" applyAlignment="1" applyProtection="1">
      <alignment horizontal="right" vertical="center"/>
      <protection locked="0"/>
    </xf>
    <xf numFmtId="38" fontId="7" fillId="3" borderId="6" xfId="3" applyFont="1" applyFill="1" applyBorder="1" applyAlignment="1" applyProtection="1">
      <alignment horizontal="right" vertical="center"/>
      <protection locked="0"/>
    </xf>
    <xf numFmtId="0" fontId="8" fillId="0" borderId="50" xfId="4" applyFont="1" applyBorder="1" applyProtection="1">
      <alignment vertical="center"/>
      <protection locked="0"/>
    </xf>
    <xf numFmtId="0" fontId="8" fillId="0" borderId="62" xfId="4" applyFont="1" applyBorder="1" applyProtection="1">
      <alignment vertical="center"/>
      <protection locked="0"/>
    </xf>
    <xf numFmtId="38" fontId="7" fillId="0" borderId="63" xfId="3" applyFont="1" applyBorder="1" applyProtection="1">
      <alignment vertical="center"/>
      <protection locked="0"/>
    </xf>
    <xf numFmtId="0" fontId="8" fillId="0" borderId="64" xfId="4" applyFont="1" applyBorder="1" applyProtection="1">
      <alignment vertical="center"/>
      <protection locked="0"/>
    </xf>
    <xf numFmtId="38" fontId="7" fillId="0" borderId="37" xfId="3" applyFont="1" applyFill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 applyProtection="1">
      <alignment horizontal="center" vertical="center"/>
      <protection locked="0"/>
    </xf>
    <xf numFmtId="38" fontId="7" fillId="0" borderId="61" xfId="3" applyFont="1" applyFill="1" applyBorder="1" applyAlignment="1" applyProtection="1">
      <alignment horizontal="center" vertical="center"/>
      <protection locked="0"/>
    </xf>
    <xf numFmtId="0" fontId="8" fillId="0" borderId="5" xfId="4" applyFont="1" applyFill="1" applyBorder="1" applyProtection="1">
      <alignment vertical="center"/>
      <protection locked="0"/>
    </xf>
    <xf numFmtId="0" fontId="8" fillId="0" borderId="49" xfId="4" applyFont="1" applyFill="1" applyBorder="1" applyProtection="1">
      <alignment vertical="center"/>
      <protection locked="0"/>
    </xf>
    <xf numFmtId="0" fontId="8" fillId="0" borderId="62" xfId="4" applyFont="1" applyFill="1" applyBorder="1" applyProtection="1">
      <alignment vertical="center"/>
      <protection locked="0"/>
    </xf>
    <xf numFmtId="0" fontId="8" fillId="0" borderId="65" xfId="4" applyFont="1" applyFill="1" applyBorder="1" applyProtection="1">
      <alignment vertical="center"/>
      <protection locked="0"/>
    </xf>
    <xf numFmtId="38" fontId="7" fillId="3" borderId="66" xfId="3" applyFont="1" applyFill="1" applyBorder="1" applyProtection="1">
      <alignment vertical="center"/>
      <protection locked="0"/>
    </xf>
    <xf numFmtId="38" fontId="7" fillId="3" borderId="67" xfId="3" applyFont="1" applyFill="1" applyBorder="1" applyProtection="1">
      <alignment vertical="center"/>
      <protection locked="0"/>
    </xf>
    <xf numFmtId="38" fontId="7" fillId="0" borderId="3" xfId="3" applyFont="1" applyFill="1" applyBorder="1" applyAlignment="1" applyProtection="1">
      <alignment horizontal="center" vertical="center"/>
      <protection locked="0"/>
    </xf>
    <xf numFmtId="38" fontId="7" fillId="3" borderId="46" xfId="3" applyFont="1" applyFill="1" applyBorder="1" applyAlignment="1" applyProtection="1">
      <alignment vertical="center" shrinkToFit="1"/>
      <protection locked="0"/>
    </xf>
    <xf numFmtId="38" fontId="7" fillId="0" borderId="51" xfId="3" applyFont="1" applyFill="1" applyBorder="1" applyProtection="1">
      <alignment vertical="center"/>
      <protection locked="0"/>
    </xf>
    <xf numFmtId="0" fontId="8" fillId="0" borderId="68" xfId="4" applyFont="1" applyFill="1" applyBorder="1" applyProtection="1">
      <alignment vertical="center"/>
      <protection locked="0"/>
    </xf>
    <xf numFmtId="38" fontId="12" fillId="4" borderId="73" xfId="3" applyFont="1" applyFill="1" applyBorder="1" applyProtection="1">
      <alignment vertical="center"/>
      <protection locked="0"/>
    </xf>
    <xf numFmtId="38" fontId="12" fillId="4" borderId="74" xfId="3" applyFont="1" applyFill="1" applyBorder="1" applyProtection="1">
      <alignment vertical="center"/>
      <protection locked="0"/>
    </xf>
    <xf numFmtId="38" fontId="12" fillId="4" borderId="75" xfId="3" applyFont="1" applyFill="1" applyBorder="1" applyProtection="1">
      <alignment vertical="center"/>
      <protection locked="0"/>
    </xf>
    <xf numFmtId="38" fontId="8" fillId="0" borderId="48" xfId="3" applyFont="1" applyFill="1" applyBorder="1" applyAlignment="1" applyProtection="1">
      <alignment horizontal="center" vertical="center"/>
      <protection locked="0"/>
    </xf>
    <xf numFmtId="38" fontId="8" fillId="0" borderId="11" xfId="3" applyFont="1" applyFill="1" applyBorder="1" applyAlignment="1" applyProtection="1">
      <alignment horizontal="center" vertical="center"/>
      <protection locked="0"/>
    </xf>
    <xf numFmtId="38" fontId="8" fillId="0" borderId="77" xfId="3" applyFont="1" applyFill="1" applyBorder="1" applyProtection="1">
      <alignment vertical="center"/>
      <protection locked="0"/>
    </xf>
    <xf numFmtId="0" fontId="8" fillId="0" borderId="36" xfId="4" applyFont="1" applyBorder="1" applyProtection="1">
      <alignment vertical="center"/>
      <protection locked="0"/>
    </xf>
    <xf numFmtId="38" fontId="7" fillId="0" borderId="79" xfId="3" applyFont="1" applyBorder="1" applyAlignment="1" applyProtection="1">
      <alignment horizontal="center" vertical="center"/>
      <protection locked="0"/>
    </xf>
    <xf numFmtId="38" fontId="7" fillId="6" borderId="45" xfId="3" applyFont="1" applyFill="1" applyBorder="1" applyProtection="1">
      <alignment vertical="center"/>
      <protection locked="0"/>
    </xf>
    <xf numFmtId="38" fontId="8" fillId="3" borderId="3" xfId="3" applyFont="1" applyFill="1" applyBorder="1" applyProtection="1">
      <alignment vertical="center"/>
      <protection locked="0"/>
    </xf>
    <xf numFmtId="9" fontId="7" fillId="3" borderId="3" xfId="3" applyNumberFormat="1" applyFont="1" applyFill="1" applyBorder="1" applyAlignment="1" applyProtection="1">
      <alignment horizontal="right" vertical="center"/>
      <protection locked="0"/>
    </xf>
    <xf numFmtId="38" fontId="7" fillId="6" borderId="80" xfId="3" applyFont="1" applyFill="1" applyBorder="1" applyProtection="1">
      <alignment vertical="center"/>
      <protection locked="0"/>
    </xf>
    <xf numFmtId="9" fontId="8" fillId="3" borderId="3" xfId="3" applyNumberFormat="1" applyFont="1" applyFill="1" applyBorder="1" applyAlignment="1" applyProtection="1">
      <alignment horizontal="right" vertical="center"/>
      <protection locked="0"/>
    </xf>
    <xf numFmtId="38" fontId="7" fillId="0" borderId="47" xfId="3" applyFont="1" applyFill="1" applyBorder="1" applyAlignment="1" applyProtection="1">
      <alignment horizontal="center" vertical="center"/>
      <protection locked="0"/>
    </xf>
    <xf numFmtId="38" fontId="7" fillId="0" borderId="81" xfId="3" applyFont="1" applyBorder="1" applyProtection="1">
      <alignment vertical="center"/>
      <protection locked="0"/>
    </xf>
    <xf numFmtId="38" fontId="7" fillId="0" borderId="82" xfId="3" applyFont="1" applyBorder="1" applyProtection="1">
      <alignment vertical="center"/>
      <protection locked="0"/>
    </xf>
    <xf numFmtId="38" fontId="7" fillId="3" borderId="51" xfId="3" applyFont="1" applyFill="1" applyBorder="1" applyProtection="1">
      <alignment vertical="center"/>
      <protection locked="0"/>
    </xf>
    <xf numFmtId="0" fontId="8" fillId="0" borderId="35" xfId="4" applyFont="1" applyFill="1" applyBorder="1" applyProtection="1">
      <alignment vertical="center"/>
      <protection locked="0"/>
    </xf>
    <xf numFmtId="38" fontId="7" fillId="0" borderId="86" xfId="3" applyFont="1" applyBorder="1" applyProtection="1">
      <alignment vertical="center"/>
      <protection locked="0"/>
    </xf>
    <xf numFmtId="38" fontId="7" fillId="0" borderId="79" xfId="3" applyFont="1" applyBorder="1" applyProtection="1">
      <alignment vertical="center"/>
      <protection locked="0"/>
    </xf>
    <xf numFmtId="38" fontId="7" fillId="0" borderId="61" xfId="3" applyFont="1" applyBorder="1" applyProtection="1">
      <alignment vertical="center"/>
      <protection locked="0"/>
    </xf>
    <xf numFmtId="38" fontId="7" fillId="0" borderId="89" xfId="3" applyFont="1" applyBorder="1" applyProtection="1">
      <alignment vertical="center"/>
      <protection locked="0"/>
    </xf>
    <xf numFmtId="38" fontId="18" fillId="0" borderId="91" xfId="3" applyFont="1" applyBorder="1" applyProtection="1">
      <alignment vertical="center"/>
      <protection locked="0"/>
    </xf>
    <xf numFmtId="0" fontId="8" fillId="0" borderId="12" xfId="4" applyFont="1" applyBorder="1" applyProtection="1">
      <alignment vertical="center"/>
      <protection locked="0"/>
    </xf>
    <xf numFmtId="0" fontId="8" fillId="0" borderId="39" xfId="4" applyFont="1" applyBorder="1" applyProtection="1">
      <alignment vertical="center"/>
      <protection locked="0"/>
    </xf>
    <xf numFmtId="38" fontId="7" fillId="0" borderId="95" xfId="3" applyFont="1" applyFill="1" applyBorder="1" applyProtection="1">
      <alignment vertical="center"/>
      <protection locked="0"/>
    </xf>
    <xf numFmtId="0" fontId="8" fillId="0" borderId="33" xfId="4" applyFont="1" applyBorder="1" applyAlignment="1" applyProtection="1">
      <alignment vertical="center" textRotation="255"/>
      <protection locked="0"/>
    </xf>
    <xf numFmtId="38" fontId="7" fillId="0" borderId="0" xfId="3" applyFont="1" applyFill="1" applyBorder="1" applyProtection="1">
      <alignment vertical="center"/>
    </xf>
    <xf numFmtId="38" fontId="9" fillId="0" borderId="0" xfId="3" applyFont="1" applyFill="1" applyBorder="1" applyAlignment="1" applyProtection="1">
      <alignment horizontal="right" vertical="center"/>
    </xf>
    <xf numFmtId="0" fontId="22" fillId="0" borderId="0" xfId="4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8" fillId="0" borderId="96" xfId="0" applyFont="1" applyFill="1" applyBorder="1" applyAlignment="1" applyProtection="1">
      <alignment horizontal="left" vertical="center" wrapText="1"/>
      <protection locked="0"/>
    </xf>
    <xf numFmtId="57" fontId="6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 indent="1"/>
      <protection locked="0"/>
    </xf>
    <xf numFmtId="0" fontId="6" fillId="6" borderId="96" xfId="0" applyFont="1" applyFill="1" applyBorder="1" applyAlignment="1" applyProtection="1">
      <alignment horizontal="center" vertical="center" wrapText="1"/>
      <protection locked="0"/>
    </xf>
    <xf numFmtId="56" fontId="4" fillId="6" borderId="9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97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0" fontId="9" fillId="0" borderId="98" xfId="0" applyFont="1" applyBorder="1" applyAlignment="1" applyProtection="1">
      <alignment horizontal="center" vertical="center" wrapText="1"/>
      <protection locked="0"/>
    </xf>
    <xf numFmtId="179" fontId="12" fillId="2" borderId="99" xfId="1" applyNumberFormat="1" applyFont="1" applyFill="1" applyBorder="1" applyAlignment="1" applyProtection="1">
      <alignment horizontal="right" vertical="center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center" vertical="center" wrapText="1"/>
      <protection locked="0"/>
    </xf>
    <xf numFmtId="182" fontId="12" fillId="0" borderId="7" xfId="1" applyNumberFormat="1" applyFont="1" applyBorder="1" applyAlignment="1" applyProtection="1">
      <alignment horizontal="right" vertical="center" wrapText="1"/>
      <protection locked="0"/>
    </xf>
    <xf numFmtId="182" fontId="12" fillId="0" borderId="7" xfId="1" applyNumberFormat="1" applyFont="1" applyFill="1" applyBorder="1" applyAlignment="1" applyProtection="1">
      <alignment horizontal="right" vertical="center" wrapText="1"/>
      <protection locked="0"/>
    </xf>
    <xf numFmtId="180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38" fontId="7" fillId="0" borderId="0" xfId="0" applyNumberFormat="1" applyFo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center" wrapText="1" indent="1"/>
      <protection locked="0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12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13" xfId="0" applyFont="1" applyFill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vertical="top" shrinkToFit="1"/>
      <protection locked="0"/>
    </xf>
    <xf numFmtId="0" fontId="19" fillId="0" borderId="3" xfId="2" applyFont="1" applyBorder="1" applyAlignment="1" applyProtection="1">
      <alignment vertical="top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76" fontId="8" fillId="0" borderId="7" xfId="0" applyNumberFormat="1" applyFont="1" applyBorder="1" applyAlignment="1" applyProtection="1">
      <alignment horizontal="right" vertical="center" wrapText="1"/>
      <protection locked="0"/>
    </xf>
    <xf numFmtId="176" fontId="8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Fill="1" applyBorder="1" applyAlignment="1" applyProtection="1">
      <alignment horizontal="left" vertical="center" wrapText="1" indent="1"/>
      <protection locked="0"/>
    </xf>
    <xf numFmtId="0" fontId="4" fillId="0" borderId="6" xfId="0" applyFont="1" applyFill="1" applyBorder="1" applyAlignment="1" applyProtection="1">
      <alignment horizontal="left" vertical="center" wrapText="1" indent="1"/>
      <protection locked="0"/>
    </xf>
    <xf numFmtId="14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179" fontId="4" fillId="0" borderId="28" xfId="1" applyNumberFormat="1" applyFont="1" applyBorder="1" applyAlignment="1" applyProtection="1">
      <alignment horizontal="center" vertical="center"/>
      <protection locked="0"/>
    </xf>
    <xf numFmtId="179" fontId="4" fillId="0" borderId="31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 indent="4"/>
      <protection locked="0"/>
    </xf>
    <xf numFmtId="179" fontId="12" fillId="2" borderId="100" xfId="1" applyNumberFormat="1" applyFont="1" applyFill="1" applyBorder="1" applyAlignment="1" applyProtection="1">
      <alignment horizontal="right" vertical="center"/>
      <protection locked="0"/>
    </xf>
    <xf numFmtId="179" fontId="12" fillId="2" borderId="11" xfId="1" applyNumberFormat="1" applyFont="1" applyFill="1" applyBorder="1" applyAlignment="1" applyProtection="1">
      <alignment horizontal="right" vertical="center"/>
      <protection locked="0"/>
    </xf>
    <xf numFmtId="179" fontId="12" fillId="2" borderId="102" xfId="1" applyNumberFormat="1" applyFont="1" applyFill="1" applyBorder="1" applyAlignment="1" applyProtection="1">
      <alignment horizontal="right" vertical="center"/>
      <protection locked="0"/>
    </xf>
    <xf numFmtId="38" fontId="18" fillId="0" borderId="55" xfId="3" applyFont="1" applyFill="1" applyBorder="1" applyAlignment="1" applyProtection="1">
      <alignment horizontal="right" vertical="center"/>
      <protection locked="0"/>
    </xf>
    <xf numFmtId="38" fontId="18" fillId="0" borderId="56" xfId="3" applyFont="1" applyFill="1" applyBorder="1" applyAlignment="1" applyProtection="1">
      <alignment horizontal="right" vertical="center"/>
      <protection locked="0"/>
    </xf>
    <xf numFmtId="38" fontId="18" fillId="0" borderId="57" xfId="3" applyFont="1" applyFill="1" applyBorder="1" applyAlignment="1" applyProtection="1">
      <alignment horizontal="right" vertical="center"/>
      <protection locked="0"/>
    </xf>
    <xf numFmtId="0" fontId="14" fillId="8" borderId="83" xfId="4" applyFont="1" applyFill="1" applyBorder="1" applyAlignment="1" applyProtection="1">
      <alignment horizontal="right" vertical="center"/>
      <protection locked="0"/>
    </xf>
    <xf numFmtId="0" fontId="14" fillId="8" borderId="34" xfId="4" applyFont="1" applyFill="1" applyBorder="1" applyAlignment="1" applyProtection="1">
      <alignment horizontal="right" vertical="center"/>
      <protection locked="0"/>
    </xf>
    <xf numFmtId="0" fontId="14" fillId="8" borderId="35" xfId="4" applyFont="1" applyFill="1" applyBorder="1" applyAlignment="1" applyProtection="1">
      <alignment horizontal="right" vertical="center"/>
      <protection locked="0"/>
    </xf>
    <xf numFmtId="38" fontId="18" fillId="8" borderId="33" xfId="3" applyFont="1" applyFill="1" applyBorder="1" applyAlignment="1" applyProtection="1">
      <alignment horizontal="right" vertical="center"/>
      <protection locked="0"/>
    </xf>
    <xf numFmtId="38" fontId="18" fillId="8" borderId="34" xfId="3" applyFont="1" applyFill="1" applyBorder="1" applyAlignment="1" applyProtection="1">
      <alignment horizontal="right" vertical="center"/>
      <protection locked="0"/>
    </xf>
    <xf numFmtId="38" fontId="18" fillId="8" borderId="35" xfId="3" applyFont="1" applyFill="1" applyBorder="1" applyAlignment="1" applyProtection="1">
      <alignment horizontal="right" vertical="center"/>
      <protection locked="0"/>
    </xf>
    <xf numFmtId="38" fontId="7" fillId="3" borderId="88" xfId="3" applyFont="1" applyFill="1" applyBorder="1" applyAlignment="1" applyProtection="1">
      <alignment horizontal="right" vertical="center"/>
      <protection locked="0"/>
    </xf>
    <xf numFmtId="38" fontId="7" fillId="3" borderId="10" xfId="3" applyFont="1" applyFill="1" applyBorder="1" applyAlignment="1" applyProtection="1">
      <alignment horizontal="right" vertical="center"/>
      <protection locked="0"/>
    </xf>
    <xf numFmtId="38" fontId="7" fillId="0" borderId="93" xfId="3" applyFont="1" applyFill="1" applyBorder="1" applyAlignment="1" applyProtection="1">
      <alignment horizontal="right" vertical="center"/>
      <protection locked="0"/>
    </xf>
    <xf numFmtId="38" fontId="7" fillId="0" borderId="94" xfId="3" applyFont="1" applyFill="1" applyBorder="1" applyAlignment="1" applyProtection="1">
      <alignment horizontal="right" vertical="center"/>
      <protection locked="0"/>
    </xf>
    <xf numFmtId="0" fontId="8" fillId="0" borderId="85" xfId="4" applyFont="1" applyBorder="1" applyAlignment="1" applyProtection="1">
      <alignment horizontal="center" vertical="center" textRotation="255"/>
      <protection locked="0"/>
    </xf>
    <xf numFmtId="0" fontId="8" fillId="0" borderId="27" xfId="4" applyFont="1" applyBorder="1" applyAlignment="1" applyProtection="1">
      <alignment horizontal="center" vertical="center" textRotation="255"/>
      <protection locked="0"/>
    </xf>
    <xf numFmtId="0" fontId="8" fillId="0" borderId="87" xfId="4" applyFont="1" applyBorder="1" applyAlignment="1" applyProtection="1">
      <alignment horizontal="center" vertical="center" textRotation="255"/>
      <protection locked="0"/>
    </xf>
    <xf numFmtId="38" fontId="18" fillId="0" borderId="55" xfId="3" applyFont="1" applyBorder="1" applyAlignment="1" applyProtection="1">
      <alignment horizontal="right" vertical="center"/>
      <protection locked="0"/>
    </xf>
    <xf numFmtId="38" fontId="18" fillId="0" borderId="90" xfId="3" applyFont="1" applyBorder="1" applyAlignment="1" applyProtection="1">
      <alignment horizontal="right" vertical="center"/>
      <protection locked="0"/>
    </xf>
    <xf numFmtId="38" fontId="7" fillId="3" borderId="43" xfId="3" applyFont="1" applyFill="1" applyBorder="1" applyAlignment="1" applyProtection="1">
      <alignment horizontal="right" vertical="center"/>
      <protection locked="0"/>
    </xf>
    <xf numFmtId="38" fontId="7" fillId="3" borderId="6" xfId="3" applyFont="1" applyFill="1" applyBorder="1" applyAlignment="1" applyProtection="1">
      <alignment horizontal="right" vertical="center"/>
      <protection locked="0"/>
    </xf>
    <xf numFmtId="0" fontId="8" fillId="0" borderId="78" xfId="4" applyFont="1" applyBorder="1" applyAlignment="1" applyProtection="1">
      <alignment horizontal="center" vertical="center" textRotation="255"/>
      <protection locked="0"/>
    </xf>
    <xf numFmtId="0" fontId="8" fillId="0" borderId="48" xfId="4" applyFont="1" applyBorder="1" applyAlignment="1" applyProtection="1">
      <alignment horizontal="center" vertical="center" textRotation="255"/>
      <protection locked="0"/>
    </xf>
    <xf numFmtId="38" fontId="7" fillId="3" borderId="40" xfId="3" applyFont="1" applyFill="1" applyBorder="1" applyAlignment="1" applyProtection="1">
      <alignment horizontal="right" vertical="center"/>
      <protection locked="0"/>
    </xf>
    <xf numFmtId="38" fontId="7" fillId="3" borderId="60" xfId="3" applyFont="1" applyFill="1" applyBorder="1" applyAlignment="1" applyProtection="1">
      <alignment horizontal="right" vertical="center"/>
      <protection locked="0"/>
    </xf>
    <xf numFmtId="38" fontId="18" fillId="5" borderId="55" xfId="3" applyFont="1" applyFill="1" applyBorder="1" applyAlignment="1" applyProtection="1">
      <alignment horizontal="right" vertical="center"/>
      <protection locked="0"/>
    </xf>
    <xf numFmtId="38" fontId="18" fillId="5" borderId="56" xfId="3" applyFont="1" applyFill="1" applyBorder="1" applyAlignment="1" applyProtection="1">
      <alignment horizontal="right" vertical="center"/>
      <protection locked="0"/>
    </xf>
    <xf numFmtId="38" fontId="18" fillId="5" borderId="57" xfId="3" applyFont="1" applyFill="1" applyBorder="1" applyAlignment="1" applyProtection="1">
      <alignment horizontal="right" vertical="center"/>
      <protection locked="0"/>
    </xf>
    <xf numFmtId="38" fontId="7" fillId="0" borderId="84" xfId="3" applyFont="1" applyFill="1" applyBorder="1" applyAlignment="1" applyProtection="1">
      <alignment horizontal="center" vertical="center"/>
      <protection locked="0"/>
    </xf>
    <xf numFmtId="38" fontId="7" fillId="0" borderId="85" xfId="3" applyFont="1" applyFill="1" applyBorder="1" applyAlignment="1" applyProtection="1">
      <alignment horizontal="center" vertical="center"/>
      <protection locked="0"/>
    </xf>
    <xf numFmtId="38" fontId="12" fillId="4" borderId="33" xfId="3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8" fillId="0" borderId="78" xfId="4" applyFont="1" applyBorder="1" applyAlignment="1" applyProtection="1">
      <alignment horizontal="center" vertical="center"/>
      <protection locked="0"/>
    </xf>
    <xf numFmtId="0" fontId="8" fillId="0" borderId="48" xfId="4" applyFont="1" applyBorder="1" applyAlignment="1" applyProtection="1">
      <alignment horizontal="center" vertical="center"/>
      <protection locked="0"/>
    </xf>
    <xf numFmtId="0" fontId="7" fillId="0" borderId="4" xfId="4" applyFont="1" applyBorder="1" applyAlignment="1" applyProtection="1">
      <alignment horizontal="left" vertical="center"/>
      <protection locked="0"/>
    </xf>
    <xf numFmtId="0" fontId="7" fillId="0" borderId="47" xfId="4" applyFont="1" applyBorder="1" applyAlignment="1" applyProtection="1">
      <alignment horizontal="left" vertical="center"/>
      <protection locked="0"/>
    </xf>
    <xf numFmtId="38" fontId="7" fillId="0" borderId="43" xfId="3" applyFont="1" applyFill="1" applyBorder="1" applyAlignment="1" applyProtection="1">
      <alignment horizontal="center" vertical="center"/>
      <protection locked="0"/>
    </xf>
    <xf numFmtId="38" fontId="7" fillId="0" borderId="6" xfId="3" applyFont="1" applyFill="1" applyBorder="1" applyAlignment="1" applyProtection="1">
      <alignment horizontal="center" vertical="center"/>
      <protection locked="0"/>
    </xf>
    <xf numFmtId="38" fontId="18" fillId="5" borderId="52" xfId="3" applyFont="1" applyFill="1" applyBorder="1" applyAlignment="1" applyProtection="1">
      <alignment horizontal="right" vertical="center"/>
      <protection locked="0"/>
    </xf>
    <xf numFmtId="38" fontId="18" fillId="5" borderId="53" xfId="3" applyFont="1" applyFill="1" applyBorder="1" applyAlignment="1" applyProtection="1">
      <alignment horizontal="right" vertical="center"/>
      <protection locked="0"/>
    </xf>
    <xf numFmtId="38" fontId="18" fillId="5" borderId="54" xfId="3" applyFont="1" applyFill="1" applyBorder="1" applyAlignment="1" applyProtection="1">
      <alignment horizontal="right" vertical="center"/>
      <protection locked="0"/>
    </xf>
    <xf numFmtId="38" fontId="18" fillId="5" borderId="33" xfId="3" applyFont="1" applyFill="1" applyBorder="1" applyAlignment="1" applyProtection="1">
      <alignment horizontal="right" vertical="center"/>
      <protection locked="0"/>
    </xf>
    <xf numFmtId="38" fontId="18" fillId="5" borderId="34" xfId="3" applyFont="1" applyFill="1" applyBorder="1" applyAlignment="1" applyProtection="1">
      <alignment horizontal="right" vertical="center"/>
      <protection locked="0"/>
    </xf>
    <xf numFmtId="38" fontId="18" fillId="5" borderId="35" xfId="3" applyFont="1" applyFill="1" applyBorder="1" applyAlignment="1" applyProtection="1">
      <alignment horizontal="right" vertical="center"/>
      <protection locked="0"/>
    </xf>
    <xf numFmtId="38" fontId="18" fillId="0" borderId="56" xfId="3" applyFont="1" applyBorder="1" applyAlignment="1" applyProtection="1">
      <alignment horizontal="right" vertical="center"/>
      <protection locked="0"/>
    </xf>
    <xf numFmtId="38" fontId="18" fillId="0" borderId="57" xfId="3" applyFont="1" applyBorder="1" applyAlignment="1" applyProtection="1">
      <alignment horizontal="right" vertical="center"/>
      <protection locked="0"/>
    </xf>
    <xf numFmtId="0" fontId="8" fillId="0" borderId="46" xfId="4" applyFont="1" applyFill="1" applyBorder="1" applyAlignment="1" applyProtection="1">
      <alignment horizontal="center" vertical="center" textRotation="255"/>
      <protection locked="0"/>
    </xf>
    <xf numFmtId="0" fontId="8" fillId="0" borderId="48" xfId="4" applyFont="1" applyFill="1" applyBorder="1" applyAlignment="1" applyProtection="1">
      <alignment horizontal="center" vertical="center" textRotation="255"/>
      <protection locked="0"/>
    </xf>
    <xf numFmtId="38" fontId="18" fillId="0" borderId="70" xfId="3" applyFont="1" applyBorder="1" applyAlignment="1" applyProtection="1">
      <alignment horizontal="right" vertical="center"/>
      <protection locked="0"/>
    </xf>
    <xf numFmtId="38" fontId="18" fillId="0" borderId="71" xfId="3" applyFont="1" applyBorder="1" applyAlignment="1" applyProtection="1">
      <alignment horizontal="right" vertical="center"/>
      <protection locked="0"/>
    </xf>
    <xf numFmtId="38" fontId="18" fillId="0" borderId="72" xfId="3" applyFont="1" applyBorder="1" applyAlignment="1" applyProtection="1">
      <alignment horizontal="right" vertical="center"/>
      <protection locked="0"/>
    </xf>
    <xf numFmtId="0" fontId="8" fillId="0" borderId="46" xfId="4" applyFont="1" applyBorder="1" applyAlignment="1" applyProtection="1">
      <alignment horizontal="center" vertical="center" textRotation="255"/>
      <protection locked="0"/>
    </xf>
    <xf numFmtId="0" fontId="8" fillId="0" borderId="58" xfId="4" applyFont="1" applyBorder="1" applyAlignment="1" applyProtection="1">
      <alignment horizontal="center" vertical="center" textRotation="255"/>
      <protection locked="0"/>
    </xf>
    <xf numFmtId="0" fontId="8" fillId="0" borderId="4" xfId="4" applyFont="1" applyFill="1" applyBorder="1" applyAlignment="1" applyProtection="1">
      <alignment horizontal="center" vertical="center"/>
      <protection locked="0"/>
    </xf>
    <xf numFmtId="0" fontId="8" fillId="0" borderId="47" xfId="4" applyFont="1" applyFill="1" applyBorder="1" applyAlignment="1" applyProtection="1">
      <alignment horizontal="center" vertical="center"/>
      <protection locked="0"/>
    </xf>
    <xf numFmtId="38" fontId="7" fillId="0" borderId="43" xfId="3" applyFont="1" applyFill="1" applyBorder="1" applyAlignment="1" applyProtection="1">
      <alignment horizontal="center" vertical="center" shrinkToFit="1"/>
      <protection locked="0"/>
    </xf>
    <xf numFmtId="38" fontId="7" fillId="0" borderId="6" xfId="3" applyFont="1" applyFill="1" applyBorder="1" applyAlignment="1" applyProtection="1">
      <alignment horizontal="center" vertical="center" shrinkToFit="1"/>
      <protection locked="0"/>
    </xf>
    <xf numFmtId="38" fontId="7" fillId="0" borderId="43" xfId="3" applyFont="1" applyBorder="1" applyAlignment="1" applyProtection="1">
      <alignment horizontal="right" vertical="center"/>
      <protection locked="0"/>
    </xf>
    <xf numFmtId="38" fontId="7" fillId="0" borderId="6" xfId="3" applyFont="1" applyBorder="1" applyAlignment="1" applyProtection="1">
      <alignment horizontal="right" vertical="center"/>
      <protection locked="0"/>
    </xf>
    <xf numFmtId="0" fontId="8" fillId="0" borderId="43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46" xfId="4" applyFont="1" applyBorder="1" applyAlignment="1" applyProtection="1">
      <alignment horizontal="center" vertical="center"/>
      <protection locked="0"/>
    </xf>
    <xf numFmtId="184" fontId="14" fillId="5" borderId="55" xfId="3" applyNumberFormat="1" applyFont="1" applyFill="1" applyBorder="1" applyAlignment="1" applyProtection="1">
      <alignment horizontal="right" vertical="center"/>
      <protection locked="0"/>
    </xf>
    <xf numFmtId="184" fontId="14" fillId="5" borderId="56" xfId="3" applyNumberFormat="1" applyFont="1" applyFill="1" applyBorder="1" applyAlignment="1" applyProtection="1">
      <alignment horizontal="right" vertical="center"/>
      <protection locked="0"/>
    </xf>
    <xf numFmtId="184" fontId="14" fillId="5" borderId="57" xfId="3" applyNumberFormat="1" applyFont="1" applyFill="1" applyBorder="1" applyAlignment="1" applyProtection="1">
      <alignment horizontal="right" vertical="center"/>
      <protection locked="0"/>
    </xf>
    <xf numFmtId="38" fontId="7" fillId="0" borderId="40" xfId="3" applyFont="1" applyFill="1" applyBorder="1" applyAlignment="1" applyProtection="1">
      <alignment horizontal="center" vertical="center"/>
      <protection locked="0"/>
    </xf>
    <xf numFmtId="38" fontId="7" fillId="0" borderId="60" xfId="3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left" vertical="center"/>
      <protection locked="0"/>
    </xf>
    <xf numFmtId="0" fontId="14" fillId="0" borderId="33" xfId="4" applyFont="1" applyBorder="1" applyAlignment="1" applyProtection="1">
      <alignment horizontal="center" vertical="center"/>
      <protection locked="0"/>
    </xf>
    <xf numFmtId="0" fontId="14" fillId="0" borderId="34" xfId="4" applyFont="1" applyBorder="1" applyAlignment="1" applyProtection="1">
      <alignment horizontal="center" vertical="center"/>
      <protection locked="0"/>
    </xf>
    <xf numFmtId="38" fontId="14" fillId="0" borderId="33" xfId="3" applyFont="1" applyBorder="1" applyAlignment="1" applyProtection="1">
      <alignment horizontal="center" vertical="center"/>
      <protection locked="0"/>
    </xf>
    <xf numFmtId="38" fontId="14" fillId="0" borderId="34" xfId="3" applyFont="1" applyBorder="1" applyAlignment="1" applyProtection="1">
      <alignment horizontal="center" vertical="center"/>
      <protection locked="0"/>
    </xf>
    <xf numFmtId="38" fontId="14" fillId="0" borderId="35" xfId="3" applyFont="1" applyBorder="1" applyAlignment="1" applyProtection="1">
      <alignment horizontal="center" vertical="center"/>
      <protection locked="0"/>
    </xf>
    <xf numFmtId="0" fontId="15" fillId="4" borderId="33" xfId="4" applyFont="1" applyFill="1" applyBorder="1" applyAlignment="1" applyProtection="1">
      <alignment horizontal="left" vertical="center"/>
      <protection locked="0"/>
    </xf>
    <xf numFmtId="0" fontId="15" fillId="4" borderId="34" xfId="4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桁区切り 2" xfId="3" xr:uid="{677EE36B-2E74-42B9-9D5D-0E83E879BF33}"/>
    <cellStyle name="標準" xfId="0" builtinId="0"/>
    <cellStyle name="標準 2" xfId="4" xr:uid="{2547E23F-85D0-4031-8877-717AC00BB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894F-9792-45CD-A2B5-A24611E595A2}">
  <sheetPr codeName="Sheet1">
    <tabColor theme="8"/>
  </sheetPr>
  <dimension ref="A1:H38"/>
  <sheetViews>
    <sheetView view="pageBreakPreview" zoomScaleNormal="100" zoomScaleSheetLayoutView="100" workbookViewId="0">
      <selection activeCell="A2" sqref="A2"/>
    </sheetView>
  </sheetViews>
  <sheetFormatPr defaultRowHeight="13.5" x14ac:dyDescent="0.4"/>
  <cols>
    <col min="1" max="7" width="11.625" style="102" customWidth="1"/>
    <col min="8" max="8" width="19.625" style="102" customWidth="1"/>
    <col min="9" max="16384" width="9" style="102"/>
  </cols>
  <sheetData>
    <row r="1" spans="1:8" ht="14.25" thickBot="1" x14ac:dyDescent="0.45">
      <c r="A1" s="285" t="s">
        <v>189</v>
      </c>
      <c r="B1" s="285"/>
      <c r="C1" s="285"/>
      <c r="D1" s="285"/>
      <c r="E1" s="285"/>
      <c r="F1" s="285"/>
      <c r="G1" s="285"/>
      <c r="H1" s="285"/>
    </row>
    <row r="2" spans="1:8" ht="14.25" thickBot="1" x14ac:dyDescent="0.45">
      <c r="A2" s="100"/>
      <c r="B2" s="100"/>
      <c r="C2" s="100"/>
      <c r="D2" s="100"/>
      <c r="E2" s="100"/>
      <c r="F2" s="100"/>
      <c r="G2" s="100"/>
      <c r="H2" s="101" t="s">
        <v>0</v>
      </c>
    </row>
    <row r="3" spans="1:8" x14ac:dyDescent="0.4">
      <c r="A3" s="100" t="s">
        <v>1</v>
      </c>
      <c r="B3" s="100"/>
      <c r="C3" s="100"/>
      <c r="D3" s="100"/>
      <c r="E3" s="100"/>
      <c r="F3" s="100"/>
      <c r="G3" s="100"/>
      <c r="H3" s="100"/>
    </row>
    <row r="4" spans="1:8" x14ac:dyDescent="0.4">
      <c r="A4" s="100"/>
      <c r="B4" s="100"/>
      <c r="C4" s="100"/>
      <c r="D4" s="100"/>
      <c r="E4" s="100"/>
      <c r="F4" s="100"/>
      <c r="G4" s="100"/>
      <c r="H4" s="100"/>
    </row>
    <row r="5" spans="1:8" x14ac:dyDescent="0.4">
      <c r="A5" s="100"/>
      <c r="B5" s="100"/>
      <c r="C5" s="100"/>
      <c r="D5" s="100"/>
      <c r="E5" s="100"/>
      <c r="F5" s="100" t="s">
        <v>2</v>
      </c>
      <c r="G5" s="100"/>
      <c r="H5" s="100"/>
    </row>
    <row r="6" spans="1:8" ht="19.5" customHeight="1" x14ac:dyDescent="0.4">
      <c r="A6" s="100"/>
      <c r="B6" s="100"/>
      <c r="C6" s="100"/>
      <c r="D6" s="100"/>
      <c r="E6" s="100"/>
      <c r="F6" s="289"/>
      <c r="G6" s="290"/>
      <c r="H6" s="290"/>
    </row>
    <row r="7" spans="1:8" x14ac:dyDescent="0.4">
      <c r="A7" s="100"/>
      <c r="B7" s="100"/>
      <c r="C7" s="100"/>
      <c r="D7" s="100"/>
      <c r="E7" s="100"/>
      <c r="F7" s="100" t="s">
        <v>3</v>
      </c>
      <c r="G7" s="100"/>
      <c r="H7" s="100"/>
    </row>
    <row r="8" spans="1:8" ht="20.25" customHeight="1" x14ac:dyDescent="0.4">
      <c r="A8" s="100"/>
      <c r="B8" s="100"/>
      <c r="C8" s="100"/>
      <c r="D8" s="100"/>
      <c r="E8" s="100"/>
      <c r="F8" s="291"/>
      <c r="G8" s="291"/>
      <c r="H8" s="291"/>
    </row>
    <row r="9" spans="1:8" x14ac:dyDescent="0.4">
      <c r="A9" s="100"/>
      <c r="B9" s="100"/>
      <c r="C9" s="100"/>
      <c r="D9" s="100"/>
      <c r="E9" s="100"/>
      <c r="F9" s="100" t="s">
        <v>4</v>
      </c>
      <c r="G9" s="100"/>
      <c r="H9" s="103"/>
    </row>
    <row r="10" spans="1:8" ht="21" customHeight="1" x14ac:dyDescent="0.4">
      <c r="A10" s="100"/>
      <c r="B10" s="100"/>
      <c r="C10" s="100"/>
      <c r="D10" s="100"/>
      <c r="E10" s="100"/>
      <c r="F10" s="291"/>
      <c r="G10" s="291"/>
      <c r="H10" s="291"/>
    </row>
    <row r="11" spans="1:8" x14ac:dyDescent="0.4">
      <c r="A11" s="100"/>
      <c r="B11" s="100"/>
      <c r="C11" s="100"/>
      <c r="D11" s="100"/>
      <c r="E11" s="100"/>
      <c r="F11" s="104"/>
      <c r="G11" s="104"/>
      <c r="H11" s="104"/>
    </row>
    <row r="12" spans="1:8" ht="23.25" customHeight="1" x14ac:dyDescent="0.4">
      <c r="A12" s="100" t="s">
        <v>5</v>
      </c>
      <c r="B12" s="100"/>
      <c r="C12" s="100"/>
      <c r="D12" s="100"/>
      <c r="E12" s="100"/>
      <c r="F12" s="105"/>
      <c r="G12" s="100"/>
      <c r="H12" s="100"/>
    </row>
    <row r="13" spans="1:8" x14ac:dyDescent="0.4">
      <c r="A13" s="100"/>
      <c r="B13" s="100"/>
      <c r="C13" s="100"/>
      <c r="D13" s="100"/>
      <c r="E13" s="100"/>
      <c r="F13" s="105"/>
      <c r="G13" s="100"/>
      <c r="H13" s="100"/>
    </row>
    <row r="14" spans="1:8" ht="14.25" x14ac:dyDescent="0.4">
      <c r="A14" s="112" t="s">
        <v>6</v>
      </c>
      <c r="B14" s="100"/>
      <c r="C14" s="100"/>
      <c r="D14" s="100"/>
      <c r="E14" s="100"/>
      <c r="F14" s="100"/>
      <c r="G14" s="100"/>
      <c r="H14" s="100"/>
    </row>
    <row r="15" spans="1:8" ht="21" customHeight="1" x14ac:dyDescent="0.4">
      <c r="A15" s="1" t="s">
        <v>7</v>
      </c>
      <c r="B15" s="292"/>
      <c r="C15" s="293"/>
      <c r="D15" s="294"/>
      <c r="E15" s="2" t="s">
        <v>8</v>
      </c>
      <c r="F15" s="292"/>
      <c r="G15" s="293"/>
      <c r="H15" s="294"/>
    </row>
    <row r="16" spans="1:8" ht="22.5" customHeight="1" x14ac:dyDescent="0.4">
      <c r="A16" s="1" t="s">
        <v>9</v>
      </c>
      <c r="B16" s="286"/>
      <c r="C16" s="287"/>
      <c r="D16" s="288"/>
      <c r="E16" s="3" t="s">
        <v>10</v>
      </c>
      <c r="F16" s="286"/>
      <c r="G16" s="287"/>
      <c r="H16" s="288"/>
    </row>
    <row r="17" spans="1:8" x14ac:dyDescent="0.4">
      <c r="A17" s="4" t="s">
        <v>11</v>
      </c>
      <c r="B17" s="274"/>
      <c r="C17" s="275"/>
      <c r="D17" s="275"/>
      <c r="E17" s="275"/>
      <c r="F17" s="275"/>
      <c r="G17" s="275"/>
      <c r="H17" s="276"/>
    </row>
    <row r="18" spans="1:8" x14ac:dyDescent="0.4">
      <c r="A18" s="5" t="s">
        <v>3</v>
      </c>
      <c r="B18" s="277"/>
      <c r="C18" s="278"/>
      <c r="D18" s="278"/>
      <c r="E18" s="278"/>
      <c r="F18" s="278"/>
      <c r="G18" s="278"/>
      <c r="H18" s="279"/>
    </row>
    <row r="19" spans="1:8" x14ac:dyDescent="0.4">
      <c r="A19" s="5"/>
      <c r="B19" s="6" t="s">
        <v>12</v>
      </c>
      <c r="C19" s="280"/>
      <c r="D19" s="280"/>
      <c r="E19" s="280"/>
      <c r="F19" s="7" t="s">
        <v>13</v>
      </c>
      <c r="G19" s="280"/>
      <c r="H19" s="280"/>
    </row>
    <row r="20" spans="1:8" x14ac:dyDescent="0.4">
      <c r="A20" s="107"/>
      <c r="B20" s="108" t="s">
        <v>14</v>
      </c>
      <c r="C20" s="280"/>
      <c r="D20" s="280"/>
      <c r="E20" s="280"/>
      <c r="F20" s="8" t="s">
        <v>15</v>
      </c>
      <c r="G20" s="281"/>
      <c r="H20" s="280"/>
    </row>
    <row r="21" spans="1:8" ht="20.25" customHeight="1" x14ac:dyDescent="0.4">
      <c r="A21" s="4" t="s">
        <v>11</v>
      </c>
      <c r="B21" s="9"/>
      <c r="C21" s="10"/>
      <c r="D21" s="10"/>
      <c r="E21" s="10"/>
      <c r="F21" s="10"/>
      <c r="G21" s="10"/>
      <c r="H21" s="11" t="s">
        <v>16</v>
      </c>
    </row>
    <row r="22" spans="1:8" ht="15" customHeight="1" x14ac:dyDescent="0.4">
      <c r="A22" s="5" t="s">
        <v>17</v>
      </c>
      <c r="B22" s="282" t="s">
        <v>18</v>
      </c>
      <c r="C22" s="282"/>
      <c r="D22" s="12"/>
      <c r="E22" s="282" t="s">
        <v>19</v>
      </c>
      <c r="F22" s="282"/>
      <c r="G22" s="12"/>
      <c r="H22" s="283" t="s">
        <v>20</v>
      </c>
    </row>
    <row r="23" spans="1:8" ht="16.5" customHeight="1" x14ac:dyDescent="0.4">
      <c r="A23" s="109" t="s">
        <v>21</v>
      </c>
      <c r="B23" s="282" t="s">
        <v>22</v>
      </c>
      <c r="C23" s="282"/>
      <c r="D23" s="12"/>
      <c r="E23" s="282" t="s">
        <v>23</v>
      </c>
      <c r="F23" s="282"/>
      <c r="G23" s="12"/>
      <c r="H23" s="284"/>
    </row>
    <row r="24" spans="1:8" ht="18" customHeight="1" x14ac:dyDescent="0.4">
      <c r="A24" s="13" t="s">
        <v>24</v>
      </c>
      <c r="B24" s="14" t="s">
        <v>25</v>
      </c>
      <c r="C24" s="14" t="s">
        <v>26</v>
      </c>
      <c r="D24" s="14" t="s">
        <v>27</v>
      </c>
      <c r="E24" s="15" t="s">
        <v>28</v>
      </c>
      <c r="F24" s="16" t="s">
        <v>29</v>
      </c>
      <c r="G24" s="265" t="s">
        <v>30</v>
      </c>
      <c r="H24" s="265"/>
    </row>
    <row r="25" spans="1:8" ht="39.75" customHeight="1" x14ac:dyDescent="0.4">
      <c r="A25" s="17" t="s">
        <v>31</v>
      </c>
      <c r="B25" s="18" t="s">
        <v>20</v>
      </c>
      <c r="C25" s="18" t="s">
        <v>20</v>
      </c>
      <c r="D25" s="19" t="s">
        <v>32</v>
      </c>
      <c r="E25" s="20" t="s">
        <v>33</v>
      </c>
      <c r="F25" s="18" t="s">
        <v>20</v>
      </c>
      <c r="G25" s="266"/>
      <c r="H25" s="267"/>
    </row>
    <row r="26" spans="1:8" ht="39.950000000000003" customHeight="1" x14ac:dyDescent="0.4">
      <c r="A26" s="250" t="s">
        <v>34</v>
      </c>
      <c r="B26" s="253"/>
      <c r="C26" s="254"/>
      <c r="D26" s="254"/>
      <c r="E26" s="254"/>
      <c r="F26" s="254"/>
      <c r="G26" s="254"/>
      <c r="H26" s="255"/>
    </row>
    <row r="27" spans="1:8" ht="39.950000000000003" customHeight="1" x14ac:dyDescent="0.4">
      <c r="A27" s="251"/>
      <c r="B27" s="256"/>
      <c r="C27" s="257"/>
      <c r="D27" s="257"/>
      <c r="E27" s="257"/>
      <c r="F27" s="257"/>
      <c r="G27" s="257"/>
      <c r="H27" s="258"/>
    </row>
    <row r="28" spans="1:8" ht="39.950000000000003" customHeight="1" x14ac:dyDescent="0.4">
      <c r="A28" s="251"/>
      <c r="B28" s="256"/>
      <c r="C28" s="257"/>
      <c r="D28" s="257"/>
      <c r="E28" s="257"/>
      <c r="F28" s="257"/>
      <c r="G28" s="257"/>
      <c r="H28" s="258"/>
    </row>
    <row r="29" spans="1:8" ht="39.950000000000003" customHeight="1" x14ac:dyDescent="0.4">
      <c r="A29" s="251"/>
      <c r="B29" s="256"/>
      <c r="C29" s="257"/>
      <c r="D29" s="257"/>
      <c r="E29" s="257"/>
      <c r="F29" s="257"/>
      <c r="G29" s="257"/>
      <c r="H29" s="258"/>
    </row>
    <row r="30" spans="1:8" ht="39.950000000000003" customHeight="1" x14ac:dyDescent="0.4">
      <c r="A30" s="251"/>
      <c r="B30" s="268"/>
      <c r="C30" s="269"/>
      <c r="D30" s="269"/>
      <c r="E30" s="269"/>
      <c r="F30" s="269"/>
      <c r="G30" s="269"/>
      <c r="H30" s="270"/>
    </row>
    <row r="31" spans="1:8" ht="39.950000000000003" customHeight="1" x14ac:dyDescent="0.4">
      <c r="A31" s="252"/>
      <c r="B31" s="271"/>
      <c r="C31" s="272"/>
      <c r="D31" s="272"/>
      <c r="E31" s="272"/>
      <c r="F31" s="272"/>
      <c r="G31" s="272"/>
      <c r="H31" s="273"/>
    </row>
    <row r="32" spans="1:8" ht="39.950000000000003" customHeight="1" x14ac:dyDescent="0.4">
      <c r="A32" s="250" t="s">
        <v>35</v>
      </c>
      <c r="B32" s="253"/>
      <c r="C32" s="254"/>
      <c r="D32" s="254"/>
      <c r="E32" s="254"/>
      <c r="F32" s="254"/>
      <c r="G32" s="254"/>
      <c r="H32" s="255"/>
    </row>
    <row r="33" spans="1:8" ht="39.950000000000003" customHeight="1" x14ac:dyDescent="0.4">
      <c r="A33" s="251"/>
      <c r="B33" s="256"/>
      <c r="C33" s="257"/>
      <c r="D33" s="257"/>
      <c r="E33" s="257"/>
      <c r="F33" s="257"/>
      <c r="G33" s="257"/>
      <c r="H33" s="258"/>
    </row>
    <row r="34" spans="1:8" ht="39.950000000000003" customHeight="1" x14ac:dyDescent="0.4">
      <c r="A34" s="251"/>
      <c r="B34" s="259"/>
      <c r="C34" s="260"/>
      <c r="D34" s="260"/>
      <c r="E34" s="260"/>
      <c r="F34" s="260"/>
      <c r="G34" s="260"/>
      <c r="H34" s="261"/>
    </row>
    <row r="35" spans="1:8" ht="39.950000000000003" customHeight="1" x14ac:dyDescent="0.4">
      <c r="A35" s="251"/>
      <c r="B35" s="259"/>
      <c r="C35" s="260"/>
      <c r="D35" s="260"/>
      <c r="E35" s="260"/>
      <c r="F35" s="260"/>
      <c r="G35" s="260"/>
      <c r="H35" s="261"/>
    </row>
    <row r="36" spans="1:8" ht="39.950000000000003" customHeight="1" x14ac:dyDescent="0.4">
      <c r="A36" s="251"/>
      <c r="B36" s="259"/>
      <c r="C36" s="260"/>
      <c r="D36" s="260"/>
      <c r="E36" s="260"/>
      <c r="F36" s="260"/>
      <c r="G36" s="260"/>
      <c r="H36" s="261"/>
    </row>
    <row r="37" spans="1:8" ht="39.950000000000003" customHeight="1" x14ac:dyDescent="0.4">
      <c r="A37" s="252"/>
      <c r="B37" s="262"/>
      <c r="C37" s="263"/>
      <c r="D37" s="263"/>
      <c r="E37" s="263"/>
      <c r="F37" s="263"/>
      <c r="G37" s="263"/>
      <c r="H37" s="264"/>
    </row>
    <row r="38" spans="1:8" x14ac:dyDescent="0.4">
      <c r="A38" s="100"/>
      <c r="B38" s="100"/>
      <c r="C38" s="100"/>
      <c r="D38" s="110"/>
      <c r="E38" s="100"/>
      <c r="F38" s="100"/>
      <c r="G38" s="100"/>
      <c r="H38" s="111" t="s">
        <v>36</v>
      </c>
    </row>
  </sheetData>
  <mergeCells count="34">
    <mergeCell ref="A1:H1"/>
    <mergeCell ref="B16:D16"/>
    <mergeCell ref="F16:H16"/>
    <mergeCell ref="F6:H6"/>
    <mergeCell ref="F8:H8"/>
    <mergeCell ref="F10:H10"/>
    <mergeCell ref="B15:D15"/>
    <mergeCell ref="F15:H15"/>
    <mergeCell ref="B22:C22"/>
    <mergeCell ref="E22:F22"/>
    <mergeCell ref="H22:H23"/>
    <mergeCell ref="B23:C23"/>
    <mergeCell ref="E23:F23"/>
    <mergeCell ref="B17:H18"/>
    <mergeCell ref="C19:E19"/>
    <mergeCell ref="G19:H19"/>
    <mergeCell ref="C20:E20"/>
    <mergeCell ref="G20:H20"/>
    <mergeCell ref="G24:H24"/>
    <mergeCell ref="G25:H25"/>
    <mergeCell ref="A26:A31"/>
    <mergeCell ref="B26:H26"/>
    <mergeCell ref="B27:H27"/>
    <mergeCell ref="B28:H28"/>
    <mergeCell ref="B29:H29"/>
    <mergeCell ref="B30:H30"/>
    <mergeCell ref="B31:H31"/>
    <mergeCell ref="A32:A37"/>
    <mergeCell ref="B32:H32"/>
    <mergeCell ref="B33:H33"/>
    <mergeCell ref="B34:H34"/>
    <mergeCell ref="B35:H35"/>
    <mergeCell ref="B36:H36"/>
    <mergeCell ref="B37:H37"/>
  </mergeCells>
  <phoneticPr fontId="2"/>
  <dataValidations count="1">
    <dataValidation type="list" allowBlank="1" showInputMessage="1" showErrorMessage="1" sqref="D22:D23 G22:G23" xr:uid="{27CFE131-D8B9-480E-86B3-3D421459C428}">
      <formula1>"○"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30F1-52F9-49AF-BA63-42B04473AD62}">
  <sheetPr codeName="Sheet2">
    <tabColor theme="8"/>
  </sheetPr>
  <dimension ref="A1:E38"/>
  <sheetViews>
    <sheetView tabSelected="1" view="pageBreakPreview" zoomScale="80" zoomScaleNormal="100" zoomScaleSheetLayoutView="80" workbookViewId="0">
      <selection activeCell="C13" sqref="C13:C15"/>
    </sheetView>
  </sheetViews>
  <sheetFormatPr defaultRowHeight="13.5" x14ac:dyDescent="0.4"/>
  <cols>
    <col min="1" max="1" width="13.375" style="102" customWidth="1"/>
    <col min="2" max="2" width="15.125" style="102" customWidth="1"/>
    <col min="3" max="5" width="28.625" style="102" customWidth="1"/>
    <col min="6" max="16384" width="9" style="102"/>
  </cols>
  <sheetData>
    <row r="1" spans="1:5" ht="16.5" customHeight="1" thickBot="1" x14ac:dyDescent="0.45">
      <c r="A1" s="100"/>
      <c r="B1" s="100"/>
      <c r="C1" s="100"/>
      <c r="D1" s="100"/>
      <c r="E1" s="101" t="s">
        <v>37</v>
      </c>
    </row>
    <row r="2" spans="1:5" x14ac:dyDescent="0.4">
      <c r="A2" s="100"/>
      <c r="B2" s="100"/>
      <c r="C2" s="100"/>
      <c r="D2" s="100"/>
      <c r="E2" s="103"/>
    </row>
    <row r="3" spans="1:5" ht="35.25" customHeight="1" x14ac:dyDescent="0.4">
      <c r="A3" s="118" t="s">
        <v>38</v>
      </c>
      <c r="B3" s="100"/>
      <c r="C3" s="299" t="s">
        <v>188</v>
      </c>
      <c r="D3" s="299"/>
      <c r="E3" s="299"/>
    </row>
    <row r="4" spans="1:5" ht="20.25" customHeight="1" x14ac:dyDescent="0.4">
      <c r="A4" s="113"/>
      <c r="B4" s="119" t="s">
        <v>39</v>
      </c>
      <c r="C4" s="120" t="s">
        <v>40</v>
      </c>
      <c r="D4" s="120" t="s">
        <v>41</v>
      </c>
      <c r="E4" s="120" t="s">
        <v>42</v>
      </c>
    </row>
    <row r="5" spans="1:5" ht="42.95" customHeight="1" x14ac:dyDescent="0.4">
      <c r="A5" s="21" t="s">
        <v>43</v>
      </c>
      <c r="B5" s="22" t="s">
        <v>44</v>
      </c>
      <c r="C5" s="23">
        <f>参考様式①３カ年収支計画!$D$15</f>
        <v>0</v>
      </c>
      <c r="D5" s="23">
        <f>参考様式①３カ年収支計画!$G$15</f>
        <v>0</v>
      </c>
      <c r="E5" s="23">
        <f>参考様式①３カ年収支計画!$J$15</f>
        <v>0</v>
      </c>
    </row>
    <row r="6" spans="1:5" ht="42.95" customHeight="1" x14ac:dyDescent="0.4">
      <c r="A6" s="24" t="s">
        <v>45</v>
      </c>
      <c r="B6" s="22" t="s">
        <v>44</v>
      </c>
      <c r="C6" s="23">
        <f>参考様式①３カ年収支計画!$F$47</f>
        <v>0</v>
      </c>
      <c r="D6" s="23">
        <f>参考様式①３カ年収支計画!$I$47</f>
        <v>0</v>
      </c>
      <c r="E6" s="23">
        <f>参考様式①３カ年収支計画!$L$47</f>
        <v>0</v>
      </c>
    </row>
    <row r="7" spans="1:5" ht="42.95" customHeight="1" x14ac:dyDescent="0.4">
      <c r="A7" s="21" t="s">
        <v>46</v>
      </c>
      <c r="B7" s="25" t="s">
        <v>47</v>
      </c>
      <c r="C7" s="248" t="s">
        <v>187</v>
      </c>
      <c r="D7" s="248" t="s">
        <v>187</v>
      </c>
      <c r="E7" s="248" t="s">
        <v>187</v>
      </c>
    </row>
    <row r="8" spans="1:5" ht="42.95" customHeight="1" x14ac:dyDescent="0.4">
      <c r="A8" s="21" t="s">
        <v>48</v>
      </c>
      <c r="B8" s="27" t="s">
        <v>49</v>
      </c>
      <c r="C8" s="28" t="s">
        <v>49</v>
      </c>
      <c r="D8" s="28" t="s">
        <v>49</v>
      </c>
      <c r="E8" s="28" t="s">
        <v>49</v>
      </c>
    </row>
    <row r="9" spans="1:5" ht="42.95" customHeight="1" x14ac:dyDescent="0.4">
      <c r="A9" s="21" t="s">
        <v>50</v>
      </c>
      <c r="B9" s="26" t="str">
        <f>IF(B7="人","円",ROUNDUP(B7/B8,1))</f>
        <v>円</v>
      </c>
      <c r="C9" s="26" t="str">
        <f>IF(C7="人","円",ROUNDUP(C7/C8,1))</f>
        <v>円</v>
      </c>
      <c r="D9" s="26" t="str">
        <f>IF(D7="人","円",ROUNDUP(D7/D8,1))</f>
        <v>円</v>
      </c>
      <c r="E9" s="26" t="str">
        <f>IF(E7="人","円",ROUNDUP(E7/E8,1))</f>
        <v>円</v>
      </c>
    </row>
    <row r="10" spans="1:5" ht="42.95" customHeight="1" thickBot="1" x14ac:dyDescent="0.45">
      <c r="A10" s="24" t="s">
        <v>51</v>
      </c>
      <c r="B10" s="246" t="s">
        <v>52</v>
      </c>
      <c r="C10" s="247" t="s">
        <v>52</v>
      </c>
      <c r="D10" s="247" t="s">
        <v>52</v>
      </c>
      <c r="E10" s="247" t="s">
        <v>52</v>
      </c>
    </row>
    <row r="11" spans="1:5" ht="42.95" customHeight="1" thickBot="1" x14ac:dyDescent="0.45">
      <c r="A11" s="241" t="s">
        <v>53</v>
      </c>
      <c r="B11" s="242" t="str">
        <f>IF(B10="月","円",ROUND(B6/B9/B10,0))</f>
        <v>円</v>
      </c>
      <c r="C11" s="242" t="str">
        <f>IF(C10="月","円",ROUND(C6/C9/C10,0))</f>
        <v>円</v>
      </c>
      <c r="D11" s="242" t="str">
        <f>IF(D10="月","円",ROUND(D6/D9/D10,0))</f>
        <v>円</v>
      </c>
      <c r="E11" s="242" t="str">
        <f>IF(E10="月","円",ROUND(E6/E9/E10,0))</f>
        <v>円</v>
      </c>
    </row>
    <row r="12" spans="1:5" ht="42.95" customHeight="1" thickBot="1" x14ac:dyDescent="0.45">
      <c r="A12" s="29" t="s">
        <v>54</v>
      </c>
      <c r="B12" s="30" t="s">
        <v>55</v>
      </c>
      <c r="C12" s="30" t="s">
        <v>55</v>
      </c>
      <c r="D12" s="30" t="s">
        <v>55</v>
      </c>
      <c r="E12" s="30" t="s">
        <v>55</v>
      </c>
    </row>
    <row r="13" spans="1:5" ht="13.5" customHeight="1" x14ac:dyDescent="0.4">
      <c r="A13" s="243" t="s">
        <v>56</v>
      </c>
      <c r="B13" s="300" t="str">
        <f>IF(B12="時間","円",ROUND(B6/B12,0))</f>
        <v>円</v>
      </c>
      <c r="C13" s="300" t="str">
        <f>IF(C12="時間","円",ROUND(C6/C12,0))</f>
        <v>円</v>
      </c>
      <c r="D13" s="300" t="str">
        <f t="shared" ref="D13:E13" si="0">IF(D12="時間","円",ROUND(D6/D12,0))</f>
        <v>円</v>
      </c>
      <c r="E13" s="300" t="str">
        <f t="shared" si="0"/>
        <v>円</v>
      </c>
    </row>
    <row r="14" spans="1:5" ht="13.5" customHeight="1" x14ac:dyDescent="0.4">
      <c r="A14" s="244" t="s">
        <v>57</v>
      </c>
      <c r="B14" s="301"/>
      <c r="C14" s="301"/>
      <c r="D14" s="301"/>
      <c r="E14" s="301"/>
    </row>
    <row r="15" spans="1:5" ht="14.25" customHeight="1" thickBot="1" x14ac:dyDescent="0.45">
      <c r="A15" s="245" t="s">
        <v>58</v>
      </c>
      <c r="B15" s="302"/>
      <c r="C15" s="302"/>
      <c r="D15" s="302"/>
      <c r="E15" s="302"/>
    </row>
    <row r="16" spans="1:5" ht="20.100000000000001" customHeight="1" x14ac:dyDescent="0.4">
      <c r="A16" s="295" t="s">
        <v>59</v>
      </c>
      <c r="B16" s="297"/>
      <c r="C16" s="31"/>
      <c r="D16" s="31"/>
      <c r="E16" s="31"/>
    </row>
    <row r="17" spans="1:5" ht="20.100000000000001" customHeight="1" x14ac:dyDescent="0.4">
      <c r="A17" s="295"/>
      <c r="B17" s="297"/>
      <c r="C17" s="32"/>
      <c r="D17" s="32"/>
      <c r="E17" s="32"/>
    </row>
    <row r="18" spans="1:5" ht="20.100000000000001" customHeight="1" x14ac:dyDescent="0.4">
      <c r="A18" s="295"/>
      <c r="B18" s="297"/>
      <c r="C18" s="32"/>
      <c r="D18" s="32"/>
      <c r="E18" s="32"/>
    </row>
    <row r="19" spans="1:5" ht="20.100000000000001" customHeight="1" x14ac:dyDescent="0.4">
      <c r="A19" s="295"/>
      <c r="B19" s="297"/>
      <c r="C19" s="32"/>
      <c r="D19" s="32"/>
      <c r="E19" s="32"/>
    </row>
    <row r="20" spans="1:5" ht="20.100000000000001" customHeight="1" x14ac:dyDescent="0.4">
      <c r="A20" s="295"/>
      <c r="B20" s="297"/>
      <c r="C20" s="32"/>
      <c r="D20" s="32"/>
      <c r="E20" s="32"/>
    </row>
    <row r="21" spans="1:5" ht="20.100000000000001" customHeight="1" x14ac:dyDescent="0.4">
      <c r="A21" s="295"/>
      <c r="B21" s="297"/>
      <c r="C21" s="31"/>
      <c r="D21" s="31"/>
      <c r="E21" s="31"/>
    </row>
    <row r="22" spans="1:5" ht="20.100000000000001" customHeight="1" x14ac:dyDescent="0.4">
      <c r="A22" s="295"/>
      <c r="B22" s="297"/>
      <c r="C22" s="33"/>
      <c r="D22" s="33"/>
      <c r="E22" s="33"/>
    </row>
    <row r="23" spans="1:5" ht="20.100000000000001" customHeight="1" x14ac:dyDescent="0.4">
      <c r="A23" s="295"/>
      <c r="B23" s="297"/>
      <c r="C23" s="31"/>
      <c r="D23" s="31"/>
      <c r="E23" s="31"/>
    </row>
    <row r="24" spans="1:5" ht="20.100000000000001" customHeight="1" x14ac:dyDescent="0.4">
      <c r="A24" s="295"/>
      <c r="B24" s="297"/>
      <c r="C24" s="32"/>
      <c r="D24" s="34"/>
      <c r="E24" s="34"/>
    </row>
    <row r="25" spans="1:5" ht="20.100000000000001" customHeight="1" x14ac:dyDescent="0.4">
      <c r="A25" s="295"/>
      <c r="B25" s="297"/>
      <c r="C25" s="35"/>
      <c r="D25" s="36"/>
      <c r="E25" s="36"/>
    </row>
    <row r="26" spans="1:5" ht="20.100000000000001" customHeight="1" x14ac:dyDescent="0.4">
      <c r="A26" s="295"/>
      <c r="B26" s="297"/>
      <c r="C26" s="37"/>
      <c r="D26" s="38"/>
      <c r="E26" s="38"/>
    </row>
    <row r="27" spans="1:5" ht="20.100000000000001" customHeight="1" x14ac:dyDescent="0.4">
      <c r="A27" s="295"/>
      <c r="B27" s="297"/>
      <c r="C27" s="34"/>
      <c r="D27" s="31"/>
      <c r="E27" s="31"/>
    </row>
    <row r="28" spans="1:5" ht="20.100000000000001" customHeight="1" x14ac:dyDescent="0.4">
      <c r="A28" s="295"/>
      <c r="B28" s="297"/>
      <c r="C28" s="114"/>
      <c r="D28" s="37"/>
      <c r="E28" s="37"/>
    </row>
    <row r="29" spans="1:5" ht="20.100000000000001" customHeight="1" x14ac:dyDescent="0.4">
      <c r="A29" s="295"/>
      <c r="B29" s="297"/>
      <c r="C29" s="115"/>
      <c r="D29" s="37"/>
      <c r="E29" s="37"/>
    </row>
    <row r="30" spans="1:5" ht="20.100000000000001" customHeight="1" x14ac:dyDescent="0.4">
      <c r="A30" s="295"/>
      <c r="B30" s="297"/>
      <c r="C30" s="114"/>
      <c r="D30" s="37"/>
      <c r="E30" s="37"/>
    </row>
    <row r="31" spans="1:5" ht="20.100000000000001" customHeight="1" x14ac:dyDescent="0.4">
      <c r="A31" s="295"/>
      <c r="B31" s="297"/>
      <c r="C31" s="37"/>
      <c r="D31" s="37"/>
      <c r="E31" s="37"/>
    </row>
    <row r="32" spans="1:5" ht="20.100000000000001" customHeight="1" x14ac:dyDescent="0.4">
      <c r="A32" s="295"/>
      <c r="B32" s="297"/>
      <c r="C32" s="37"/>
      <c r="D32" s="37"/>
      <c r="E32" s="37"/>
    </row>
    <row r="33" spans="1:5" ht="20.100000000000001" customHeight="1" x14ac:dyDescent="0.4">
      <c r="A33" s="295"/>
      <c r="B33" s="297"/>
      <c r="C33" s="39"/>
      <c r="D33" s="39"/>
      <c r="E33" s="35"/>
    </row>
    <row r="34" spans="1:5" ht="20.100000000000001" customHeight="1" x14ac:dyDescent="0.4">
      <c r="A34" s="295"/>
      <c r="B34" s="297"/>
      <c r="C34" s="40"/>
      <c r="D34" s="40"/>
      <c r="E34" s="40"/>
    </row>
    <row r="35" spans="1:5" ht="20.100000000000001" customHeight="1" x14ac:dyDescent="0.4">
      <c r="A35" s="295"/>
      <c r="B35" s="297"/>
      <c r="C35" s="116"/>
      <c r="D35" s="116"/>
      <c r="E35" s="117"/>
    </row>
    <row r="36" spans="1:5" ht="20.100000000000001" customHeight="1" x14ac:dyDescent="0.4">
      <c r="A36" s="296"/>
      <c r="B36" s="298"/>
      <c r="C36" s="41"/>
      <c r="D36" s="41"/>
      <c r="E36" s="41"/>
    </row>
    <row r="37" spans="1:5" ht="127.5" customHeight="1" x14ac:dyDescent="0.4">
      <c r="A37" s="42" t="s">
        <v>60</v>
      </c>
      <c r="B37" s="43" t="s">
        <v>61</v>
      </c>
      <c r="C37" s="44"/>
      <c r="D37" s="44"/>
      <c r="E37" s="45"/>
    </row>
    <row r="38" spans="1:5" x14ac:dyDescent="0.4">
      <c r="A38" s="100"/>
      <c r="B38" s="100"/>
      <c r="C38" s="100"/>
      <c r="D38" s="100"/>
      <c r="E38" s="111" t="s">
        <v>36</v>
      </c>
    </row>
  </sheetData>
  <mergeCells count="7">
    <mergeCell ref="A16:A36"/>
    <mergeCell ref="B16:B36"/>
    <mergeCell ref="C3:E3"/>
    <mergeCell ref="B13:B15"/>
    <mergeCell ref="C13:C15"/>
    <mergeCell ref="D13:D15"/>
    <mergeCell ref="E13:E15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4117-00CE-4985-B307-AD707C042A32}">
  <sheetPr codeName="Sheet3">
    <tabColor theme="8"/>
  </sheetPr>
  <dimension ref="A2:L95"/>
  <sheetViews>
    <sheetView view="pageBreakPreview" zoomScale="80" zoomScaleNormal="80" zoomScaleSheetLayoutView="80" workbookViewId="0">
      <selection activeCell="A2" sqref="A2"/>
    </sheetView>
  </sheetViews>
  <sheetFormatPr defaultRowHeight="13.5" x14ac:dyDescent="0.4"/>
  <cols>
    <col min="1" max="1" width="3.5" style="102" customWidth="1"/>
    <col min="2" max="2" width="3.625" style="102" customWidth="1"/>
    <col min="3" max="3" width="20.875" style="102" customWidth="1"/>
    <col min="4" max="4" width="14.625" style="102" customWidth="1"/>
    <col min="5" max="5" width="6.125" style="102" customWidth="1"/>
    <col min="6" max="6" width="16.375" style="102" customWidth="1"/>
    <col min="7" max="7" width="14.625" style="102" customWidth="1"/>
    <col min="8" max="8" width="6.125" style="102" customWidth="1"/>
    <col min="9" max="9" width="16.375" style="102" customWidth="1"/>
    <col min="10" max="10" width="14.625" style="102" customWidth="1"/>
    <col min="11" max="11" width="6.125" style="102" customWidth="1"/>
    <col min="12" max="12" width="16.375" style="102" customWidth="1"/>
    <col min="13" max="16384" width="9" style="102"/>
  </cols>
  <sheetData>
    <row r="2" spans="1:12" ht="17.25" x14ac:dyDescent="0.4">
      <c r="A2" s="203" t="s">
        <v>62</v>
      </c>
      <c r="B2" s="121"/>
      <c r="C2" s="121"/>
      <c r="D2" s="121"/>
      <c r="E2" s="121"/>
      <c r="F2" s="122" t="s">
        <v>63</v>
      </c>
      <c r="G2" s="47" t="s">
        <v>64</v>
      </c>
      <c r="H2" s="121"/>
      <c r="I2" s="121"/>
      <c r="J2" s="121"/>
      <c r="K2" s="121"/>
      <c r="L2" s="121"/>
    </row>
    <row r="3" spans="1:12" ht="15" x14ac:dyDescent="0.4">
      <c r="A3" s="46"/>
      <c r="B3" s="46"/>
      <c r="C3" s="46"/>
      <c r="D3" s="46"/>
      <c r="E3" s="46"/>
      <c r="F3" s="122" t="s">
        <v>63</v>
      </c>
      <c r="G3" s="123"/>
      <c r="H3" s="47" t="s">
        <v>65</v>
      </c>
      <c r="I3" s="47"/>
      <c r="J3" s="47"/>
      <c r="K3" s="47"/>
      <c r="L3" s="47"/>
    </row>
    <row r="4" spans="1:12" ht="15" x14ac:dyDescent="0.4">
      <c r="A4" s="46"/>
      <c r="B4" s="46"/>
      <c r="C4" s="46"/>
      <c r="D4" s="46"/>
      <c r="E4" s="46"/>
      <c r="F4" s="122" t="s">
        <v>63</v>
      </c>
      <c r="G4" s="370" t="s">
        <v>66</v>
      </c>
      <c r="H4" s="370"/>
      <c r="I4" s="370"/>
      <c r="J4" s="370"/>
      <c r="K4" s="370"/>
      <c r="L4" s="370"/>
    </row>
    <row r="5" spans="1:12" ht="14.25" thickBot="1" x14ac:dyDescent="0.45">
      <c r="A5" s="124"/>
      <c r="B5" s="124"/>
      <c r="C5" s="124"/>
      <c r="D5" s="125"/>
      <c r="E5" s="125"/>
      <c r="F5" s="125"/>
      <c r="G5" s="125"/>
      <c r="H5" s="125"/>
      <c r="I5" s="125"/>
      <c r="J5" s="125"/>
      <c r="K5" s="125"/>
      <c r="L5" s="126" t="s">
        <v>67</v>
      </c>
    </row>
    <row r="6" spans="1:12" ht="14.25" thickBot="1" x14ac:dyDescent="0.45">
      <c r="A6" s="371"/>
      <c r="B6" s="372"/>
      <c r="C6" s="372"/>
      <c r="D6" s="373" t="s">
        <v>68</v>
      </c>
      <c r="E6" s="374"/>
      <c r="F6" s="375"/>
      <c r="G6" s="374" t="s">
        <v>69</v>
      </c>
      <c r="H6" s="374"/>
      <c r="I6" s="375"/>
      <c r="J6" s="373" t="s">
        <v>70</v>
      </c>
      <c r="K6" s="374"/>
      <c r="L6" s="375"/>
    </row>
    <row r="7" spans="1:12" ht="24" customHeight="1" thickBot="1" x14ac:dyDescent="0.45">
      <c r="A7" s="376" t="s">
        <v>71</v>
      </c>
      <c r="B7" s="377"/>
      <c r="C7" s="377"/>
      <c r="D7" s="127"/>
      <c r="E7" s="128"/>
      <c r="F7" s="48"/>
      <c r="G7" s="128"/>
      <c r="H7" s="129"/>
      <c r="I7" s="49"/>
      <c r="J7" s="127"/>
      <c r="K7" s="129"/>
      <c r="L7" s="50"/>
    </row>
    <row r="8" spans="1:12" x14ac:dyDescent="0.4">
      <c r="A8" s="51" t="s">
        <v>72</v>
      </c>
      <c r="B8" s="130"/>
      <c r="C8" s="131"/>
      <c r="D8" s="132"/>
      <c r="E8" s="133"/>
      <c r="F8" s="52"/>
      <c r="G8" s="133"/>
      <c r="H8" s="133"/>
      <c r="I8" s="52"/>
      <c r="J8" s="132"/>
      <c r="K8" s="133"/>
      <c r="L8" s="52"/>
    </row>
    <row r="9" spans="1:12" x14ac:dyDescent="0.4">
      <c r="A9" s="362" t="s">
        <v>73</v>
      </c>
      <c r="B9" s="363"/>
      <c r="C9" s="363"/>
      <c r="D9" s="134" t="s">
        <v>74</v>
      </c>
      <c r="E9" s="135" t="s">
        <v>75</v>
      </c>
      <c r="F9" s="136" t="s">
        <v>76</v>
      </c>
      <c r="G9" s="134" t="s">
        <v>74</v>
      </c>
      <c r="H9" s="137" t="s">
        <v>75</v>
      </c>
      <c r="I9" s="136" t="s">
        <v>76</v>
      </c>
      <c r="J9" s="134" t="s">
        <v>74</v>
      </c>
      <c r="K9" s="137" t="s">
        <v>75</v>
      </c>
      <c r="L9" s="136" t="s">
        <v>76</v>
      </c>
    </row>
    <row r="10" spans="1:12" x14ac:dyDescent="0.4">
      <c r="A10" s="364" t="s">
        <v>77</v>
      </c>
      <c r="B10" s="138" t="s">
        <v>78</v>
      </c>
      <c r="C10" s="139"/>
      <c r="D10" s="140"/>
      <c r="E10" s="141"/>
      <c r="F10" s="142">
        <f>D10*E10*12</f>
        <v>0</v>
      </c>
      <c r="G10" s="140"/>
      <c r="H10" s="123"/>
      <c r="I10" s="142">
        <f>G10*H10*12</f>
        <v>0</v>
      </c>
      <c r="J10" s="140"/>
      <c r="K10" s="123"/>
      <c r="L10" s="142">
        <f>J10*K10*12</f>
        <v>0</v>
      </c>
    </row>
    <row r="11" spans="1:12" x14ac:dyDescent="0.4">
      <c r="A11" s="336"/>
      <c r="B11" s="138" t="s">
        <v>79</v>
      </c>
      <c r="C11" s="139"/>
      <c r="D11" s="140"/>
      <c r="E11" s="141"/>
      <c r="F11" s="142">
        <f>D11*E11*12</f>
        <v>0</v>
      </c>
      <c r="G11" s="140"/>
      <c r="H11" s="123"/>
      <c r="I11" s="142">
        <f>G11*H11*12</f>
        <v>0</v>
      </c>
      <c r="J11" s="140"/>
      <c r="K11" s="123"/>
      <c r="L11" s="142">
        <f>J11*K11*12</f>
        <v>0</v>
      </c>
    </row>
    <row r="12" spans="1:12" x14ac:dyDescent="0.4">
      <c r="A12" s="336"/>
      <c r="B12" s="138" t="s">
        <v>80</v>
      </c>
      <c r="C12" s="139"/>
      <c r="D12" s="140"/>
      <c r="E12" s="141"/>
      <c r="F12" s="142">
        <f>D12*E12*12</f>
        <v>0</v>
      </c>
      <c r="G12" s="140"/>
      <c r="H12" s="141"/>
      <c r="I12" s="142">
        <f>G12*H12*12</f>
        <v>0</v>
      </c>
      <c r="J12" s="140"/>
      <c r="K12" s="141"/>
      <c r="L12" s="142">
        <f>J12*K12*12</f>
        <v>0</v>
      </c>
    </row>
    <row r="13" spans="1:12" x14ac:dyDescent="0.4">
      <c r="A13" s="336"/>
      <c r="B13" s="138" t="s">
        <v>81</v>
      </c>
      <c r="C13" s="143"/>
      <c r="D13" s="140"/>
      <c r="E13" s="141"/>
      <c r="F13" s="142">
        <f>D13*E13*12</f>
        <v>0</v>
      </c>
      <c r="G13" s="140"/>
      <c r="H13" s="123"/>
      <c r="I13" s="142">
        <f>G13*H13*12</f>
        <v>0</v>
      </c>
      <c r="J13" s="140"/>
      <c r="K13" s="123"/>
      <c r="L13" s="142">
        <f>J13*K13*12</f>
        <v>0</v>
      </c>
    </row>
    <row r="14" spans="1:12" ht="14.25" thickBot="1" x14ac:dyDescent="0.45">
      <c r="A14" s="336"/>
      <c r="B14" s="144" t="s">
        <v>82</v>
      </c>
      <c r="C14" s="145"/>
      <c r="D14" s="146"/>
      <c r="E14" s="147"/>
      <c r="F14" s="148">
        <f>D14*E14*12</f>
        <v>0</v>
      </c>
      <c r="G14" s="146"/>
      <c r="H14" s="149"/>
      <c r="I14" s="148">
        <f>G14*H14*12</f>
        <v>0</v>
      </c>
      <c r="J14" s="146"/>
      <c r="K14" s="149"/>
      <c r="L14" s="148">
        <f>J14*K14*12</f>
        <v>0</v>
      </c>
    </row>
    <row r="15" spans="1:12" ht="21" customHeight="1" thickTop="1" thickBot="1" x14ac:dyDescent="0.45">
      <c r="A15" s="53"/>
      <c r="B15" s="54"/>
      <c r="C15" s="55" t="s">
        <v>83</v>
      </c>
      <c r="D15" s="365">
        <f>SUM(F10:F14)</f>
        <v>0</v>
      </c>
      <c r="E15" s="366"/>
      <c r="F15" s="367"/>
      <c r="G15" s="327">
        <f>SUM(I10:I14)</f>
        <v>0</v>
      </c>
      <c r="H15" s="328"/>
      <c r="I15" s="329"/>
      <c r="J15" s="327">
        <f>SUM(L10:L14)</f>
        <v>0</v>
      </c>
      <c r="K15" s="328"/>
      <c r="L15" s="329"/>
    </row>
    <row r="16" spans="1:12" x14ac:dyDescent="0.4">
      <c r="A16" s="56" t="s">
        <v>84</v>
      </c>
      <c r="B16" s="150"/>
      <c r="C16" s="151"/>
      <c r="D16" s="368"/>
      <c r="E16" s="369"/>
      <c r="F16" s="152"/>
      <c r="G16" s="368"/>
      <c r="H16" s="369"/>
      <c r="I16" s="152"/>
      <c r="J16" s="368"/>
      <c r="K16" s="369"/>
      <c r="L16" s="152"/>
    </row>
    <row r="17" spans="1:12" x14ac:dyDescent="0.4">
      <c r="A17" s="354" t="s">
        <v>85</v>
      </c>
      <c r="B17" s="356"/>
      <c r="C17" s="357"/>
      <c r="D17" s="358" t="s">
        <v>86</v>
      </c>
      <c r="E17" s="359"/>
      <c r="F17" s="153" t="s">
        <v>76</v>
      </c>
      <c r="G17" s="358" t="s">
        <v>86</v>
      </c>
      <c r="H17" s="359"/>
      <c r="I17" s="153" t="s">
        <v>76</v>
      </c>
      <c r="J17" s="358" t="s">
        <v>86</v>
      </c>
      <c r="K17" s="359"/>
      <c r="L17" s="153" t="s">
        <v>76</v>
      </c>
    </row>
    <row r="18" spans="1:12" x14ac:dyDescent="0.4">
      <c r="A18" s="324"/>
      <c r="B18" s="57" t="str">
        <f>B10</f>
        <v>A作業科目</v>
      </c>
      <c r="C18" s="139"/>
      <c r="D18" s="360"/>
      <c r="E18" s="361"/>
      <c r="F18" s="142"/>
      <c r="G18" s="360"/>
      <c r="H18" s="361"/>
      <c r="I18" s="142"/>
      <c r="J18" s="360"/>
      <c r="K18" s="361"/>
      <c r="L18" s="142"/>
    </row>
    <row r="19" spans="1:12" x14ac:dyDescent="0.4">
      <c r="A19" s="324"/>
      <c r="B19" s="57"/>
      <c r="C19" s="139" t="s">
        <v>87</v>
      </c>
      <c r="D19" s="321"/>
      <c r="E19" s="322"/>
      <c r="F19" s="142">
        <f>SUM(D19)*12</f>
        <v>0</v>
      </c>
      <c r="G19" s="321"/>
      <c r="H19" s="322"/>
      <c r="I19" s="142">
        <f t="shared" ref="I19:I42" si="0">SUM(G19)*12</f>
        <v>0</v>
      </c>
      <c r="J19" s="321"/>
      <c r="K19" s="322"/>
      <c r="L19" s="142">
        <f>SUM(J19)*12</f>
        <v>0</v>
      </c>
    </row>
    <row r="20" spans="1:12" x14ac:dyDescent="0.4">
      <c r="A20" s="324"/>
      <c r="B20" s="57"/>
      <c r="C20" s="139" t="s">
        <v>88</v>
      </c>
      <c r="D20" s="321"/>
      <c r="E20" s="322"/>
      <c r="F20" s="142">
        <f t="shared" ref="F20:F42" si="1">SUM(D20)*12</f>
        <v>0</v>
      </c>
      <c r="G20" s="321"/>
      <c r="H20" s="322"/>
      <c r="I20" s="142">
        <f t="shared" si="0"/>
        <v>0</v>
      </c>
      <c r="J20" s="321"/>
      <c r="K20" s="322"/>
      <c r="L20" s="142">
        <f t="shared" ref="L20:L42" si="2">SUM(J20)*12</f>
        <v>0</v>
      </c>
    </row>
    <row r="21" spans="1:12" x14ac:dyDescent="0.4">
      <c r="A21" s="324"/>
      <c r="B21" s="57"/>
      <c r="C21" s="139" t="s">
        <v>89</v>
      </c>
      <c r="D21" s="321"/>
      <c r="E21" s="322"/>
      <c r="F21" s="142">
        <f t="shared" si="1"/>
        <v>0</v>
      </c>
      <c r="G21" s="321"/>
      <c r="H21" s="322"/>
      <c r="I21" s="142">
        <f t="shared" si="0"/>
        <v>0</v>
      </c>
      <c r="J21" s="321"/>
      <c r="K21" s="322"/>
      <c r="L21" s="142">
        <f t="shared" si="2"/>
        <v>0</v>
      </c>
    </row>
    <row r="22" spans="1:12" x14ac:dyDescent="0.4">
      <c r="A22" s="324"/>
      <c r="B22" s="57"/>
      <c r="C22" s="139" t="s">
        <v>90</v>
      </c>
      <c r="D22" s="321"/>
      <c r="E22" s="322"/>
      <c r="F22" s="142">
        <f t="shared" si="1"/>
        <v>0</v>
      </c>
      <c r="G22" s="321"/>
      <c r="H22" s="322"/>
      <c r="I22" s="142">
        <f t="shared" si="0"/>
        <v>0</v>
      </c>
      <c r="J22" s="321"/>
      <c r="K22" s="322"/>
      <c r="L22" s="142">
        <f t="shared" si="2"/>
        <v>0</v>
      </c>
    </row>
    <row r="23" spans="1:12" x14ac:dyDescent="0.4">
      <c r="A23" s="324"/>
      <c r="B23" s="57"/>
      <c r="C23" s="139"/>
      <c r="D23" s="321"/>
      <c r="E23" s="322"/>
      <c r="F23" s="142">
        <f>SUM(D23)*12</f>
        <v>0</v>
      </c>
      <c r="G23" s="321"/>
      <c r="H23" s="322"/>
      <c r="I23" s="142">
        <f t="shared" si="0"/>
        <v>0</v>
      </c>
      <c r="J23" s="321"/>
      <c r="K23" s="322"/>
      <c r="L23" s="142">
        <f t="shared" si="2"/>
        <v>0</v>
      </c>
    </row>
    <row r="24" spans="1:12" x14ac:dyDescent="0.4">
      <c r="A24" s="324"/>
      <c r="B24" s="57" t="str">
        <f>B11</f>
        <v>Ｂ作業科目</v>
      </c>
      <c r="C24" s="139"/>
      <c r="D24" s="321"/>
      <c r="E24" s="322"/>
      <c r="F24" s="142">
        <f t="shared" si="1"/>
        <v>0</v>
      </c>
      <c r="G24" s="321"/>
      <c r="H24" s="322"/>
      <c r="I24" s="142">
        <f t="shared" si="0"/>
        <v>0</v>
      </c>
      <c r="J24" s="321"/>
      <c r="K24" s="322"/>
      <c r="L24" s="142">
        <f t="shared" si="2"/>
        <v>0</v>
      </c>
    </row>
    <row r="25" spans="1:12" x14ac:dyDescent="0.4">
      <c r="A25" s="324"/>
      <c r="B25" s="57"/>
      <c r="C25" s="139" t="s">
        <v>87</v>
      </c>
      <c r="D25" s="321"/>
      <c r="E25" s="322"/>
      <c r="F25" s="142">
        <f t="shared" si="1"/>
        <v>0</v>
      </c>
      <c r="G25" s="321"/>
      <c r="H25" s="322"/>
      <c r="I25" s="142">
        <f t="shared" si="0"/>
        <v>0</v>
      </c>
      <c r="J25" s="321"/>
      <c r="K25" s="322"/>
      <c r="L25" s="142">
        <f t="shared" si="2"/>
        <v>0</v>
      </c>
    </row>
    <row r="26" spans="1:12" x14ac:dyDescent="0.4">
      <c r="A26" s="324"/>
      <c r="B26" s="57"/>
      <c r="C26" s="139" t="s">
        <v>88</v>
      </c>
      <c r="D26" s="321"/>
      <c r="E26" s="322"/>
      <c r="F26" s="142">
        <f t="shared" si="1"/>
        <v>0</v>
      </c>
      <c r="G26" s="321"/>
      <c r="H26" s="322"/>
      <c r="I26" s="142">
        <f t="shared" si="0"/>
        <v>0</v>
      </c>
      <c r="J26" s="321"/>
      <c r="K26" s="322"/>
      <c r="L26" s="142">
        <f t="shared" si="2"/>
        <v>0</v>
      </c>
    </row>
    <row r="27" spans="1:12" x14ac:dyDescent="0.4">
      <c r="A27" s="324"/>
      <c r="B27" s="57"/>
      <c r="C27" s="139" t="s">
        <v>89</v>
      </c>
      <c r="D27" s="321"/>
      <c r="E27" s="322"/>
      <c r="F27" s="142">
        <f t="shared" si="1"/>
        <v>0</v>
      </c>
      <c r="G27" s="321"/>
      <c r="H27" s="322"/>
      <c r="I27" s="142">
        <f t="shared" si="0"/>
        <v>0</v>
      </c>
      <c r="J27" s="321"/>
      <c r="K27" s="322"/>
      <c r="L27" s="142">
        <f t="shared" si="2"/>
        <v>0</v>
      </c>
    </row>
    <row r="28" spans="1:12" x14ac:dyDescent="0.4">
      <c r="A28" s="324"/>
      <c r="B28" s="57"/>
      <c r="C28" s="139" t="s">
        <v>90</v>
      </c>
      <c r="D28" s="321"/>
      <c r="E28" s="322"/>
      <c r="F28" s="142">
        <f t="shared" si="1"/>
        <v>0</v>
      </c>
      <c r="G28" s="321"/>
      <c r="H28" s="322"/>
      <c r="I28" s="142">
        <f t="shared" si="0"/>
        <v>0</v>
      </c>
      <c r="J28" s="321"/>
      <c r="K28" s="322"/>
      <c r="L28" s="142">
        <f t="shared" si="2"/>
        <v>0</v>
      </c>
    </row>
    <row r="29" spans="1:12" x14ac:dyDescent="0.4">
      <c r="A29" s="324"/>
      <c r="B29" s="57"/>
      <c r="C29" s="139"/>
      <c r="D29" s="321"/>
      <c r="E29" s="322"/>
      <c r="F29" s="142">
        <f t="shared" si="1"/>
        <v>0</v>
      </c>
      <c r="G29" s="321"/>
      <c r="H29" s="322"/>
      <c r="I29" s="142">
        <f t="shared" si="0"/>
        <v>0</v>
      </c>
      <c r="J29" s="321"/>
      <c r="K29" s="322"/>
      <c r="L29" s="142">
        <f t="shared" si="2"/>
        <v>0</v>
      </c>
    </row>
    <row r="30" spans="1:12" x14ac:dyDescent="0.4">
      <c r="A30" s="324"/>
      <c r="B30" s="57" t="str">
        <f>B12</f>
        <v>Ｃ作業科目</v>
      </c>
      <c r="C30" s="139"/>
      <c r="D30" s="321"/>
      <c r="E30" s="322"/>
      <c r="F30" s="142">
        <f t="shared" si="1"/>
        <v>0</v>
      </c>
      <c r="G30" s="321"/>
      <c r="H30" s="322"/>
      <c r="I30" s="142">
        <f t="shared" si="0"/>
        <v>0</v>
      </c>
      <c r="J30" s="321"/>
      <c r="K30" s="322"/>
      <c r="L30" s="142">
        <f t="shared" si="2"/>
        <v>0</v>
      </c>
    </row>
    <row r="31" spans="1:12" x14ac:dyDescent="0.4">
      <c r="A31" s="324"/>
      <c r="B31" s="57"/>
      <c r="C31" s="139" t="s">
        <v>87</v>
      </c>
      <c r="D31" s="321"/>
      <c r="E31" s="322"/>
      <c r="F31" s="142">
        <f t="shared" si="1"/>
        <v>0</v>
      </c>
      <c r="G31" s="321"/>
      <c r="H31" s="322"/>
      <c r="I31" s="142">
        <f t="shared" si="0"/>
        <v>0</v>
      </c>
      <c r="J31" s="321"/>
      <c r="K31" s="322"/>
      <c r="L31" s="142">
        <f t="shared" si="2"/>
        <v>0</v>
      </c>
    </row>
    <row r="32" spans="1:12" x14ac:dyDescent="0.4">
      <c r="A32" s="324"/>
      <c r="B32" s="57"/>
      <c r="C32" s="139" t="s">
        <v>88</v>
      </c>
      <c r="D32" s="321"/>
      <c r="E32" s="322"/>
      <c r="F32" s="142">
        <f t="shared" si="1"/>
        <v>0</v>
      </c>
      <c r="G32" s="321"/>
      <c r="H32" s="322"/>
      <c r="I32" s="142">
        <f t="shared" si="0"/>
        <v>0</v>
      </c>
      <c r="J32" s="321"/>
      <c r="K32" s="322"/>
      <c r="L32" s="142">
        <f t="shared" si="2"/>
        <v>0</v>
      </c>
    </row>
    <row r="33" spans="1:12" x14ac:dyDescent="0.4">
      <c r="A33" s="324"/>
      <c r="B33" s="57"/>
      <c r="C33" s="139" t="s">
        <v>89</v>
      </c>
      <c r="D33" s="321"/>
      <c r="E33" s="322"/>
      <c r="F33" s="142">
        <f t="shared" si="1"/>
        <v>0</v>
      </c>
      <c r="G33" s="321"/>
      <c r="H33" s="322"/>
      <c r="I33" s="142">
        <f t="shared" si="0"/>
        <v>0</v>
      </c>
      <c r="J33" s="321"/>
      <c r="K33" s="322"/>
      <c r="L33" s="142">
        <f t="shared" si="2"/>
        <v>0</v>
      </c>
    </row>
    <row r="34" spans="1:12" x14ac:dyDescent="0.4">
      <c r="A34" s="324"/>
      <c r="B34" s="57"/>
      <c r="C34" s="139" t="s">
        <v>90</v>
      </c>
      <c r="D34" s="321"/>
      <c r="E34" s="322"/>
      <c r="F34" s="142">
        <f t="shared" si="1"/>
        <v>0</v>
      </c>
      <c r="G34" s="321"/>
      <c r="H34" s="322"/>
      <c r="I34" s="142">
        <f t="shared" si="0"/>
        <v>0</v>
      </c>
      <c r="J34" s="321"/>
      <c r="K34" s="322"/>
      <c r="L34" s="142">
        <f t="shared" si="2"/>
        <v>0</v>
      </c>
    </row>
    <row r="35" spans="1:12" x14ac:dyDescent="0.4">
      <c r="A35" s="324"/>
      <c r="B35" s="57"/>
      <c r="C35" s="139"/>
      <c r="D35" s="321"/>
      <c r="E35" s="322"/>
      <c r="F35" s="142">
        <f t="shared" si="1"/>
        <v>0</v>
      </c>
      <c r="G35" s="321"/>
      <c r="H35" s="322"/>
      <c r="I35" s="142">
        <f t="shared" si="0"/>
        <v>0</v>
      </c>
      <c r="J35" s="321"/>
      <c r="K35" s="322"/>
      <c r="L35" s="142">
        <f t="shared" si="2"/>
        <v>0</v>
      </c>
    </row>
    <row r="36" spans="1:12" x14ac:dyDescent="0.4">
      <c r="A36" s="324"/>
      <c r="B36" s="57" t="str">
        <f>B13</f>
        <v>Ｄ作業科目</v>
      </c>
      <c r="C36" s="145"/>
      <c r="D36" s="321"/>
      <c r="E36" s="322"/>
      <c r="F36" s="142">
        <f t="shared" si="1"/>
        <v>0</v>
      </c>
      <c r="G36" s="321"/>
      <c r="H36" s="322"/>
      <c r="I36" s="142">
        <f t="shared" si="0"/>
        <v>0</v>
      </c>
      <c r="J36" s="321"/>
      <c r="K36" s="322"/>
      <c r="L36" s="142">
        <f t="shared" si="2"/>
        <v>0</v>
      </c>
    </row>
    <row r="37" spans="1:12" x14ac:dyDescent="0.4">
      <c r="A37" s="324"/>
      <c r="B37" s="57"/>
      <c r="C37" s="139" t="s">
        <v>87</v>
      </c>
      <c r="D37" s="321"/>
      <c r="E37" s="322"/>
      <c r="F37" s="142">
        <f t="shared" si="1"/>
        <v>0</v>
      </c>
      <c r="G37" s="321"/>
      <c r="H37" s="322"/>
      <c r="I37" s="142">
        <f t="shared" si="0"/>
        <v>0</v>
      </c>
      <c r="J37" s="321"/>
      <c r="K37" s="322"/>
      <c r="L37" s="142">
        <f t="shared" si="2"/>
        <v>0</v>
      </c>
    </row>
    <row r="38" spans="1:12" x14ac:dyDescent="0.4">
      <c r="A38" s="324"/>
      <c r="B38" s="57"/>
      <c r="C38" s="139" t="s">
        <v>88</v>
      </c>
      <c r="D38" s="321"/>
      <c r="E38" s="322"/>
      <c r="F38" s="142">
        <f t="shared" si="1"/>
        <v>0</v>
      </c>
      <c r="G38" s="321"/>
      <c r="H38" s="322"/>
      <c r="I38" s="142">
        <f t="shared" si="0"/>
        <v>0</v>
      </c>
      <c r="J38" s="321"/>
      <c r="K38" s="322"/>
      <c r="L38" s="142">
        <f t="shared" si="2"/>
        <v>0</v>
      </c>
    </row>
    <row r="39" spans="1:12" x14ac:dyDescent="0.4">
      <c r="A39" s="324"/>
      <c r="B39" s="57"/>
      <c r="C39" s="139" t="s">
        <v>89</v>
      </c>
      <c r="D39" s="321"/>
      <c r="E39" s="322"/>
      <c r="F39" s="142">
        <f t="shared" si="1"/>
        <v>0</v>
      </c>
      <c r="G39" s="321"/>
      <c r="H39" s="322"/>
      <c r="I39" s="142">
        <f t="shared" si="0"/>
        <v>0</v>
      </c>
      <c r="J39" s="321"/>
      <c r="K39" s="322"/>
      <c r="L39" s="142">
        <f t="shared" si="2"/>
        <v>0</v>
      </c>
    </row>
    <row r="40" spans="1:12" x14ac:dyDescent="0.4">
      <c r="A40" s="324"/>
      <c r="B40" s="57"/>
      <c r="C40" s="139" t="s">
        <v>90</v>
      </c>
      <c r="D40" s="321"/>
      <c r="E40" s="322"/>
      <c r="F40" s="142">
        <f t="shared" si="1"/>
        <v>0</v>
      </c>
      <c r="G40" s="321"/>
      <c r="H40" s="322"/>
      <c r="I40" s="142">
        <f t="shared" si="0"/>
        <v>0</v>
      </c>
      <c r="J40" s="321"/>
      <c r="K40" s="322"/>
      <c r="L40" s="142">
        <f t="shared" si="2"/>
        <v>0</v>
      </c>
    </row>
    <row r="41" spans="1:12" x14ac:dyDescent="0.4">
      <c r="A41" s="324"/>
      <c r="B41" s="57"/>
      <c r="C41" s="139"/>
      <c r="D41" s="321"/>
      <c r="E41" s="322"/>
      <c r="F41" s="142">
        <f t="shared" si="1"/>
        <v>0</v>
      </c>
      <c r="G41" s="321"/>
      <c r="H41" s="322"/>
      <c r="I41" s="142">
        <f t="shared" si="0"/>
        <v>0</v>
      </c>
      <c r="J41" s="321"/>
      <c r="K41" s="322"/>
      <c r="L41" s="142">
        <f t="shared" si="2"/>
        <v>0</v>
      </c>
    </row>
    <row r="42" spans="1:12" x14ac:dyDescent="0.4">
      <c r="A42" s="324"/>
      <c r="B42" s="154" t="s">
        <v>82</v>
      </c>
      <c r="C42" s="143"/>
      <c r="D42" s="321"/>
      <c r="E42" s="322"/>
      <c r="F42" s="142">
        <f t="shared" si="1"/>
        <v>0</v>
      </c>
      <c r="G42" s="321"/>
      <c r="H42" s="322"/>
      <c r="I42" s="142">
        <f t="shared" si="0"/>
        <v>0</v>
      </c>
      <c r="J42" s="321"/>
      <c r="K42" s="322"/>
      <c r="L42" s="142">
        <f t="shared" si="2"/>
        <v>0</v>
      </c>
    </row>
    <row r="43" spans="1:12" x14ac:dyDescent="0.4">
      <c r="A43" s="324"/>
      <c r="B43" s="138"/>
      <c r="C43" s="139"/>
      <c r="D43" s="155"/>
      <c r="E43" s="156"/>
      <c r="F43" s="148"/>
      <c r="G43" s="155"/>
      <c r="H43" s="156"/>
      <c r="I43" s="148"/>
      <c r="J43" s="155"/>
      <c r="K43" s="156"/>
      <c r="L43" s="148"/>
    </row>
    <row r="44" spans="1:12" ht="14.25" thickBot="1" x14ac:dyDescent="0.45">
      <c r="A44" s="324"/>
      <c r="B44" s="157"/>
      <c r="C44" s="158"/>
      <c r="D44" s="321"/>
      <c r="E44" s="322"/>
      <c r="F44" s="159"/>
      <c r="G44" s="321"/>
      <c r="H44" s="322"/>
      <c r="I44" s="159"/>
      <c r="J44" s="321"/>
      <c r="K44" s="322"/>
      <c r="L44" s="159"/>
    </row>
    <row r="45" spans="1:12" ht="21" customHeight="1" thickTop="1" thickBot="1" x14ac:dyDescent="0.45">
      <c r="A45" s="355"/>
      <c r="B45" s="160"/>
      <c r="C45" s="58" t="s">
        <v>91</v>
      </c>
      <c r="D45" s="319">
        <f>SUM(F19:F44)</f>
        <v>0</v>
      </c>
      <c r="E45" s="347"/>
      <c r="F45" s="348"/>
      <c r="G45" s="319">
        <f>SUM(I19:I44)</f>
        <v>0</v>
      </c>
      <c r="H45" s="347"/>
      <c r="I45" s="348"/>
      <c r="J45" s="319">
        <f>SUM(L19:L44)</f>
        <v>0</v>
      </c>
      <c r="K45" s="347"/>
      <c r="L45" s="348"/>
    </row>
    <row r="46" spans="1:12" x14ac:dyDescent="0.4">
      <c r="A46" s="349" t="s">
        <v>92</v>
      </c>
      <c r="B46" s="59" t="s">
        <v>93</v>
      </c>
      <c r="C46" s="60"/>
      <c r="D46" s="161" t="s">
        <v>94</v>
      </c>
      <c r="E46" s="162" t="s">
        <v>95</v>
      </c>
      <c r="F46" s="163" t="s">
        <v>76</v>
      </c>
      <c r="G46" s="161" t="s">
        <v>94</v>
      </c>
      <c r="H46" s="162" t="s">
        <v>95</v>
      </c>
      <c r="I46" s="163" t="s">
        <v>76</v>
      </c>
      <c r="J46" s="161" t="s">
        <v>94</v>
      </c>
      <c r="K46" s="162" t="s">
        <v>95</v>
      </c>
      <c r="L46" s="153" t="s">
        <v>76</v>
      </c>
    </row>
    <row r="47" spans="1:12" x14ac:dyDescent="0.4">
      <c r="A47" s="350"/>
      <c r="B47" s="164" t="s">
        <v>93</v>
      </c>
      <c r="C47" s="165"/>
      <c r="D47" s="140"/>
      <c r="E47" s="123"/>
      <c r="F47" s="142">
        <f>SUM(D47)*E47*12</f>
        <v>0</v>
      </c>
      <c r="G47" s="140"/>
      <c r="H47" s="123"/>
      <c r="I47" s="142">
        <f>SUM(G47)*H47*12</f>
        <v>0</v>
      </c>
      <c r="J47" s="140"/>
      <c r="K47" s="123"/>
      <c r="L47" s="142">
        <f>SUM(J47)*K47*12</f>
        <v>0</v>
      </c>
    </row>
    <row r="48" spans="1:12" ht="14.25" thickBot="1" x14ac:dyDescent="0.45">
      <c r="A48" s="350"/>
      <c r="B48" s="166"/>
      <c r="C48" s="167"/>
      <c r="D48" s="168"/>
      <c r="E48" s="169"/>
      <c r="F48" s="159"/>
      <c r="G48" s="168"/>
      <c r="H48" s="169"/>
      <c r="I48" s="159"/>
      <c r="J48" s="168"/>
      <c r="K48" s="169"/>
      <c r="L48" s="159"/>
    </row>
    <row r="49" spans="1:12" ht="14.25" thickTop="1" x14ac:dyDescent="0.4">
      <c r="A49" s="350"/>
      <c r="B49" s="61" t="s">
        <v>96</v>
      </c>
      <c r="C49" s="62"/>
      <c r="D49" s="161" t="s">
        <v>94</v>
      </c>
      <c r="E49" s="170" t="s">
        <v>95</v>
      </c>
      <c r="F49" s="153" t="s">
        <v>76</v>
      </c>
      <c r="G49" s="161" t="s">
        <v>94</v>
      </c>
      <c r="H49" s="170" t="s">
        <v>95</v>
      </c>
      <c r="I49" s="153" t="s">
        <v>76</v>
      </c>
      <c r="J49" s="161" t="s">
        <v>94</v>
      </c>
      <c r="K49" s="170" t="s">
        <v>95</v>
      </c>
      <c r="L49" s="153" t="s">
        <v>76</v>
      </c>
    </row>
    <row r="50" spans="1:12" x14ac:dyDescent="0.4">
      <c r="A50" s="350"/>
      <c r="B50" s="63" t="s">
        <v>97</v>
      </c>
      <c r="C50" s="64"/>
      <c r="D50" s="171"/>
      <c r="E50" s="149"/>
      <c r="F50" s="172">
        <f>SUM(D50)*E50*12</f>
        <v>0</v>
      </c>
      <c r="G50" s="171"/>
      <c r="H50" s="149"/>
      <c r="I50" s="172">
        <f>SUM(G50)*H50*12</f>
        <v>0</v>
      </c>
      <c r="J50" s="171"/>
      <c r="K50" s="149"/>
      <c r="L50" s="172">
        <f>SUM(J50)*K50*12</f>
        <v>0</v>
      </c>
    </row>
    <row r="51" spans="1:12" ht="14.25" thickBot="1" x14ac:dyDescent="0.45">
      <c r="A51" s="350"/>
      <c r="B51" s="173"/>
      <c r="C51" s="166"/>
      <c r="D51" s="168"/>
      <c r="E51" s="169"/>
      <c r="F51" s="172">
        <f>SUM(D51)*E51*12</f>
        <v>0</v>
      </c>
      <c r="G51" s="168"/>
      <c r="H51" s="169"/>
      <c r="I51" s="172">
        <f>SUM(G51)*H51*12</f>
        <v>0</v>
      </c>
      <c r="J51" s="168"/>
      <c r="K51" s="169"/>
      <c r="L51" s="172">
        <f>SUM(J51)*K51*12</f>
        <v>0</v>
      </c>
    </row>
    <row r="52" spans="1:12" ht="21" customHeight="1" thickTop="1" x14ac:dyDescent="0.4">
      <c r="A52" s="350"/>
      <c r="B52" s="65"/>
      <c r="C52" s="66" t="s">
        <v>98</v>
      </c>
      <c r="D52" s="351">
        <f>SUM(F47:F51)</f>
        <v>0</v>
      </c>
      <c r="E52" s="352"/>
      <c r="F52" s="353"/>
      <c r="G52" s="351">
        <f>SUM(I47:I51)</f>
        <v>0</v>
      </c>
      <c r="H52" s="352"/>
      <c r="I52" s="353"/>
      <c r="J52" s="351">
        <f>SUM(L47:L51)</f>
        <v>0</v>
      </c>
      <c r="K52" s="352"/>
      <c r="L52" s="353"/>
    </row>
    <row r="53" spans="1:12" ht="21" customHeight="1" thickBot="1" x14ac:dyDescent="0.45">
      <c r="A53" s="67"/>
      <c r="B53" s="54"/>
      <c r="C53" s="55" t="s">
        <v>99</v>
      </c>
      <c r="D53" s="341">
        <f>D45+D52</f>
        <v>0</v>
      </c>
      <c r="E53" s="342"/>
      <c r="F53" s="343"/>
      <c r="G53" s="341">
        <f>G45+G52</f>
        <v>0</v>
      </c>
      <c r="H53" s="342"/>
      <c r="I53" s="343"/>
      <c r="J53" s="341">
        <f>J45+J52</f>
        <v>0</v>
      </c>
      <c r="K53" s="342"/>
      <c r="L53" s="343"/>
    </row>
    <row r="54" spans="1:12" ht="21" customHeight="1" thickBot="1" x14ac:dyDescent="0.45">
      <c r="A54" s="68"/>
      <c r="B54" s="69" t="s">
        <v>100</v>
      </c>
      <c r="C54" s="70"/>
      <c r="D54" s="344">
        <f>SUM(D15-D53)</f>
        <v>0</v>
      </c>
      <c r="E54" s="345"/>
      <c r="F54" s="346"/>
      <c r="G54" s="344">
        <f>SUM(G15-G53)</f>
        <v>0</v>
      </c>
      <c r="H54" s="345"/>
      <c r="I54" s="346"/>
      <c r="J54" s="344">
        <f>SUM(J15-J53)</f>
        <v>0</v>
      </c>
      <c r="K54" s="345"/>
      <c r="L54" s="346"/>
    </row>
    <row r="55" spans="1:12" ht="24" customHeight="1" thickBot="1" x14ac:dyDescent="0.45">
      <c r="A55" s="71" t="s">
        <v>101</v>
      </c>
      <c r="B55" s="72"/>
      <c r="C55" s="73"/>
      <c r="D55" s="332"/>
      <c r="E55" s="333"/>
      <c r="F55" s="334"/>
      <c r="G55" s="174"/>
      <c r="H55" s="175"/>
      <c r="I55" s="176"/>
      <c r="J55" s="175"/>
      <c r="K55" s="175"/>
      <c r="L55" s="176"/>
    </row>
    <row r="56" spans="1:12" ht="14.25" thickBot="1" x14ac:dyDescent="0.45">
      <c r="A56" s="74" t="s">
        <v>102</v>
      </c>
      <c r="B56" s="75"/>
      <c r="C56" s="76"/>
      <c r="D56" s="177" t="s">
        <v>103</v>
      </c>
      <c r="E56" s="178" t="s">
        <v>95</v>
      </c>
      <c r="F56" s="179"/>
      <c r="G56" s="177" t="s">
        <v>103</v>
      </c>
      <c r="H56" s="178" t="s">
        <v>95</v>
      </c>
      <c r="I56" s="179"/>
      <c r="J56" s="177" t="s">
        <v>103</v>
      </c>
      <c r="K56" s="178" t="s">
        <v>95</v>
      </c>
      <c r="L56" s="179"/>
    </row>
    <row r="57" spans="1:12" x14ac:dyDescent="0.4">
      <c r="A57" s="335" t="s">
        <v>104</v>
      </c>
      <c r="B57" s="77" t="s">
        <v>105</v>
      </c>
      <c r="C57" s="180"/>
      <c r="D57" s="78"/>
      <c r="E57" s="79"/>
      <c r="F57" s="181" t="s">
        <v>76</v>
      </c>
      <c r="G57" s="78"/>
      <c r="H57" s="79"/>
      <c r="I57" s="181" t="s">
        <v>76</v>
      </c>
      <c r="J57" s="78"/>
      <c r="K57" s="79"/>
      <c r="L57" s="181" t="s">
        <v>76</v>
      </c>
    </row>
    <row r="58" spans="1:12" x14ac:dyDescent="0.4">
      <c r="A58" s="336"/>
      <c r="B58" s="80" t="s">
        <v>106</v>
      </c>
      <c r="C58" s="81"/>
      <c r="D58" s="140"/>
      <c r="E58" s="123"/>
      <c r="F58" s="182">
        <f>SUM(D58)*E58*D59*E59*12</f>
        <v>0</v>
      </c>
      <c r="G58" s="140"/>
      <c r="H58" s="183"/>
      <c r="I58" s="182">
        <f>SUM(G58)*H58*G59*H59*12</f>
        <v>0</v>
      </c>
      <c r="J58" s="140"/>
      <c r="K58" s="183"/>
      <c r="L58" s="182">
        <f>SUM(J58)*K58*J59*K59*12</f>
        <v>0</v>
      </c>
    </row>
    <row r="59" spans="1:12" x14ac:dyDescent="0.4">
      <c r="A59" s="336"/>
      <c r="B59" s="80"/>
      <c r="C59" s="82" t="s">
        <v>107</v>
      </c>
      <c r="D59" s="140"/>
      <c r="E59" s="184"/>
      <c r="F59" s="185"/>
      <c r="G59" s="140"/>
      <c r="H59" s="186"/>
      <c r="I59" s="185"/>
      <c r="J59" s="140"/>
      <c r="K59" s="186"/>
      <c r="L59" s="185"/>
    </row>
    <row r="60" spans="1:12" x14ac:dyDescent="0.4">
      <c r="A60" s="336"/>
      <c r="B60" s="80" t="s">
        <v>108</v>
      </c>
      <c r="C60" s="81"/>
      <c r="D60" s="140"/>
      <c r="E60" s="123"/>
      <c r="F60" s="182">
        <f>SUM(D60)*E60*D61*E61*12</f>
        <v>0</v>
      </c>
      <c r="G60" s="140"/>
      <c r="H60" s="183"/>
      <c r="I60" s="182">
        <f>SUM(G60)*H60*G61*H61*12</f>
        <v>0</v>
      </c>
      <c r="J60" s="140"/>
      <c r="K60" s="183"/>
      <c r="L60" s="182">
        <f>SUM(J60)*K60*J61*K61*12</f>
        <v>0</v>
      </c>
    </row>
    <row r="61" spans="1:12" x14ac:dyDescent="0.4">
      <c r="A61" s="336"/>
      <c r="B61" s="80"/>
      <c r="C61" s="82" t="s">
        <v>107</v>
      </c>
      <c r="D61" s="140"/>
      <c r="E61" s="186"/>
      <c r="F61" s="185"/>
      <c r="G61" s="140"/>
      <c r="H61" s="186"/>
      <c r="I61" s="185"/>
      <c r="J61" s="140"/>
      <c r="K61" s="186"/>
      <c r="L61" s="185"/>
    </row>
    <row r="62" spans="1:12" x14ac:dyDescent="0.4">
      <c r="A62" s="336"/>
      <c r="B62" s="80" t="s">
        <v>109</v>
      </c>
      <c r="C62" s="81"/>
      <c r="D62" s="140"/>
      <c r="E62" s="123"/>
      <c r="F62" s="182">
        <f>SUM(D62)*E62*D63*E63*12</f>
        <v>0</v>
      </c>
      <c r="G62" s="140"/>
      <c r="H62" s="183"/>
      <c r="I62" s="182">
        <f>SUM(G62)*H62*G63*H63*12</f>
        <v>0</v>
      </c>
      <c r="J62" s="140"/>
      <c r="K62" s="183"/>
      <c r="L62" s="182">
        <f>SUM(J62)*K62*J63*K63*12</f>
        <v>0</v>
      </c>
    </row>
    <row r="63" spans="1:12" x14ac:dyDescent="0.4">
      <c r="A63" s="336"/>
      <c r="B63" s="83"/>
      <c r="C63" s="82" t="s">
        <v>107</v>
      </c>
      <c r="D63" s="140"/>
      <c r="E63" s="186"/>
      <c r="F63" s="185"/>
      <c r="G63" s="140"/>
      <c r="H63" s="186"/>
      <c r="I63" s="185"/>
      <c r="J63" s="140"/>
      <c r="K63" s="186"/>
      <c r="L63" s="185"/>
    </row>
    <row r="64" spans="1:12" x14ac:dyDescent="0.4">
      <c r="A64" s="336"/>
      <c r="B64" s="337"/>
      <c r="C64" s="338"/>
      <c r="D64" s="339" t="s">
        <v>110</v>
      </c>
      <c r="E64" s="340"/>
      <c r="F64" s="187" t="s">
        <v>76</v>
      </c>
      <c r="G64" s="339" t="s">
        <v>110</v>
      </c>
      <c r="H64" s="340"/>
      <c r="I64" s="187" t="s">
        <v>76</v>
      </c>
      <c r="J64" s="339" t="s">
        <v>110</v>
      </c>
      <c r="K64" s="340"/>
      <c r="L64" s="187" t="s">
        <v>76</v>
      </c>
    </row>
    <row r="65" spans="1:12" x14ac:dyDescent="0.4">
      <c r="A65" s="336"/>
      <c r="B65" s="84" t="s">
        <v>111</v>
      </c>
      <c r="C65" s="81"/>
      <c r="D65" s="321"/>
      <c r="E65" s="322"/>
      <c r="F65" s="182">
        <f>SUM(D65)*12</f>
        <v>0</v>
      </c>
      <c r="G65" s="321"/>
      <c r="H65" s="322"/>
      <c r="I65" s="182">
        <f>SUM(G65)*12</f>
        <v>0</v>
      </c>
      <c r="J65" s="321"/>
      <c r="K65" s="322"/>
      <c r="L65" s="182">
        <f>SUM(J65)*12</f>
        <v>0</v>
      </c>
    </row>
    <row r="66" spans="1:12" x14ac:dyDescent="0.4">
      <c r="A66" s="336"/>
      <c r="B66" s="84" t="s">
        <v>112</v>
      </c>
      <c r="C66" s="81"/>
      <c r="D66" s="321"/>
      <c r="E66" s="322"/>
      <c r="F66" s="182">
        <f>SUM(D66)*12</f>
        <v>0</v>
      </c>
      <c r="G66" s="321"/>
      <c r="H66" s="322"/>
      <c r="I66" s="182">
        <f>SUM(G66)*12</f>
        <v>0</v>
      </c>
      <c r="J66" s="321"/>
      <c r="K66" s="322"/>
      <c r="L66" s="182">
        <f>SUM(J66)*12</f>
        <v>0</v>
      </c>
    </row>
    <row r="67" spans="1:12" ht="14.25" thickBot="1" x14ac:dyDescent="0.45">
      <c r="A67" s="336"/>
      <c r="B67" s="85" t="s">
        <v>113</v>
      </c>
      <c r="C67" s="81"/>
      <c r="D67" s="188"/>
      <c r="E67" s="189"/>
      <c r="F67" s="190"/>
      <c r="G67" s="188"/>
      <c r="H67" s="189"/>
      <c r="I67" s="190"/>
      <c r="J67" s="188"/>
      <c r="K67" s="189"/>
      <c r="L67" s="190"/>
    </row>
    <row r="68" spans="1:12" ht="21" customHeight="1" thickTop="1" thickBot="1" x14ac:dyDescent="0.45">
      <c r="A68" s="86"/>
      <c r="B68" s="87"/>
      <c r="C68" s="88" t="s">
        <v>114</v>
      </c>
      <c r="D68" s="327">
        <f>SUM(F58)+F60+F62+F65+F66+F67</f>
        <v>0</v>
      </c>
      <c r="E68" s="328"/>
      <c r="F68" s="329"/>
      <c r="G68" s="327">
        <f>SUM(I58)+I60+I62+I65+I66+I67</f>
        <v>0</v>
      </c>
      <c r="H68" s="328"/>
      <c r="I68" s="329"/>
      <c r="J68" s="327">
        <f>SUM(L58)+L60+L62+L65+L66+L67</f>
        <v>0</v>
      </c>
      <c r="K68" s="328"/>
      <c r="L68" s="329"/>
    </row>
    <row r="69" spans="1:12" ht="14.25" thickBot="1" x14ac:dyDescent="0.45">
      <c r="A69" s="89" t="s">
        <v>115</v>
      </c>
      <c r="B69" s="90"/>
      <c r="C69" s="191"/>
      <c r="D69" s="330" t="s">
        <v>94</v>
      </c>
      <c r="E69" s="331"/>
      <c r="F69" s="192" t="s">
        <v>76</v>
      </c>
      <c r="G69" s="330" t="s">
        <v>94</v>
      </c>
      <c r="H69" s="331"/>
      <c r="I69" s="192" t="s">
        <v>76</v>
      </c>
      <c r="J69" s="330" t="s">
        <v>94</v>
      </c>
      <c r="K69" s="331"/>
      <c r="L69" s="192" t="s">
        <v>76</v>
      </c>
    </row>
    <row r="70" spans="1:12" x14ac:dyDescent="0.4">
      <c r="A70" s="323" t="s">
        <v>116</v>
      </c>
      <c r="B70" s="316" t="s">
        <v>117</v>
      </c>
      <c r="C70" s="91" t="s">
        <v>118</v>
      </c>
      <c r="D70" s="325"/>
      <c r="E70" s="326"/>
      <c r="F70" s="193">
        <f>SUM(D70)*12</f>
        <v>0</v>
      </c>
      <c r="G70" s="325"/>
      <c r="H70" s="326"/>
      <c r="I70" s="193">
        <f>SUM(G70)*12</f>
        <v>0</v>
      </c>
      <c r="J70" s="325"/>
      <c r="K70" s="326"/>
      <c r="L70" s="193">
        <f>SUM(J70)*12</f>
        <v>0</v>
      </c>
    </row>
    <row r="71" spans="1:12" x14ac:dyDescent="0.4">
      <c r="A71" s="324"/>
      <c r="B71" s="317"/>
      <c r="C71" s="83" t="s">
        <v>119</v>
      </c>
      <c r="D71" s="321"/>
      <c r="E71" s="322"/>
      <c r="F71" s="194">
        <f>SUM(D71)*12</f>
        <v>0</v>
      </c>
      <c r="G71" s="321"/>
      <c r="H71" s="322"/>
      <c r="I71" s="194">
        <f>SUM(G71)*12</f>
        <v>0</v>
      </c>
      <c r="J71" s="321"/>
      <c r="K71" s="322"/>
      <c r="L71" s="194">
        <f>SUM(J71)*12</f>
        <v>0</v>
      </c>
    </row>
    <row r="72" spans="1:12" x14ac:dyDescent="0.4">
      <c r="A72" s="324"/>
      <c r="B72" s="317"/>
      <c r="C72" s="83" t="s">
        <v>120</v>
      </c>
      <c r="D72" s="321"/>
      <c r="E72" s="322"/>
      <c r="F72" s="194">
        <f>SUM(D72)*12</f>
        <v>0</v>
      </c>
      <c r="G72" s="321"/>
      <c r="H72" s="322"/>
      <c r="I72" s="194">
        <f>SUM(G72)*12</f>
        <v>0</v>
      </c>
      <c r="J72" s="321"/>
      <c r="K72" s="322"/>
      <c r="L72" s="194">
        <f>SUM(J72)*12</f>
        <v>0</v>
      </c>
    </row>
    <row r="73" spans="1:12" x14ac:dyDescent="0.4">
      <c r="A73" s="324"/>
      <c r="B73" s="317"/>
      <c r="C73" s="83" t="s">
        <v>121</v>
      </c>
      <c r="D73" s="321"/>
      <c r="E73" s="322"/>
      <c r="F73" s="194">
        <f>SUM(D73)*12</f>
        <v>0</v>
      </c>
      <c r="G73" s="321"/>
      <c r="H73" s="322"/>
      <c r="I73" s="194">
        <f>SUM(G73)*12</f>
        <v>0</v>
      </c>
      <c r="J73" s="321"/>
      <c r="K73" s="322"/>
      <c r="L73" s="194">
        <f>SUM(J73)*12</f>
        <v>0</v>
      </c>
    </row>
    <row r="74" spans="1:12" ht="14.25" thickBot="1" x14ac:dyDescent="0.45">
      <c r="A74" s="324"/>
      <c r="B74" s="318"/>
      <c r="C74" s="92" t="s">
        <v>122</v>
      </c>
      <c r="D74" s="312"/>
      <c r="E74" s="313"/>
      <c r="F74" s="195">
        <f>SUM(D74)*12</f>
        <v>0</v>
      </c>
      <c r="G74" s="312"/>
      <c r="H74" s="313"/>
      <c r="I74" s="195">
        <f>SUM(G74)*12</f>
        <v>0</v>
      </c>
      <c r="J74" s="312"/>
      <c r="K74" s="313"/>
      <c r="L74" s="195">
        <f>SUM(J74)*12</f>
        <v>0</v>
      </c>
    </row>
    <row r="75" spans="1:12" ht="21" customHeight="1" thickTop="1" thickBot="1" x14ac:dyDescent="0.45">
      <c r="A75" s="324"/>
      <c r="B75" s="93"/>
      <c r="C75" s="58" t="s">
        <v>123</v>
      </c>
      <c r="D75" s="319">
        <f>SUM(D70:E74)</f>
        <v>0</v>
      </c>
      <c r="E75" s="320"/>
      <c r="F75" s="196">
        <f>SUM(F70:F74)</f>
        <v>0</v>
      </c>
      <c r="G75" s="319">
        <f>SUM(G70:H74)</f>
        <v>0</v>
      </c>
      <c r="H75" s="320"/>
      <c r="I75" s="196">
        <f>SUM(I70:I74)</f>
        <v>0</v>
      </c>
      <c r="J75" s="319">
        <f>SUM(J70:K74)</f>
        <v>0</v>
      </c>
      <c r="K75" s="320"/>
      <c r="L75" s="196">
        <f>SUM(L70:L74)</f>
        <v>0</v>
      </c>
    </row>
    <row r="76" spans="1:12" x14ac:dyDescent="0.4">
      <c r="A76" s="324"/>
      <c r="B76" s="316" t="s">
        <v>124</v>
      </c>
      <c r="C76" s="197" t="s">
        <v>125</v>
      </c>
      <c r="D76" s="325"/>
      <c r="E76" s="326"/>
      <c r="F76" s="193">
        <f>SUM(D76)*12</f>
        <v>0</v>
      </c>
      <c r="G76" s="325"/>
      <c r="H76" s="326"/>
      <c r="I76" s="193">
        <f t="shared" ref="I76:I85" si="3">SUM(G76)*12</f>
        <v>0</v>
      </c>
      <c r="J76" s="325"/>
      <c r="K76" s="326"/>
      <c r="L76" s="193">
        <f>SUM(J76)*12</f>
        <v>0</v>
      </c>
    </row>
    <row r="77" spans="1:12" x14ac:dyDescent="0.4">
      <c r="A77" s="324"/>
      <c r="B77" s="317"/>
      <c r="C77" s="138" t="s">
        <v>126</v>
      </c>
      <c r="D77" s="321"/>
      <c r="E77" s="322"/>
      <c r="F77" s="142">
        <f t="shared" ref="F77:F84" si="4">SUM(D77)*12</f>
        <v>0</v>
      </c>
      <c r="G77" s="321"/>
      <c r="H77" s="322"/>
      <c r="I77" s="142">
        <f t="shared" si="3"/>
        <v>0</v>
      </c>
      <c r="J77" s="321"/>
      <c r="K77" s="322"/>
      <c r="L77" s="142">
        <f t="shared" ref="L77:L85" si="5">SUM(J77)*12</f>
        <v>0</v>
      </c>
    </row>
    <row r="78" spans="1:12" x14ac:dyDescent="0.4">
      <c r="A78" s="324"/>
      <c r="B78" s="317"/>
      <c r="C78" s="138" t="s">
        <v>127</v>
      </c>
      <c r="D78" s="321"/>
      <c r="E78" s="322"/>
      <c r="F78" s="142">
        <f t="shared" si="4"/>
        <v>0</v>
      </c>
      <c r="G78" s="321"/>
      <c r="H78" s="322"/>
      <c r="I78" s="142">
        <f t="shared" si="3"/>
        <v>0</v>
      </c>
      <c r="J78" s="321"/>
      <c r="K78" s="322"/>
      <c r="L78" s="142">
        <f t="shared" si="5"/>
        <v>0</v>
      </c>
    </row>
    <row r="79" spans="1:12" x14ac:dyDescent="0.4">
      <c r="A79" s="324"/>
      <c r="B79" s="317"/>
      <c r="C79" s="138" t="s">
        <v>89</v>
      </c>
      <c r="D79" s="321"/>
      <c r="E79" s="322"/>
      <c r="F79" s="142">
        <f t="shared" si="4"/>
        <v>0</v>
      </c>
      <c r="G79" s="321"/>
      <c r="H79" s="322"/>
      <c r="I79" s="142">
        <f t="shared" si="3"/>
        <v>0</v>
      </c>
      <c r="J79" s="321"/>
      <c r="K79" s="322"/>
      <c r="L79" s="142">
        <f t="shared" si="5"/>
        <v>0</v>
      </c>
    </row>
    <row r="80" spans="1:12" x14ac:dyDescent="0.4">
      <c r="A80" s="324"/>
      <c r="B80" s="317"/>
      <c r="C80" s="138" t="s">
        <v>128</v>
      </c>
      <c r="D80" s="321"/>
      <c r="E80" s="322"/>
      <c r="F80" s="142">
        <f t="shared" si="4"/>
        <v>0</v>
      </c>
      <c r="G80" s="321"/>
      <c r="H80" s="322"/>
      <c r="I80" s="142">
        <f t="shared" si="3"/>
        <v>0</v>
      </c>
      <c r="J80" s="321"/>
      <c r="K80" s="322"/>
      <c r="L80" s="142">
        <f t="shared" si="5"/>
        <v>0</v>
      </c>
    </row>
    <row r="81" spans="1:12" x14ac:dyDescent="0.4">
      <c r="A81" s="324"/>
      <c r="B81" s="317"/>
      <c r="C81" s="138" t="s">
        <v>90</v>
      </c>
      <c r="D81" s="321"/>
      <c r="E81" s="322"/>
      <c r="F81" s="142">
        <f t="shared" si="4"/>
        <v>0</v>
      </c>
      <c r="G81" s="321"/>
      <c r="H81" s="322"/>
      <c r="I81" s="142">
        <f t="shared" si="3"/>
        <v>0</v>
      </c>
      <c r="J81" s="321"/>
      <c r="K81" s="322"/>
      <c r="L81" s="142">
        <f t="shared" si="5"/>
        <v>0</v>
      </c>
    </row>
    <row r="82" spans="1:12" x14ac:dyDescent="0.4">
      <c r="A82" s="324"/>
      <c r="B82" s="317"/>
      <c r="C82" s="138" t="s">
        <v>129</v>
      </c>
      <c r="D82" s="321"/>
      <c r="E82" s="322"/>
      <c r="F82" s="142">
        <f t="shared" si="4"/>
        <v>0</v>
      </c>
      <c r="G82" s="321"/>
      <c r="H82" s="322"/>
      <c r="I82" s="142">
        <f t="shared" si="3"/>
        <v>0</v>
      </c>
      <c r="J82" s="321"/>
      <c r="K82" s="322"/>
      <c r="L82" s="142">
        <f t="shared" si="5"/>
        <v>0</v>
      </c>
    </row>
    <row r="83" spans="1:12" x14ac:dyDescent="0.4">
      <c r="A83" s="324"/>
      <c r="B83" s="317"/>
      <c r="C83" s="138" t="s">
        <v>130</v>
      </c>
      <c r="D83" s="321"/>
      <c r="E83" s="322"/>
      <c r="F83" s="142">
        <f t="shared" si="4"/>
        <v>0</v>
      </c>
      <c r="G83" s="321"/>
      <c r="H83" s="322"/>
      <c r="I83" s="142">
        <f t="shared" si="3"/>
        <v>0</v>
      </c>
      <c r="J83" s="321"/>
      <c r="K83" s="322"/>
      <c r="L83" s="142">
        <f t="shared" si="5"/>
        <v>0</v>
      </c>
    </row>
    <row r="84" spans="1:12" x14ac:dyDescent="0.4">
      <c r="A84" s="324"/>
      <c r="B84" s="317"/>
      <c r="C84" s="138"/>
      <c r="D84" s="321"/>
      <c r="E84" s="322"/>
      <c r="F84" s="142">
        <f t="shared" si="4"/>
        <v>0</v>
      </c>
      <c r="G84" s="321"/>
      <c r="H84" s="322"/>
      <c r="I84" s="142">
        <f t="shared" si="3"/>
        <v>0</v>
      </c>
      <c r="J84" s="321"/>
      <c r="K84" s="322"/>
      <c r="L84" s="142">
        <f t="shared" si="5"/>
        <v>0</v>
      </c>
    </row>
    <row r="85" spans="1:12" ht="14.25" thickBot="1" x14ac:dyDescent="0.45">
      <c r="A85" s="324"/>
      <c r="B85" s="318"/>
      <c r="C85" s="157"/>
      <c r="D85" s="312"/>
      <c r="E85" s="313"/>
      <c r="F85" s="148">
        <f>SUM(D85)*12</f>
        <v>0</v>
      </c>
      <c r="G85" s="312"/>
      <c r="H85" s="313"/>
      <c r="I85" s="148">
        <f t="shared" si="3"/>
        <v>0</v>
      </c>
      <c r="J85" s="312"/>
      <c r="K85" s="313"/>
      <c r="L85" s="148">
        <f t="shared" si="5"/>
        <v>0</v>
      </c>
    </row>
    <row r="86" spans="1:12" ht="21" customHeight="1" thickTop="1" thickBot="1" x14ac:dyDescent="0.45">
      <c r="A86" s="324"/>
      <c r="B86" s="94"/>
      <c r="C86" s="58" t="s">
        <v>123</v>
      </c>
      <c r="D86" s="319">
        <f>SUM(D76:E85)</f>
        <v>0</v>
      </c>
      <c r="E86" s="320"/>
      <c r="F86" s="196">
        <f>SUM(F76:F85)</f>
        <v>0</v>
      </c>
      <c r="G86" s="319">
        <f>SUM(G76:H85)</f>
        <v>0</v>
      </c>
      <c r="H86" s="320"/>
      <c r="I86" s="196">
        <f>SUM(I76:I85)</f>
        <v>0</v>
      </c>
      <c r="J86" s="319">
        <f>SUM(J76:K85)</f>
        <v>0</v>
      </c>
      <c r="K86" s="320"/>
      <c r="L86" s="196">
        <f>SUM(L76:L85)</f>
        <v>0</v>
      </c>
    </row>
    <row r="87" spans="1:12" x14ac:dyDescent="0.4">
      <c r="A87" s="324"/>
      <c r="B87" s="316" t="s">
        <v>131</v>
      </c>
      <c r="C87" s="198" t="s">
        <v>132</v>
      </c>
      <c r="D87" s="312"/>
      <c r="E87" s="313"/>
      <c r="F87" s="148">
        <f>SUM(D87)*12</f>
        <v>0</v>
      </c>
      <c r="G87" s="312"/>
      <c r="H87" s="313"/>
      <c r="I87" s="148">
        <f>SUM(G87)*12</f>
        <v>0</v>
      </c>
      <c r="J87" s="312"/>
      <c r="K87" s="313"/>
      <c r="L87" s="148">
        <f>SUM(J87)*12</f>
        <v>0</v>
      </c>
    </row>
    <row r="88" spans="1:12" x14ac:dyDescent="0.4">
      <c r="A88" s="324"/>
      <c r="B88" s="317"/>
      <c r="C88" s="138" t="s">
        <v>133</v>
      </c>
      <c r="D88" s="312"/>
      <c r="E88" s="313"/>
      <c r="F88" s="148">
        <f>SUM(D88)*12</f>
        <v>0</v>
      </c>
      <c r="G88" s="312"/>
      <c r="H88" s="313"/>
      <c r="I88" s="148">
        <f>SUM(G88)*12</f>
        <v>0</v>
      </c>
      <c r="J88" s="312"/>
      <c r="K88" s="313"/>
      <c r="L88" s="148">
        <f>SUM(J88)*12</f>
        <v>0</v>
      </c>
    </row>
    <row r="89" spans="1:12" x14ac:dyDescent="0.4">
      <c r="A89" s="324"/>
      <c r="B89" s="317"/>
      <c r="C89" s="144" t="s">
        <v>134</v>
      </c>
      <c r="D89" s="312"/>
      <c r="E89" s="313"/>
      <c r="F89" s="148">
        <f>SUM(D89)*12</f>
        <v>0</v>
      </c>
      <c r="G89" s="312"/>
      <c r="H89" s="313"/>
      <c r="I89" s="148">
        <f>SUM(G89)*12</f>
        <v>0</v>
      </c>
      <c r="J89" s="312"/>
      <c r="K89" s="313"/>
      <c r="L89" s="148">
        <f>SUM(J89)*12</f>
        <v>0</v>
      </c>
    </row>
    <row r="90" spans="1:12" x14ac:dyDescent="0.4">
      <c r="A90" s="324"/>
      <c r="B90" s="317"/>
      <c r="C90" s="144"/>
      <c r="D90" s="312"/>
      <c r="E90" s="313"/>
      <c r="F90" s="148">
        <f>SUM(D90)*12</f>
        <v>0</v>
      </c>
      <c r="G90" s="312"/>
      <c r="H90" s="313"/>
      <c r="I90" s="148">
        <f>SUM(G90)*12</f>
        <v>0</v>
      </c>
      <c r="J90" s="312"/>
      <c r="K90" s="313"/>
      <c r="L90" s="148">
        <f>SUM(J90)*12</f>
        <v>0</v>
      </c>
    </row>
    <row r="91" spans="1:12" ht="14.25" thickBot="1" x14ac:dyDescent="0.45">
      <c r="A91" s="324"/>
      <c r="B91" s="318"/>
      <c r="C91" s="157"/>
      <c r="D91" s="312"/>
      <c r="E91" s="313"/>
      <c r="F91" s="148">
        <f>SUM(D91)*12</f>
        <v>0</v>
      </c>
      <c r="G91" s="312"/>
      <c r="H91" s="313"/>
      <c r="I91" s="148">
        <f>SUM(G91)*12</f>
        <v>0</v>
      </c>
      <c r="J91" s="312"/>
      <c r="K91" s="313"/>
      <c r="L91" s="148">
        <f>SUM(J91)*12</f>
        <v>0</v>
      </c>
    </row>
    <row r="92" spans="1:12" ht="21" customHeight="1" thickTop="1" thickBot="1" x14ac:dyDescent="0.45">
      <c r="A92" s="324"/>
      <c r="B92" s="95"/>
      <c r="C92" s="96" t="s">
        <v>123</v>
      </c>
      <c r="D92" s="314">
        <f>SUM(D87:E91)</f>
        <v>0</v>
      </c>
      <c r="E92" s="315"/>
      <c r="F92" s="199">
        <f>SUM(F87:F91)</f>
        <v>0</v>
      </c>
      <c r="G92" s="314">
        <f>SUM(G87:H91)</f>
        <v>0</v>
      </c>
      <c r="H92" s="315"/>
      <c r="I92" s="199">
        <f>SUM(I87:I91)</f>
        <v>0</v>
      </c>
      <c r="J92" s="314">
        <f>SUM(J87:K91)</f>
        <v>0</v>
      </c>
      <c r="K92" s="315"/>
      <c r="L92" s="199">
        <f>SUM(L87:L91)</f>
        <v>0</v>
      </c>
    </row>
    <row r="93" spans="1:12" ht="21" customHeight="1" thickTop="1" thickBot="1" x14ac:dyDescent="0.45">
      <c r="A93" s="200"/>
      <c r="B93" s="97"/>
      <c r="C93" s="98" t="s">
        <v>135</v>
      </c>
      <c r="D93" s="303">
        <f>SUM(F75)+F86+F92</f>
        <v>0</v>
      </c>
      <c r="E93" s="304"/>
      <c r="F93" s="305"/>
      <c r="G93" s="303">
        <f>SUM(I75)+I86+I92</f>
        <v>0</v>
      </c>
      <c r="H93" s="304"/>
      <c r="I93" s="305"/>
      <c r="J93" s="303">
        <f>SUM(L75)+L86+L92</f>
        <v>0</v>
      </c>
      <c r="K93" s="304"/>
      <c r="L93" s="305"/>
    </row>
    <row r="94" spans="1:12" ht="21" customHeight="1" thickBot="1" x14ac:dyDescent="0.45">
      <c r="A94" s="306" t="s">
        <v>136</v>
      </c>
      <c r="B94" s="307"/>
      <c r="C94" s="308"/>
      <c r="D94" s="309">
        <f>SUM(D68-D93)</f>
        <v>0</v>
      </c>
      <c r="E94" s="310"/>
      <c r="F94" s="311"/>
      <c r="G94" s="309">
        <f>SUM(G68-G93)</f>
        <v>0</v>
      </c>
      <c r="H94" s="310"/>
      <c r="I94" s="311"/>
      <c r="J94" s="309">
        <f>SUM(J68-J93)</f>
        <v>0</v>
      </c>
      <c r="K94" s="310"/>
      <c r="L94" s="311"/>
    </row>
    <row r="95" spans="1:12" x14ac:dyDescent="0.4">
      <c r="A95" s="99"/>
      <c r="B95" s="99"/>
      <c r="C95" s="99"/>
      <c r="D95" s="201"/>
      <c r="E95" s="201"/>
      <c r="F95" s="201"/>
      <c r="G95" s="201"/>
      <c r="H95" s="201"/>
      <c r="I95" s="201"/>
      <c r="J95" s="201"/>
      <c r="K95" s="201"/>
      <c r="L95" s="202" t="s">
        <v>137</v>
      </c>
    </row>
  </sheetData>
  <mergeCells count="208">
    <mergeCell ref="A9:C9"/>
    <mergeCell ref="A10:A14"/>
    <mergeCell ref="D15:F15"/>
    <mergeCell ref="G15:I15"/>
    <mergeCell ref="J15:L15"/>
    <mergeCell ref="D16:E16"/>
    <mergeCell ref="G16:H16"/>
    <mergeCell ref="J16:K16"/>
    <mergeCell ref="G4:L4"/>
    <mergeCell ref="A6:C6"/>
    <mergeCell ref="D6:F6"/>
    <mergeCell ref="G6:I6"/>
    <mergeCell ref="J6:L6"/>
    <mergeCell ref="A7:C7"/>
    <mergeCell ref="J19:K19"/>
    <mergeCell ref="D20:E20"/>
    <mergeCell ref="G20:H20"/>
    <mergeCell ref="J20:K20"/>
    <mergeCell ref="D21:E21"/>
    <mergeCell ref="G21:H21"/>
    <mergeCell ref="J21:K21"/>
    <mergeCell ref="A17:A45"/>
    <mergeCell ref="B17:C17"/>
    <mergeCell ref="D17:E17"/>
    <mergeCell ref="G17:H17"/>
    <mergeCell ref="J17:K17"/>
    <mergeCell ref="D18:E18"/>
    <mergeCell ref="G18:H18"/>
    <mergeCell ref="J18:K18"/>
    <mergeCell ref="D19:E19"/>
    <mergeCell ref="G19:H19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32:E32"/>
    <mergeCell ref="G32:H32"/>
    <mergeCell ref="J32:K32"/>
    <mergeCell ref="D33:E33"/>
    <mergeCell ref="G33:H33"/>
    <mergeCell ref="J33:K33"/>
    <mergeCell ref="D30:E30"/>
    <mergeCell ref="G30:H30"/>
    <mergeCell ref="J30:K30"/>
    <mergeCell ref="D31:E31"/>
    <mergeCell ref="G31:H31"/>
    <mergeCell ref="J31:K31"/>
    <mergeCell ref="D36:E36"/>
    <mergeCell ref="G36:H36"/>
    <mergeCell ref="J36:K36"/>
    <mergeCell ref="D37:E37"/>
    <mergeCell ref="G37:H37"/>
    <mergeCell ref="J37:K37"/>
    <mergeCell ref="D34:E34"/>
    <mergeCell ref="G34:H34"/>
    <mergeCell ref="J34:K34"/>
    <mergeCell ref="D35:E35"/>
    <mergeCell ref="G35:H35"/>
    <mergeCell ref="J35:K35"/>
    <mergeCell ref="D40:E40"/>
    <mergeCell ref="G40:H40"/>
    <mergeCell ref="J40:K40"/>
    <mergeCell ref="D41:E41"/>
    <mergeCell ref="G41:H41"/>
    <mergeCell ref="J41:K41"/>
    <mergeCell ref="D38:E38"/>
    <mergeCell ref="G38:H38"/>
    <mergeCell ref="J38:K38"/>
    <mergeCell ref="D39:E39"/>
    <mergeCell ref="G39:H39"/>
    <mergeCell ref="J39:K39"/>
    <mergeCell ref="A46:A52"/>
    <mergeCell ref="D52:F52"/>
    <mergeCell ref="G52:I52"/>
    <mergeCell ref="J52:L52"/>
    <mergeCell ref="D42:E42"/>
    <mergeCell ref="G42:H42"/>
    <mergeCell ref="J42:K42"/>
    <mergeCell ref="D44:E44"/>
    <mergeCell ref="G44:H44"/>
    <mergeCell ref="J44:K44"/>
    <mergeCell ref="D53:F53"/>
    <mergeCell ref="G53:I53"/>
    <mergeCell ref="J53:L53"/>
    <mergeCell ref="D54:F54"/>
    <mergeCell ref="G54:I54"/>
    <mergeCell ref="J54:L54"/>
    <mergeCell ref="D45:F45"/>
    <mergeCell ref="G45:I45"/>
    <mergeCell ref="J45:L45"/>
    <mergeCell ref="A57:A67"/>
    <mergeCell ref="B64:C64"/>
    <mergeCell ref="D64:E64"/>
    <mergeCell ref="G64:H64"/>
    <mergeCell ref="J64:K64"/>
    <mergeCell ref="D65:E65"/>
    <mergeCell ref="G65:H65"/>
    <mergeCell ref="J65:K65"/>
    <mergeCell ref="D66:E66"/>
    <mergeCell ref="G66:H66"/>
    <mergeCell ref="J66:K66"/>
    <mergeCell ref="D68:F68"/>
    <mergeCell ref="G68:I68"/>
    <mergeCell ref="J68:L68"/>
    <mergeCell ref="D69:E69"/>
    <mergeCell ref="G69:H69"/>
    <mergeCell ref="J69:K69"/>
    <mergeCell ref="D55:F55"/>
    <mergeCell ref="J72:K72"/>
    <mergeCell ref="D73:E73"/>
    <mergeCell ref="G73:H73"/>
    <mergeCell ref="J73:K73"/>
    <mergeCell ref="D74:E74"/>
    <mergeCell ref="G74:H74"/>
    <mergeCell ref="J74:K74"/>
    <mergeCell ref="A70:A92"/>
    <mergeCell ref="B70:B74"/>
    <mergeCell ref="D70:E70"/>
    <mergeCell ref="G70:H70"/>
    <mergeCell ref="J70:K70"/>
    <mergeCell ref="D71:E71"/>
    <mergeCell ref="G71:H71"/>
    <mergeCell ref="J71:K71"/>
    <mergeCell ref="D72:E72"/>
    <mergeCell ref="G72:H72"/>
    <mergeCell ref="D75:E75"/>
    <mergeCell ref="G75:H75"/>
    <mergeCell ref="J75:K75"/>
    <mergeCell ref="B76:B85"/>
    <mergeCell ref="D76:E76"/>
    <mergeCell ref="G76:H76"/>
    <mergeCell ref="J76:K76"/>
    <mergeCell ref="D77:E77"/>
    <mergeCell ref="G77:H77"/>
    <mergeCell ref="J77:K77"/>
    <mergeCell ref="D80:E80"/>
    <mergeCell ref="G80:H80"/>
    <mergeCell ref="J80:K80"/>
    <mergeCell ref="D81:E81"/>
    <mergeCell ref="G81:H81"/>
    <mergeCell ref="J81:K81"/>
    <mergeCell ref="D78:E78"/>
    <mergeCell ref="G78:H78"/>
    <mergeCell ref="J78:K78"/>
    <mergeCell ref="D79:E79"/>
    <mergeCell ref="G79:H79"/>
    <mergeCell ref="J79:K79"/>
    <mergeCell ref="D84:E84"/>
    <mergeCell ref="G84:H84"/>
    <mergeCell ref="J84:K84"/>
    <mergeCell ref="D85:E85"/>
    <mergeCell ref="G85:H85"/>
    <mergeCell ref="J85:K85"/>
    <mergeCell ref="D82:E82"/>
    <mergeCell ref="G82:H82"/>
    <mergeCell ref="J82:K82"/>
    <mergeCell ref="D83:E83"/>
    <mergeCell ref="G83:H83"/>
    <mergeCell ref="J83:K83"/>
    <mergeCell ref="D86:E86"/>
    <mergeCell ref="G86:H86"/>
    <mergeCell ref="J86:K86"/>
    <mergeCell ref="D87:E87"/>
    <mergeCell ref="G87:H87"/>
    <mergeCell ref="J87:K87"/>
    <mergeCell ref="D88:E88"/>
    <mergeCell ref="G88:H88"/>
    <mergeCell ref="J88:K88"/>
    <mergeCell ref="D93:F93"/>
    <mergeCell ref="G93:I93"/>
    <mergeCell ref="J93:L93"/>
    <mergeCell ref="A94:C94"/>
    <mergeCell ref="D94:F94"/>
    <mergeCell ref="G94:I94"/>
    <mergeCell ref="J94:L94"/>
    <mergeCell ref="D91:E91"/>
    <mergeCell ref="G91:H91"/>
    <mergeCell ref="J91:K91"/>
    <mergeCell ref="D92:E92"/>
    <mergeCell ref="G92:H92"/>
    <mergeCell ref="J92:K92"/>
    <mergeCell ref="B87:B91"/>
    <mergeCell ref="D89:E89"/>
    <mergeCell ref="G89:H89"/>
    <mergeCell ref="J89:K89"/>
    <mergeCell ref="D90:E90"/>
    <mergeCell ref="G90:H90"/>
    <mergeCell ref="J90:K90"/>
  </mergeCells>
  <phoneticPr fontId="2"/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2E13-C867-4868-9AA3-9C7999084723}">
  <sheetPr codeName="Sheet4">
    <tabColor theme="8"/>
  </sheetPr>
  <dimension ref="A2:F30"/>
  <sheetViews>
    <sheetView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5.125" style="102" customWidth="1"/>
    <col min="2" max="2" width="48.625" style="102" customWidth="1"/>
    <col min="3" max="16384" width="9" style="102"/>
  </cols>
  <sheetData>
    <row r="2" spans="1:6" ht="21.75" customHeight="1" x14ac:dyDescent="0.4">
      <c r="A2" s="112" t="s">
        <v>138</v>
      </c>
      <c r="B2" s="112"/>
      <c r="C2" s="112" t="s">
        <v>139</v>
      </c>
      <c r="D2" s="112"/>
      <c r="E2" s="112"/>
      <c r="F2" s="112"/>
    </row>
    <row r="3" spans="1:6" ht="18" customHeight="1" x14ac:dyDescent="0.4">
      <c r="A3" s="204"/>
      <c r="B3" s="106"/>
      <c r="C3" s="205"/>
      <c r="D3" s="206" t="s">
        <v>140</v>
      </c>
      <c r="E3" s="207"/>
      <c r="F3" s="208"/>
    </row>
    <row r="4" spans="1:6" ht="21.95" customHeight="1" x14ac:dyDescent="0.4">
      <c r="A4" s="209">
        <v>1</v>
      </c>
      <c r="B4" s="210" t="s">
        <v>141</v>
      </c>
      <c r="C4" s="211"/>
      <c r="D4" s="100"/>
      <c r="E4" s="100"/>
      <c r="F4" s="100"/>
    </row>
    <row r="5" spans="1:6" ht="21.95" customHeight="1" x14ac:dyDescent="0.4">
      <c r="A5" s="209">
        <v>2</v>
      </c>
      <c r="B5" s="100" t="s">
        <v>142</v>
      </c>
      <c r="C5" s="211"/>
      <c r="D5" s="100"/>
      <c r="E5" s="100"/>
      <c r="F5" s="100"/>
    </row>
    <row r="6" spans="1:6" ht="21.95" customHeight="1" x14ac:dyDescent="0.4">
      <c r="A6" s="209">
        <v>3</v>
      </c>
      <c r="B6" s="210" t="s">
        <v>143</v>
      </c>
      <c r="C6" s="211"/>
      <c r="D6" s="100"/>
      <c r="E6" s="100"/>
      <c r="F6" s="100"/>
    </row>
    <row r="7" spans="1:6" ht="21.95" customHeight="1" x14ac:dyDescent="0.4">
      <c r="A7" s="209">
        <v>4</v>
      </c>
      <c r="B7" s="210" t="s">
        <v>144</v>
      </c>
      <c r="C7" s="211"/>
      <c r="D7" s="100"/>
      <c r="E7" s="100"/>
      <c r="F7" s="100"/>
    </row>
    <row r="8" spans="1:6" ht="21.95" customHeight="1" x14ac:dyDescent="0.4">
      <c r="A8" s="209">
        <v>5</v>
      </c>
      <c r="B8" s="210" t="s">
        <v>145</v>
      </c>
      <c r="C8" s="211"/>
      <c r="D8" s="100"/>
      <c r="E8" s="100"/>
      <c r="F8" s="100"/>
    </row>
    <row r="9" spans="1:6" x14ac:dyDescent="0.4">
      <c r="A9" s="209"/>
      <c r="B9" s="100"/>
      <c r="C9" s="100"/>
      <c r="D9" s="100"/>
      <c r="E9" s="100"/>
      <c r="F9" s="100"/>
    </row>
    <row r="10" spans="1:6" ht="15.75" customHeight="1" x14ac:dyDescent="0.4">
      <c r="A10" s="378" t="s">
        <v>146</v>
      </c>
      <c r="B10" s="378" t="s">
        <v>147</v>
      </c>
      <c r="C10" s="378" t="s">
        <v>148</v>
      </c>
      <c r="D10" s="378" t="s">
        <v>149</v>
      </c>
      <c r="E10" s="379" t="s">
        <v>150</v>
      </c>
      <c r="F10" s="379"/>
    </row>
    <row r="11" spans="1:6" ht="18" customHeight="1" x14ac:dyDescent="0.4">
      <c r="A11" s="378"/>
      <c r="B11" s="378"/>
      <c r="C11" s="378"/>
      <c r="D11" s="378"/>
      <c r="E11" s="212" t="s">
        <v>151</v>
      </c>
      <c r="F11" s="212" t="s">
        <v>152</v>
      </c>
    </row>
    <row r="12" spans="1:6" ht="33" customHeight="1" x14ac:dyDescent="0.4">
      <c r="A12" s="213">
        <v>1</v>
      </c>
      <c r="B12" s="214"/>
      <c r="C12" s="215"/>
      <c r="D12" s="216"/>
      <c r="E12" s="217"/>
      <c r="F12" s="218"/>
    </row>
    <row r="13" spans="1:6" ht="33" customHeight="1" x14ac:dyDescent="0.4">
      <c r="A13" s="219">
        <v>2</v>
      </c>
      <c r="B13" s="220"/>
      <c r="C13" s="215"/>
      <c r="D13" s="216"/>
      <c r="E13" s="221"/>
      <c r="F13" s="222"/>
    </row>
    <row r="14" spans="1:6" ht="33" customHeight="1" x14ac:dyDescent="0.4">
      <c r="A14" s="223">
        <v>3</v>
      </c>
      <c r="B14" s="224"/>
      <c r="C14" s="225"/>
      <c r="D14" s="216"/>
      <c r="E14" s="221"/>
      <c r="F14" s="222"/>
    </row>
    <row r="15" spans="1:6" ht="33" customHeight="1" x14ac:dyDescent="0.4">
      <c r="A15" s="223">
        <v>4</v>
      </c>
      <c r="B15" s="226"/>
      <c r="C15" s="225"/>
      <c r="D15" s="216"/>
      <c r="E15" s="221"/>
      <c r="F15" s="222"/>
    </row>
    <row r="16" spans="1:6" ht="33" customHeight="1" x14ac:dyDescent="0.4">
      <c r="A16" s="223">
        <v>5</v>
      </c>
      <c r="B16" s="224"/>
      <c r="C16" s="225"/>
      <c r="D16" s="216"/>
      <c r="E16" s="221"/>
      <c r="F16" s="222"/>
    </row>
    <row r="17" spans="1:6" ht="33" customHeight="1" x14ac:dyDescent="0.4">
      <c r="A17" s="227">
        <v>6</v>
      </c>
      <c r="B17" s="224"/>
      <c r="C17" s="225"/>
      <c r="D17" s="216"/>
      <c r="E17" s="221"/>
      <c r="F17" s="222"/>
    </row>
    <row r="18" spans="1:6" ht="33" customHeight="1" x14ac:dyDescent="0.4">
      <c r="A18" s="223">
        <v>7</v>
      </c>
      <c r="B18" s="228"/>
      <c r="C18" s="225"/>
      <c r="D18" s="216"/>
      <c r="E18" s="221"/>
      <c r="F18" s="222"/>
    </row>
    <row r="19" spans="1:6" ht="33" customHeight="1" x14ac:dyDescent="0.4">
      <c r="A19" s="219">
        <v>8</v>
      </c>
      <c r="B19" s="224"/>
      <c r="C19" s="225"/>
      <c r="D19" s="216"/>
      <c r="E19" s="221"/>
      <c r="F19" s="222"/>
    </row>
    <row r="20" spans="1:6" ht="33" customHeight="1" x14ac:dyDescent="0.4">
      <c r="A20" s="223">
        <v>9</v>
      </c>
      <c r="B20" s="224"/>
      <c r="C20" s="225"/>
      <c r="D20" s="216"/>
      <c r="E20" s="221"/>
      <c r="F20" s="222"/>
    </row>
    <row r="21" spans="1:6" ht="33" customHeight="1" x14ac:dyDescent="0.4">
      <c r="A21" s="227">
        <v>10</v>
      </c>
      <c r="B21" s="224"/>
      <c r="C21" s="225"/>
      <c r="D21" s="216"/>
      <c r="E21" s="221"/>
      <c r="F21" s="222"/>
    </row>
    <row r="22" spans="1:6" ht="33" customHeight="1" x14ac:dyDescent="0.4">
      <c r="A22" s="223">
        <v>11</v>
      </c>
      <c r="B22" s="224"/>
      <c r="C22" s="225"/>
      <c r="D22" s="216"/>
      <c r="E22" s="221"/>
      <c r="F22" s="222"/>
    </row>
    <row r="23" spans="1:6" ht="33" customHeight="1" x14ac:dyDescent="0.4">
      <c r="A23" s="223">
        <v>12</v>
      </c>
      <c r="B23" s="224"/>
      <c r="C23" s="225"/>
      <c r="D23" s="216"/>
      <c r="E23" s="221"/>
      <c r="F23" s="222"/>
    </row>
    <row r="24" spans="1:6" ht="33" customHeight="1" x14ac:dyDescent="0.4">
      <c r="A24" s="229">
        <v>13</v>
      </c>
      <c r="B24" s="228"/>
      <c r="C24" s="225"/>
      <c r="D24" s="216"/>
      <c r="E24" s="230"/>
      <c r="F24" s="231"/>
    </row>
    <row r="25" spans="1:6" ht="33" customHeight="1" x14ac:dyDescent="0.4">
      <c r="A25" s="227">
        <v>14</v>
      </c>
      <c r="B25" s="225"/>
      <c r="C25" s="215"/>
      <c r="D25" s="216"/>
      <c r="E25" s="230"/>
      <c r="F25" s="231"/>
    </row>
    <row r="26" spans="1:6" ht="33" customHeight="1" x14ac:dyDescent="0.4">
      <c r="A26" s="223">
        <v>15</v>
      </c>
      <c r="B26" s="225"/>
      <c r="C26" s="215"/>
      <c r="D26" s="216"/>
      <c r="E26" s="230"/>
      <c r="F26" s="231"/>
    </row>
    <row r="27" spans="1:6" ht="33" customHeight="1" x14ac:dyDescent="0.4">
      <c r="A27" s="227">
        <v>16</v>
      </c>
      <c r="B27" s="225"/>
      <c r="C27" s="225"/>
      <c r="D27" s="216"/>
      <c r="E27" s="230"/>
      <c r="F27" s="231"/>
    </row>
    <row r="28" spans="1:6" ht="33" customHeight="1" x14ac:dyDescent="0.4">
      <c r="A28" s="227">
        <v>17</v>
      </c>
      <c r="B28" s="225"/>
      <c r="C28" s="215"/>
      <c r="D28" s="216"/>
      <c r="E28" s="232"/>
      <c r="F28" s="233"/>
    </row>
    <row r="29" spans="1:6" ht="33" customHeight="1" x14ac:dyDescent="0.4">
      <c r="A29" s="234"/>
      <c r="B29" s="235"/>
      <c r="C29" s="234"/>
      <c r="D29" s="234"/>
      <c r="E29" s="236"/>
      <c r="F29" s="236"/>
    </row>
    <row r="30" spans="1:6" x14ac:dyDescent="0.4">
      <c r="A30" s="209"/>
      <c r="B30" s="100"/>
      <c r="C30" s="100"/>
      <c r="D30" s="100"/>
      <c r="E30" s="100"/>
      <c r="F30" s="202" t="s">
        <v>153</v>
      </c>
    </row>
  </sheetData>
  <mergeCells count="5">
    <mergeCell ref="A10:A11"/>
    <mergeCell ref="B10:B11"/>
    <mergeCell ref="C10:C11"/>
    <mergeCell ref="D10:D11"/>
    <mergeCell ref="E10:F10"/>
  </mergeCells>
  <phoneticPr fontId="2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3543-DB63-4392-BAC3-9B264B1EC398}">
  <sheetPr codeName="Sheet5"/>
  <dimension ref="A1:AZ6"/>
  <sheetViews>
    <sheetView zoomScale="80" zoomScaleNormal="80" workbookViewId="0">
      <selection activeCell="P3" sqref="P3"/>
    </sheetView>
  </sheetViews>
  <sheetFormatPr defaultRowHeight="13.5" x14ac:dyDescent="0.4"/>
  <cols>
    <col min="1" max="1" width="10.125" style="102" customWidth="1"/>
    <col min="2" max="2" width="12" style="102" customWidth="1"/>
    <col min="3" max="3" width="11.375" style="102" customWidth="1"/>
    <col min="4" max="4" width="8.75" style="102" customWidth="1"/>
    <col min="5" max="5" width="11.125" style="102" customWidth="1"/>
    <col min="6" max="6" width="12" style="102" customWidth="1"/>
    <col min="7" max="7" width="9" style="102"/>
    <col min="8" max="8" width="11.75" style="102" customWidth="1"/>
    <col min="9" max="10" width="11" style="102" customWidth="1"/>
    <col min="11" max="11" width="10.625" style="102" customWidth="1"/>
    <col min="12" max="51" width="9" style="102"/>
    <col min="52" max="52" width="13.25" style="102" customWidth="1"/>
    <col min="53" max="16384" width="9" style="102"/>
  </cols>
  <sheetData>
    <row r="1" spans="1:52" x14ac:dyDescent="0.4">
      <c r="A1" s="380" t="s">
        <v>158</v>
      </c>
      <c r="B1" s="380" t="s">
        <v>159</v>
      </c>
      <c r="C1" s="380" t="s">
        <v>160</v>
      </c>
      <c r="D1" s="380" t="s">
        <v>161</v>
      </c>
      <c r="E1" s="380" t="s">
        <v>162</v>
      </c>
      <c r="F1" s="380" t="s">
        <v>163</v>
      </c>
      <c r="G1" s="380" t="s">
        <v>164</v>
      </c>
      <c r="H1" s="380" t="s">
        <v>165</v>
      </c>
      <c r="I1" s="380"/>
      <c r="J1" s="380"/>
      <c r="K1" s="380"/>
      <c r="L1" s="380" t="s">
        <v>166</v>
      </c>
      <c r="M1" s="380" t="s">
        <v>167</v>
      </c>
      <c r="N1" s="380" t="s">
        <v>168</v>
      </c>
      <c r="O1" s="380" t="s">
        <v>169</v>
      </c>
      <c r="P1" s="380"/>
      <c r="Q1" s="380"/>
      <c r="R1" s="380"/>
      <c r="S1" s="380" t="s">
        <v>180</v>
      </c>
      <c r="T1" s="380"/>
      <c r="U1" s="380"/>
      <c r="V1" s="380"/>
      <c r="W1" s="380" t="s">
        <v>181</v>
      </c>
      <c r="X1" s="380"/>
      <c r="Y1" s="380"/>
      <c r="Z1" s="380"/>
      <c r="AA1" s="380" t="s">
        <v>182</v>
      </c>
      <c r="AB1" s="380"/>
      <c r="AC1" s="380"/>
      <c r="AD1" s="380"/>
      <c r="AE1" s="380" t="s">
        <v>183</v>
      </c>
      <c r="AF1" s="380"/>
      <c r="AG1" s="380"/>
      <c r="AH1" s="380"/>
      <c r="AI1" s="380" t="s">
        <v>170</v>
      </c>
      <c r="AJ1" s="380"/>
      <c r="AK1" s="380"/>
      <c r="AL1" s="380"/>
      <c r="AM1" s="380" t="s">
        <v>171</v>
      </c>
      <c r="AN1" s="380"/>
      <c r="AO1" s="380"/>
      <c r="AP1" s="380"/>
      <c r="AQ1" s="380" t="s">
        <v>172</v>
      </c>
      <c r="AR1" s="380"/>
      <c r="AS1" s="380"/>
      <c r="AT1" s="380" t="s">
        <v>173</v>
      </c>
      <c r="AU1" s="380"/>
      <c r="AV1" s="380"/>
      <c r="AW1" s="380" t="s">
        <v>174</v>
      </c>
      <c r="AX1" s="380"/>
      <c r="AY1" s="380"/>
      <c r="AZ1" s="380" t="s">
        <v>175</v>
      </c>
    </row>
    <row r="2" spans="1:52" x14ac:dyDescent="0.4">
      <c r="A2" s="380"/>
      <c r="B2" s="380"/>
      <c r="C2" s="380"/>
      <c r="D2" s="380"/>
      <c r="E2" s="380"/>
      <c r="F2" s="380"/>
      <c r="G2" s="380"/>
      <c r="H2" s="237" t="s">
        <v>154</v>
      </c>
      <c r="I2" s="237" t="s">
        <v>155</v>
      </c>
      <c r="J2" s="237" t="s">
        <v>156</v>
      </c>
      <c r="K2" s="237" t="s">
        <v>157</v>
      </c>
      <c r="L2" s="380"/>
      <c r="M2" s="380"/>
      <c r="N2" s="380"/>
      <c r="O2" s="238" t="s">
        <v>176</v>
      </c>
      <c r="P2" s="238" t="s">
        <v>177</v>
      </c>
      <c r="Q2" s="238" t="s">
        <v>178</v>
      </c>
      <c r="R2" s="238" t="s">
        <v>179</v>
      </c>
      <c r="S2" s="238" t="s">
        <v>176</v>
      </c>
      <c r="T2" s="238" t="s">
        <v>177</v>
      </c>
      <c r="U2" s="238" t="s">
        <v>178</v>
      </c>
      <c r="V2" s="238" t="s">
        <v>179</v>
      </c>
      <c r="W2" s="238" t="s">
        <v>176</v>
      </c>
      <c r="X2" s="238" t="s">
        <v>177</v>
      </c>
      <c r="Y2" s="238" t="s">
        <v>178</v>
      </c>
      <c r="Z2" s="238" t="s">
        <v>179</v>
      </c>
      <c r="AA2" s="238" t="s">
        <v>176</v>
      </c>
      <c r="AB2" s="238" t="s">
        <v>177</v>
      </c>
      <c r="AC2" s="238" t="s">
        <v>178</v>
      </c>
      <c r="AD2" s="238" t="s">
        <v>179</v>
      </c>
      <c r="AE2" s="238" t="s">
        <v>176</v>
      </c>
      <c r="AF2" s="238" t="s">
        <v>177</v>
      </c>
      <c r="AG2" s="238" t="s">
        <v>178</v>
      </c>
      <c r="AH2" s="238" t="s">
        <v>179</v>
      </c>
      <c r="AI2" s="238" t="s">
        <v>176</v>
      </c>
      <c r="AJ2" s="238" t="s">
        <v>177</v>
      </c>
      <c r="AK2" s="238" t="s">
        <v>178</v>
      </c>
      <c r="AL2" s="238" t="s">
        <v>179</v>
      </c>
      <c r="AM2" s="238" t="s">
        <v>176</v>
      </c>
      <c r="AN2" s="238" t="s">
        <v>177</v>
      </c>
      <c r="AO2" s="238" t="s">
        <v>178</v>
      </c>
      <c r="AP2" s="238" t="s">
        <v>179</v>
      </c>
      <c r="AQ2" s="239" t="s">
        <v>184</v>
      </c>
      <c r="AR2" s="239" t="s">
        <v>185</v>
      </c>
      <c r="AS2" s="239" t="s">
        <v>186</v>
      </c>
      <c r="AT2" s="239" t="s">
        <v>184</v>
      </c>
      <c r="AU2" s="239" t="s">
        <v>185</v>
      </c>
      <c r="AV2" s="239" t="s">
        <v>186</v>
      </c>
      <c r="AW2" s="239" t="s">
        <v>184</v>
      </c>
      <c r="AX2" s="239" t="s">
        <v>185</v>
      </c>
      <c r="AY2" s="239" t="s">
        <v>186</v>
      </c>
      <c r="AZ2" s="380"/>
    </row>
    <row r="3" spans="1:52" x14ac:dyDescent="0.4">
      <c r="A3" s="237">
        <f>事業所概要!$B$15</f>
        <v>0</v>
      </c>
      <c r="B3" s="237">
        <f>事業所概要!$F$15</f>
        <v>0</v>
      </c>
      <c r="C3" s="237">
        <f>事業所概要!$B$16</f>
        <v>0</v>
      </c>
      <c r="D3" s="237">
        <f>事業所概要!$F$16</f>
        <v>0</v>
      </c>
      <c r="E3" s="237">
        <f>事業所概要!$C$19</f>
        <v>0</v>
      </c>
      <c r="F3" s="237">
        <f>事業所概要!$G$20</f>
        <v>0</v>
      </c>
      <c r="G3" s="237">
        <f>事業所概要!$C$20</f>
        <v>0</v>
      </c>
      <c r="H3" s="237">
        <f>事業所概要!$D$22</f>
        <v>0</v>
      </c>
      <c r="I3" s="237">
        <f>事業所概要!$D$23</f>
        <v>0</v>
      </c>
      <c r="J3" s="237">
        <f>事業所概要!$G$22</f>
        <v>0</v>
      </c>
      <c r="K3" s="237">
        <f>事業所概要!$G$23</f>
        <v>0</v>
      </c>
      <c r="L3" s="237" t="str">
        <f>事業所概要!$A$25</f>
        <v>令和６年　月　日現在</v>
      </c>
      <c r="M3" s="237" t="str">
        <f>事業所概要!$B$25</f>
        <v>名</v>
      </c>
      <c r="N3" s="237" t="str">
        <f>事業所概要!$C$25</f>
        <v>名</v>
      </c>
      <c r="O3" s="237" t="str">
        <f>工賃計画!$B$6</f>
        <v>円</v>
      </c>
      <c r="P3" s="237">
        <f>工賃計画!$C$6</f>
        <v>0</v>
      </c>
      <c r="Q3" s="237">
        <f>工賃計画!$D$6</f>
        <v>0</v>
      </c>
      <c r="R3" s="237">
        <f>工賃計画!$E$6</f>
        <v>0</v>
      </c>
      <c r="S3" s="237" t="str">
        <f>工賃計画!$B$7</f>
        <v>人</v>
      </c>
      <c r="T3" s="237" t="str">
        <f>工賃計画!$C$7</f>
        <v>人</v>
      </c>
      <c r="U3" s="237" t="str">
        <f>工賃計画!$D$7</f>
        <v>人</v>
      </c>
      <c r="V3" s="237" t="str">
        <f>工賃計画!$E$7</f>
        <v>人</v>
      </c>
      <c r="W3" s="237" t="str">
        <f>工賃計画!$B$8</f>
        <v>日</v>
      </c>
      <c r="X3" s="237" t="str">
        <f>工賃計画!$C$8</f>
        <v>日</v>
      </c>
      <c r="Y3" s="237" t="str">
        <f>工賃計画!$D$8</f>
        <v>日</v>
      </c>
      <c r="Z3" s="237" t="str">
        <f>工賃計画!$E$8</f>
        <v>日</v>
      </c>
      <c r="AA3" s="237" t="str">
        <f>工賃計画!$B$9</f>
        <v>円</v>
      </c>
      <c r="AB3" s="237" t="str">
        <f>工賃計画!$C$9</f>
        <v>円</v>
      </c>
      <c r="AC3" s="237" t="str">
        <f>工賃計画!$D$9</f>
        <v>円</v>
      </c>
      <c r="AD3" s="237" t="str">
        <f>工賃計画!$E$9</f>
        <v>円</v>
      </c>
      <c r="AE3" s="237" t="str">
        <f>工賃計画!$B$10</f>
        <v>月</v>
      </c>
      <c r="AF3" s="237" t="str">
        <f>工賃計画!$C$10</f>
        <v>月</v>
      </c>
      <c r="AG3" s="237" t="str">
        <f>工賃計画!$D$10</f>
        <v>月</v>
      </c>
      <c r="AH3" s="237" t="str">
        <f>工賃計画!$E$10</f>
        <v>月</v>
      </c>
      <c r="AI3" s="237" t="str">
        <f>工賃計画!$B$11</f>
        <v>円</v>
      </c>
      <c r="AJ3" s="237" t="str">
        <f>工賃計画!$C$11</f>
        <v>円</v>
      </c>
      <c r="AK3" s="237" t="str">
        <f>工賃計画!$D$11</f>
        <v>円</v>
      </c>
      <c r="AL3" s="237" t="str">
        <f>工賃計画!$E$11</f>
        <v>円</v>
      </c>
      <c r="AM3" s="237" t="str">
        <f>工賃計画!$B$13</f>
        <v>円</v>
      </c>
      <c r="AN3" s="237" t="str">
        <f>工賃計画!$C$13</f>
        <v>円</v>
      </c>
      <c r="AO3" s="237" t="str">
        <f>工賃計画!$D$13</f>
        <v>円</v>
      </c>
      <c r="AP3" s="237" t="str">
        <f>工賃計画!$E$13</f>
        <v>円</v>
      </c>
      <c r="AQ3" s="240" t="str">
        <f>INDEX(参考様式①３カ年収支計画!B10:B13,MATCH(MAX(参考様式①３カ年収支計画!F10:F13),参考様式①３カ年収支計画!F10:F13,0))</f>
        <v>A作業科目</v>
      </c>
      <c r="AR3" s="237" t="str">
        <f>INDEX(参考様式①３カ年収支計画!B10:B13,MATCH(MAX(参考様式①３カ年収支計画!I10:I13),参考様式①３カ年収支計画!I10:I13,0))</f>
        <v>A作業科目</v>
      </c>
      <c r="AS3" s="237" t="str">
        <f>INDEX(参考様式①３カ年収支計画!B10:B13,MATCH(MAX(参考様式①３カ年収支計画!I10:I13),参考様式①３カ年収支計画!I10:I13,0))</f>
        <v>A作業科目</v>
      </c>
      <c r="AT3" s="240">
        <f>MAX(参考様式①３カ年収支計画!F10:F13)</f>
        <v>0</v>
      </c>
      <c r="AU3" s="240">
        <f>MAX(参考様式①３カ年収支計画!I10:I13)</f>
        <v>0</v>
      </c>
      <c r="AV3" s="240">
        <f>MAX(参考様式①３カ年収支計画!L10:L13)</f>
        <v>0</v>
      </c>
      <c r="AW3" s="237" t="e">
        <f>AT3/SUM(参考様式①３カ年収支計画!F10:F13)</f>
        <v>#DIV/0!</v>
      </c>
      <c r="AX3" s="237" t="e">
        <f>AU3/SUM(参考様式①３カ年収支計画!I10:I13)</f>
        <v>#DIV/0!</v>
      </c>
      <c r="AY3" s="237" t="e">
        <f>AV3/SUM(参考様式①３カ年収支計画!L10:L13)</f>
        <v>#DIV/0!</v>
      </c>
      <c r="AZ3" s="237" t="str">
        <f>_xlfn.TEXTJOIN("/",0,参考様式①３カ年収支計画!B10:B13)</f>
        <v>A作業科目/Ｂ作業科目/Ｃ作業科目/Ｄ作業科目</v>
      </c>
    </row>
    <row r="4" spans="1:52" x14ac:dyDescent="0.4">
      <c r="AQ4" s="249"/>
    </row>
    <row r="5" spans="1:52" x14ac:dyDescent="0.4">
      <c r="AQ5" s="249"/>
    </row>
    <row r="6" spans="1:52" x14ac:dyDescent="0.4">
      <c r="AQ6" s="249"/>
    </row>
  </sheetData>
  <mergeCells count="22">
    <mergeCell ref="O1:R1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  <mergeCell ref="AZ1:AZ2"/>
    <mergeCell ref="W1:Z1"/>
    <mergeCell ref="AA1:AD1"/>
    <mergeCell ref="AE1:AH1"/>
    <mergeCell ref="S1:V1"/>
    <mergeCell ref="AI1:AL1"/>
    <mergeCell ref="AM1:AP1"/>
    <mergeCell ref="AQ1:AS1"/>
    <mergeCell ref="AT1:AV1"/>
    <mergeCell ref="AW1:AY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事業所概要</vt:lpstr>
      <vt:lpstr>工賃計画</vt:lpstr>
      <vt:lpstr>参考様式①３カ年収支計画</vt:lpstr>
      <vt:lpstr>参考様式②　活動計画＆進捗確認</vt:lpstr>
      <vt:lpstr>集計表（記入不要）</vt:lpstr>
      <vt:lpstr>工賃計画!Print_Area</vt:lpstr>
      <vt:lpstr>参考様式①３カ年収支計画!Print_Area</vt:lpstr>
      <vt:lpstr>'参考様式②　活動計画＆進捗確認'!Print_Area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谷垣　優貴</dc:creator>
  <cp:lastModifiedBy>谷垣　優貴</cp:lastModifiedBy>
  <cp:lastPrinted>2024-04-15T10:09:46Z</cp:lastPrinted>
  <dcterms:created xsi:type="dcterms:W3CDTF">2024-04-12T11:51:51Z</dcterms:created>
  <dcterms:modified xsi:type="dcterms:W3CDTF">2024-04-16T11:29:34Z</dcterms:modified>
</cp:coreProperties>
</file>