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0" windowWidth="18210" windowHeight="8100"/>
  </bookViews>
  <sheets>
    <sheet name="補助金額算定表" sheetId="1" r:id="rId1"/>
    <sheet name="別葉" sheetId="2" state="hidden" r:id="rId2"/>
  </sheets>
  <definedNames>
    <definedName name="_xlnm.Print_Area" localSheetId="0">補助金額算定表!$A$1:$F$46</definedName>
  </definedNames>
  <calcPr calcId="145621"/>
</workbook>
</file>

<file path=xl/calcChain.xml><?xml version="1.0" encoding="utf-8"?>
<calcChain xmlns="http://schemas.openxmlformats.org/spreadsheetml/2006/main">
  <c r="I31" i="1" l="1"/>
  <c r="F28" i="1" l="1"/>
  <c r="F26" i="1" l="1"/>
  <c r="F25" i="1"/>
  <c r="F20" i="1"/>
  <c r="F15" i="1"/>
  <c r="F10" i="1"/>
</calcChain>
</file>

<file path=xl/sharedStrings.xml><?xml version="1.0" encoding="utf-8"?>
<sst xmlns="http://schemas.openxmlformats.org/spreadsheetml/2006/main" count="43" uniqueCount="43">
  <si>
    <t>補助対象経費</t>
    <rPh sb="0" eb="2">
      <t>ホジョ</t>
    </rPh>
    <rPh sb="2" eb="4">
      <t>タイショウ</t>
    </rPh>
    <rPh sb="4" eb="6">
      <t>ケイヒ</t>
    </rPh>
    <phoneticPr fontId="3"/>
  </si>
  <si>
    <t>別紙１－１</t>
    <rPh sb="0" eb="2">
      <t>ベッシ</t>
    </rPh>
    <phoneticPr fontId="3"/>
  </si>
  <si>
    <t>製　　　品
サービス名</t>
    <rPh sb="0" eb="1">
      <t>セイ</t>
    </rPh>
    <rPh sb="4" eb="5">
      <t>ヒン</t>
    </rPh>
    <rPh sb="10" eb="11">
      <t>メイ</t>
    </rPh>
    <phoneticPr fontId="3"/>
  </si>
  <si>
    <t>購入費</t>
    <rPh sb="0" eb="3">
      <t>コウニュウヒ</t>
    </rPh>
    <phoneticPr fontId="2"/>
  </si>
  <si>
    <t>設置費等</t>
    <rPh sb="0" eb="3">
      <t>セッチヒ</t>
    </rPh>
    <rPh sb="3" eb="4">
      <t>トウ</t>
    </rPh>
    <phoneticPr fontId="2"/>
  </si>
  <si>
    <t>委託費</t>
    <rPh sb="0" eb="3">
      <t>イタクヒ</t>
    </rPh>
    <phoneticPr fontId="2"/>
  </si>
  <si>
    <t>機器・備品等
賃借料等</t>
    <rPh sb="0" eb="2">
      <t>キキ</t>
    </rPh>
    <rPh sb="3" eb="5">
      <t>ビヒン</t>
    </rPh>
    <rPh sb="5" eb="6">
      <t>トウ</t>
    </rPh>
    <rPh sb="7" eb="10">
      <t>チンシャクリョウ</t>
    </rPh>
    <rPh sb="10" eb="11">
      <t>トウ</t>
    </rPh>
    <phoneticPr fontId="2"/>
  </si>
  <si>
    <t>費目</t>
    <rPh sb="0" eb="2">
      <t>ヒモク</t>
    </rPh>
    <phoneticPr fontId="2"/>
  </si>
  <si>
    <t>補助対象経費の計
（Ａ）</t>
    <rPh sb="0" eb="2">
      <t>ホジョ</t>
    </rPh>
    <rPh sb="2" eb="4">
      <t>タイショウ</t>
    </rPh>
    <rPh sb="4" eb="6">
      <t>ケイヒ</t>
    </rPh>
    <rPh sb="7" eb="8">
      <t>ケイ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</si>
  <si>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</si>
  <si>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情報セキュリティあんしん対策事業補助金　補助金額積算表</t>
    <rPh sb="0" eb="2">
      <t>ジョウホウ</t>
    </rPh>
    <rPh sb="12" eb="14">
      <t>タイサク</t>
    </rPh>
    <rPh sb="14" eb="16">
      <t>ジギョウ</t>
    </rPh>
    <rPh sb="16" eb="19">
      <t>ホジョキン</t>
    </rPh>
    <rPh sb="20" eb="23">
      <t>ホジョキン</t>
    </rPh>
    <rPh sb="23" eb="24">
      <t>ガク</t>
    </rPh>
    <rPh sb="24" eb="26">
      <t>セキサン</t>
    </rPh>
    <rPh sb="26" eb="27">
      <t>ヒョウ</t>
    </rPh>
    <phoneticPr fontId="3"/>
  </si>
  <si>
    <t>経費区分</t>
    <rPh sb="0" eb="2">
      <t>ケイヒ</t>
    </rPh>
    <rPh sb="2" eb="4">
      <t>クブン</t>
    </rPh>
    <phoneticPr fontId="2"/>
  </si>
  <si>
    <t>設置費等</t>
  </si>
  <si>
    <t>設置費等</t>
    <rPh sb="0" eb="3">
      <t>セッチヒ</t>
    </rPh>
    <rPh sb="3" eb="4">
      <t>トウ</t>
    </rPh>
    <phoneticPr fontId="2"/>
  </si>
  <si>
    <t>委託費</t>
  </si>
  <si>
    <t>委託費</t>
    <rPh sb="0" eb="3">
      <t>イタクヒ</t>
    </rPh>
    <phoneticPr fontId="2"/>
  </si>
  <si>
    <t>具体的内容</t>
    <phoneticPr fontId="2"/>
  </si>
  <si>
    <t>（例）指紋認証システム機器　2万円×○○台　など</t>
    <phoneticPr fontId="2"/>
  </si>
  <si>
    <t>設置費等合計</t>
    <rPh sb="0" eb="3">
      <t>セッチヒ</t>
    </rPh>
    <rPh sb="3" eb="4">
      <t>トウ</t>
    </rPh>
    <rPh sb="4" eb="6">
      <t>ゴウケイ</t>
    </rPh>
    <phoneticPr fontId="2"/>
  </si>
  <si>
    <t>委託費合計</t>
    <rPh sb="0" eb="3">
      <t>イタクヒ</t>
    </rPh>
    <rPh sb="3" eb="5">
      <t>ゴウケイ</t>
    </rPh>
    <phoneticPr fontId="2"/>
  </si>
  <si>
    <t>金額（税抜）
単位：円</t>
    <rPh sb="0" eb="2">
      <t>キンガク</t>
    </rPh>
    <rPh sb="3" eb="5">
      <t>ゼイヌ</t>
    </rPh>
    <phoneticPr fontId="2"/>
  </si>
  <si>
    <t>補助対象経費×補助率（1/2)
（B）=（Ａ）/2
（千円未満切り捨て）</t>
    <rPh sb="0" eb="2">
      <t>ホジョ</t>
    </rPh>
    <rPh sb="2" eb="4">
      <t>タイショウ</t>
    </rPh>
    <rPh sb="4" eb="6">
      <t>ケイヒ</t>
    </rPh>
    <rPh sb="7" eb="10">
      <t>ホジョリツ</t>
    </rPh>
    <phoneticPr fontId="3"/>
  </si>
  <si>
    <t>支援希望金額</t>
    <rPh sb="0" eb="2">
      <t>シエン</t>
    </rPh>
    <rPh sb="2" eb="4">
      <t>キボウ</t>
    </rPh>
    <rPh sb="4" eb="6">
      <t>キンガク</t>
    </rPh>
    <phoneticPr fontId="2"/>
  </si>
  <si>
    <t>費目</t>
  </si>
  <si>
    <t>説明等</t>
  </si>
  <si>
    <t>・標的型メール訓練に係る経費</t>
  </si>
  <si>
    <t>（※１）事業実施に必要不可欠な機能・規模と認められるものに限る。
　　　　また、補助対象期間分のみが補助対象となる。</t>
    <phoneticPr fontId="2"/>
  </si>
  <si>
    <t>【補助対象経費】</t>
    <phoneticPr fontId="2"/>
  </si>
  <si>
    <r>
      <t xml:space="preserve">（B）または上限額1,000千円以内のいずれか小さい方
</t>
    </r>
    <r>
      <rPr>
        <b/>
        <sz val="16"/>
        <color indexed="10"/>
        <rFont val="ＭＳ Ｐゴシック"/>
        <family val="3"/>
        <charset val="128"/>
      </rPr>
      <t>　　※下限額200千円未満については補助対象となりませんのでご注意ください。</t>
    </r>
    <rPh sb="6" eb="8">
      <t>ジョウゲン</t>
    </rPh>
    <rPh sb="8" eb="9">
      <t>ガク</t>
    </rPh>
    <rPh sb="14" eb="16">
      <t>センエン</t>
    </rPh>
    <rPh sb="16" eb="18">
      <t>イナイ</t>
    </rPh>
    <rPh sb="23" eb="24">
      <t>チイ</t>
    </rPh>
    <rPh sb="26" eb="27">
      <t>ホウ</t>
    </rPh>
    <rPh sb="31" eb="34">
      <t>カゲンガク</t>
    </rPh>
    <rPh sb="37" eb="39">
      <t>センエン</t>
    </rPh>
    <rPh sb="39" eb="41">
      <t>ミマン</t>
    </rPh>
    <rPh sb="46" eb="48">
      <t>ホジョ</t>
    </rPh>
    <rPh sb="48" eb="50">
      <t>タイショウ</t>
    </rPh>
    <rPh sb="59" eb="61">
      <t>チュウイ</t>
    </rPh>
    <phoneticPr fontId="2"/>
  </si>
  <si>
    <t>補助下限額</t>
    <rPh sb="2" eb="5">
      <t>カゲンガク</t>
    </rPh>
    <phoneticPr fontId="2"/>
  </si>
  <si>
    <t>補助下限額</t>
    <phoneticPr fontId="2"/>
  </si>
  <si>
    <t>物品購入費</t>
    <rPh sb="0" eb="2">
      <t>ブッピン</t>
    </rPh>
    <phoneticPr fontId="2"/>
  </si>
  <si>
    <t>賃借料等（※１）</t>
    <phoneticPr fontId="2"/>
  </si>
  <si>
    <t>・上記導入製品の搬入、設置に係る経費　等</t>
    <rPh sb="19" eb="20">
      <t>トウ</t>
    </rPh>
    <phoneticPr fontId="2"/>
  </si>
  <si>
    <t>・製品・サービス等の導入に付随するネットワーク診断に
　要する経費　等</t>
    <phoneticPr fontId="2"/>
  </si>
  <si>
    <t>物品購入費</t>
    <rPh sb="0" eb="2">
      <t>ブッピン</t>
    </rPh>
    <rPh sb="2" eb="5">
      <t>コウニュウヒ</t>
    </rPh>
    <phoneticPr fontId="2"/>
  </si>
  <si>
    <t>賃借料等</t>
    <phoneticPr fontId="2"/>
  </si>
  <si>
    <t>賃借料等合計</t>
    <rPh sb="4" eb="6">
      <t>ゴウケイ</t>
    </rPh>
    <phoneticPr fontId="2"/>
  </si>
  <si>
    <t>物品購入費合計</t>
    <rPh sb="0" eb="2">
      <t>ブッピン</t>
    </rPh>
    <rPh sb="2" eb="5">
      <t>コウニュウヒ</t>
    </rPh>
    <rPh sb="5" eb="7">
      <t>ゴウケイ</t>
    </rPh>
    <phoneticPr fontId="2"/>
  </si>
  <si>
    <t>・製品・サービス等の購入に要する経費　等</t>
    <phoneticPr fontId="2"/>
  </si>
  <si>
    <t>・製品・サービス等に付属する物品類の購入経費も含む</t>
    <phoneticPr fontId="2"/>
  </si>
  <si>
    <t>・新たに導入する製品・サービス等のリース料・レンタル料</t>
    <rPh sb="1" eb="2">
      <t>アラ</t>
    </rPh>
    <rPh sb="4" eb="6">
      <t>ドウニュウ</t>
    </rPh>
    <phoneticPr fontId="2"/>
  </si>
  <si>
    <t>・新たに導入するクラウドサービス利用料　等</t>
    <rPh sb="1" eb="2">
      <t>アラ</t>
    </rPh>
    <rPh sb="4" eb="6">
      <t>ドウニュウ</t>
    </rPh>
    <rPh sb="20" eb="21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</si>
</sst>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&quot;※　合計金額&quot;\ #,000\ &quot;万円以内&quot;"/>
  </numFmts>
  <fonts count="25">
    <font>
      <sz val="11"/>
      <name val="ＭＳ Ｐ明朝"/>
      <family val="1"/>
      <charset val="128"/>
    </font>
    <font>
      <sz val="12"/>
      <name val="HG丸ｺﾞｼｯｸM-PRO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28"/>
      <name val="ＭＳ Ｐ明朝"/>
      <family val="1"/>
      <charset val="128"/>
    </font>
    <font>
      <sz val="24"/>
      <name val="ＭＳ Ｐ明朝"/>
      <family val="1"/>
      <charset val="128"/>
    </font>
    <font>
      <sz val="48"/>
      <name val="ＭＳ Ｐ明朝"/>
      <family val="1"/>
      <charset val="128"/>
    </font>
    <font>
      <sz val="36"/>
      <name val="ＭＳ Ｐ明朝"/>
      <family val="1"/>
      <charset val="128"/>
    </font>
    <font>
      <sz val="20"/>
      <color rgb="FFFF0000"/>
      <name val="HG丸ｺﾞｼｯｸM-PRO"/>
      <family val="3"/>
      <charset val="128"/>
    </font>
    <font>
      <sz val="20"/>
      <color rgb="FFC00000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24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20651875362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Alignment="1"/>
    <xf numFmtId="0" fontId="0" fillId="0" borderId="0" xfId="0" applyAlignment="1"/>
    <xf numFmtId="0" fontId="0" fillId="0" borderId="0" xfId="0" applyFont="1" applyAlignment="1"/>
    <xf numFmtId="176" fontId="8" fillId="0" borderId="8" xfId="0" applyNumberFormat="1" applyFont="1" applyFill="1" applyBorder="1" applyAlignment="1">
      <alignment vertical="center"/>
    </xf>
    <xf numFmtId="0" fontId="0" fillId="0" borderId="0" xfId="0" applyFont="1" applyFill="1" applyAlignment="1"/>
    <xf numFmtId="0" fontId="1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 wrapText="1"/>
    </xf>
    <xf numFmtId="176" fontId="10" fillId="4" borderId="17" xfId="0" applyNumberFormat="1" applyFont="1" applyFill="1" applyBorder="1" applyAlignment="1">
      <alignment vertical="center"/>
    </xf>
    <xf numFmtId="176" fontId="10" fillId="4" borderId="16" xfId="0" applyNumberFormat="1" applyFont="1" applyFill="1" applyBorder="1" applyAlignment="1">
      <alignment vertical="center"/>
    </xf>
    <xf numFmtId="176" fontId="10" fillId="4" borderId="21" xfId="0" applyNumberFormat="1" applyFont="1" applyFill="1" applyBorder="1" applyAlignment="1">
      <alignment vertical="center"/>
    </xf>
    <xf numFmtId="0" fontId="15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38" fontId="0" fillId="0" borderId="0" xfId="1" applyFont="1" applyAlignment="1"/>
    <xf numFmtId="38" fontId="14" fillId="0" borderId="0" xfId="1" applyFont="1" applyAlignment="1">
      <alignment horizontal="center" vertical="center"/>
    </xf>
    <xf numFmtId="0" fontId="16" fillId="0" borderId="0" xfId="0" applyFont="1" applyAlignment="1">
      <alignment horizontal="center"/>
    </xf>
    <xf numFmtId="38" fontId="10" fillId="5" borderId="0" xfId="1" applyFont="1" applyFill="1" applyBorder="1" applyAlignment="1">
      <alignment horizontal="right" vertical="center" indent="1"/>
    </xf>
    <xf numFmtId="0" fontId="9" fillId="5" borderId="0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left" vertical="center" wrapText="1"/>
    </xf>
    <xf numFmtId="0" fontId="5" fillId="0" borderId="16" xfId="0" applyFont="1" applyBorder="1" applyAlignment="1"/>
    <xf numFmtId="0" fontId="5" fillId="0" borderId="17" xfId="0" applyFont="1" applyBorder="1" applyAlignment="1"/>
    <xf numFmtId="0" fontId="5" fillId="0" borderId="6" xfId="0" applyFont="1" applyBorder="1" applyAlignment="1"/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38" fontId="4" fillId="0" borderId="0" xfId="1" applyFont="1" applyAlignment="1"/>
    <xf numFmtId="38" fontId="1" fillId="0" borderId="0" xfId="1" applyFont="1" applyAlignment="1">
      <alignment horizontal="right" vertical="center"/>
    </xf>
    <xf numFmtId="38" fontId="17" fillId="0" borderId="28" xfId="1" applyFont="1" applyBorder="1" applyAlignment="1">
      <alignment horizontal="left" vertical="center" wrapText="1"/>
    </xf>
    <xf numFmtId="38" fontId="17" fillId="0" borderId="28" xfId="1" applyFont="1" applyBorder="1" applyAlignment="1">
      <alignment vertical="center" wrapText="1"/>
    </xf>
    <xf numFmtId="38" fontId="18" fillId="0" borderId="28" xfId="1" applyFont="1" applyBorder="1" applyAlignment="1">
      <alignment horizontal="left" vertical="center" wrapText="1"/>
    </xf>
    <xf numFmtId="38" fontId="8" fillId="0" borderId="28" xfId="1" applyFont="1" applyBorder="1" applyAlignment="1">
      <alignment horizontal="left" vertical="center" wrapText="1"/>
    </xf>
    <xf numFmtId="38" fontId="8" fillId="3" borderId="9" xfId="1" applyFont="1" applyFill="1" applyBorder="1" applyAlignment="1">
      <alignment horizontal="right" vertical="center" wrapText="1"/>
    </xf>
    <xf numFmtId="38" fontId="19" fillId="3" borderId="9" xfId="1" applyFont="1" applyFill="1" applyBorder="1" applyAlignment="1">
      <alignment horizontal="right" vertical="center" wrapText="1"/>
    </xf>
    <xf numFmtId="38" fontId="19" fillId="3" borderId="9" xfId="1" applyFont="1" applyFill="1" applyBorder="1" applyAlignment="1">
      <alignment horizontal="center" vertical="center" wrapText="1"/>
    </xf>
    <xf numFmtId="38" fontId="20" fillId="3" borderId="27" xfId="1" applyFont="1" applyFill="1" applyBorder="1" applyAlignment="1">
      <alignment horizontal="right" vertical="center" wrapText="1"/>
    </xf>
    <xf numFmtId="38" fontId="4" fillId="0" borderId="0" xfId="1" applyFont="1" applyBorder="1" applyAlignment="1">
      <alignment horizontal="center" vertical="center" wrapText="1"/>
    </xf>
    <xf numFmtId="38" fontId="10" fillId="3" borderId="13" xfId="1" applyFont="1" applyFill="1" applyBorder="1" applyAlignment="1">
      <alignment horizontal="right" vertical="center"/>
    </xf>
    <xf numFmtId="38" fontId="0" fillId="0" borderId="0" xfId="1" applyFont="1" applyFill="1" applyBorder="1" applyAlignment="1"/>
    <xf numFmtId="38" fontId="13" fillId="0" borderId="0" xfId="1" applyFont="1" applyAlignment="1">
      <alignment horizontal="center" vertical="center"/>
    </xf>
    <xf numFmtId="0" fontId="23" fillId="0" borderId="12" xfId="0" applyFont="1" applyBorder="1" applyAlignment="1">
      <alignment vertical="center" wrapText="1"/>
    </xf>
    <xf numFmtId="0" fontId="5" fillId="0" borderId="17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14" fillId="0" borderId="0" xfId="0" applyFont="1" applyAlignment="1"/>
    <xf numFmtId="0" fontId="5" fillId="0" borderId="16" xfId="0" applyFont="1" applyBorder="1" applyAlignment="1">
      <alignment horizontal="left" vertical="center"/>
    </xf>
    <xf numFmtId="0" fontId="5" fillId="6" borderId="16" xfId="0" applyFont="1" applyFill="1" applyBorder="1" applyAlignment="1">
      <alignment horizontal="center"/>
    </xf>
    <xf numFmtId="176" fontId="8" fillId="3" borderId="1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38" fontId="7" fillId="2" borderId="4" xfId="1" applyFont="1" applyFill="1" applyBorder="1" applyAlignment="1">
      <alignment horizontal="center" vertical="center" wrapText="1"/>
    </xf>
    <xf numFmtId="38" fontId="7" fillId="2" borderId="9" xfId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 textRotation="255" wrapText="1"/>
    </xf>
    <xf numFmtId="0" fontId="8" fillId="3" borderId="26" xfId="0" applyFont="1" applyFill="1" applyBorder="1" applyAlignment="1">
      <alignment horizontal="center" vertical="center" textRotation="255" wrapText="1"/>
    </xf>
    <xf numFmtId="0" fontId="8" fillId="3" borderId="7" xfId="0" applyFont="1" applyFill="1" applyBorder="1" applyAlignment="1">
      <alignment horizontal="center" vertical="center" textRotation="255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5" fillId="0" borderId="29" xfId="0" applyFont="1" applyBorder="1" applyAlignment="1">
      <alignment wrapText="1"/>
    </xf>
    <xf numFmtId="0" fontId="5" fillId="0" borderId="29" xfId="0" applyFont="1" applyBorder="1" applyAlignment="1"/>
    <xf numFmtId="0" fontId="5" fillId="0" borderId="0" xfId="0" applyFont="1" applyBorder="1" applyAlignment="1"/>
    <xf numFmtId="0" fontId="5" fillId="0" borderId="1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textRotation="255" wrapText="1"/>
    </xf>
    <xf numFmtId="0" fontId="8" fillId="0" borderId="23" xfId="0" applyFont="1" applyFill="1" applyBorder="1" applyAlignment="1">
      <alignment horizontal="center" vertical="center" textRotation="255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textRotation="255" wrapText="1"/>
    </xf>
    <xf numFmtId="0" fontId="8" fillId="3" borderId="24" xfId="0" applyFont="1" applyFill="1" applyBorder="1" applyAlignment="1">
      <alignment horizontal="center" vertical="center" textRotation="255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159390</xdr:colOff>
      <xdr:row>29</xdr:row>
      <xdr:rowOff>206977</xdr:rowOff>
    </xdr:from>
    <xdr:to>
      <xdr:col>7</xdr:col>
      <xdr:colOff>503788</xdr:colOff>
      <xdr:row>29</xdr:row>
      <xdr:rowOff>907489</xdr:rowOff>
    </xdr:to>
    <xdr:sp macro="" textlink="" fLocksText="0">
      <xdr:nvSpPr>
        <xdr:cNvPr id="2" name="下矢印 4">
          <a:extLst>
            <a:ext uri="{FF2B5EF4-FFF2-40B4-BE49-F238E27FC236}">
              <a16:creationId xmlns:a16="http://schemas.microsoft.com/office/drawing/2014/main" xmlns="" id="{00000000-0008-0000-0000-00000F030000}"/>
            </a:ext>
          </a:extLst>
        </xdr:cNvPr>
        <xdr:cNvSpPr/>
      </xdr:nvSpPr>
      <xdr:spPr>
        <a:xfrm rot="5400000">
          <a:off x="16277743" y="16981624"/>
          <a:ext cx="700512" cy="956307"/>
        </a:xfrm>
        <a:prstGeom prst="downArrow">
          <a:avLst>
            <a:gd name="adj1" fmla="val 50000"/>
            <a:gd name="adj2" fmla="val 28333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118649</xdr:colOff>
      <xdr:row>27</xdr:row>
      <xdr:rowOff>499508</xdr:rowOff>
    </xdr:from>
    <xdr:to>
      <xdr:col>13</xdr:col>
      <xdr:colOff>415635</xdr:colOff>
      <xdr:row>27</xdr:row>
      <xdr:rowOff>946727</xdr:rowOff>
    </xdr:to>
    <xdr:sp macro="" textlink="" fLocksText="0">
      <xdr:nvSpPr>
        <xdr:cNvPr id="3" name="角丸四角形 7">
          <a:extLst>
            <a:ext uri="{FF2B5EF4-FFF2-40B4-BE49-F238E27FC236}">
              <a16:creationId xmlns:a16="http://schemas.microsoft.com/office/drawing/2014/main" xmlns="" id="{00000000-0008-0000-0000-000010030000}"/>
            </a:ext>
          </a:extLst>
        </xdr:cNvPr>
        <xdr:cNvSpPr/>
      </xdr:nvSpPr>
      <xdr:spPr>
        <a:xfrm>
          <a:off x="16721013" y="15935781"/>
          <a:ext cx="8055531" cy="447219"/>
        </a:xfrm>
        <a:prstGeom prst="roundRect">
          <a:avLst/>
        </a:prstGeom>
        <a:solidFill>
          <a:schemeClr val="bg1">
            <a:lumMod val="85000"/>
          </a:schemeClr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ctr"/>
          <a:r>
            <a:rPr lang="ja-JP" altLang="en-US" sz="1800" b="1">
              <a:solidFill>
                <a:schemeClr val="tx1"/>
              </a:solidFill>
            </a:rPr>
            <a:t>補助限度額の範囲内で、補助金交付申請額（</a:t>
          </a:r>
          <a:r>
            <a:rPr lang="en-US" altLang="ja-JP" sz="1800" b="1">
              <a:solidFill>
                <a:schemeClr val="tx1"/>
              </a:solidFill>
            </a:rPr>
            <a:t>B</a:t>
          </a:r>
          <a:r>
            <a:rPr lang="ja-JP" altLang="en-US" sz="1800" b="1">
              <a:solidFill>
                <a:schemeClr val="tx1"/>
              </a:solidFill>
            </a:rPr>
            <a:t>）を記載</a:t>
          </a:r>
          <a:r>
            <a:rPr lang="ja-JP" altLang="en-US" sz="1800" b="1">
              <a:solidFill>
                <a:srgbClr val="FF0000"/>
              </a:solidFill>
            </a:rPr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GridLines="0" tabSelected="1" view="pageBreakPreview" topLeftCell="A31" zoomScale="55" zoomScaleNormal="75" zoomScaleSheetLayoutView="55" workbookViewId="0">
      <selection activeCell="E56" sqref="E56"/>
    </sheetView>
  </sheetViews>
  <sheetFormatPr defaultRowHeight="13"/>
  <cols>
    <col min="1" max="1" width="3.36328125" style="2" customWidth="1"/>
    <col min="2" max="2" width="8.6328125" style="2" customWidth="1"/>
    <col min="3" max="3" width="15" style="2" bestFit="1" customWidth="1"/>
    <col min="4" max="4" width="44.90625" style="2" customWidth="1"/>
    <col min="5" max="5" width="109.36328125" style="2" customWidth="1"/>
    <col min="6" max="6" width="43" style="17" customWidth="1"/>
    <col min="7" max="7" width="8.7265625" style="2"/>
    <col min="8" max="8" width="49.54296875" style="2" customWidth="1"/>
    <col min="9" max="9" width="42.36328125" style="2" bestFit="1" customWidth="1"/>
    <col min="10" max="10" width="13.6328125" style="2" customWidth="1"/>
    <col min="11" max="16384" width="8.7265625" style="2"/>
  </cols>
  <sheetData>
    <row r="1" spans="1:17" ht="34.5" customHeight="1">
      <c r="A1" s="50" t="s">
        <v>1</v>
      </c>
      <c r="B1" s="51"/>
      <c r="C1" s="51"/>
      <c r="D1" s="51"/>
      <c r="E1" s="1"/>
      <c r="F1" s="29"/>
    </row>
    <row r="2" spans="1:17" ht="47.25" customHeight="1">
      <c r="A2" s="1"/>
      <c r="B2" s="52" t="s">
        <v>10</v>
      </c>
      <c r="C2" s="52"/>
      <c r="D2" s="52"/>
      <c r="E2" s="52"/>
      <c r="F2" s="52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24" customHeight="1" thickBot="1">
      <c r="A3" s="1"/>
      <c r="B3" s="1"/>
      <c r="C3" s="1"/>
      <c r="D3" s="1"/>
      <c r="E3" s="1"/>
      <c r="F3" s="30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24" customHeight="1">
      <c r="A4" s="3"/>
      <c r="B4" s="53"/>
      <c r="C4" s="61" t="s">
        <v>11</v>
      </c>
      <c r="D4" s="55" t="s">
        <v>2</v>
      </c>
      <c r="E4" s="57" t="s">
        <v>16</v>
      </c>
      <c r="F4" s="59" t="s">
        <v>20</v>
      </c>
      <c r="G4" s="3"/>
      <c r="H4" s="3"/>
      <c r="I4" s="3"/>
      <c r="J4" s="3"/>
      <c r="K4" s="3"/>
      <c r="L4" s="3"/>
      <c r="M4" s="3"/>
      <c r="N4" s="3"/>
      <c r="O4" s="3"/>
      <c r="P4" s="3"/>
    </row>
    <row r="5" spans="1:17" ht="45" customHeight="1">
      <c r="A5" s="3"/>
      <c r="B5" s="54"/>
      <c r="C5" s="56"/>
      <c r="D5" s="56"/>
      <c r="E5" s="58"/>
      <c r="F5" s="60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7" ht="45" customHeight="1">
      <c r="A6" s="3"/>
      <c r="B6" s="77" t="s">
        <v>0</v>
      </c>
      <c r="C6" s="62" t="s">
        <v>35</v>
      </c>
      <c r="D6" s="9"/>
      <c r="E6" s="4" t="s">
        <v>17</v>
      </c>
      <c r="F6" s="31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7" ht="45" customHeight="1">
      <c r="A7" s="3"/>
      <c r="B7" s="78"/>
      <c r="C7" s="63"/>
      <c r="D7" s="9"/>
      <c r="E7" s="4"/>
      <c r="F7" s="32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7" ht="45" customHeight="1">
      <c r="A8" s="3"/>
      <c r="B8" s="78"/>
      <c r="C8" s="63"/>
      <c r="D8" s="9"/>
      <c r="E8" s="4"/>
      <c r="F8" s="3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7" ht="45" customHeight="1">
      <c r="A9" s="3"/>
      <c r="B9" s="78"/>
      <c r="C9" s="63"/>
      <c r="D9" s="10"/>
      <c r="E9" s="4"/>
      <c r="F9" s="34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7" ht="45" customHeight="1">
      <c r="A10" s="3"/>
      <c r="B10" s="78"/>
      <c r="C10" s="64"/>
      <c r="D10" s="49" t="s">
        <v>38</v>
      </c>
      <c r="E10" s="49"/>
      <c r="F10" s="35">
        <f>SUM(F6:F9)</f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7" ht="45" customHeight="1">
      <c r="A11" s="3"/>
      <c r="B11" s="78"/>
      <c r="C11" s="62" t="s">
        <v>13</v>
      </c>
      <c r="D11" s="10"/>
      <c r="E11" s="4"/>
      <c r="F11" s="34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7" ht="45" customHeight="1">
      <c r="A12" s="3"/>
      <c r="B12" s="78"/>
      <c r="C12" s="63"/>
      <c r="D12" s="10"/>
      <c r="E12" s="4"/>
      <c r="F12" s="34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7" ht="45" customHeight="1">
      <c r="A13" s="3"/>
      <c r="B13" s="78"/>
      <c r="C13" s="63"/>
      <c r="D13" s="10"/>
      <c r="E13" s="4"/>
      <c r="F13" s="34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7" ht="45" customHeight="1">
      <c r="A14" s="3"/>
      <c r="B14" s="78"/>
      <c r="C14" s="63"/>
      <c r="D14" s="10"/>
      <c r="E14" s="4"/>
      <c r="F14" s="34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7" ht="45" customHeight="1">
      <c r="A15" s="3"/>
      <c r="B15" s="78"/>
      <c r="C15" s="64"/>
      <c r="D15" s="49" t="s">
        <v>18</v>
      </c>
      <c r="E15" s="49"/>
      <c r="F15" s="35">
        <f>SUM(F11:F14)</f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7" ht="45" customHeight="1">
      <c r="A16" s="3"/>
      <c r="B16" s="78"/>
      <c r="C16" s="82" t="s">
        <v>15</v>
      </c>
      <c r="D16" s="9"/>
      <c r="E16" s="4"/>
      <c r="F16" s="3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45" customHeight="1">
      <c r="A17" s="3"/>
      <c r="B17" s="78"/>
      <c r="C17" s="83"/>
      <c r="D17" s="9"/>
      <c r="E17" s="4"/>
      <c r="F17" s="32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45" customHeight="1">
      <c r="A18" s="3"/>
      <c r="B18" s="78"/>
      <c r="C18" s="83"/>
      <c r="D18" s="9"/>
      <c r="E18" s="4"/>
      <c r="F18" s="3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45" customHeight="1">
      <c r="A19" s="3"/>
      <c r="B19" s="78"/>
      <c r="C19" s="83"/>
      <c r="D19" s="10"/>
      <c r="E19" s="4"/>
      <c r="F19" s="34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45" customHeight="1">
      <c r="A20" s="3"/>
      <c r="B20" s="78"/>
      <c r="C20" s="64"/>
      <c r="D20" s="49" t="s">
        <v>19</v>
      </c>
      <c r="E20" s="49"/>
      <c r="F20" s="35">
        <f>SUM(F16:F19)</f>
        <v>0</v>
      </c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45" customHeight="1">
      <c r="A21" s="3"/>
      <c r="B21" s="78"/>
      <c r="C21" s="82" t="s">
        <v>36</v>
      </c>
      <c r="D21" s="10"/>
      <c r="E21" s="4"/>
      <c r="F21" s="34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45" customHeight="1">
      <c r="A22" s="3"/>
      <c r="B22" s="78"/>
      <c r="C22" s="83"/>
      <c r="D22" s="10"/>
      <c r="E22" s="4"/>
      <c r="F22" s="34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45" customHeight="1">
      <c r="A23" s="3"/>
      <c r="B23" s="78"/>
      <c r="C23" s="83"/>
      <c r="D23" s="10"/>
      <c r="E23" s="4"/>
      <c r="F23" s="34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45" customHeight="1">
      <c r="A24" s="3"/>
      <c r="B24" s="78"/>
      <c r="C24" s="83"/>
      <c r="D24" s="10"/>
      <c r="E24" s="4"/>
      <c r="F24" s="34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45" customHeight="1">
      <c r="A25" s="3"/>
      <c r="B25" s="78"/>
      <c r="C25" s="64"/>
      <c r="D25" s="49" t="s">
        <v>37</v>
      </c>
      <c r="E25" s="49"/>
      <c r="F25" s="35">
        <f>SUM(F21:F24)</f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80" customHeight="1">
      <c r="A26" s="3"/>
      <c r="B26" s="79" t="s">
        <v>8</v>
      </c>
      <c r="C26" s="80"/>
      <c r="D26" s="81"/>
      <c r="E26" s="11"/>
      <c r="F26" s="36">
        <f>SUM(F10,F15,F20,F25)</f>
        <v>0</v>
      </c>
    </row>
    <row r="27" spans="1:16" ht="80" customHeight="1">
      <c r="A27" s="3"/>
      <c r="B27" s="79" t="s">
        <v>9</v>
      </c>
      <c r="C27" s="80"/>
      <c r="D27" s="81"/>
      <c r="E27" s="12"/>
      <c r="F27" s="37"/>
      <c r="H27" s="16"/>
    </row>
    <row r="28" spans="1:16" ht="80" customHeight="1" thickBot="1">
      <c r="A28" s="3"/>
      <c r="B28" s="74" t="s">
        <v>21</v>
      </c>
      <c r="C28" s="75"/>
      <c r="D28" s="76"/>
      <c r="E28" s="13"/>
      <c r="F28" s="38">
        <f>ROUNDDOWN(F26/2,-3)</f>
        <v>0</v>
      </c>
      <c r="H28" s="18"/>
      <c r="I28" s="19"/>
    </row>
    <row r="29" spans="1:16" ht="35.25" customHeight="1" thickBot="1">
      <c r="A29" s="5"/>
      <c r="B29" s="6"/>
      <c r="C29" s="6"/>
      <c r="D29" s="7"/>
      <c r="E29" s="8"/>
      <c r="F29" s="39"/>
      <c r="H29" s="15" t="s">
        <v>29</v>
      </c>
      <c r="I29" s="46" t="s">
        <v>30</v>
      </c>
    </row>
    <row r="30" spans="1:16" ht="90.75" customHeight="1" thickBot="1">
      <c r="A30" s="3"/>
      <c r="B30" s="65" t="s">
        <v>22</v>
      </c>
      <c r="C30" s="66"/>
      <c r="D30" s="66"/>
      <c r="E30" s="43" t="s">
        <v>28</v>
      </c>
      <c r="F30" s="40"/>
      <c r="G30" s="3"/>
      <c r="H30" s="18">
        <v>200000</v>
      </c>
      <c r="I30" s="18">
        <v>1000000</v>
      </c>
    </row>
    <row r="31" spans="1:16" ht="58.5" customHeight="1">
      <c r="A31" s="3"/>
      <c r="B31" s="26"/>
      <c r="C31" s="27"/>
      <c r="D31" s="27"/>
      <c r="E31" s="28"/>
      <c r="F31" s="41"/>
      <c r="G31" s="3"/>
      <c r="H31" s="18"/>
      <c r="I31" s="14" t="str">
        <f>IF(AND(H30&lt;=F30,F30&lt;=I30),"OK","NG")</f>
        <v>NG</v>
      </c>
    </row>
    <row r="32" spans="1:16" ht="35" customHeight="1">
      <c r="A32" s="3"/>
      <c r="B32" s="21"/>
      <c r="C32" s="22"/>
      <c r="D32" s="22" t="s">
        <v>27</v>
      </c>
      <c r="E32" s="20"/>
      <c r="F32" s="42"/>
    </row>
    <row r="33" spans="1:7" ht="30" customHeight="1">
      <c r="A33" s="3"/>
      <c r="B33" s="3"/>
      <c r="C33" s="3"/>
      <c r="D33" s="48" t="s">
        <v>23</v>
      </c>
      <c r="E33" s="48" t="s">
        <v>24</v>
      </c>
      <c r="G33" s="3"/>
    </row>
    <row r="34" spans="1:7" ht="30" customHeight="1">
      <c r="A34" s="3"/>
      <c r="B34" s="3"/>
      <c r="C34" s="3"/>
      <c r="D34" s="72" t="s">
        <v>31</v>
      </c>
      <c r="E34" s="44" t="s">
        <v>39</v>
      </c>
      <c r="G34" s="3"/>
    </row>
    <row r="35" spans="1:7" ht="30" customHeight="1">
      <c r="A35" s="3"/>
      <c r="B35" s="3"/>
      <c r="C35" s="3"/>
      <c r="D35" s="73"/>
      <c r="E35" s="25" t="s">
        <v>40</v>
      </c>
      <c r="G35" s="3"/>
    </row>
    <row r="36" spans="1:7" ht="30" customHeight="1">
      <c r="A36" s="3"/>
      <c r="B36" s="3"/>
      <c r="C36" s="3"/>
      <c r="D36" s="47" t="s">
        <v>12</v>
      </c>
      <c r="E36" s="23" t="s">
        <v>33</v>
      </c>
      <c r="G36" s="3"/>
    </row>
    <row r="37" spans="1:7" ht="30" customHeight="1">
      <c r="A37" s="3"/>
      <c r="B37" s="3"/>
      <c r="C37" s="3"/>
      <c r="D37" s="72" t="s">
        <v>14</v>
      </c>
      <c r="E37" s="24" t="s">
        <v>25</v>
      </c>
      <c r="G37" s="3"/>
    </row>
    <row r="38" spans="1:7" ht="55" customHeight="1">
      <c r="A38" s="3"/>
      <c r="B38" s="3"/>
      <c r="C38" s="3"/>
      <c r="D38" s="73"/>
      <c r="E38" s="45" t="s">
        <v>34</v>
      </c>
      <c r="G38" s="3"/>
    </row>
    <row r="39" spans="1:7" ht="30" customHeight="1">
      <c r="A39" s="3"/>
      <c r="B39" s="3"/>
      <c r="C39" s="3"/>
      <c r="D39" s="70" t="s">
        <v>32</v>
      </c>
      <c r="E39" s="24" t="s">
        <v>41</v>
      </c>
      <c r="G39" s="3"/>
    </row>
    <row r="40" spans="1:7" ht="30" customHeight="1">
      <c r="A40" s="3"/>
      <c r="B40" s="3"/>
      <c r="C40" s="3"/>
      <c r="D40" s="71"/>
      <c r="E40" s="25" t="s">
        <v>42</v>
      </c>
      <c r="G40" s="3"/>
    </row>
    <row r="41" spans="1:7" ht="25.5" customHeight="1">
      <c r="A41" s="3"/>
      <c r="B41" s="3"/>
      <c r="C41" s="3"/>
      <c r="D41" s="67" t="s">
        <v>26</v>
      </c>
      <c r="E41" s="68"/>
      <c r="G41" s="3"/>
    </row>
    <row r="42" spans="1:7" ht="25.5" customHeight="1">
      <c r="A42" s="3"/>
      <c r="B42" s="3"/>
      <c r="C42" s="3"/>
      <c r="D42" s="69"/>
      <c r="E42" s="69"/>
      <c r="G42" s="3"/>
    </row>
    <row r="43" spans="1:7">
      <c r="A43" s="3"/>
      <c r="B43" s="3"/>
      <c r="C43" s="3"/>
      <c r="D43" s="3"/>
      <c r="E43" s="3"/>
      <c r="G43" s="3"/>
    </row>
    <row r="44" spans="1:7">
      <c r="A44" s="3"/>
      <c r="B44" s="3"/>
      <c r="C44" s="3"/>
      <c r="D44" s="3"/>
      <c r="E44" s="3"/>
      <c r="G44" s="3"/>
    </row>
    <row r="45" spans="1:7">
      <c r="A45" s="3"/>
      <c r="B45" s="3"/>
      <c r="C45" s="3"/>
      <c r="D45" s="3"/>
      <c r="E45" s="3"/>
    </row>
  </sheetData>
  <mergeCells count="24">
    <mergeCell ref="C11:C15"/>
    <mergeCell ref="D15:E15"/>
    <mergeCell ref="B30:D30"/>
    <mergeCell ref="D41:E42"/>
    <mergeCell ref="D39:D40"/>
    <mergeCell ref="D34:D35"/>
    <mergeCell ref="D37:D38"/>
    <mergeCell ref="B28:D28"/>
    <mergeCell ref="B6:B25"/>
    <mergeCell ref="B26:D26"/>
    <mergeCell ref="B27:D27"/>
    <mergeCell ref="C16:C20"/>
    <mergeCell ref="D20:E20"/>
    <mergeCell ref="C21:C25"/>
    <mergeCell ref="D25:E25"/>
    <mergeCell ref="C6:C10"/>
    <mergeCell ref="D10:E10"/>
    <mergeCell ref="A1:D1"/>
    <mergeCell ref="B2:F2"/>
    <mergeCell ref="B4:B5"/>
    <mergeCell ref="D4:D5"/>
    <mergeCell ref="E4:E5"/>
    <mergeCell ref="F4:F5"/>
    <mergeCell ref="C4:C5"/>
  </mergeCells>
  <phoneticPr fontId="2"/>
  <printOptions horizontalCentered="1"/>
  <pageMargins left="0.39370078740157483" right="0.39370078740157483" top="0.59055118110236227" bottom="0.39370078740157483" header="0.19685039370078741" footer="0.19685039370078741"/>
  <pageSetup paperSize="9"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E17" sqref="E17"/>
    </sheetView>
  </sheetViews>
  <sheetFormatPr defaultRowHeight="13"/>
  <sheetData>
    <row r="2" spans="1:1" ht="20" customHeight="1">
      <c r="A2" t="s">
        <v>7</v>
      </c>
    </row>
    <row r="3" spans="1:1" ht="20" customHeight="1">
      <c r="A3" t="s">
        <v>3</v>
      </c>
    </row>
    <row r="4" spans="1:1" ht="20" customHeight="1">
      <c r="A4" t="s">
        <v>4</v>
      </c>
    </row>
    <row r="5" spans="1:1" ht="20" customHeight="1">
      <c r="A5" t="s">
        <v>5</v>
      </c>
    </row>
    <row r="6" spans="1:1" ht="20" customHeight="1">
      <c r="A6" t="s">
        <v>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補助金額算定表</vt:lpstr>
      <vt:lpstr>別葉</vt:lpstr>
      <vt:lpstr>補助金額算定表!Print_Area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御厨</dc:creator>
  <cp:lastModifiedBy>御厨</cp:lastModifiedBy>
  <cp:lastPrinted>2022-07-27T00:51:59Z</cp:lastPrinted>
  <dcterms:created xsi:type="dcterms:W3CDTF">2022-07-07T10:52:29Z</dcterms:created>
  <dcterms:modified xsi:type="dcterms:W3CDTF">2022-07-27T00:54:59Z</dcterms:modified>
</cp:coreProperties>
</file>