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/>
  <xr:revisionPtr revIDLastSave="0" documentId="13_ncr:1_{404077AD-AC2E-46D7-B19D-4B286A81F8B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実績報告書" sheetId="3" r:id="rId1"/>
    <sheet name="実績内訳" sheetId="9" r:id="rId2"/>
    <sheet name="事業実績（個票）" sheetId="11" r:id="rId3"/>
    <sheet name="事業実績（個票）2" sheetId="16" r:id="rId4"/>
    <sheet name="事業実績（個票）3" sheetId="17" r:id="rId5"/>
    <sheet name="分類" sheetId="7" r:id="rId6"/>
  </sheets>
  <definedNames>
    <definedName name="_xlnm.Print_Area" localSheetId="0">実績報告書!$A$1:$T$29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6" l="1"/>
  <c r="E27" i="16" s="1"/>
  <c r="E26" i="16"/>
  <c r="E27" i="11"/>
  <c r="E28" i="11"/>
  <c r="D32" i="17" l="1"/>
  <c r="D38" i="17"/>
  <c r="D37" i="17"/>
  <c r="D36" i="17"/>
  <c r="D35" i="17"/>
  <c r="D34" i="17"/>
  <c r="D33" i="17"/>
  <c r="D38" i="16"/>
  <c r="D37" i="16"/>
  <c r="D36" i="16"/>
  <c r="D35" i="16"/>
  <c r="D34" i="16"/>
  <c r="D33" i="16"/>
  <c r="D32" i="16"/>
  <c r="D33" i="11"/>
  <c r="D34" i="11"/>
  <c r="D35" i="11"/>
  <c r="D36" i="11"/>
  <c r="D37" i="11"/>
  <c r="D38" i="11"/>
  <c r="D32" i="11"/>
  <c r="D10" i="3"/>
  <c r="D9" i="3"/>
  <c r="D39" i="17" l="1"/>
  <c r="D39" i="16"/>
  <c r="E26" i="17" l="1"/>
  <c r="E28" i="17"/>
  <c r="O20" i="9"/>
  <c r="E27" i="17" l="1"/>
  <c r="D39" i="11"/>
  <c r="E26" i="11" l="1"/>
  <c r="S20" i="9"/>
  <c r="P19" i="9"/>
  <c r="R19" i="9" s="1"/>
  <c r="T19" i="9" s="1"/>
  <c r="P18" i="9"/>
  <c r="R18" i="9" s="1"/>
  <c r="T18" i="9" s="1"/>
  <c r="P17" i="9"/>
  <c r="R17" i="9" s="1"/>
  <c r="T17" i="9" s="1"/>
  <c r="P16" i="9"/>
  <c r="R16" i="9" s="1"/>
  <c r="T16" i="9" s="1"/>
  <c r="P15" i="9"/>
  <c r="R15" i="9" s="1"/>
  <c r="T15" i="9" s="1"/>
  <c r="P14" i="9"/>
  <c r="R14" i="9" s="1"/>
  <c r="T14" i="9" s="1"/>
  <c r="P13" i="9"/>
  <c r="R13" i="9" s="1"/>
  <c r="T13" i="9" s="1"/>
  <c r="P12" i="9"/>
  <c r="R12" i="9" s="1"/>
  <c r="T12" i="9" s="1"/>
  <c r="P11" i="9"/>
  <c r="R11" i="9" s="1"/>
  <c r="T11" i="9" s="1"/>
  <c r="P10" i="9"/>
  <c r="R10" i="9" s="1"/>
  <c r="T10" i="9" s="1"/>
  <c r="P9" i="9"/>
  <c r="R9" i="9" s="1"/>
  <c r="T9" i="9" s="1"/>
  <c r="P8" i="9"/>
  <c r="R8" i="9" s="1"/>
  <c r="T8" i="9" s="1"/>
  <c r="P7" i="9"/>
  <c r="R7" i="9" s="1"/>
  <c r="T7" i="9" s="1"/>
  <c r="P6" i="9"/>
  <c r="R6" i="9" s="1"/>
  <c r="T6" i="9" s="1"/>
  <c r="P5" i="9"/>
  <c r="R5" i="9" s="1"/>
  <c r="R20" i="9" l="1"/>
  <c r="T5" i="9"/>
  <c r="T20" i="9" s="1"/>
</calcChain>
</file>

<file path=xl/sharedStrings.xml><?xml version="1.0" encoding="utf-8"?>
<sst xmlns="http://schemas.openxmlformats.org/spreadsheetml/2006/main" count="244" uniqueCount="169">
  <si>
    <t>〒</t>
    <phoneticPr fontId="1"/>
  </si>
  <si>
    <t>フリガナ</t>
    <phoneticPr fontId="1"/>
  </si>
  <si>
    <t>円</t>
    <rPh sb="0" eb="1">
      <t>エン</t>
    </rPh>
    <phoneticPr fontId="1"/>
  </si>
  <si>
    <t>薬局</t>
    <rPh sb="0" eb="2">
      <t>ヤッキョク</t>
    </rPh>
    <phoneticPr fontId="6"/>
  </si>
  <si>
    <t>公衆浴場</t>
    <rPh sb="0" eb="2">
      <t>コウシュウ</t>
    </rPh>
    <rPh sb="2" eb="4">
      <t>ヨクジョウ</t>
    </rPh>
    <phoneticPr fontId="6"/>
  </si>
  <si>
    <t>児童養護施設等</t>
    <rPh sb="0" eb="2">
      <t>ジドウ</t>
    </rPh>
    <rPh sb="2" eb="4">
      <t>ヨウゴ</t>
    </rPh>
    <rPh sb="4" eb="6">
      <t>シセツ</t>
    </rPh>
    <rPh sb="6" eb="7">
      <t>トウ</t>
    </rPh>
    <phoneticPr fontId="6"/>
  </si>
  <si>
    <t>保育所等</t>
    <rPh sb="0" eb="3">
      <t>ホイクショ</t>
    </rPh>
    <rPh sb="3" eb="4">
      <t>トウ</t>
    </rPh>
    <phoneticPr fontId="6"/>
  </si>
  <si>
    <t>施術所（あん摩マツサージ指圧、はり、きゆう、柔道整復）</t>
    <rPh sb="0" eb="2">
      <t>セジュツ</t>
    </rPh>
    <rPh sb="2" eb="3">
      <t>ショ</t>
    </rPh>
    <phoneticPr fontId="1"/>
  </si>
  <si>
    <t>有無の確認</t>
    <rPh sb="0" eb="2">
      <t>ウム</t>
    </rPh>
    <rPh sb="3" eb="5">
      <t>カクニン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</si>
  <si>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</si>
  <si>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</si>
  <si>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単独</t>
    <rPh sb="0" eb="2">
      <t>タンドク</t>
    </rPh>
    <phoneticPr fontId="1"/>
  </si>
  <si>
    <t>多機能</t>
    <rPh sb="0" eb="3">
      <t>タキノウ</t>
    </rPh>
    <phoneticPr fontId="1"/>
  </si>
  <si>
    <t>病院</t>
    <rPh sb="0" eb="2">
      <t>ビョウイン</t>
    </rPh>
    <phoneticPr fontId="1"/>
  </si>
  <si>
    <t>診療所</t>
    <rPh sb="0" eb="3">
      <t>シンリョウショ</t>
    </rPh>
    <phoneticPr fontId="1"/>
  </si>
  <si>
    <t>助産所</t>
    <rPh sb="0" eb="3">
      <t>ジョサンショ</t>
    </rPh>
    <phoneticPr fontId="1"/>
  </si>
  <si>
    <t>介護サービス事業所等</t>
    <rPh sb="0" eb="2">
      <t>カイゴ</t>
    </rPh>
    <rPh sb="6" eb="10">
      <t>ジギョウショトウ</t>
    </rPh>
    <phoneticPr fontId="1"/>
  </si>
  <si>
    <t>事業所</t>
    <rPh sb="0" eb="3">
      <t>ジギョウショ</t>
    </rPh>
    <phoneticPr fontId="1"/>
  </si>
  <si>
    <t>その他</t>
    <rPh sb="2" eb="3">
      <t>タ</t>
    </rPh>
    <phoneticPr fontId="1"/>
  </si>
  <si>
    <t>障害者施設等</t>
    <rPh sb="0" eb="3">
      <t>ショウガイシャ</t>
    </rPh>
    <rPh sb="3" eb="5">
      <t>シセツ</t>
    </rPh>
    <rPh sb="5" eb="6">
      <t>トウ</t>
    </rPh>
    <phoneticPr fontId="1"/>
  </si>
  <si>
    <t>歯科診療所</t>
    <rPh sb="0" eb="2">
      <t>シカ</t>
    </rPh>
    <rPh sb="2" eb="5">
      <t>シンリョウショ</t>
    </rPh>
    <phoneticPr fontId="1"/>
  </si>
  <si>
    <t>業種区分</t>
  </si>
  <si>
    <t>サービス種別</t>
    <rPh sb="4" eb="6">
      <t>シュベツ</t>
    </rPh>
    <phoneticPr fontId="1"/>
  </si>
  <si>
    <t>介護サービス事業所等</t>
    <phoneticPr fontId="1"/>
  </si>
  <si>
    <t>障害者施設等の単独、他機能の別</t>
    <rPh sb="7" eb="9">
      <t>タンドク</t>
    </rPh>
    <rPh sb="10" eb="11">
      <t>タ</t>
    </rPh>
    <rPh sb="11" eb="13">
      <t>キノウ</t>
    </rPh>
    <rPh sb="14" eb="15">
      <t>ベツ</t>
    </rPh>
    <phoneticPr fontId="1"/>
  </si>
  <si>
    <t>燃料費車両の所有者</t>
    <rPh sb="3" eb="5">
      <t>シャリョウ</t>
    </rPh>
    <rPh sb="6" eb="9">
      <t>ショユウシャ</t>
    </rPh>
    <phoneticPr fontId="1"/>
  </si>
  <si>
    <t>介護、障害区分</t>
    <rPh sb="0" eb="2">
      <t>カイゴ</t>
    </rPh>
    <rPh sb="3" eb="5">
      <t>ショウガイ</t>
    </rPh>
    <rPh sb="5" eb="7">
      <t>クブン</t>
    </rPh>
    <phoneticPr fontId="1"/>
  </si>
  <si>
    <t>燃料費の自動車・自動二輪車等の別</t>
    <rPh sb="0" eb="3">
      <t>ネンリョウヒ</t>
    </rPh>
    <rPh sb="4" eb="7">
      <t>ジドウシャ</t>
    </rPh>
    <rPh sb="8" eb="10">
      <t>ジドウ</t>
    </rPh>
    <rPh sb="13" eb="14">
      <t>トウ</t>
    </rPh>
    <phoneticPr fontId="1"/>
  </si>
  <si>
    <t>自動車（病院・診療所）</t>
    <rPh sb="4" eb="6">
      <t>ビョウイン</t>
    </rPh>
    <rPh sb="7" eb="10">
      <t>シンリョウショ</t>
    </rPh>
    <phoneticPr fontId="1"/>
  </si>
  <si>
    <t>自動車（通所系）</t>
    <rPh sb="4" eb="6">
      <t>ツウショ</t>
    </rPh>
    <rPh sb="6" eb="7">
      <t>ケイ</t>
    </rPh>
    <phoneticPr fontId="1"/>
  </si>
  <si>
    <t>自動車（入所系）</t>
    <rPh sb="4" eb="6">
      <t>ニュウショ</t>
    </rPh>
    <rPh sb="6" eb="7">
      <t>ケイ</t>
    </rPh>
    <phoneticPr fontId="1"/>
  </si>
  <si>
    <t>自動車（訪問系）</t>
    <phoneticPr fontId="1"/>
  </si>
  <si>
    <t>自動二輪車等（訪問系）</t>
    <rPh sb="0" eb="2">
      <t>ジドウ</t>
    </rPh>
    <rPh sb="2" eb="5">
      <t>ニリンシャ</t>
    </rPh>
    <rPh sb="5" eb="6">
      <t>トウ</t>
    </rPh>
    <phoneticPr fontId="1"/>
  </si>
  <si>
    <t>自動二輪車等（病院・診療所）</t>
    <phoneticPr fontId="1"/>
  </si>
  <si>
    <t>入所系　（介護予防）短期入所療養介護（空床型を除く。）</t>
    <rPh sb="19" eb="22">
      <t>クウショウガタ</t>
    </rPh>
    <rPh sb="23" eb="24">
      <t>ノゾ</t>
    </rPh>
    <phoneticPr fontId="1"/>
  </si>
  <si>
    <t>入所系　生活支援ハウス</t>
    <rPh sb="4" eb="6">
      <t>セイカツ</t>
    </rPh>
    <rPh sb="6" eb="8">
      <t>シエン</t>
    </rPh>
    <phoneticPr fontId="1"/>
  </si>
  <si>
    <t>入所系　（介護予防）短期入所生活介護（空床型を除く。）</t>
    <rPh sb="19" eb="21">
      <t>クウショウ</t>
    </rPh>
    <rPh sb="21" eb="22">
      <t>ガタ</t>
    </rPh>
    <rPh sb="23" eb="24">
      <t>ノゾ</t>
    </rPh>
    <phoneticPr fontId="1"/>
  </si>
  <si>
    <t>通所系　通所介護（通所型サービス（総合事業）を含む。）</t>
    <rPh sb="9" eb="12">
      <t>ツウショガタ</t>
    </rPh>
    <rPh sb="17" eb="19">
      <t>ソウゴウ</t>
    </rPh>
    <rPh sb="19" eb="21">
      <t>ジギョウ</t>
    </rPh>
    <rPh sb="23" eb="24">
      <t>フク</t>
    </rPh>
    <phoneticPr fontId="1"/>
  </si>
  <si>
    <t>訪問系　訪問介護（訪問型サービス（総合事業）を含む。）</t>
    <rPh sb="9" eb="11">
      <t>ホウモン</t>
    </rPh>
    <rPh sb="11" eb="12">
      <t>ガタ</t>
    </rPh>
    <rPh sb="17" eb="19">
      <t>ソウゴウ</t>
    </rPh>
    <rPh sb="19" eb="21">
      <t>ジギョウ</t>
    </rPh>
    <rPh sb="23" eb="24">
      <t>フク</t>
    </rPh>
    <phoneticPr fontId="1"/>
  </si>
  <si>
    <t>訪問系　居宅介護支援（介護予防支援を含む。）</t>
    <rPh sb="11" eb="13">
      <t>カイゴ</t>
    </rPh>
    <rPh sb="13" eb="15">
      <t>ヨボウ</t>
    </rPh>
    <rPh sb="15" eb="17">
      <t>シエン</t>
    </rPh>
    <rPh sb="18" eb="19">
      <t>フク</t>
    </rPh>
    <phoneticPr fontId="1"/>
  </si>
  <si>
    <t>入所系　宿泊型自立訓練</t>
    <rPh sb="4" eb="6">
      <t>シュクハク</t>
    </rPh>
    <rPh sb="6" eb="7">
      <t>ガタ</t>
    </rPh>
    <rPh sb="7" eb="9">
      <t>ジリツ</t>
    </rPh>
    <rPh sb="9" eb="11">
      <t>クンレン</t>
    </rPh>
    <phoneticPr fontId="1"/>
  </si>
  <si>
    <t>入所系　福祉型障害児入所施設</t>
    <phoneticPr fontId="1"/>
  </si>
  <si>
    <t>入所系　医療型障害児入所施設</t>
    <phoneticPr fontId="1"/>
  </si>
  <si>
    <t>入所系　共同生活援助</t>
    <phoneticPr fontId="1"/>
  </si>
  <si>
    <t>入所系　療養介護</t>
    <phoneticPr fontId="1"/>
  </si>
  <si>
    <t>入所系　短期入所併設</t>
    <rPh sb="8" eb="10">
      <t>ヘイセツ</t>
    </rPh>
    <phoneticPr fontId="1"/>
  </si>
  <si>
    <t>入所系　短期入所単独</t>
    <rPh sb="8" eb="10">
      <t>タンドク</t>
    </rPh>
    <phoneticPr fontId="1"/>
  </si>
  <si>
    <t>通所系　放課後等デイサービス</t>
    <phoneticPr fontId="1"/>
  </si>
  <si>
    <t>通所系　生活介護</t>
    <rPh sb="4" eb="6">
      <t>セイカツ</t>
    </rPh>
    <rPh sb="6" eb="8">
      <t>カイゴ</t>
    </rPh>
    <phoneticPr fontId="1"/>
  </si>
  <si>
    <t>通所系　自立訓練（機能訓練）</t>
    <phoneticPr fontId="1"/>
  </si>
  <si>
    <t>通所系　自立訓練（生活訓練）</t>
    <phoneticPr fontId="1"/>
  </si>
  <si>
    <t>通所系　就労移行支援</t>
    <phoneticPr fontId="1"/>
  </si>
  <si>
    <t>通所系　就労継続支援Ａ型</t>
    <phoneticPr fontId="1"/>
  </si>
  <si>
    <t>通所系　就労継続支援Ｂ型</t>
    <rPh sb="6" eb="8">
      <t>ケイゾク</t>
    </rPh>
    <phoneticPr fontId="1"/>
  </si>
  <si>
    <t>通所系　児童発達支援</t>
    <phoneticPr fontId="1"/>
  </si>
  <si>
    <t>通所系　医療型児童発達支援</t>
    <phoneticPr fontId="1"/>
  </si>
  <si>
    <t>訪問系　居宅介護</t>
    <phoneticPr fontId="1"/>
  </si>
  <si>
    <t>訪問系　重度訪問介護</t>
    <phoneticPr fontId="1"/>
  </si>
  <si>
    <t>訪問系　同行援護</t>
    <phoneticPr fontId="1"/>
  </si>
  <si>
    <t>訪問系　行動援護</t>
    <phoneticPr fontId="1"/>
  </si>
  <si>
    <t>訪問系　重度障害者等包括支援</t>
    <phoneticPr fontId="1"/>
  </si>
  <si>
    <t>訪問系　就労定着支援</t>
    <phoneticPr fontId="1"/>
  </si>
  <si>
    <t>訪問系　自立生活援助</t>
    <phoneticPr fontId="1"/>
  </si>
  <si>
    <t>訪問系　居宅訪問型児童発達支援</t>
    <phoneticPr fontId="1"/>
  </si>
  <si>
    <t>訪問系　保育所等訪問支援</t>
    <phoneticPr fontId="1"/>
  </si>
  <si>
    <t>訪問系　地域移行支援</t>
    <phoneticPr fontId="1"/>
  </si>
  <si>
    <t>訪問系　地域定着支援</t>
    <phoneticPr fontId="1"/>
  </si>
  <si>
    <t>訪問系　計画相談支援</t>
    <phoneticPr fontId="1"/>
  </si>
  <si>
    <t>訪問系　障害児相談支援</t>
    <phoneticPr fontId="1"/>
  </si>
  <si>
    <t>都道府県名</t>
    <rPh sb="0" eb="4">
      <t>トドウフケン</t>
    </rPh>
    <rPh sb="4" eb="5">
      <t>メイ</t>
    </rPh>
    <phoneticPr fontId="1"/>
  </si>
  <si>
    <t>京都府知事　様</t>
    <rPh sb="0" eb="3">
      <t>キョウトフ</t>
    </rPh>
    <rPh sb="3" eb="5">
      <t>チジ</t>
    </rPh>
    <rPh sb="6" eb="7">
      <t>サマ</t>
    </rPh>
    <phoneticPr fontId="1"/>
  </si>
  <si>
    <t>No.</t>
    <phoneticPr fontId="1"/>
  </si>
  <si>
    <t>事業所・施設名</t>
    <rPh sb="0" eb="3">
      <t>ジギョウショ</t>
    </rPh>
    <rPh sb="4" eb="7">
      <t>シセツメイ</t>
    </rPh>
    <phoneticPr fontId="1"/>
  </si>
  <si>
    <t>申請者</t>
    <rPh sb="0" eb="3">
      <t>シンセイシャ</t>
    </rPh>
    <phoneticPr fontId="1"/>
  </si>
  <si>
    <t>（注）</t>
    <rPh sb="1" eb="2">
      <t>チュウ</t>
    </rPh>
    <phoneticPr fontId="1"/>
  </si>
  <si>
    <t>　１　行が不足する場合適宜行を追加すること。</t>
    <rPh sb="3" eb="4">
      <t>ギョウ</t>
    </rPh>
    <rPh sb="5" eb="7">
      <t>フソク</t>
    </rPh>
    <rPh sb="9" eb="11">
      <t>バアイ</t>
    </rPh>
    <rPh sb="11" eb="13">
      <t>テキギ</t>
    </rPh>
    <rPh sb="13" eb="14">
      <t>ギョウ</t>
    </rPh>
    <rPh sb="15" eb="17">
      <t>ツイカ</t>
    </rPh>
    <phoneticPr fontId="1"/>
  </si>
  <si>
    <t>サービス種別</t>
    <rPh sb="4" eb="6">
      <t>シュベツ</t>
    </rPh>
    <phoneticPr fontId="1"/>
  </si>
  <si>
    <t>((a)×3/4)
千円未満切捨</t>
    <rPh sb="10" eb="15">
      <t>センエンミマンキ</t>
    </rPh>
    <rPh sb="15" eb="16">
      <t>ス</t>
    </rPh>
    <phoneticPr fontId="1"/>
  </si>
  <si>
    <t>補助限度額</t>
    <rPh sb="0" eb="5">
      <t>ホジョゲンドガク</t>
    </rPh>
    <phoneticPr fontId="1"/>
  </si>
  <si>
    <t>（a）</t>
    <phoneticPr fontId="1"/>
  </si>
  <si>
    <t>(b)</t>
    <phoneticPr fontId="1"/>
  </si>
  <si>
    <t>（c）</t>
    <phoneticPr fontId="1"/>
  </si>
  <si>
    <t>(d)</t>
    <phoneticPr fontId="1"/>
  </si>
  <si>
    <t>(e)</t>
    <phoneticPr fontId="1"/>
  </si>
  <si>
    <t>京都府医療機関・社会福祉施設等経営改善支援事業費補助金実績報告書</t>
    <rPh sb="0" eb="3">
      <t>キョウトフ</t>
    </rPh>
    <rPh sb="3" eb="7">
      <t>イリョウキカン</t>
    </rPh>
    <rPh sb="8" eb="10">
      <t>シャカイ</t>
    </rPh>
    <rPh sb="10" eb="12">
      <t>フクシ</t>
    </rPh>
    <rPh sb="12" eb="14">
      <t>シセツ</t>
    </rPh>
    <rPh sb="14" eb="15">
      <t>ナド</t>
    </rPh>
    <rPh sb="15" eb="17">
      <t>ケイエイ</t>
    </rPh>
    <rPh sb="17" eb="19">
      <t>カイゼン</t>
    </rPh>
    <rPh sb="19" eb="21">
      <t>シエン</t>
    </rPh>
    <rPh sb="21" eb="24">
      <t>ジギョウヒ</t>
    </rPh>
    <rPh sb="24" eb="27">
      <t>ホジョキン</t>
    </rPh>
    <rPh sb="27" eb="32">
      <t>ジッセキホウコクショ</t>
    </rPh>
    <phoneticPr fontId="1"/>
  </si>
  <si>
    <t>　京都府医療機関・社会福祉施設等経営改善支援事業費補助金交付要領第９条の規定に基づき、下記のとおり報告します。</t>
    <rPh sb="28" eb="30">
      <t>コウフ</t>
    </rPh>
    <rPh sb="30" eb="32">
      <t>ヨウリョウ</t>
    </rPh>
    <rPh sb="32" eb="33">
      <t>ダイ</t>
    </rPh>
    <rPh sb="34" eb="35">
      <t>ジョウ</t>
    </rPh>
    <rPh sb="36" eb="38">
      <t>キテイ</t>
    </rPh>
    <rPh sb="39" eb="40">
      <t>モト</t>
    </rPh>
    <rPh sb="43" eb="45">
      <t>カキ</t>
    </rPh>
    <rPh sb="49" eb="51">
      <t>ホウコク</t>
    </rPh>
    <phoneticPr fontId="1"/>
  </si>
  <si>
    <t>補助金交付決定額</t>
    <rPh sb="0" eb="3">
      <t>ホジョキン</t>
    </rPh>
    <rPh sb="3" eb="8">
      <t>コウフケッテイガク</t>
    </rPh>
    <phoneticPr fontId="1"/>
  </si>
  <si>
    <t>別記様式第４号（第９条関係）　＜介護サービス事業所等＞</t>
    <rPh sb="4" eb="5">
      <t>ダイ</t>
    </rPh>
    <rPh sb="6" eb="7">
      <t>ゴウ</t>
    </rPh>
    <rPh sb="8" eb="9">
      <t>ダイ</t>
    </rPh>
    <rPh sb="10" eb="13">
      <t>ジョウカンケイ</t>
    </rPh>
    <rPh sb="16" eb="18">
      <t>カイゴ</t>
    </rPh>
    <rPh sb="22" eb="25">
      <t>ジギョウショ</t>
    </rPh>
    <rPh sb="25" eb="26">
      <t>トウ</t>
    </rPh>
    <phoneticPr fontId="1"/>
  </si>
  <si>
    <t>実績内訳＜介護サービス事業所用＞</t>
    <rPh sb="0" eb="2">
      <t>ジッセキ</t>
    </rPh>
    <rPh sb="2" eb="4">
      <t>ウチワケ</t>
    </rPh>
    <rPh sb="5" eb="7">
      <t>カイゴ</t>
    </rPh>
    <rPh sb="11" eb="14">
      <t>ジギョウショ</t>
    </rPh>
    <rPh sb="14" eb="15">
      <t>ヨウ</t>
    </rPh>
    <rPh sb="15" eb="16">
      <t>セヨウ</t>
    </rPh>
    <phoneticPr fontId="1"/>
  </si>
  <si>
    <t>事業実績（個票）＜介護サービス事業所＞</t>
    <rPh sb="0" eb="2">
      <t>ジギョウ</t>
    </rPh>
    <rPh sb="2" eb="4">
      <t>ジッセキ</t>
    </rPh>
    <rPh sb="5" eb="7">
      <t>コヒョウ</t>
    </rPh>
    <rPh sb="9" eb="11">
      <t>カイゴ</t>
    </rPh>
    <rPh sb="15" eb="18">
      <t>ジギョウショ</t>
    </rPh>
    <phoneticPr fontId="1"/>
  </si>
  <si>
    <t>事業費
（対象経費の
実支出額）</t>
    <rPh sb="0" eb="3">
      <t>ジギョウヒ</t>
    </rPh>
    <rPh sb="6" eb="10">
      <t>タイショウケイヒ</t>
    </rPh>
    <rPh sb="12" eb="13">
      <t>ジツ</t>
    </rPh>
    <phoneticPr fontId="1"/>
  </si>
  <si>
    <t>法人名</t>
    <rPh sb="0" eb="2">
      <t>ホウジン</t>
    </rPh>
    <rPh sb="2" eb="3">
      <t>メイ</t>
    </rPh>
    <phoneticPr fontId="1"/>
  </si>
  <si>
    <t>フリガナ</t>
  </si>
  <si>
    <t>代表者氏名</t>
    <rPh sb="0" eb="3">
      <t>ダイヒョウシャ</t>
    </rPh>
    <rPh sb="3" eb="5">
      <t>シメイ</t>
    </rPh>
    <phoneticPr fontId="1"/>
  </si>
  <si>
    <t>（役職名）</t>
    <rPh sb="1" eb="4">
      <t>ヤクショクメイ</t>
    </rPh>
    <phoneticPr fontId="1"/>
  </si>
  <si>
    <t>法人所在地</t>
    <phoneticPr fontId="1"/>
  </si>
  <si>
    <t>担当者氏名</t>
    <rPh sb="0" eb="2">
      <t>タントウ</t>
    </rPh>
    <phoneticPr fontId="1"/>
  </si>
  <si>
    <t>担当者電話番号</t>
    <rPh sb="0" eb="3">
      <t>タントウシャ</t>
    </rPh>
    <phoneticPr fontId="1"/>
  </si>
  <si>
    <t>連絡先メールアドレス</t>
  </si>
  <si>
    <r>
      <rPr>
        <sz val="12"/>
        <color theme="1"/>
        <rFont val="ＭＳ ゴシック"/>
        <family val="3"/>
        <charset val="128"/>
      </rPr>
      <t>※申請者（事業主体）が法人ではなく</t>
    </r>
    <r>
      <rPr>
        <b/>
        <u/>
        <sz val="12"/>
        <color theme="1"/>
        <rFont val="ＭＳ ゴシック"/>
        <family val="3"/>
        <charset val="128"/>
      </rPr>
      <t>個人の場合</t>
    </r>
    <r>
      <rPr>
        <sz val="12"/>
        <color theme="1"/>
        <rFont val="ＭＳ ゴシック"/>
        <family val="3"/>
        <charset val="128"/>
      </rPr>
      <t>、法人名欄には屋号を、代表者氏名欄には事業主名を、法人所在地欄には事業主住所を記載してください。</t>
    </r>
    <rPh sb="1" eb="4">
      <t>シンセイシャ</t>
    </rPh>
    <rPh sb="5" eb="9">
      <t>ジギョウシュタイ</t>
    </rPh>
    <rPh sb="11" eb="13">
      <t>ホウジン</t>
    </rPh>
    <rPh sb="17" eb="19">
      <t>コジン</t>
    </rPh>
    <rPh sb="20" eb="22">
      <t>バアイ</t>
    </rPh>
    <rPh sb="23" eb="26">
      <t>ホウジンメイ</t>
    </rPh>
    <rPh sb="26" eb="27">
      <t>ラン</t>
    </rPh>
    <rPh sb="29" eb="31">
      <t>ヤゴウ</t>
    </rPh>
    <rPh sb="33" eb="36">
      <t>ダイヒョウシャ</t>
    </rPh>
    <rPh sb="36" eb="38">
      <t>シメイ</t>
    </rPh>
    <rPh sb="38" eb="39">
      <t>ラン</t>
    </rPh>
    <rPh sb="41" eb="44">
      <t>ジギョウヌシ</t>
    </rPh>
    <rPh sb="44" eb="45">
      <t>メイ</t>
    </rPh>
    <rPh sb="47" eb="49">
      <t>ホウジン</t>
    </rPh>
    <rPh sb="49" eb="52">
      <t>ショザイチ</t>
    </rPh>
    <rPh sb="52" eb="53">
      <t>ラン</t>
    </rPh>
    <rPh sb="55" eb="58">
      <t>ジギョウヌシ</t>
    </rPh>
    <rPh sb="58" eb="60">
      <t>ジュウショ</t>
    </rPh>
    <rPh sb="61" eb="63">
      <t>キサイ</t>
    </rPh>
    <phoneticPr fontId="1"/>
  </si>
  <si>
    <t>入所系　（介護予防）認知症対応型共同生活介護</t>
  </si>
  <si>
    <r>
      <t>※</t>
    </r>
    <r>
      <rPr>
        <u/>
        <sz val="12"/>
        <color theme="1"/>
        <rFont val="ＭＳ ゴシック"/>
        <family val="3"/>
        <charset val="128"/>
      </rPr>
      <t>補助対象となる事業所ごとに作成</t>
    </r>
    <r>
      <rPr>
        <sz val="12"/>
        <color theme="1"/>
        <rFont val="ＭＳ ゴシック"/>
        <family val="3"/>
        <charset val="128"/>
      </rPr>
      <t>（必要に応じてシートを追加（コピー）してください）</t>
    </r>
    <rPh sb="1" eb="3">
      <t>ホジョ</t>
    </rPh>
    <rPh sb="3" eb="5">
      <t>タイショウ</t>
    </rPh>
    <rPh sb="8" eb="11">
      <t>ジギョウショ</t>
    </rPh>
    <rPh sb="14" eb="16">
      <t>サクセイ</t>
    </rPh>
    <phoneticPr fontId="1"/>
  </si>
  <si>
    <t xml:space="preserve">  該当する項目にチェックを入れてください。（複数可）</t>
    <rPh sb="2" eb="4">
      <t>ガイトウ</t>
    </rPh>
    <rPh sb="6" eb="8">
      <t>コウモク</t>
    </rPh>
    <rPh sb="14" eb="15">
      <t>イ</t>
    </rPh>
    <rPh sb="23" eb="25">
      <t>フクスウ</t>
    </rPh>
    <rPh sb="25" eb="26">
      <t>カ</t>
    </rPh>
    <phoneticPr fontId="1"/>
  </si>
  <si>
    <t xml:space="preserve">   ↓</t>
    <phoneticPr fontId="1"/>
  </si>
  <si>
    <t>省エネ機器の整備</t>
    <rPh sb="0" eb="1">
      <t>ショウ</t>
    </rPh>
    <rPh sb="3" eb="5">
      <t>キキ</t>
    </rPh>
    <rPh sb="6" eb="8">
      <t>セイビ</t>
    </rPh>
    <phoneticPr fontId="1"/>
  </si>
  <si>
    <t>経営コンサルタントの利用</t>
    <rPh sb="0" eb="2">
      <t>ケイエイ</t>
    </rPh>
    <rPh sb="10" eb="12">
      <t>リヨウ</t>
    </rPh>
    <phoneticPr fontId="1"/>
  </si>
  <si>
    <t>経営改善セミナーの受講</t>
    <rPh sb="0" eb="4">
      <t>ケイエイカイゼン</t>
    </rPh>
    <rPh sb="9" eb="11">
      <t>ジュコウ</t>
    </rPh>
    <phoneticPr fontId="1"/>
  </si>
  <si>
    <t>２．事業に係る収支明細</t>
    <rPh sb="2" eb="4">
      <t>ジギョウ</t>
    </rPh>
    <rPh sb="5" eb="6">
      <t>カカ</t>
    </rPh>
    <rPh sb="7" eb="9">
      <t>シュウシ</t>
    </rPh>
    <rPh sb="9" eb="11">
      <t>メイサイ</t>
    </rPh>
    <phoneticPr fontId="1"/>
  </si>
  <si>
    <t>　収入の部（事業に係る資金の内訳）</t>
    <rPh sb="1" eb="3">
      <t>シュウニュウ</t>
    </rPh>
    <rPh sb="4" eb="5">
      <t>ブ</t>
    </rPh>
    <rPh sb="6" eb="8">
      <t>ジギョウ</t>
    </rPh>
    <rPh sb="9" eb="10">
      <t>カカ</t>
    </rPh>
    <rPh sb="11" eb="13">
      <t>シキン</t>
    </rPh>
    <rPh sb="14" eb="16">
      <t>ウチワケ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</si>
  <si>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</si>
  <si>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</si>
  <si>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京都府補助金 (ｱ)</t>
    <rPh sb="0" eb="3">
      <t>キョウトフ</t>
    </rPh>
    <rPh sb="3" eb="6">
      <t>ホジョキン</t>
    </rPh>
    <phoneticPr fontId="1"/>
  </si>
  <si>
    <t>自己資金 (ｲ)</t>
    <rPh sb="0" eb="4">
      <t>ジコシキン</t>
    </rPh>
    <phoneticPr fontId="1"/>
  </si>
  <si>
    <t>(ｳ)－(ｱ)</t>
    <phoneticPr fontId="1"/>
  </si>
  <si>
    <t>合　計 (ｳ)</t>
    <rPh sb="0" eb="1">
      <t>ゴウ</t>
    </rPh>
    <rPh sb="2" eb="3">
      <t>ケイ</t>
    </rPh>
    <phoneticPr fontId="1"/>
  </si>
  <si>
    <t>（支出合計(ｴ)に一致）</t>
    <rPh sb="1" eb="3">
      <t>シシュツ</t>
    </rPh>
    <rPh sb="3" eb="5">
      <t>ゴウケイ</t>
    </rPh>
    <rPh sb="9" eb="11">
      <t>イッチ</t>
    </rPh>
    <phoneticPr fontId="1"/>
  </si>
  <si>
    <t>　支出の部（事業に要した経費）</t>
    <rPh sb="1" eb="3">
      <t>シシュツ</t>
    </rPh>
    <rPh sb="4" eb="5">
      <t>ブ</t>
    </rPh>
    <rPh sb="6" eb="8">
      <t>ジギョウ</t>
    </rPh>
    <rPh sb="9" eb="10">
      <t>ヨウ</t>
    </rPh>
    <rPh sb="12" eb="14">
      <t>ケイヒ</t>
    </rPh>
    <phoneticPr fontId="1"/>
  </si>
  <si>
    <t>番号</t>
    <rPh sb="0" eb="2">
      <t>バンゴウ</t>
    </rPh>
    <phoneticPr fontId="1"/>
  </si>
  <si>
    <t>科目・品目</t>
    <rPh sb="0" eb="2">
      <t>カモク</t>
    </rPh>
    <rPh sb="3" eb="5">
      <t>ヒンモク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</si>
  <si>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</si>
  <si>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</si>
  <si>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支出合計(ｴ)</t>
    <rPh sb="0" eb="2">
      <t>シシュツ</t>
    </rPh>
    <rPh sb="2" eb="4">
      <t>ゴウケイ</t>
    </rPh>
    <phoneticPr fontId="1"/>
  </si>
  <si>
    <t>【添付書類】
　①実績内訳　②事業実績（個票）　③支払額を証する書類の写し（領収書、請求書、振込書等の写し）</t>
    <phoneticPr fontId="1"/>
  </si>
  <si>
    <r>
      <rPr>
        <sz val="10"/>
        <color theme="1"/>
        <rFont val="ＭＳ ゴシック"/>
        <family val="3"/>
        <charset val="128"/>
      </rPr>
      <t>介護保険事業所
番号</t>
    </r>
    <r>
      <rPr>
        <sz val="9"/>
        <color theme="1"/>
        <rFont val="ＭＳ ゴシック"/>
        <family val="3"/>
        <charset val="128"/>
      </rPr>
      <t>（10桁）
事業所番号がない場合
は999999999を入力</t>
    </r>
    <rPh sb="0" eb="7">
      <t>カイゴホケンジギョウショ</t>
    </rPh>
    <rPh sb="8" eb="10">
      <t>バンゴウ</t>
    </rPh>
    <rPh sb="13" eb="14">
      <t>ケタ</t>
    </rPh>
    <rPh sb="16" eb="21">
      <t>ジギョウショバンゴウ</t>
    </rPh>
    <rPh sb="24" eb="26">
      <t>バアイ</t>
    </rPh>
    <rPh sb="38" eb="40">
      <t>ニュウリョク</t>
    </rPh>
    <phoneticPr fontId="1"/>
  </si>
  <si>
    <t>入所系　施設入所支援</t>
    <phoneticPr fontId="1"/>
  </si>
  <si>
    <t>　３　事業費には各「事業実績（個票）」の支出合計（エ）を転記すること。</t>
    <rPh sb="3" eb="6">
      <t>ジギョウヒ</t>
    </rPh>
    <rPh sb="8" eb="9">
      <t>カク</t>
    </rPh>
    <rPh sb="10" eb="12">
      <t>ジギョウ</t>
    </rPh>
    <rPh sb="12" eb="14">
      <t>ジッセキ</t>
    </rPh>
    <rPh sb="15" eb="17">
      <t>コヒョウ</t>
    </rPh>
    <rPh sb="28" eb="30">
      <t>テンキ</t>
    </rPh>
    <phoneticPr fontId="1"/>
  </si>
  <si>
    <t>入所系　介護老人福祉施設</t>
  </si>
  <si>
    <t>入所系　介護老人保健施設</t>
  </si>
  <si>
    <t>入所系　介護療養型医療施設</t>
  </si>
  <si>
    <t>入所系　介護医療院</t>
  </si>
  <si>
    <t>入所系　軽費老人ホーム</t>
  </si>
  <si>
    <t>入所系　養護老人ホーム</t>
  </si>
  <si>
    <t>通所系　（介護予防）通所リハビリテーション</t>
  </si>
  <si>
    <t>通所系　（介護予防）認知症対応型通所介護</t>
  </si>
  <si>
    <t>通所系　（介護予防）小規模多機能型居宅介護</t>
  </si>
  <si>
    <t>通所系　地域密着型通所介護</t>
  </si>
  <si>
    <t>通所系　複合型サービス（看護小規模多機能型居宅介護）</t>
  </si>
  <si>
    <t>訪問系　（介護予防）訪問入浴介護</t>
  </si>
  <si>
    <t>訪問系　（介護予防）訪問看護</t>
  </si>
  <si>
    <t>訪問系　（介護予防）訪問リハビリテーション</t>
  </si>
  <si>
    <t>訪問系　（介護予防）福祉用具貸与</t>
  </si>
  <si>
    <t>訪問系　特定（介護予防）福祉用具販売</t>
  </si>
  <si>
    <t>訪問系　定期巡回・随時対応型訪問介護看護</t>
  </si>
  <si>
    <t>訪問系　夜間対応型訪問介護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</si>
  <si>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</si>
  <si>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</si>
  <si>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</si>
  <si>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</si>
  <si>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（別紙「実績内訳」の既交付決定額の計を記入）</t>
    <rPh sb="1" eb="3">
      <t>ベッシ</t>
    </rPh>
    <rPh sb="4" eb="6">
      <t>ジッセキ</t>
    </rPh>
    <rPh sb="6" eb="8">
      <t>ウチワケ</t>
    </rPh>
    <rPh sb="10" eb="11">
      <t>キ</t>
    </rPh>
    <rPh sb="11" eb="15">
      <t>コウフケッテイ</t>
    </rPh>
    <rPh sb="15" eb="16">
      <t>ガク</t>
    </rPh>
    <rPh sb="17" eb="18">
      <t>ケイ</t>
    </rPh>
    <rPh sb="19" eb="21">
      <t>キニュウ</t>
    </rPh>
    <phoneticPr fontId="1"/>
  </si>
  <si>
    <t>（別紙「実績内訳」の補助金清算額の計を記入）</t>
    <rPh sb="1" eb="3">
      <t>ベッシ</t>
    </rPh>
    <rPh sb="4" eb="6">
      <t>ジッセキ</t>
    </rPh>
    <rPh sb="6" eb="8">
      <t>ウチワケ</t>
    </rPh>
    <rPh sb="10" eb="13">
      <t>ホジョキン</t>
    </rPh>
    <rPh sb="13" eb="15">
      <t>セイサン</t>
    </rPh>
    <rPh sb="15" eb="16">
      <t>ガク</t>
    </rPh>
    <rPh sb="17" eb="18">
      <t>ケイ</t>
    </rPh>
    <rPh sb="19" eb="21">
      <t>キニュウ</t>
    </rPh>
    <phoneticPr fontId="1"/>
  </si>
  <si>
    <t>（b)と(c)を比較し少ない額</t>
    <rPh sb="8" eb="10">
      <t>ヒカク</t>
    </rPh>
    <rPh sb="11" eb="12">
      <t>スク</t>
    </rPh>
    <rPh sb="14" eb="15">
      <t>ガク</t>
    </rPh>
    <phoneticPr fontId="1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</si>
  <si>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</si>
  <si>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計</t>
    <rPh sb="0" eb="1">
      <t>ケイ</t>
    </rPh>
    <phoneticPr fontId="1"/>
  </si>
  <si>
    <t>システム導入（経営改善や省エネに係るもの）</t>
    <rPh sb="4" eb="6">
      <t>ドウニュウ</t>
    </rPh>
    <phoneticPr fontId="1"/>
  </si>
  <si>
    <t>＜事業詳細＞（事業の実施内容を具体的に記入）</t>
    <rPh sb="1" eb="3">
      <t>ジギョウ</t>
    </rPh>
    <rPh sb="3" eb="5">
      <t>ショウサイ</t>
    </rPh>
    <rPh sb="7" eb="9">
      <t>ジギョウ</t>
    </rPh>
    <rPh sb="10" eb="12">
      <t>ジッシ</t>
    </rPh>
    <rPh sb="12" eb="14">
      <t>ナイヨウ</t>
    </rPh>
    <rPh sb="15" eb="18">
      <t>グタイテキ</t>
    </rPh>
    <rPh sb="19" eb="21">
      <t>キニュウ</t>
    </rPh>
    <phoneticPr fontId="1"/>
  </si>
  <si>
    <t>（支出合計額×3/4（上限15万円））千円未満切捨</t>
    <rPh sb="1" eb="3">
      <t>シシュツ</t>
    </rPh>
    <rPh sb="3" eb="5">
      <t>ゴウケイ</t>
    </rPh>
    <rPh sb="5" eb="6">
      <t>ガク</t>
    </rPh>
    <rPh sb="11" eb="13">
      <t>ジョウゲン</t>
    </rPh>
    <rPh sb="15" eb="16">
      <t>マン</t>
    </rPh>
    <rPh sb="16" eb="17">
      <t>エン</t>
    </rPh>
    <rPh sb="19" eb="23">
      <t>センエンミマン</t>
    </rPh>
    <rPh sb="23" eb="24">
      <t>キ</t>
    </rPh>
    <rPh sb="24" eb="25">
      <t>ス</t>
    </rPh>
    <phoneticPr fontId="1"/>
  </si>
  <si>
    <t>事業完了日</t>
    <rPh sb="0" eb="2">
      <t>ジギョウ</t>
    </rPh>
    <rPh sb="2" eb="4">
      <t>カンリョウ</t>
    </rPh>
    <rPh sb="4" eb="5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</si>
  <si>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</si>
  <si>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※令和６年１月３１日以前に事業を完了してください。</t>
    <rPh sb="1" eb="3">
      <t>レイワ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ジギョウ</t>
    </rPh>
    <rPh sb="16" eb="18">
      <t>カンリョウ</t>
    </rPh>
    <phoneticPr fontId="1"/>
  </si>
  <si>
    <t>入所系　地域密着型介護老人福祉施設入所者生活介護</t>
    <phoneticPr fontId="1"/>
  </si>
  <si>
    <t>　２　介護保険事業所番号は１０桁で記入すること。</t>
    <rPh sb="10" eb="12">
      <t>バンゴウ</t>
    </rPh>
    <rPh sb="15" eb="16">
      <t>ケタ</t>
    </rPh>
    <rPh sb="17" eb="19">
      <t>キニュウ</t>
    </rPh>
    <phoneticPr fontId="1"/>
  </si>
  <si>
    <t>支出額(円)</t>
    <rPh sb="0" eb="2">
      <t>シシュツ</t>
    </rPh>
    <rPh sb="4" eb="5">
      <t>エン</t>
    </rPh>
    <phoneticPr fontId="1"/>
  </si>
  <si>
    <t>←実績内訳の事業費(a)欄に転記</t>
    <rPh sb="1" eb="3">
      <t>ジッセキ</t>
    </rPh>
    <phoneticPr fontId="1"/>
  </si>
  <si>
    <t>職員の業務負担軽減のためのICT機器、介護ロボットの導入</t>
    <rPh sb="0" eb="2">
      <t>ショクイン</t>
    </rPh>
    <rPh sb="3" eb="5">
      <t>ギョウム</t>
    </rPh>
    <rPh sb="5" eb="9">
      <t>フタンケイゲン</t>
    </rPh>
    <rPh sb="16" eb="18">
      <t>キキ</t>
    </rPh>
    <rPh sb="19" eb="21">
      <t>カイゴ</t>
    </rPh>
    <rPh sb="26" eb="28">
      <t>ドウニュウ</t>
    </rPh>
    <phoneticPr fontId="1"/>
  </si>
  <si>
    <t>※都道府県名から後を、番地や建物名まで記載してください。</t>
    <rPh sb="1" eb="5">
      <t>トドウフケン</t>
    </rPh>
    <phoneticPr fontId="1"/>
  </si>
  <si>
    <t>－　　</t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</si>
  <si>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</si>
  <si>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補助金精算額</t>
    <rPh sb="0" eb="3">
      <t>ホジョキン</t>
    </rPh>
    <rPh sb="3" eb="5">
      <t>セイサン</t>
    </rPh>
    <rPh sb="5" eb="6">
      <t>ガク</t>
    </rPh>
    <phoneticPr fontId="1"/>
  </si>
  <si>
    <t>補助金精算額
（d)と(e)を比較し少ない額</t>
    <rPh sb="0" eb="3">
      <t>ホジョキン</t>
    </rPh>
    <rPh sb="3" eb="5">
      <t>セイサン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</si>
</sst>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1"/>
      <color theme="1"/>
      <name val="Yu Gothic"/>
      <family val="2"/>
      <scheme val="minor"/>
    </font>
    <font>
      <u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sz val="16"/>
      <color theme="1"/>
      <name val="ＭＳ Ｐゴシック"/>
      <family val="3"/>
      <charset val="128"/>
    </font>
    <font>
      <b/>
      <sz val="12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249">
    <xf numFmtId="0" fontId="0" fillId="0" borderId="0" xfId="0"/>
    <xf numFmtId="0" fontId="3" fillId="0" borderId="0" xfId="0" applyFont="1"/>
    <xf numFmtId="0" fontId="7" fillId="0" borderId="0" xfId="0" applyFont="1" applyBorder="1" applyAlignment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12" fillId="0" borderId="0" xfId="0" applyFont="1"/>
    <xf numFmtId="0" fontId="0" fillId="0" borderId="0" xfId="0" applyAlignment="1">
      <alignment shrinkToFit="1"/>
    </xf>
    <xf numFmtId="0" fontId="0" fillId="0" borderId="27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6" xfId="0" applyBorder="1" applyAlignment="1">
      <alignment shrinkToFit="1"/>
    </xf>
    <xf numFmtId="0" fontId="12" fillId="0" borderId="28" xfId="0" applyFont="1" applyBorder="1"/>
    <xf numFmtId="0" fontId="12" fillId="0" borderId="9" xfId="0" applyFont="1" applyBorder="1"/>
    <xf numFmtId="0" fontId="12" fillId="0" borderId="16" xfId="0" applyFont="1" applyBorder="1"/>
    <xf numFmtId="0" fontId="0" fillId="0" borderId="23" xfId="0" applyBorder="1" applyAlignment="1">
      <alignment shrinkToFit="1"/>
    </xf>
    <xf numFmtId="0" fontId="12" fillId="0" borderId="5" xfId="0" applyFont="1" applyBorder="1" applyAlignment="1">
      <alignment horizontal="center"/>
    </xf>
    <xf numFmtId="0" fontId="0" fillId="0" borderId="1" xfId="0" applyBorder="1"/>
    <xf numFmtId="0" fontId="0" fillId="0" borderId="29" xfId="0" applyBorder="1"/>
    <xf numFmtId="0" fontId="0" fillId="0" borderId="29" xfId="0" applyBorder="1" applyAlignment="1">
      <alignment shrinkToFit="1"/>
    </xf>
    <xf numFmtId="0" fontId="0" fillId="0" borderId="3" xfId="0" applyBorder="1"/>
    <xf numFmtId="0" fontId="0" fillId="0" borderId="3" xfId="0" applyBorder="1" applyAlignment="1">
      <alignment shrinkToFit="1"/>
    </xf>
    <xf numFmtId="0" fontId="0" fillId="0" borderId="1" xfId="0" applyFill="1" applyBorder="1" applyAlignment="1">
      <alignment shrinkToFit="1"/>
    </xf>
    <xf numFmtId="0" fontId="5" fillId="0" borderId="0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0" fontId="13" fillId="0" borderId="0" xfId="0" applyFont="1"/>
    <xf numFmtId="0" fontId="4" fillId="0" borderId="0" xfId="0" applyFont="1"/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7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38" fontId="4" fillId="2" borderId="1" xfId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5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7" fillId="2" borderId="27" xfId="0" applyFont="1" applyFill="1" applyBorder="1"/>
    <xf numFmtId="0" fontId="3" fillId="0" borderId="0" xfId="0" applyFont="1" applyBorder="1" applyAlignment="1">
      <alignment wrapText="1"/>
    </xf>
    <xf numFmtId="0" fontId="7" fillId="2" borderId="27" xfId="0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31" xfId="0" applyFont="1" applyBorder="1" applyAlignment="1">
      <alignment vertical="center" wrapText="1"/>
    </xf>
    <xf numFmtId="0" fontId="20" fillId="0" borderId="0" xfId="0" applyFont="1" applyBorder="1"/>
    <xf numFmtId="0" fontId="20" fillId="0" borderId="8" xfId="0" applyFont="1" applyBorder="1" applyAlignment="1"/>
    <xf numFmtId="0" fontId="4" fillId="0" borderId="8" xfId="0" applyFont="1" applyBorder="1" applyAlignment="1">
      <alignment vertical="center" wrapText="1"/>
    </xf>
    <xf numFmtId="0" fontId="3" fillId="0" borderId="27" xfId="0" applyFont="1" applyFill="1" applyBorder="1" applyAlignment="1">
      <alignment vertical="center"/>
    </xf>
    <xf numFmtId="0" fontId="3" fillId="0" borderId="29" xfId="0" applyFont="1" applyFill="1" applyBorder="1"/>
    <xf numFmtId="0" fontId="23" fillId="0" borderId="1" xfId="0" applyFont="1" applyFill="1" applyBorder="1" applyAlignment="1">
      <alignment horizontal="center" vertical="center"/>
    </xf>
    <xf numFmtId="0" fontId="3" fillId="0" borderId="27" xfId="0" applyFont="1" applyFill="1" applyBorder="1"/>
    <xf numFmtId="0" fontId="23" fillId="2" borderId="1" xfId="0" applyFont="1" applyFill="1" applyBorder="1" applyAlignment="1">
      <alignment horizontal="center" vertical="center"/>
    </xf>
    <xf numFmtId="38" fontId="23" fillId="2" borderId="1" xfId="1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right"/>
    </xf>
    <xf numFmtId="0" fontId="26" fillId="2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38" fontId="4" fillId="0" borderId="23" xfId="1" applyFont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64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6" fontId="25" fillId="0" borderId="64" xfId="1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23" fillId="0" borderId="1" xfId="1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/>
    <xf numFmtId="0" fontId="0" fillId="0" borderId="49" xfId="0" applyBorder="1" applyAlignment="1"/>
    <xf numFmtId="0" fontId="0" fillId="0" borderId="20" xfId="0" applyBorder="1" applyAlignment="1"/>
    <xf numFmtId="0" fontId="7" fillId="2" borderId="53" xfId="0" quotePrefix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7" xfId="0" applyBorder="1" applyAlignment="1"/>
    <xf numFmtId="0" fontId="0" fillId="0" borderId="10" xfId="0" applyBorder="1" applyAlignment="1"/>
    <xf numFmtId="0" fontId="7" fillId="0" borderId="52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3" fillId="2" borderId="54" xfId="0" applyFont="1" applyFill="1" applyBorder="1" applyAlignment="1"/>
    <xf numFmtId="0" fontId="0" fillId="0" borderId="54" xfId="0" applyBorder="1" applyAlignment="1"/>
    <xf numFmtId="0" fontId="3" fillId="0" borderId="5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38" fontId="9" fillId="2" borderId="26" xfId="1" applyFont="1" applyFill="1" applyBorder="1" applyAlignment="1">
      <alignment horizontal="right" vertical="center"/>
    </xf>
    <xf numFmtId="38" fontId="10" fillId="2" borderId="31" xfId="1" applyFont="1" applyFill="1" applyBorder="1" applyAlignment="1">
      <alignment horizontal="right" vertical="center"/>
    </xf>
    <xf numFmtId="0" fontId="0" fillId="0" borderId="16" xfId="0" applyBorder="1" applyAlignment="1"/>
    <xf numFmtId="38" fontId="9" fillId="2" borderId="36" xfId="1" applyFont="1" applyFill="1" applyBorder="1" applyAlignment="1">
      <alignment horizontal="right" vertical="center"/>
    </xf>
    <xf numFmtId="38" fontId="10" fillId="2" borderId="37" xfId="1" applyFont="1" applyFill="1" applyBorder="1" applyAlignment="1">
      <alignment horizontal="right" vertical="center"/>
    </xf>
    <xf numFmtId="0" fontId="0" fillId="0" borderId="38" xfId="0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1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7" fillId="0" borderId="43" xfId="0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2" borderId="35" xfId="0" applyFont="1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6" fillId="0" borderId="39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4" fillId="0" borderId="32" xfId="1" applyFont="1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2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28" xfId="0" applyBorder="1" applyAlignment="1"/>
    <xf numFmtId="0" fontId="0" fillId="0" borderId="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26" xfId="0" applyFont="1" applyBorder="1" applyAlignment="1"/>
    <xf numFmtId="0" fontId="0" fillId="0" borderId="31" xfId="0" applyBorder="1" applyAlignment="1"/>
    <xf numFmtId="0" fontId="3" fillId="0" borderId="28" xfId="0" applyFont="1" applyBorder="1" applyAlignment="1">
      <alignment horizontal="left" vertical="center"/>
    </xf>
    <xf numFmtId="0" fontId="3" fillId="0" borderId="58" xfId="0" applyFont="1" applyBorder="1" applyAlignment="1"/>
    <xf numFmtId="0" fontId="0" fillId="0" borderId="59" xfId="0" applyBorder="1" applyAlignment="1"/>
    <xf numFmtId="0" fontId="0" fillId="0" borderId="60" xfId="0" applyBorder="1" applyAlignment="1"/>
    <xf numFmtId="0" fontId="3" fillId="2" borderId="61" xfId="0" applyFont="1" applyFill="1" applyBorder="1" applyAlignment="1">
      <alignment vertical="top" wrapText="1"/>
    </xf>
    <xf numFmtId="0" fontId="3" fillId="2" borderId="62" xfId="0" applyFont="1" applyFill="1" applyBorder="1" applyAlignment="1">
      <alignment vertical="top" wrapText="1"/>
    </xf>
    <xf numFmtId="0" fontId="3" fillId="2" borderId="63" xfId="0" applyFont="1" applyFill="1" applyBorder="1" applyAlignment="1">
      <alignment vertical="top" wrapText="1"/>
    </xf>
    <xf numFmtId="0" fontId="3" fillId="0" borderId="26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25" fillId="0" borderId="65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/>
    </xf>
    <xf numFmtId="0" fontId="16" fillId="0" borderId="2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3" fillId="2" borderId="2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26" xfId="0" applyFont="1" applyFill="1" applyBorder="1" applyAlignment="1"/>
    <xf numFmtId="0" fontId="23" fillId="0" borderId="2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0</xdr:rowOff>
        </xdr:from>
        <xdr:to>
          <xdr:col>1</xdr:col>
          <xdr:colOff>510540</xdr:colOff>
          <xdr:row>14</xdr:row>
          <xdr:rowOff>167640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0</xdr:rowOff>
        </xdr:from>
        <xdr:to>
          <xdr:col>1</xdr:col>
          <xdr:colOff>510540</xdr:colOff>
          <xdr:row>15</xdr:row>
          <xdr:rowOff>179070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160020</xdr:rowOff>
        </xdr:from>
        <xdr:to>
          <xdr:col>1</xdr:col>
          <xdr:colOff>510540</xdr:colOff>
          <xdr:row>12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182880</xdr:rowOff>
        </xdr:from>
        <xdr:to>
          <xdr:col>1</xdr:col>
          <xdr:colOff>506730</xdr:colOff>
          <xdr:row>12</xdr:row>
          <xdr:rowOff>167640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0</xdr:rowOff>
        </xdr:from>
        <xdr:to>
          <xdr:col>1</xdr:col>
          <xdr:colOff>510540</xdr:colOff>
          <xdr:row>10</xdr:row>
          <xdr:rowOff>167640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510540</xdr:colOff>
          <xdr:row>14</xdr:row>
          <xdr:rowOff>64770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0</xdr:rowOff>
        </xdr:from>
        <xdr:to>
          <xdr:col>1</xdr:col>
          <xdr:colOff>514350</xdr:colOff>
          <xdr:row>14</xdr:row>
          <xdr:rowOff>171450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0</xdr:rowOff>
        </xdr:from>
        <xdr:to>
          <xdr:col>1</xdr:col>
          <xdr:colOff>514350</xdr:colOff>
          <xdr:row>15</xdr:row>
          <xdr:rowOff>180975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160020</xdr:rowOff>
        </xdr:from>
        <xdr:to>
          <xdr:col>1</xdr:col>
          <xdr:colOff>514350</xdr:colOff>
          <xdr:row>12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182880</xdr:rowOff>
        </xdr:from>
        <xdr:to>
          <xdr:col>1</xdr:col>
          <xdr:colOff>504825</xdr:colOff>
          <xdr:row>12</xdr:row>
          <xdr:rowOff>171450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0</xdr:rowOff>
        </xdr:from>
        <xdr:to>
          <xdr:col>1</xdr:col>
          <xdr:colOff>514350</xdr:colOff>
          <xdr:row>10</xdr:row>
          <xdr:rowOff>171450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0</xdr:rowOff>
        </xdr:from>
        <xdr:to>
          <xdr:col>1</xdr:col>
          <xdr:colOff>504825</xdr:colOff>
          <xdr:row>13</xdr:row>
          <xdr:rowOff>180975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3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0</xdr:rowOff>
        </xdr:from>
        <xdr:to>
          <xdr:col>1</xdr:col>
          <xdr:colOff>514350</xdr:colOff>
          <xdr:row>14</xdr:row>
          <xdr:rowOff>171450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0</xdr:rowOff>
        </xdr:from>
        <xdr:to>
          <xdr:col>1</xdr:col>
          <xdr:colOff>514350</xdr:colOff>
          <xdr:row>15</xdr:row>
          <xdr:rowOff>169545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160020</xdr:rowOff>
        </xdr:from>
        <xdr:to>
          <xdr:col>1</xdr:col>
          <xdr:colOff>514350</xdr:colOff>
          <xdr:row>12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182880</xdr:rowOff>
        </xdr:from>
        <xdr:to>
          <xdr:col>1</xdr:col>
          <xdr:colOff>510540</xdr:colOff>
          <xdr:row>12</xdr:row>
          <xdr:rowOff>171450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0</xdr:rowOff>
        </xdr:from>
        <xdr:to>
          <xdr:col>1</xdr:col>
          <xdr:colOff>514350</xdr:colOff>
          <xdr:row>10</xdr:row>
          <xdr:rowOff>171450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175260</xdr:rowOff>
        </xdr:from>
        <xdr:to>
          <xdr:col>1</xdr:col>
          <xdr:colOff>510540</xdr:colOff>
          <xdr:row>13</xdr:row>
          <xdr:rowOff>167640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1BEA-7088-46F7-88D6-57A6701C22F5}">
  <sheetPr codeName="Sheet1">
    <pageSetUpPr fitToPage="1"/>
  </sheetPr>
  <dimension ref="A1:T29"/>
  <sheetViews>
    <sheetView tabSelected="1" view="pageBreakPreview" zoomScale="80" zoomScaleNormal="100" zoomScaleSheetLayoutView="80" workbookViewId="0">
      <selection activeCell="B2" sqref="B2"/>
    </sheetView>
  </sheetViews>
  <sheetFormatPr defaultRowHeight="18"/>
  <cols>
    <col min="1" max="2" width="3.69921875" customWidth="1"/>
    <col min="3" max="3" width="25.19921875" customWidth="1"/>
    <col min="4" max="20" width="5.59765625" customWidth="1"/>
  </cols>
  <sheetData>
    <row r="1" spans="1:20" ht="24.45" customHeight="1">
      <c r="A1" s="36" t="s">
        <v>87</v>
      </c>
      <c r="B1" s="3"/>
      <c r="C1" s="3"/>
      <c r="S1" s="7"/>
    </row>
    <row r="2" spans="1:20" ht="24.45" customHeight="1">
      <c r="A2" s="25"/>
      <c r="B2" s="25"/>
      <c r="C2" s="25"/>
      <c r="N2" s="75" t="s">
        <v>144</v>
      </c>
      <c r="O2" s="76"/>
      <c r="P2" s="77" t="s">
        <v>145</v>
      </c>
      <c r="Q2" s="76"/>
      <c r="R2" s="77" t="s">
        <v>146</v>
      </c>
      <c r="S2" s="76"/>
      <c r="T2" s="77" t="s">
        <v>147</v>
      </c>
    </row>
    <row r="3" spans="1:20" ht="24.45" customHeight="1">
      <c r="A3" s="25"/>
      <c r="B3" s="37" t="s">
        <v>70</v>
      </c>
      <c r="C3" s="25"/>
      <c r="S3" s="7"/>
    </row>
    <row r="4" spans="1:20" ht="33" customHeight="1">
      <c r="A4" s="25"/>
      <c r="B4" s="25"/>
      <c r="C4" s="25"/>
      <c r="S4" s="7"/>
    </row>
    <row r="5" spans="1:20" s="1" customFormat="1" ht="43.95" customHeight="1">
      <c r="A5" s="121" t="s">
        <v>84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2"/>
    </row>
    <row r="6" spans="1:20" s="1" customFormat="1" ht="43.9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4"/>
    </row>
    <row r="7" spans="1:20" s="1" customFormat="1" ht="93.75" customHeight="1">
      <c r="A7" s="123" t="s">
        <v>85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2"/>
    </row>
    <row r="8" spans="1:20" s="1" customFormat="1" ht="22.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20" s="1" customFormat="1" ht="30" customHeight="1" thickBot="1">
      <c r="A9" s="112" t="s">
        <v>86</v>
      </c>
      <c r="B9" s="113"/>
      <c r="C9" s="114"/>
      <c r="D9" s="115">
        <f>実績内訳!S20</f>
        <v>0</v>
      </c>
      <c r="E9" s="116"/>
      <c r="F9" s="116"/>
      <c r="G9" s="117"/>
      <c r="H9" s="34" t="s">
        <v>2</v>
      </c>
      <c r="I9" s="38" t="s">
        <v>148</v>
      </c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20" s="1" customFormat="1" ht="30" customHeight="1" thickTop="1" thickBot="1">
      <c r="A10" s="112" t="s">
        <v>167</v>
      </c>
      <c r="B10" s="113"/>
      <c r="C10" s="113"/>
      <c r="D10" s="118">
        <f>実績内訳!T20</f>
        <v>0</v>
      </c>
      <c r="E10" s="119"/>
      <c r="F10" s="119"/>
      <c r="G10" s="120"/>
      <c r="H10" s="34" t="s">
        <v>2</v>
      </c>
      <c r="I10" s="38" t="s">
        <v>149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20" s="1" customFormat="1" ht="16.5" customHeight="1" thickTop="1"/>
    <row r="12" spans="1:20" s="1" customFormat="1" ht="16.5" customHeight="1"/>
    <row r="13" spans="1:20" s="1" customFormat="1" ht="16.5" customHeight="1" thickBot="1"/>
    <row r="14" spans="1:20" s="1" customFormat="1" ht="20.100000000000001" customHeight="1">
      <c r="A14" s="128" t="s">
        <v>73</v>
      </c>
      <c r="B14" s="129"/>
      <c r="C14" s="134" t="s">
        <v>1</v>
      </c>
      <c r="D14" s="135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7"/>
    </row>
    <row r="15" spans="1:20" s="1" customFormat="1" ht="24.9" customHeight="1">
      <c r="A15" s="130"/>
      <c r="B15" s="131"/>
      <c r="C15" s="138" t="s">
        <v>91</v>
      </c>
      <c r="D15" s="139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1"/>
    </row>
    <row r="16" spans="1:20" s="1" customFormat="1" ht="20.100000000000001" customHeight="1">
      <c r="A16" s="130"/>
      <c r="B16" s="131"/>
      <c r="C16" s="142" t="s">
        <v>92</v>
      </c>
      <c r="D16" s="143"/>
      <c r="E16" s="144"/>
      <c r="F16" s="145"/>
      <c r="G16" s="145"/>
      <c r="H16" s="145"/>
      <c r="I16" s="145"/>
      <c r="J16" s="145"/>
      <c r="K16" s="146"/>
      <c r="L16" s="147"/>
      <c r="M16" s="148"/>
      <c r="N16" s="149"/>
      <c r="O16" s="149"/>
      <c r="P16" s="149"/>
      <c r="Q16" s="149"/>
      <c r="R16" s="149"/>
      <c r="S16" s="149"/>
      <c r="T16" s="150"/>
    </row>
    <row r="17" spans="1:20" s="1" customFormat="1" ht="24.9" customHeight="1" thickBot="1">
      <c r="A17" s="130"/>
      <c r="B17" s="131"/>
      <c r="C17" s="151" t="s">
        <v>93</v>
      </c>
      <c r="D17" s="152"/>
      <c r="E17" s="153"/>
      <c r="F17" s="154"/>
      <c r="G17" s="154"/>
      <c r="H17" s="154"/>
      <c r="I17" s="154"/>
      <c r="J17" s="154"/>
      <c r="K17" s="155"/>
      <c r="L17" s="156" t="s">
        <v>94</v>
      </c>
      <c r="M17" s="157"/>
      <c r="N17" s="158"/>
      <c r="O17" s="159"/>
      <c r="P17" s="159"/>
      <c r="Q17" s="159"/>
      <c r="R17" s="159"/>
      <c r="S17" s="159"/>
      <c r="T17" s="160"/>
    </row>
    <row r="18" spans="1:20" s="1" customFormat="1" ht="30" customHeight="1">
      <c r="A18" s="130"/>
      <c r="B18" s="131"/>
      <c r="C18" s="161" t="s">
        <v>95</v>
      </c>
      <c r="D18" s="162"/>
      <c r="E18" s="55" t="s">
        <v>0</v>
      </c>
      <c r="F18" s="101" t="s">
        <v>165</v>
      </c>
      <c r="G18" s="102"/>
      <c r="H18" s="102"/>
      <c r="I18" s="103"/>
      <c r="J18" s="104"/>
      <c r="K18" s="105" t="s">
        <v>69</v>
      </c>
      <c r="L18" s="106"/>
      <c r="M18" s="107"/>
      <c r="N18" s="108"/>
      <c r="O18" s="108"/>
      <c r="P18" s="108"/>
      <c r="Q18" s="108"/>
      <c r="R18" s="109" t="s">
        <v>166</v>
      </c>
      <c r="S18" s="110"/>
      <c r="T18" s="111"/>
    </row>
    <row r="19" spans="1:20" s="1" customFormat="1" ht="42" customHeight="1">
      <c r="A19" s="130"/>
      <c r="B19" s="131"/>
      <c r="C19" s="163"/>
      <c r="D19" s="164"/>
      <c r="E19" s="93"/>
      <c r="F19" s="94"/>
      <c r="G19" s="95"/>
      <c r="H19" s="95"/>
      <c r="I19" s="95"/>
      <c r="J19" s="95"/>
      <c r="K19" s="95"/>
      <c r="L19" s="96"/>
      <c r="M19" s="96"/>
      <c r="N19" s="96"/>
      <c r="O19" s="96"/>
      <c r="P19" s="96"/>
      <c r="Q19" s="96"/>
      <c r="R19" s="96"/>
      <c r="S19" s="96"/>
      <c r="T19" s="97"/>
    </row>
    <row r="20" spans="1:20" s="1" customFormat="1" ht="18.600000000000001" thickBot="1">
      <c r="A20" s="130"/>
      <c r="B20" s="131"/>
      <c r="C20" s="165"/>
      <c r="D20" s="166"/>
      <c r="E20" s="98" t="s">
        <v>164</v>
      </c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100"/>
    </row>
    <row r="21" spans="1:20" s="1" customFormat="1" ht="24.9" customHeight="1">
      <c r="A21" s="130"/>
      <c r="B21" s="131"/>
      <c r="C21" s="169" t="s">
        <v>96</v>
      </c>
      <c r="D21" s="170"/>
      <c r="E21" s="171"/>
      <c r="F21" s="171"/>
      <c r="G21" s="171"/>
      <c r="H21" s="171"/>
      <c r="I21" s="171"/>
      <c r="J21" s="171"/>
      <c r="K21" s="172"/>
      <c r="L21" s="173" t="s">
        <v>97</v>
      </c>
      <c r="M21" s="174"/>
      <c r="N21" s="174"/>
      <c r="O21" s="175"/>
      <c r="P21" s="176"/>
      <c r="Q21" s="177"/>
      <c r="R21" s="177"/>
      <c r="S21" s="177"/>
      <c r="T21" s="178"/>
    </row>
    <row r="22" spans="1:20" s="1" customFormat="1" ht="24.9" customHeight="1" thickBot="1">
      <c r="A22" s="132"/>
      <c r="B22" s="133"/>
      <c r="C22" s="179" t="s">
        <v>98</v>
      </c>
      <c r="D22" s="180"/>
      <c r="E22" s="181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3"/>
      <c r="Q22" s="184"/>
      <c r="R22" s="184"/>
      <c r="S22" s="184"/>
      <c r="T22" s="185"/>
    </row>
    <row r="23" spans="1:20" s="1" customFormat="1" ht="37.5" customHeight="1">
      <c r="A23" s="52"/>
      <c r="B23" s="167" t="s">
        <v>99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s="1" customFormat="1" ht="19.5" customHeight="1">
      <c r="A24" s="4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/>
      <c r="P24" s="6"/>
      <c r="Q24" s="2"/>
      <c r="R24" s="2"/>
      <c r="S24" s="2"/>
    </row>
    <row r="25" spans="1:20" s="1" customFormat="1" ht="19.5" customHeight="1">
      <c r="A25" s="4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/>
      <c r="P25" s="6"/>
      <c r="Q25" s="2"/>
      <c r="R25" s="2"/>
      <c r="S25" s="2"/>
    </row>
    <row r="26" spans="1:20" s="1" customFormat="1" ht="19.5" customHeight="1">
      <c r="A26" s="4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/>
      <c r="P26" s="6"/>
      <c r="Q26" s="2"/>
      <c r="R26" s="2"/>
      <c r="S26" s="2"/>
    </row>
    <row r="27" spans="1:20" s="1" customFormat="1" ht="19.5" customHeight="1">
      <c r="A27" s="4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/>
      <c r="P27" s="6"/>
      <c r="Q27" s="2"/>
      <c r="R27" s="2"/>
      <c r="S27" s="2"/>
    </row>
    <row r="28" spans="1:20" s="1" customFormat="1" ht="13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20" s="35" customFormat="1" ht="60" customHeight="1">
      <c r="A29" s="125" t="s">
        <v>122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7"/>
    </row>
  </sheetData>
  <mergeCells count="34">
    <mergeCell ref="E21:K21"/>
    <mergeCell ref="L21:O21"/>
    <mergeCell ref="P21:T21"/>
    <mergeCell ref="C22:D22"/>
    <mergeCell ref="E22:O22"/>
    <mergeCell ref="P22:T22"/>
    <mergeCell ref="A29:T29"/>
    <mergeCell ref="A14:B22"/>
    <mergeCell ref="C14:D14"/>
    <mergeCell ref="E14:T14"/>
    <mergeCell ref="C15:D15"/>
    <mergeCell ref="E15:T15"/>
    <mergeCell ref="C16:D16"/>
    <mergeCell ref="E16:K16"/>
    <mergeCell ref="L16:T16"/>
    <mergeCell ref="C17:D17"/>
    <mergeCell ref="E17:K17"/>
    <mergeCell ref="L17:M17"/>
    <mergeCell ref="N17:T17"/>
    <mergeCell ref="C18:D20"/>
    <mergeCell ref="B23:T23"/>
    <mergeCell ref="C21:D21"/>
    <mergeCell ref="A9:C9"/>
    <mergeCell ref="D9:G9"/>
    <mergeCell ref="A10:C10"/>
    <mergeCell ref="D10:G10"/>
    <mergeCell ref="A5:T5"/>
    <mergeCell ref="A7:T7"/>
    <mergeCell ref="E19:T19"/>
    <mergeCell ref="E20:T20"/>
    <mergeCell ref="F18:J18"/>
    <mergeCell ref="K18:L18"/>
    <mergeCell ref="M18:Q18"/>
    <mergeCell ref="R18:T18"/>
  </mergeCells>
  <phoneticPr fontId="1"/>
  <pageMargins left="0.70866141732283472" right="0.51181102362204722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0161-0585-4E6C-AEB2-C0460EE59D90}">
  <sheetPr>
    <pageSetUpPr fitToPage="1"/>
  </sheetPr>
  <dimension ref="A1:T28"/>
  <sheetViews>
    <sheetView workbookViewId="0">
      <selection activeCell="T3" sqref="T3"/>
    </sheetView>
  </sheetViews>
  <sheetFormatPr defaultColWidth="9" defaultRowHeight="13.2"/>
  <cols>
    <col min="1" max="1" width="1.3984375" style="1" customWidth="1"/>
    <col min="2" max="2" width="5" style="1" customWidth="1"/>
    <col min="3" max="3" width="21.3984375" style="1" customWidth="1"/>
    <col min="4" max="13" width="1.59765625" style="1" customWidth="1"/>
    <col min="14" max="14" width="20.09765625" style="1" customWidth="1"/>
    <col min="15" max="20" width="9.59765625" style="1" customWidth="1"/>
    <col min="21" max="16384" width="9" style="1"/>
  </cols>
  <sheetData>
    <row r="1" spans="1:20" ht="24.9" customHeight="1">
      <c r="A1" s="28" t="s">
        <v>88</v>
      </c>
    </row>
    <row r="2" spans="1:20" ht="10.5" customHeight="1">
      <c r="A2" s="26"/>
    </row>
    <row r="3" spans="1:20" s="27" customFormat="1" ht="56.25" customHeight="1">
      <c r="B3" s="45" t="s">
        <v>71</v>
      </c>
      <c r="C3" s="47" t="s">
        <v>72</v>
      </c>
      <c r="D3" s="190" t="s">
        <v>123</v>
      </c>
      <c r="E3" s="191"/>
      <c r="F3" s="191"/>
      <c r="G3" s="191"/>
      <c r="H3" s="191"/>
      <c r="I3" s="191"/>
      <c r="J3" s="191"/>
      <c r="K3" s="191"/>
      <c r="L3" s="191"/>
      <c r="M3" s="192"/>
      <c r="N3" s="46" t="s">
        <v>76</v>
      </c>
      <c r="O3" s="46" t="s">
        <v>90</v>
      </c>
      <c r="P3" s="46" t="s">
        <v>77</v>
      </c>
      <c r="Q3" s="46" t="s">
        <v>78</v>
      </c>
      <c r="R3" s="46" t="s">
        <v>150</v>
      </c>
      <c r="S3" s="46" t="s">
        <v>151</v>
      </c>
      <c r="T3" s="46" t="s">
        <v>168</v>
      </c>
    </row>
    <row r="4" spans="1:20" s="27" customFormat="1" ht="15" customHeight="1">
      <c r="B4" s="48"/>
      <c r="C4" s="50"/>
      <c r="D4" s="193"/>
      <c r="E4" s="194"/>
      <c r="F4" s="194"/>
      <c r="G4" s="194"/>
      <c r="H4" s="194"/>
      <c r="I4" s="194"/>
      <c r="J4" s="194"/>
      <c r="K4" s="194"/>
      <c r="L4" s="194"/>
      <c r="M4" s="195"/>
      <c r="N4" s="49"/>
      <c r="O4" s="49" t="s">
        <v>79</v>
      </c>
      <c r="P4" s="49" t="s">
        <v>80</v>
      </c>
      <c r="Q4" s="49" t="s">
        <v>81</v>
      </c>
      <c r="R4" s="49" t="s">
        <v>82</v>
      </c>
      <c r="S4" s="49" t="s">
        <v>83</v>
      </c>
      <c r="T4" s="49"/>
    </row>
    <row r="5" spans="1:20" s="27" customFormat="1" ht="30" customHeight="1">
      <c r="B5" s="29">
        <v>1</v>
      </c>
      <c r="C5" s="42"/>
      <c r="D5" s="83"/>
      <c r="E5" s="84"/>
      <c r="F5" s="84"/>
      <c r="G5" s="84"/>
      <c r="H5" s="84"/>
      <c r="I5" s="84"/>
      <c r="J5" s="84"/>
      <c r="K5" s="84"/>
      <c r="L5" s="84"/>
      <c r="M5" s="85"/>
      <c r="N5" s="51"/>
      <c r="O5" s="43"/>
      <c r="P5" s="31">
        <f t="shared" ref="P5:P19" si="0">ROUNDDOWN(O5*3/4,-3)</f>
        <v>0</v>
      </c>
      <c r="Q5" s="31">
        <v>150000</v>
      </c>
      <c r="R5" s="31">
        <f t="shared" ref="R5:R19" si="1">IF(P5&lt;Q5,P5,Q5)</f>
        <v>0</v>
      </c>
      <c r="S5" s="43"/>
      <c r="T5" s="31">
        <f t="shared" ref="T5:T19" si="2">IF(R5&lt;S5,R5,S5)</f>
        <v>0</v>
      </c>
    </row>
    <row r="6" spans="1:20" s="27" customFormat="1" ht="30" customHeight="1">
      <c r="B6" s="29">
        <v>2</v>
      </c>
      <c r="C6" s="42"/>
      <c r="D6" s="83"/>
      <c r="E6" s="84"/>
      <c r="F6" s="84"/>
      <c r="G6" s="84"/>
      <c r="H6" s="84"/>
      <c r="I6" s="84"/>
      <c r="J6" s="84"/>
      <c r="K6" s="84"/>
      <c r="L6" s="84"/>
      <c r="M6" s="85"/>
      <c r="N6" s="51"/>
      <c r="O6" s="43"/>
      <c r="P6" s="31">
        <f t="shared" si="0"/>
        <v>0</v>
      </c>
      <c r="Q6" s="31">
        <v>150000</v>
      </c>
      <c r="R6" s="31">
        <f t="shared" si="1"/>
        <v>0</v>
      </c>
      <c r="S6" s="43"/>
      <c r="T6" s="31">
        <f t="shared" si="2"/>
        <v>0</v>
      </c>
    </row>
    <row r="7" spans="1:20" s="27" customFormat="1" ht="30" customHeight="1">
      <c r="B7" s="29">
        <v>3</v>
      </c>
      <c r="C7" s="42"/>
      <c r="D7" s="83"/>
      <c r="E7" s="84"/>
      <c r="F7" s="84"/>
      <c r="G7" s="84"/>
      <c r="H7" s="84"/>
      <c r="I7" s="84"/>
      <c r="J7" s="84"/>
      <c r="K7" s="84"/>
      <c r="L7" s="84"/>
      <c r="M7" s="85"/>
      <c r="N7" s="51"/>
      <c r="O7" s="43"/>
      <c r="P7" s="31">
        <f t="shared" si="0"/>
        <v>0</v>
      </c>
      <c r="Q7" s="31">
        <v>150000</v>
      </c>
      <c r="R7" s="31">
        <f t="shared" si="1"/>
        <v>0</v>
      </c>
      <c r="S7" s="43"/>
      <c r="T7" s="31">
        <f t="shared" si="2"/>
        <v>0</v>
      </c>
    </row>
    <row r="8" spans="1:20" s="27" customFormat="1" ht="30" customHeight="1">
      <c r="B8" s="29">
        <v>4</v>
      </c>
      <c r="C8" s="42"/>
      <c r="D8" s="83"/>
      <c r="E8" s="84"/>
      <c r="F8" s="84"/>
      <c r="G8" s="84"/>
      <c r="H8" s="84"/>
      <c r="I8" s="84"/>
      <c r="J8" s="84"/>
      <c r="K8" s="84"/>
      <c r="L8" s="84"/>
      <c r="M8" s="85"/>
      <c r="N8" s="51"/>
      <c r="O8" s="43"/>
      <c r="P8" s="31">
        <f t="shared" si="0"/>
        <v>0</v>
      </c>
      <c r="Q8" s="31">
        <v>150000</v>
      </c>
      <c r="R8" s="31">
        <f t="shared" si="1"/>
        <v>0</v>
      </c>
      <c r="S8" s="43"/>
      <c r="T8" s="31">
        <f t="shared" si="2"/>
        <v>0</v>
      </c>
    </row>
    <row r="9" spans="1:20" s="27" customFormat="1" ht="30" customHeight="1">
      <c r="B9" s="29">
        <v>5</v>
      </c>
      <c r="C9" s="42"/>
      <c r="D9" s="83"/>
      <c r="E9" s="84"/>
      <c r="F9" s="84"/>
      <c r="G9" s="84"/>
      <c r="H9" s="84"/>
      <c r="I9" s="84"/>
      <c r="J9" s="84"/>
      <c r="K9" s="84"/>
      <c r="L9" s="84"/>
      <c r="M9" s="85"/>
      <c r="N9" s="51"/>
      <c r="O9" s="43"/>
      <c r="P9" s="31">
        <f t="shared" si="0"/>
        <v>0</v>
      </c>
      <c r="Q9" s="31">
        <v>150000</v>
      </c>
      <c r="R9" s="31">
        <f t="shared" si="1"/>
        <v>0</v>
      </c>
      <c r="S9" s="43"/>
      <c r="T9" s="31">
        <f t="shared" si="2"/>
        <v>0</v>
      </c>
    </row>
    <row r="10" spans="1:20" s="27" customFormat="1" ht="30" customHeight="1">
      <c r="B10" s="29">
        <v>6</v>
      </c>
      <c r="C10" s="42"/>
      <c r="D10" s="83"/>
      <c r="E10" s="84"/>
      <c r="F10" s="84"/>
      <c r="G10" s="84"/>
      <c r="H10" s="84"/>
      <c r="I10" s="84"/>
      <c r="J10" s="84"/>
      <c r="K10" s="84"/>
      <c r="L10" s="84"/>
      <c r="M10" s="85"/>
      <c r="N10" s="51"/>
      <c r="O10" s="43"/>
      <c r="P10" s="31">
        <f t="shared" si="0"/>
        <v>0</v>
      </c>
      <c r="Q10" s="31">
        <v>150000</v>
      </c>
      <c r="R10" s="31">
        <f t="shared" si="1"/>
        <v>0</v>
      </c>
      <c r="S10" s="43"/>
      <c r="T10" s="31">
        <f t="shared" si="2"/>
        <v>0</v>
      </c>
    </row>
    <row r="11" spans="1:20" s="27" customFormat="1" ht="30" customHeight="1">
      <c r="B11" s="29">
        <v>7</v>
      </c>
      <c r="C11" s="42"/>
      <c r="D11" s="83"/>
      <c r="E11" s="84"/>
      <c r="F11" s="84"/>
      <c r="G11" s="84"/>
      <c r="H11" s="84"/>
      <c r="I11" s="84"/>
      <c r="J11" s="84"/>
      <c r="K11" s="84"/>
      <c r="L11" s="84"/>
      <c r="M11" s="85"/>
      <c r="N11" s="51"/>
      <c r="O11" s="43"/>
      <c r="P11" s="31">
        <f t="shared" si="0"/>
        <v>0</v>
      </c>
      <c r="Q11" s="31">
        <v>150000</v>
      </c>
      <c r="R11" s="31">
        <f t="shared" si="1"/>
        <v>0</v>
      </c>
      <c r="S11" s="43"/>
      <c r="T11" s="31">
        <f t="shared" si="2"/>
        <v>0</v>
      </c>
    </row>
    <row r="12" spans="1:20" s="27" customFormat="1" ht="30" customHeight="1">
      <c r="B12" s="29">
        <v>8</v>
      </c>
      <c r="C12" s="42"/>
      <c r="D12" s="83"/>
      <c r="E12" s="84"/>
      <c r="F12" s="84"/>
      <c r="G12" s="84"/>
      <c r="H12" s="84"/>
      <c r="I12" s="84"/>
      <c r="J12" s="84"/>
      <c r="K12" s="84"/>
      <c r="L12" s="84"/>
      <c r="M12" s="85"/>
      <c r="N12" s="51"/>
      <c r="O12" s="43"/>
      <c r="P12" s="31">
        <f t="shared" si="0"/>
        <v>0</v>
      </c>
      <c r="Q12" s="31">
        <v>150000</v>
      </c>
      <c r="R12" s="31">
        <f t="shared" si="1"/>
        <v>0</v>
      </c>
      <c r="S12" s="43"/>
      <c r="T12" s="31">
        <f t="shared" si="2"/>
        <v>0</v>
      </c>
    </row>
    <row r="13" spans="1:20" s="27" customFormat="1" ht="30" customHeight="1">
      <c r="B13" s="29">
        <v>9</v>
      </c>
      <c r="C13" s="42"/>
      <c r="D13" s="83"/>
      <c r="E13" s="84"/>
      <c r="F13" s="84"/>
      <c r="G13" s="84"/>
      <c r="H13" s="84"/>
      <c r="I13" s="84"/>
      <c r="J13" s="84"/>
      <c r="K13" s="84"/>
      <c r="L13" s="84"/>
      <c r="M13" s="85"/>
      <c r="N13" s="51"/>
      <c r="O13" s="43"/>
      <c r="P13" s="31">
        <f t="shared" si="0"/>
        <v>0</v>
      </c>
      <c r="Q13" s="31">
        <v>150000</v>
      </c>
      <c r="R13" s="31">
        <f t="shared" si="1"/>
        <v>0</v>
      </c>
      <c r="S13" s="43"/>
      <c r="T13" s="31">
        <f t="shared" si="2"/>
        <v>0</v>
      </c>
    </row>
    <row r="14" spans="1:20" s="27" customFormat="1" ht="30" customHeight="1">
      <c r="B14" s="29">
        <v>10</v>
      </c>
      <c r="C14" s="42"/>
      <c r="D14" s="83"/>
      <c r="E14" s="84"/>
      <c r="F14" s="84"/>
      <c r="G14" s="84"/>
      <c r="H14" s="84"/>
      <c r="I14" s="84"/>
      <c r="J14" s="84"/>
      <c r="K14" s="84"/>
      <c r="L14" s="84"/>
      <c r="M14" s="85"/>
      <c r="N14" s="51"/>
      <c r="O14" s="43"/>
      <c r="P14" s="31">
        <f t="shared" si="0"/>
        <v>0</v>
      </c>
      <c r="Q14" s="31">
        <v>150000</v>
      </c>
      <c r="R14" s="31">
        <f t="shared" si="1"/>
        <v>0</v>
      </c>
      <c r="S14" s="43"/>
      <c r="T14" s="31">
        <f t="shared" si="2"/>
        <v>0</v>
      </c>
    </row>
    <row r="15" spans="1:20" s="27" customFormat="1" ht="30" customHeight="1">
      <c r="B15" s="29">
        <v>11</v>
      </c>
      <c r="C15" s="42"/>
      <c r="D15" s="83"/>
      <c r="E15" s="84"/>
      <c r="F15" s="84"/>
      <c r="G15" s="84"/>
      <c r="H15" s="84"/>
      <c r="I15" s="84"/>
      <c r="J15" s="84"/>
      <c r="K15" s="84"/>
      <c r="L15" s="84"/>
      <c r="M15" s="85"/>
      <c r="N15" s="51"/>
      <c r="O15" s="43"/>
      <c r="P15" s="31">
        <f t="shared" si="0"/>
        <v>0</v>
      </c>
      <c r="Q15" s="31">
        <v>150000</v>
      </c>
      <c r="R15" s="31">
        <f t="shared" si="1"/>
        <v>0</v>
      </c>
      <c r="S15" s="43"/>
      <c r="T15" s="31">
        <f t="shared" si="2"/>
        <v>0</v>
      </c>
    </row>
    <row r="16" spans="1:20" s="27" customFormat="1" ht="30" customHeight="1">
      <c r="B16" s="29">
        <v>12</v>
      </c>
      <c r="C16" s="42"/>
      <c r="D16" s="83"/>
      <c r="E16" s="84"/>
      <c r="F16" s="84"/>
      <c r="G16" s="84"/>
      <c r="H16" s="84"/>
      <c r="I16" s="84"/>
      <c r="J16" s="84"/>
      <c r="K16" s="84"/>
      <c r="L16" s="84"/>
      <c r="M16" s="85"/>
      <c r="N16" s="51"/>
      <c r="O16" s="43"/>
      <c r="P16" s="31">
        <f t="shared" si="0"/>
        <v>0</v>
      </c>
      <c r="Q16" s="31">
        <v>150000</v>
      </c>
      <c r="R16" s="31">
        <f t="shared" si="1"/>
        <v>0</v>
      </c>
      <c r="S16" s="43"/>
      <c r="T16" s="31">
        <f t="shared" si="2"/>
        <v>0</v>
      </c>
    </row>
    <row r="17" spans="2:20" s="27" customFormat="1" ht="30" customHeight="1">
      <c r="B17" s="29">
        <v>13</v>
      </c>
      <c r="C17" s="42"/>
      <c r="D17" s="83"/>
      <c r="E17" s="84"/>
      <c r="F17" s="84"/>
      <c r="G17" s="84"/>
      <c r="H17" s="84"/>
      <c r="I17" s="84"/>
      <c r="J17" s="84"/>
      <c r="K17" s="84"/>
      <c r="L17" s="84"/>
      <c r="M17" s="85"/>
      <c r="N17" s="51"/>
      <c r="O17" s="43"/>
      <c r="P17" s="31">
        <f t="shared" si="0"/>
        <v>0</v>
      </c>
      <c r="Q17" s="31">
        <v>150000</v>
      </c>
      <c r="R17" s="31">
        <f t="shared" si="1"/>
        <v>0</v>
      </c>
      <c r="S17" s="43"/>
      <c r="T17" s="31">
        <f t="shared" si="2"/>
        <v>0</v>
      </c>
    </row>
    <row r="18" spans="2:20" s="27" customFormat="1" ht="30" customHeight="1">
      <c r="B18" s="29">
        <v>14</v>
      </c>
      <c r="C18" s="42"/>
      <c r="D18" s="83"/>
      <c r="E18" s="84"/>
      <c r="F18" s="84"/>
      <c r="G18" s="84"/>
      <c r="H18" s="84"/>
      <c r="I18" s="84"/>
      <c r="J18" s="84"/>
      <c r="K18" s="84"/>
      <c r="L18" s="84"/>
      <c r="M18" s="85"/>
      <c r="N18" s="51"/>
      <c r="O18" s="43"/>
      <c r="P18" s="31">
        <f t="shared" si="0"/>
        <v>0</v>
      </c>
      <c r="Q18" s="31">
        <v>150000</v>
      </c>
      <c r="R18" s="31">
        <f t="shared" si="1"/>
        <v>0</v>
      </c>
      <c r="S18" s="43"/>
      <c r="T18" s="31">
        <f t="shared" si="2"/>
        <v>0</v>
      </c>
    </row>
    <row r="19" spans="2:20" s="27" customFormat="1" ht="30" customHeight="1" thickBot="1">
      <c r="B19" s="29">
        <v>15</v>
      </c>
      <c r="C19" s="42"/>
      <c r="D19" s="83"/>
      <c r="E19" s="84"/>
      <c r="F19" s="84"/>
      <c r="G19" s="84"/>
      <c r="H19" s="84"/>
      <c r="I19" s="84"/>
      <c r="J19" s="84"/>
      <c r="K19" s="84"/>
      <c r="L19" s="84"/>
      <c r="M19" s="85"/>
      <c r="N19" s="51"/>
      <c r="O19" s="43"/>
      <c r="P19" s="31">
        <f t="shared" si="0"/>
        <v>0</v>
      </c>
      <c r="Q19" s="31">
        <v>150000</v>
      </c>
      <c r="R19" s="31">
        <f t="shared" si="1"/>
        <v>0</v>
      </c>
      <c r="S19" s="79"/>
      <c r="T19" s="80">
        <f t="shared" si="2"/>
        <v>0</v>
      </c>
    </row>
    <row r="20" spans="2:20" ht="30" customHeight="1" thickTop="1" thickBot="1">
      <c r="B20" s="186" t="s">
        <v>152</v>
      </c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31">
        <f>SUM(O5:O19)</f>
        <v>0</v>
      </c>
      <c r="P20" s="188"/>
      <c r="Q20" s="189"/>
      <c r="R20" s="78">
        <f>SUM(R5:R19)</f>
        <v>0</v>
      </c>
      <c r="S20" s="81">
        <f>SUM(S5:S19)</f>
        <v>0</v>
      </c>
      <c r="T20" s="81">
        <f>SUM(T5:T19)</f>
        <v>0</v>
      </c>
    </row>
    <row r="21" spans="2:20" s="32" customFormat="1" ht="15" customHeight="1" thickTop="1">
      <c r="B21" s="33" t="s">
        <v>74</v>
      </c>
    </row>
    <row r="22" spans="2:20" s="32" customFormat="1" ht="15" customHeight="1">
      <c r="B22" s="33" t="s">
        <v>75</v>
      </c>
    </row>
    <row r="23" spans="2:20" s="32" customFormat="1" ht="15" customHeight="1">
      <c r="B23" s="33" t="s">
        <v>160</v>
      </c>
    </row>
    <row r="24" spans="2:20" s="32" customFormat="1" ht="15" customHeight="1">
      <c r="B24" s="33" t="s">
        <v>125</v>
      </c>
    </row>
    <row r="25" spans="2:20" s="32" customFormat="1" ht="15" customHeight="1"/>
    <row r="26" spans="2:20" s="32" customFormat="1" ht="15" customHeight="1">
      <c r="B26" s="33"/>
    </row>
    <row r="27" spans="2:20" ht="15" customHeight="1"/>
    <row r="28" spans="2:20" ht="24.9" customHeight="1"/>
  </sheetData>
  <mergeCells count="4">
    <mergeCell ref="B20:N20"/>
    <mergeCell ref="P20:Q20"/>
    <mergeCell ref="D3:M3"/>
    <mergeCell ref="D4:M4"/>
  </mergeCells>
  <phoneticPr fontId="1"/>
  <pageMargins left="0.51181102362204722" right="0.31496062992125984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A17768-EF26-419E-A2B8-AA19F4B350F5}">
          <x14:formula1>
            <xm:f>分類!$E$2:$E$27</xm:f>
          </x14:formula1>
          <xm:sqref>N5:N19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B74B-93C0-415F-91C1-894861EC5B66}">
  <sheetPr>
    <pageSetUpPr fitToPage="1"/>
  </sheetPr>
  <dimension ref="A1:U40"/>
  <sheetViews>
    <sheetView topLeftCell="A16" zoomScaleNormal="100" workbookViewId="0">
      <selection activeCell="E26" sqref="E26:F28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0" width="4.3984375" style="1" customWidth="1"/>
    <col min="11" max="16384" width="9" style="1"/>
  </cols>
  <sheetData>
    <row r="1" spans="1:21" ht="19.2">
      <c r="A1" s="28" t="s">
        <v>89</v>
      </c>
    </row>
    <row r="3" spans="1:21" ht="16.2">
      <c r="A3" s="7" t="s">
        <v>101</v>
      </c>
    </row>
    <row r="4" spans="1:21" ht="16.2">
      <c r="A4" s="7"/>
    </row>
    <row r="5" spans="1:21" ht="18">
      <c r="B5" s="30" t="s">
        <v>71</v>
      </c>
      <c r="C5" s="204" t="s">
        <v>72</v>
      </c>
      <c r="D5" s="205"/>
      <c r="E5" s="205"/>
      <c r="F5" s="206"/>
      <c r="I5" s="56"/>
    </row>
    <row r="6" spans="1:21" ht="25.5" customHeight="1">
      <c r="A6" s="40"/>
      <c r="B6" s="51">
        <v>1</v>
      </c>
      <c r="C6" s="207"/>
      <c r="D6" s="208"/>
      <c r="E6" s="208"/>
      <c r="F6" s="209"/>
      <c r="I6" s="8"/>
    </row>
    <row r="7" spans="1:21" ht="38.25" customHeight="1">
      <c r="C7" s="41"/>
      <c r="D7" s="41"/>
    </row>
    <row r="8" spans="1:21" ht="11.25" customHeight="1">
      <c r="C8" s="41"/>
      <c r="D8" s="41"/>
    </row>
    <row r="9" spans="1:21" s="27" customFormat="1" ht="20.100000000000001" customHeight="1">
      <c r="A9" s="57"/>
      <c r="B9" s="210" t="s">
        <v>102</v>
      </c>
      <c r="C9" s="211"/>
      <c r="D9" s="211"/>
      <c r="E9" s="211"/>
      <c r="F9" s="211"/>
      <c r="G9" s="211"/>
      <c r="H9" s="211"/>
      <c r="I9" s="117"/>
    </row>
    <row r="10" spans="1:21" s="27" customFormat="1" ht="15" customHeight="1">
      <c r="A10" s="57"/>
      <c r="B10" s="196" t="s">
        <v>103</v>
      </c>
      <c r="C10" s="197"/>
      <c r="D10" s="197"/>
      <c r="E10" s="197"/>
      <c r="F10" s="197"/>
      <c r="G10" s="197"/>
      <c r="H10" s="197"/>
      <c r="I10" s="198"/>
    </row>
    <row r="11" spans="1:21" s="7" customFormat="1" ht="15" customHeight="1">
      <c r="A11" s="58"/>
      <c r="B11" s="59"/>
      <c r="C11" s="199" t="s">
        <v>104</v>
      </c>
      <c r="D11" s="200"/>
      <c r="E11" s="200"/>
      <c r="F11" s="200"/>
      <c r="G11" s="200"/>
      <c r="H11" s="200"/>
      <c r="I11" s="20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8"/>
    </row>
    <row r="12" spans="1:21" s="7" customFormat="1" ht="15" customHeight="1">
      <c r="A12" s="58"/>
      <c r="B12" s="59"/>
      <c r="C12" s="199" t="s">
        <v>153</v>
      </c>
      <c r="D12" s="200"/>
      <c r="E12" s="200"/>
      <c r="F12" s="200"/>
      <c r="G12" s="200"/>
      <c r="H12" s="200"/>
      <c r="I12" s="20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58"/>
    </row>
    <row r="13" spans="1:21" s="7" customFormat="1" ht="15" customHeight="1">
      <c r="A13" s="58"/>
      <c r="B13" s="59"/>
      <c r="C13" s="199" t="s">
        <v>163</v>
      </c>
      <c r="D13" s="199"/>
      <c r="E13" s="199"/>
      <c r="F13" s="199"/>
      <c r="G13" s="199"/>
      <c r="H13" s="199"/>
      <c r="I13" s="21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8"/>
    </row>
    <row r="14" spans="1:21" s="63" customFormat="1" ht="15" customHeight="1">
      <c r="A14" s="60"/>
      <c r="B14" s="61"/>
      <c r="C14" s="199" t="s">
        <v>105</v>
      </c>
      <c r="D14" s="202"/>
      <c r="E14" s="202"/>
      <c r="F14" s="202"/>
      <c r="G14" s="202"/>
      <c r="H14" s="202"/>
      <c r="I14" s="203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0"/>
    </row>
    <row r="15" spans="1:21" s="63" customFormat="1" ht="15" customHeight="1">
      <c r="A15" s="60"/>
      <c r="B15" s="61"/>
      <c r="C15" s="199" t="s">
        <v>106</v>
      </c>
      <c r="D15" s="202"/>
      <c r="E15" s="202"/>
      <c r="F15" s="202"/>
      <c r="G15" s="202"/>
      <c r="H15" s="202"/>
      <c r="I15" s="203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0"/>
      <c r="U15" s="60"/>
    </row>
    <row r="16" spans="1:21" s="63" customFormat="1" ht="15" customHeight="1">
      <c r="A16" s="60"/>
      <c r="B16" s="61"/>
      <c r="C16" s="199" t="s">
        <v>18</v>
      </c>
      <c r="D16" s="202"/>
      <c r="E16" s="202"/>
      <c r="F16" s="202"/>
      <c r="G16" s="202"/>
      <c r="H16" s="202"/>
      <c r="I16" s="203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0"/>
      <c r="U16" s="60"/>
    </row>
    <row r="17" spans="1:9" s="27" customFormat="1" ht="24.75" customHeight="1">
      <c r="A17" s="57"/>
      <c r="B17" s="213" t="s">
        <v>154</v>
      </c>
      <c r="C17" s="214"/>
      <c r="D17" s="214"/>
      <c r="E17" s="214"/>
      <c r="F17" s="214"/>
      <c r="G17" s="214"/>
      <c r="H17" s="214"/>
      <c r="I17" s="215"/>
    </row>
    <row r="18" spans="1:9" ht="54.75" customHeight="1">
      <c r="A18" s="8"/>
      <c r="B18" s="216"/>
      <c r="C18" s="217"/>
      <c r="D18" s="217"/>
      <c r="E18" s="217"/>
      <c r="F18" s="217"/>
      <c r="G18" s="217"/>
      <c r="H18" s="217"/>
      <c r="I18" s="218"/>
    </row>
    <row r="19" spans="1:9" ht="15" customHeight="1">
      <c r="A19" s="8"/>
      <c r="B19" s="64"/>
      <c r="C19" s="64"/>
      <c r="D19" s="64"/>
      <c r="E19" s="64"/>
      <c r="F19" s="64"/>
      <c r="G19" s="64"/>
      <c r="H19" s="64"/>
      <c r="I19" s="64"/>
    </row>
    <row r="20" spans="1:9" ht="24.9" customHeight="1">
      <c r="A20" s="8"/>
      <c r="B20" s="232" t="s">
        <v>156</v>
      </c>
      <c r="C20" s="233"/>
      <c r="D20" s="234" t="s">
        <v>157</v>
      </c>
      <c r="E20" s="235"/>
      <c r="F20" s="236"/>
      <c r="G20" s="86"/>
      <c r="H20" s="40"/>
      <c r="I20" s="40"/>
    </row>
    <row r="21" spans="1:9" ht="15" customHeight="1">
      <c r="A21" s="8"/>
      <c r="B21" s="8"/>
      <c r="C21" s="87"/>
      <c r="D21" s="40" t="s">
        <v>158</v>
      </c>
      <c r="E21" s="40"/>
      <c r="F21" s="40"/>
      <c r="G21" s="40"/>
      <c r="H21" s="40"/>
      <c r="I21" s="87"/>
    </row>
    <row r="22" spans="1:9" ht="15" customHeight="1">
      <c r="A22" s="8"/>
      <c r="B22" s="87"/>
      <c r="C22" s="87"/>
      <c r="D22" s="87"/>
      <c r="E22" s="87"/>
      <c r="F22" s="87"/>
      <c r="G22" s="87"/>
      <c r="H22" s="87"/>
      <c r="I22" s="87"/>
    </row>
    <row r="23" spans="1:9" ht="24.9" customHeight="1">
      <c r="A23" s="65" t="s">
        <v>107</v>
      </c>
      <c r="B23" s="66"/>
      <c r="C23" s="67"/>
      <c r="D23" s="67"/>
      <c r="E23" s="67"/>
      <c r="F23" s="67"/>
      <c r="G23" s="67"/>
      <c r="H23" s="67"/>
      <c r="I23" s="67"/>
    </row>
    <row r="24" spans="1:9" s="27" customFormat="1" ht="20.100000000000001" customHeight="1">
      <c r="A24" s="57"/>
      <c r="B24" s="219" t="s">
        <v>108</v>
      </c>
      <c r="C24" s="220"/>
      <c r="D24" s="220"/>
      <c r="E24" s="220"/>
      <c r="F24" s="220"/>
      <c r="G24" s="220"/>
      <c r="H24" s="220"/>
      <c r="I24" s="221"/>
    </row>
    <row r="25" spans="1:9" ht="20.100000000000001" customHeight="1">
      <c r="A25" s="8"/>
      <c r="B25" s="68"/>
      <c r="C25" s="222"/>
      <c r="D25" s="222"/>
      <c r="E25" s="222" t="s">
        <v>109</v>
      </c>
      <c r="F25" s="222"/>
      <c r="G25" s="222" t="s">
        <v>110</v>
      </c>
      <c r="H25" s="222"/>
      <c r="I25" s="222"/>
    </row>
    <row r="26" spans="1:9" ht="20.100000000000001" customHeight="1">
      <c r="A26" s="8"/>
      <c r="B26" s="68"/>
      <c r="C26" s="222" t="s">
        <v>111</v>
      </c>
      <c r="D26" s="187"/>
      <c r="E26" s="223">
        <f>ROUNDDOWN(IF(D39*3/4&lt;150000,D39*3/4,150000),-3)</f>
        <v>0</v>
      </c>
      <c r="F26" s="224"/>
      <c r="G26" s="227" t="s">
        <v>155</v>
      </c>
      <c r="H26" s="228"/>
      <c r="I26" s="228"/>
    </row>
    <row r="27" spans="1:9" ht="20.100000000000001" customHeight="1">
      <c r="A27" s="8"/>
      <c r="B27" s="68"/>
      <c r="C27" s="222" t="s">
        <v>112</v>
      </c>
      <c r="D27" s="187"/>
      <c r="E27" s="223">
        <f>E28-E26</f>
        <v>0</v>
      </c>
      <c r="F27" s="224"/>
      <c r="G27" s="247" t="s">
        <v>113</v>
      </c>
      <c r="H27" s="248"/>
      <c r="I27" s="248"/>
    </row>
    <row r="28" spans="1:9" ht="20.100000000000001" customHeight="1">
      <c r="B28" s="68"/>
      <c r="C28" s="222" t="s">
        <v>114</v>
      </c>
      <c r="D28" s="187"/>
      <c r="E28" s="223">
        <f>D39</f>
        <v>0</v>
      </c>
      <c r="F28" s="224"/>
      <c r="G28" s="225" t="s">
        <v>115</v>
      </c>
      <c r="H28" s="226"/>
      <c r="I28" s="226"/>
    </row>
    <row r="29" spans="1:9" ht="20.100000000000001" customHeight="1">
      <c r="B29" s="39"/>
      <c r="C29" s="240"/>
      <c r="D29" s="241"/>
      <c r="E29" s="241"/>
      <c r="F29" s="241"/>
      <c r="G29" s="241"/>
      <c r="H29" s="241"/>
      <c r="I29" s="242"/>
    </row>
    <row r="30" spans="1:9" ht="20.100000000000001" customHeight="1">
      <c r="B30" s="243" t="s">
        <v>116</v>
      </c>
      <c r="C30" s="211"/>
      <c r="D30" s="211"/>
      <c r="E30" s="211"/>
      <c r="F30" s="211"/>
      <c r="G30" s="211"/>
      <c r="H30" s="211"/>
      <c r="I30" s="117"/>
    </row>
    <row r="31" spans="1:9" ht="20.100000000000001" customHeight="1">
      <c r="B31" s="69"/>
      <c r="C31" s="70" t="s">
        <v>117</v>
      </c>
      <c r="D31" s="70" t="s">
        <v>161</v>
      </c>
      <c r="E31" s="244" t="s">
        <v>118</v>
      </c>
      <c r="F31" s="245"/>
      <c r="G31" s="246"/>
      <c r="H31" s="70" t="s">
        <v>119</v>
      </c>
      <c r="I31" s="70" t="s">
        <v>120</v>
      </c>
    </row>
    <row r="32" spans="1:9" ht="20.100000000000001" customHeight="1">
      <c r="B32" s="71"/>
      <c r="C32" s="70">
        <v>1</v>
      </c>
      <c r="D32" s="92">
        <f>H32*I32</f>
        <v>0</v>
      </c>
      <c r="E32" s="237"/>
      <c r="F32" s="238"/>
      <c r="G32" s="239"/>
      <c r="H32" s="73"/>
      <c r="I32" s="72"/>
    </row>
    <row r="33" spans="2:9" ht="20.100000000000001" customHeight="1">
      <c r="B33" s="71"/>
      <c r="C33" s="70">
        <v>2</v>
      </c>
      <c r="D33" s="92">
        <f t="shared" ref="D33:D38" si="0">H33*I33</f>
        <v>0</v>
      </c>
      <c r="E33" s="237"/>
      <c r="F33" s="238"/>
      <c r="G33" s="239"/>
      <c r="H33" s="73"/>
      <c r="I33" s="72"/>
    </row>
    <row r="34" spans="2:9" ht="20.100000000000001" customHeight="1">
      <c r="B34" s="71"/>
      <c r="C34" s="70">
        <v>3</v>
      </c>
      <c r="D34" s="92">
        <f t="shared" si="0"/>
        <v>0</v>
      </c>
      <c r="E34" s="237"/>
      <c r="F34" s="238"/>
      <c r="G34" s="239"/>
      <c r="H34" s="73"/>
      <c r="I34" s="72"/>
    </row>
    <row r="35" spans="2:9" ht="20.100000000000001" customHeight="1">
      <c r="B35" s="71"/>
      <c r="C35" s="70">
        <v>4</v>
      </c>
      <c r="D35" s="92">
        <f t="shared" si="0"/>
        <v>0</v>
      </c>
      <c r="E35" s="237"/>
      <c r="F35" s="238"/>
      <c r="G35" s="239"/>
      <c r="H35" s="73"/>
      <c r="I35" s="72"/>
    </row>
    <row r="36" spans="2:9" ht="20.100000000000001" customHeight="1">
      <c r="B36" s="71"/>
      <c r="C36" s="70">
        <v>5</v>
      </c>
      <c r="D36" s="92">
        <f t="shared" si="0"/>
        <v>0</v>
      </c>
      <c r="E36" s="237"/>
      <c r="F36" s="238"/>
      <c r="G36" s="239"/>
      <c r="H36" s="73"/>
      <c r="I36" s="72"/>
    </row>
    <row r="37" spans="2:9" ht="20.100000000000001" customHeight="1">
      <c r="B37" s="71"/>
      <c r="C37" s="70">
        <v>6</v>
      </c>
      <c r="D37" s="92">
        <f t="shared" si="0"/>
        <v>0</v>
      </c>
      <c r="E37" s="237"/>
      <c r="F37" s="238"/>
      <c r="G37" s="239"/>
      <c r="H37" s="73"/>
      <c r="I37" s="72"/>
    </row>
    <row r="38" spans="2:9" ht="20.100000000000001" customHeight="1" thickBot="1">
      <c r="B38" s="71"/>
      <c r="C38" s="70">
        <v>7</v>
      </c>
      <c r="D38" s="92">
        <f t="shared" si="0"/>
        <v>0</v>
      </c>
      <c r="E38" s="237"/>
      <c r="F38" s="238"/>
      <c r="G38" s="239"/>
      <c r="H38" s="73"/>
      <c r="I38" s="72"/>
    </row>
    <row r="39" spans="2:9" ht="20.100000000000001" customHeight="1" thickTop="1" thickBot="1">
      <c r="B39" s="68"/>
      <c r="C39" s="74" t="s">
        <v>121</v>
      </c>
      <c r="D39" s="88">
        <f>SUM(D32:D38)</f>
        <v>0</v>
      </c>
      <c r="E39" s="229" t="s">
        <v>162</v>
      </c>
      <c r="F39" s="230"/>
      <c r="G39" s="230"/>
      <c r="H39" s="230"/>
      <c r="I39" s="231"/>
    </row>
    <row r="40" spans="2:9" ht="20.100000000000001" customHeight="1" thickTop="1">
      <c r="B40" s="89"/>
      <c r="C40" s="90"/>
      <c r="D40" s="90"/>
      <c r="E40" s="90"/>
      <c r="F40" s="90"/>
      <c r="G40" s="90"/>
      <c r="H40" s="90"/>
      <c r="I40" s="91"/>
    </row>
  </sheetData>
  <mergeCells count="38">
    <mergeCell ref="E39:I39"/>
    <mergeCell ref="B20:C20"/>
    <mergeCell ref="D20:F20"/>
    <mergeCell ref="E34:G34"/>
    <mergeCell ref="E35:G35"/>
    <mergeCell ref="E36:G36"/>
    <mergeCell ref="E37:G37"/>
    <mergeCell ref="E38:G38"/>
    <mergeCell ref="C29:I29"/>
    <mergeCell ref="B30:I30"/>
    <mergeCell ref="E31:G31"/>
    <mergeCell ref="E32:G32"/>
    <mergeCell ref="E33:G33"/>
    <mergeCell ref="C27:D27"/>
    <mergeCell ref="E27:F27"/>
    <mergeCell ref="G27:I27"/>
    <mergeCell ref="C28:D28"/>
    <mergeCell ref="E28:F28"/>
    <mergeCell ref="G28:I28"/>
    <mergeCell ref="C25:D25"/>
    <mergeCell ref="E25:F25"/>
    <mergeCell ref="G25:I25"/>
    <mergeCell ref="C26:D26"/>
    <mergeCell ref="E26:F26"/>
    <mergeCell ref="G26:I26"/>
    <mergeCell ref="C15:I15"/>
    <mergeCell ref="C16:I16"/>
    <mergeCell ref="B17:I17"/>
    <mergeCell ref="B18:I18"/>
    <mergeCell ref="B24:I24"/>
    <mergeCell ref="B10:I10"/>
    <mergeCell ref="C11:I11"/>
    <mergeCell ref="C12:I12"/>
    <mergeCell ref="C14:I14"/>
    <mergeCell ref="C5:F5"/>
    <mergeCell ref="C6:F6"/>
    <mergeCell ref="B9:I9"/>
    <mergeCell ref="C13:I13"/>
  </mergeCells>
  <phoneticPr fontId="1"/>
  <pageMargins left="0.7" right="0.7" top="0.75" bottom="0.75" header="0.3" footer="0.3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0</xdr:rowOff>
                  </from>
                  <to>
                    <xdr:col>1</xdr:col>
                    <xdr:colOff>518160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0</xdr:rowOff>
                  </from>
                  <to>
                    <xdr:col>1</xdr:col>
                    <xdr:colOff>518160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160020</xdr:rowOff>
                  </from>
                  <to>
                    <xdr:col>1</xdr:col>
                    <xdr:colOff>518160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182880</xdr:rowOff>
                  </from>
                  <to>
                    <xdr:col>1</xdr:col>
                    <xdr:colOff>502920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0</xdr:rowOff>
                  </from>
                  <to>
                    <xdr:col>1</xdr:col>
                    <xdr:colOff>518160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518160</xdr:colOff>
                    <xdr:row>14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ECEB-9005-4404-B295-8ECA4B8C1A01}">
  <sheetPr>
    <pageSetUpPr fitToPage="1"/>
  </sheetPr>
  <dimension ref="A1:U40"/>
  <sheetViews>
    <sheetView topLeftCell="A7" zoomScaleNormal="100" workbookViewId="0">
      <selection activeCell="E26" sqref="E26:F28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0" width="4.3984375" style="1" customWidth="1"/>
    <col min="11" max="16384" width="9" style="1"/>
  </cols>
  <sheetData>
    <row r="1" spans="1:21" ht="19.2">
      <c r="A1" s="28" t="s">
        <v>89</v>
      </c>
    </row>
    <row r="3" spans="1:21" ht="16.2">
      <c r="A3" s="7" t="s">
        <v>101</v>
      </c>
    </row>
    <row r="4" spans="1:21" ht="16.2">
      <c r="A4" s="7"/>
    </row>
    <row r="5" spans="1:21" ht="18">
      <c r="B5" s="82" t="s">
        <v>71</v>
      </c>
      <c r="C5" s="204" t="s">
        <v>72</v>
      </c>
      <c r="D5" s="205"/>
      <c r="E5" s="205"/>
      <c r="F5" s="206"/>
      <c r="I5" s="56"/>
    </row>
    <row r="6" spans="1:21" ht="25.5" customHeight="1">
      <c r="A6" s="40"/>
      <c r="B6" s="51">
        <v>2</v>
      </c>
      <c r="C6" s="207"/>
      <c r="D6" s="208"/>
      <c r="E6" s="208"/>
      <c r="F6" s="209"/>
      <c r="I6" s="8"/>
    </row>
    <row r="7" spans="1:21" ht="38.25" customHeight="1">
      <c r="C7" s="41"/>
      <c r="D7" s="41"/>
    </row>
    <row r="8" spans="1:21" ht="11.25" customHeight="1">
      <c r="C8" s="41"/>
      <c r="D8" s="41"/>
    </row>
    <row r="9" spans="1:21" s="27" customFormat="1" ht="20.100000000000001" customHeight="1">
      <c r="A9" s="57"/>
      <c r="B9" s="210" t="s">
        <v>102</v>
      </c>
      <c r="C9" s="211"/>
      <c r="D9" s="211"/>
      <c r="E9" s="211"/>
      <c r="F9" s="211"/>
      <c r="G9" s="211"/>
      <c r="H9" s="211"/>
      <c r="I9" s="117"/>
    </row>
    <row r="10" spans="1:21" s="27" customFormat="1" ht="15" customHeight="1">
      <c r="A10" s="57"/>
      <c r="B10" s="196" t="s">
        <v>103</v>
      </c>
      <c r="C10" s="197"/>
      <c r="D10" s="197"/>
      <c r="E10" s="197"/>
      <c r="F10" s="197"/>
      <c r="G10" s="197"/>
      <c r="H10" s="197"/>
      <c r="I10" s="198"/>
    </row>
    <row r="11" spans="1:21" s="7" customFormat="1" ht="15" customHeight="1">
      <c r="A11" s="58"/>
      <c r="B11" s="59"/>
      <c r="C11" s="199" t="s">
        <v>104</v>
      </c>
      <c r="D11" s="200"/>
      <c r="E11" s="200"/>
      <c r="F11" s="200"/>
      <c r="G11" s="200"/>
      <c r="H11" s="200"/>
      <c r="I11" s="20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8"/>
    </row>
    <row r="12" spans="1:21" s="7" customFormat="1" ht="15" customHeight="1">
      <c r="A12" s="58"/>
      <c r="B12" s="59"/>
      <c r="C12" s="199" t="s">
        <v>153</v>
      </c>
      <c r="D12" s="200"/>
      <c r="E12" s="200"/>
      <c r="F12" s="200"/>
      <c r="G12" s="200"/>
      <c r="H12" s="200"/>
      <c r="I12" s="20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58"/>
    </row>
    <row r="13" spans="1:21" s="7" customFormat="1" ht="15" customHeight="1">
      <c r="A13" s="58"/>
      <c r="B13" s="59"/>
      <c r="C13" s="199" t="s">
        <v>163</v>
      </c>
      <c r="D13" s="199"/>
      <c r="E13" s="199"/>
      <c r="F13" s="199"/>
      <c r="G13" s="199"/>
      <c r="H13" s="199"/>
      <c r="I13" s="21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8"/>
    </row>
    <row r="14" spans="1:21" s="63" customFormat="1" ht="15" customHeight="1">
      <c r="A14" s="60"/>
      <c r="B14" s="61"/>
      <c r="C14" s="199" t="s">
        <v>105</v>
      </c>
      <c r="D14" s="202"/>
      <c r="E14" s="202"/>
      <c r="F14" s="202"/>
      <c r="G14" s="202"/>
      <c r="H14" s="202"/>
      <c r="I14" s="203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0"/>
    </row>
    <row r="15" spans="1:21" s="63" customFormat="1" ht="15" customHeight="1">
      <c r="A15" s="60"/>
      <c r="B15" s="61"/>
      <c r="C15" s="199" t="s">
        <v>106</v>
      </c>
      <c r="D15" s="202"/>
      <c r="E15" s="202"/>
      <c r="F15" s="202"/>
      <c r="G15" s="202"/>
      <c r="H15" s="202"/>
      <c r="I15" s="203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0"/>
      <c r="U15" s="60"/>
    </row>
    <row r="16" spans="1:21" s="63" customFormat="1" ht="15" customHeight="1">
      <c r="A16" s="60"/>
      <c r="B16" s="61"/>
      <c r="C16" s="199" t="s">
        <v>18</v>
      </c>
      <c r="D16" s="202"/>
      <c r="E16" s="202"/>
      <c r="F16" s="202"/>
      <c r="G16" s="202"/>
      <c r="H16" s="202"/>
      <c r="I16" s="203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0"/>
      <c r="U16" s="60"/>
    </row>
    <row r="17" spans="1:9" s="27" customFormat="1" ht="24.75" customHeight="1">
      <c r="A17" s="57"/>
      <c r="B17" s="213" t="s">
        <v>154</v>
      </c>
      <c r="C17" s="214"/>
      <c r="D17" s="214"/>
      <c r="E17" s="214"/>
      <c r="F17" s="214"/>
      <c r="G17" s="214"/>
      <c r="H17" s="214"/>
      <c r="I17" s="215"/>
    </row>
    <row r="18" spans="1:9" ht="54.75" customHeight="1">
      <c r="A18" s="8"/>
      <c r="B18" s="216"/>
      <c r="C18" s="217"/>
      <c r="D18" s="217"/>
      <c r="E18" s="217"/>
      <c r="F18" s="217"/>
      <c r="G18" s="217"/>
      <c r="H18" s="217"/>
      <c r="I18" s="218"/>
    </row>
    <row r="19" spans="1:9" ht="15" customHeight="1">
      <c r="A19" s="8"/>
      <c r="B19" s="64"/>
      <c r="C19" s="64"/>
      <c r="D19" s="64"/>
      <c r="E19" s="64"/>
      <c r="F19" s="64"/>
      <c r="G19" s="64"/>
      <c r="H19" s="64"/>
      <c r="I19" s="64"/>
    </row>
    <row r="20" spans="1:9" ht="24.9" customHeight="1">
      <c r="A20" s="8"/>
      <c r="B20" s="232" t="s">
        <v>156</v>
      </c>
      <c r="C20" s="233"/>
      <c r="D20" s="234" t="s">
        <v>157</v>
      </c>
      <c r="E20" s="235"/>
      <c r="F20" s="236"/>
      <c r="G20" s="86"/>
      <c r="H20" s="40"/>
      <c r="I20" s="40"/>
    </row>
    <row r="21" spans="1:9" ht="15" customHeight="1">
      <c r="A21" s="8"/>
      <c r="B21" s="8"/>
      <c r="C21" s="87"/>
      <c r="D21" s="40" t="s">
        <v>158</v>
      </c>
      <c r="E21" s="40"/>
      <c r="F21" s="40"/>
      <c r="G21" s="40"/>
      <c r="H21" s="40"/>
      <c r="I21" s="87"/>
    </row>
    <row r="22" spans="1:9" ht="15" customHeight="1">
      <c r="A22" s="8"/>
      <c r="B22" s="87"/>
      <c r="C22" s="87"/>
      <c r="D22" s="87"/>
      <c r="E22" s="87"/>
      <c r="F22" s="87"/>
      <c r="G22" s="87"/>
      <c r="H22" s="87"/>
      <c r="I22" s="87"/>
    </row>
    <row r="23" spans="1:9" ht="24.9" customHeight="1">
      <c r="A23" s="65" t="s">
        <v>107</v>
      </c>
      <c r="B23" s="66"/>
      <c r="C23" s="67"/>
      <c r="D23" s="67"/>
      <c r="E23" s="67"/>
      <c r="F23" s="67"/>
      <c r="G23" s="67"/>
      <c r="H23" s="67"/>
      <c r="I23" s="67"/>
    </row>
    <row r="24" spans="1:9" s="27" customFormat="1" ht="20.100000000000001" customHeight="1">
      <c r="A24" s="57"/>
      <c r="B24" s="219" t="s">
        <v>108</v>
      </c>
      <c r="C24" s="220"/>
      <c r="D24" s="220"/>
      <c r="E24" s="220"/>
      <c r="F24" s="220"/>
      <c r="G24" s="220"/>
      <c r="H24" s="220"/>
      <c r="I24" s="221"/>
    </row>
    <row r="25" spans="1:9" ht="20.100000000000001" customHeight="1">
      <c r="A25" s="8"/>
      <c r="B25" s="68"/>
      <c r="C25" s="222"/>
      <c r="D25" s="222"/>
      <c r="E25" s="222" t="s">
        <v>109</v>
      </c>
      <c r="F25" s="222"/>
      <c r="G25" s="222" t="s">
        <v>110</v>
      </c>
      <c r="H25" s="222"/>
      <c r="I25" s="222"/>
    </row>
    <row r="26" spans="1:9" ht="20.100000000000001" customHeight="1">
      <c r="A26" s="8"/>
      <c r="B26" s="68"/>
      <c r="C26" s="222" t="s">
        <v>111</v>
      </c>
      <c r="D26" s="187"/>
      <c r="E26" s="223">
        <f>ROUNDDOWN(IF(D39*3/4&lt;150000,D39*3/4,150000),-3)</f>
        <v>0</v>
      </c>
      <c r="F26" s="224"/>
      <c r="G26" s="227" t="s">
        <v>155</v>
      </c>
      <c r="H26" s="228"/>
      <c r="I26" s="228"/>
    </row>
    <row r="27" spans="1:9" ht="20.100000000000001" customHeight="1">
      <c r="A27" s="8"/>
      <c r="B27" s="68"/>
      <c r="C27" s="222" t="s">
        <v>112</v>
      </c>
      <c r="D27" s="187"/>
      <c r="E27" s="223">
        <f>E28-E26</f>
        <v>0</v>
      </c>
      <c r="F27" s="224"/>
      <c r="G27" s="247" t="s">
        <v>113</v>
      </c>
      <c r="H27" s="248"/>
      <c r="I27" s="248"/>
    </row>
    <row r="28" spans="1:9" ht="20.100000000000001" customHeight="1">
      <c r="B28" s="68"/>
      <c r="C28" s="222" t="s">
        <v>114</v>
      </c>
      <c r="D28" s="187"/>
      <c r="E28" s="223">
        <f>D39</f>
        <v>0</v>
      </c>
      <c r="F28" s="224"/>
      <c r="G28" s="225" t="s">
        <v>115</v>
      </c>
      <c r="H28" s="226"/>
      <c r="I28" s="226"/>
    </row>
    <row r="29" spans="1:9" ht="20.100000000000001" customHeight="1">
      <c r="B29" s="39"/>
      <c r="C29" s="240"/>
      <c r="D29" s="241"/>
      <c r="E29" s="241"/>
      <c r="F29" s="241"/>
      <c r="G29" s="241"/>
      <c r="H29" s="241"/>
      <c r="I29" s="242"/>
    </row>
    <row r="30" spans="1:9" ht="20.100000000000001" customHeight="1">
      <c r="B30" s="243" t="s">
        <v>116</v>
      </c>
      <c r="C30" s="211"/>
      <c r="D30" s="211"/>
      <c r="E30" s="211"/>
      <c r="F30" s="211"/>
      <c r="G30" s="211"/>
      <c r="H30" s="211"/>
      <c r="I30" s="117"/>
    </row>
    <row r="31" spans="1:9" ht="20.100000000000001" customHeight="1">
      <c r="B31" s="69"/>
      <c r="C31" s="70" t="s">
        <v>117</v>
      </c>
      <c r="D31" s="70" t="s">
        <v>161</v>
      </c>
      <c r="E31" s="244" t="s">
        <v>118</v>
      </c>
      <c r="F31" s="245"/>
      <c r="G31" s="246"/>
      <c r="H31" s="70" t="s">
        <v>119</v>
      </c>
      <c r="I31" s="70" t="s">
        <v>120</v>
      </c>
    </row>
    <row r="32" spans="1:9" ht="20.100000000000001" customHeight="1">
      <c r="B32" s="71"/>
      <c r="C32" s="70">
        <v>1</v>
      </c>
      <c r="D32" s="92">
        <f>H32*I32</f>
        <v>0</v>
      </c>
      <c r="E32" s="237"/>
      <c r="F32" s="238"/>
      <c r="G32" s="239"/>
      <c r="H32" s="73"/>
      <c r="I32" s="72"/>
    </row>
    <row r="33" spans="2:9" ht="20.100000000000001" customHeight="1">
      <c r="B33" s="71"/>
      <c r="C33" s="70">
        <v>2</v>
      </c>
      <c r="D33" s="92">
        <f t="shared" ref="D33:D38" si="0">H33*I33</f>
        <v>0</v>
      </c>
      <c r="E33" s="237"/>
      <c r="F33" s="238"/>
      <c r="G33" s="239"/>
      <c r="H33" s="73"/>
      <c r="I33" s="72"/>
    </row>
    <row r="34" spans="2:9" ht="20.100000000000001" customHeight="1">
      <c r="B34" s="71"/>
      <c r="C34" s="70">
        <v>3</v>
      </c>
      <c r="D34" s="92">
        <f t="shared" si="0"/>
        <v>0</v>
      </c>
      <c r="E34" s="237"/>
      <c r="F34" s="238"/>
      <c r="G34" s="239"/>
      <c r="H34" s="73"/>
      <c r="I34" s="72"/>
    </row>
    <row r="35" spans="2:9" ht="20.100000000000001" customHeight="1">
      <c r="B35" s="71"/>
      <c r="C35" s="70">
        <v>4</v>
      </c>
      <c r="D35" s="92">
        <f t="shared" si="0"/>
        <v>0</v>
      </c>
      <c r="E35" s="237"/>
      <c r="F35" s="238"/>
      <c r="G35" s="239"/>
      <c r="H35" s="73"/>
      <c r="I35" s="72"/>
    </row>
    <row r="36" spans="2:9" ht="20.100000000000001" customHeight="1">
      <c r="B36" s="71"/>
      <c r="C36" s="70">
        <v>5</v>
      </c>
      <c r="D36" s="92">
        <f t="shared" si="0"/>
        <v>0</v>
      </c>
      <c r="E36" s="237"/>
      <c r="F36" s="238"/>
      <c r="G36" s="239"/>
      <c r="H36" s="73"/>
      <c r="I36" s="72"/>
    </row>
    <row r="37" spans="2:9" ht="20.100000000000001" customHeight="1">
      <c r="B37" s="71"/>
      <c r="C37" s="70">
        <v>6</v>
      </c>
      <c r="D37" s="92">
        <f t="shared" si="0"/>
        <v>0</v>
      </c>
      <c r="E37" s="237"/>
      <c r="F37" s="238"/>
      <c r="G37" s="239"/>
      <c r="H37" s="73"/>
      <c r="I37" s="72"/>
    </row>
    <row r="38" spans="2:9" ht="20.100000000000001" customHeight="1" thickBot="1">
      <c r="B38" s="71"/>
      <c r="C38" s="70">
        <v>7</v>
      </c>
      <c r="D38" s="92">
        <f t="shared" si="0"/>
        <v>0</v>
      </c>
      <c r="E38" s="237"/>
      <c r="F38" s="238"/>
      <c r="G38" s="239"/>
      <c r="H38" s="73"/>
      <c r="I38" s="72"/>
    </row>
    <row r="39" spans="2:9" ht="20.100000000000001" customHeight="1" thickTop="1" thickBot="1">
      <c r="B39" s="68"/>
      <c r="C39" s="74" t="s">
        <v>121</v>
      </c>
      <c r="D39" s="88">
        <f>SUM(D32:D38)</f>
        <v>0</v>
      </c>
      <c r="E39" s="229" t="s">
        <v>162</v>
      </c>
      <c r="F39" s="230"/>
      <c r="G39" s="230"/>
      <c r="H39" s="230"/>
      <c r="I39" s="231"/>
    </row>
    <row r="40" spans="2:9" ht="20.100000000000001" customHeight="1" thickTop="1">
      <c r="B40" s="89"/>
      <c r="C40" s="90"/>
      <c r="D40" s="90"/>
      <c r="E40" s="90"/>
      <c r="F40" s="90"/>
      <c r="G40" s="90"/>
      <c r="H40" s="90"/>
      <c r="I40" s="91"/>
    </row>
  </sheetData>
  <mergeCells count="38">
    <mergeCell ref="E37:G37"/>
    <mergeCell ref="E38:G38"/>
    <mergeCell ref="E39:I39"/>
    <mergeCell ref="C5:F5"/>
    <mergeCell ref="C6:F6"/>
    <mergeCell ref="E31:G31"/>
    <mergeCell ref="C29:I29"/>
    <mergeCell ref="E32:G32"/>
    <mergeCell ref="E33:G33"/>
    <mergeCell ref="E34:G34"/>
    <mergeCell ref="E35:G35"/>
    <mergeCell ref="E36:G36"/>
    <mergeCell ref="B30:I30"/>
    <mergeCell ref="C28:D28"/>
    <mergeCell ref="E28:F28"/>
    <mergeCell ref="G28:I28"/>
    <mergeCell ref="C26:D26"/>
    <mergeCell ref="E26:F26"/>
    <mergeCell ref="G26:I26"/>
    <mergeCell ref="C27:D27"/>
    <mergeCell ref="E27:F27"/>
    <mergeCell ref="G27:I27"/>
    <mergeCell ref="B18:I18"/>
    <mergeCell ref="B24:I24"/>
    <mergeCell ref="C25:D25"/>
    <mergeCell ref="E25:F25"/>
    <mergeCell ref="G25:I25"/>
    <mergeCell ref="B20:C20"/>
    <mergeCell ref="D20:F20"/>
    <mergeCell ref="B17:I17"/>
    <mergeCell ref="B9:I9"/>
    <mergeCell ref="B10:I10"/>
    <mergeCell ref="C11:I11"/>
    <mergeCell ref="C12:I12"/>
    <mergeCell ref="C14:I14"/>
    <mergeCell ref="C15:I15"/>
    <mergeCell ref="C16:I16"/>
    <mergeCell ref="C13:I13"/>
  </mergeCells>
  <phoneticPr fontId="1"/>
  <pageMargins left="0.7" right="0.7" top="0.75" bottom="0.75" header="0.3" footer="0.3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0</xdr:rowOff>
                  </from>
                  <to>
                    <xdr:col>1</xdr:col>
                    <xdr:colOff>518160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0</xdr:rowOff>
                  </from>
                  <to>
                    <xdr:col>1</xdr:col>
                    <xdr:colOff>518160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160020</xdr:rowOff>
                  </from>
                  <to>
                    <xdr:col>1</xdr:col>
                    <xdr:colOff>518160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182880</xdr:rowOff>
                  </from>
                  <to>
                    <xdr:col>1</xdr:col>
                    <xdr:colOff>502920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0</xdr:rowOff>
                  </from>
                  <to>
                    <xdr:col>1</xdr:col>
                    <xdr:colOff>518160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0</xdr:rowOff>
                  </from>
                  <to>
                    <xdr:col>1</xdr:col>
                    <xdr:colOff>502920</xdr:colOff>
                    <xdr:row>13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6F852-83F1-4991-AAD0-4BC373CAB18D}">
  <sheetPr>
    <pageSetUpPr fitToPage="1"/>
  </sheetPr>
  <dimension ref="A1:U40"/>
  <sheetViews>
    <sheetView zoomScaleNormal="100" workbookViewId="0">
      <selection activeCell="I33" sqref="I33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0" width="4.3984375" style="1" customWidth="1"/>
    <col min="11" max="16384" width="9" style="1"/>
  </cols>
  <sheetData>
    <row r="1" spans="1:21" ht="19.2">
      <c r="A1" s="28" t="s">
        <v>89</v>
      </c>
    </row>
    <row r="3" spans="1:21" ht="16.2">
      <c r="A3" s="7" t="s">
        <v>101</v>
      </c>
    </row>
    <row r="4" spans="1:21" ht="16.2">
      <c r="A4" s="7"/>
    </row>
    <row r="5" spans="1:21" ht="18">
      <c r="B5" s="82" t="s">
        <v>71</v>
      </c>
      <c r="C5" s="204" t="s">
        <v>72</v>
      </c>
      <c r="D5" s="205"/>
      <c r="E5" s="205"/>
      <c r="F5" s="206"/>
      <c r="I5" s="56"/>
    </row>
    <row r="6" spans="1:21" ht="25.5" customHeight="1">
      <c r="A6" s="40"/>
      <c r="B6" s="51">
        <v>3</v>
      </c>
      <c r="C6" s="207"/>
      <c r="D6" s="208"/>
      <c r="E6" s="208"/>
      <c r="F6" s="209"/>
      <c r="I6" s="8"/>
    </row>
    <row r="7" spans="1:21" ht="38.25" customHeight="1">
      <c r="C7" s="41"/>
      <c r="D7" s="41"/>
    </row>
    <row r="8" spans="1:21" ht="11.25" customHeight="1">
      <c r="C8" s="41"/>
      <c r="D8" s="41"/>
    </row>
    <row r="9" spans="1:21" s="27" customFormat="1" ht="20.100000000000001" customHeight="1">
      <c r="A9" s="57"/>
      <c r="B9" s="210" t="s">
        <v>102</v>
      </c>
      <c r="C9" s="211"/>
      <c r="D9" s="211"/>
      <c r="E9" s="211"/>
      <c r="F9" s="211"/>
      <c r="G9" s="211"/>
      <c r="H9" s="211"/>
      <c r="I9" s="117"/>
    </row>
    <row r="10" spans="1:21" s="27" customFormat="1" ht="15" customHeight="1">
      <c r="A10" s="57"/>
      <c r="B10" s="196" t="s">
        <v>103</v>
      </c>
      <c r="C10" s="197"/>
      <c r="D10" s="197"/>
      <c r="E10" s="197"/>
      <c r="F10" s="197"/>
      <c r="G10" s="197"/>
      <c r="H10" s="197"/>
      <c r="I10" s="198"/>
    </row>
    <row r="11" spans="1:21" s="7" customFormat="1" ht="15" customHeight="1">
      <c r="A11" s="58"/>
      <c r="B11" s="59"/>
      <c r="C11" s="199" t="s">
        <v>104</v>
      </c>
      <c r="D11" s="200"/>
      <c r="E11" s="200"/>
      <c r="F11" s="200"/>
      <c r="G11" s="200"/>
      <c r="H11" s="200"/>
      <c r="I11" s="20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8"/>
    </row>
    <row r="12" spans="1:21" s="7" customFormat="1" ht="15" customHeight="1">
      <c r="A12" s="58"/>
      <c r="B12" s="59"/>
      <c r="C12" s="199" t="s">
        <v>153</v>
      </c>
      <c r="D12" s="200"/>
      <c r="E12" s="200"/>
      <c r="F12" s="200"/>
      <c r="G12" s="200"/>
      <c r="H12" s="200"/>
      <c r="I12" s="20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58"/>
    </row>
    <row r="13" spans="1:21" s="7" customFormat="1" ht="15" customHeight="1">
      <c r="A13" s="58"/>
      <c r="B13" s="59"/>
      <c r="C13" s="199" t="s">
        <v>163</v>
      </c>
      <c r="D13" s="199"/>
      <c r="E13" s="199"/>
      <c r="F13" s="199"/>
      <c r="G13" s="199"/>
      <c r="H13" s="199"/>
      <c r="I13" s="21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8"/>
    </row>
    <row r="14" spans="1:21" s="63" customFormat="1" ht="15" customHeight="1">
      <c r="A14" s="60"/>
      <c r="B14" s="61"/>
      <c r="C14" s="199" t="s">
        <v>105</v>
      </c>
      <c r="D14" s="202"/>
      <c r="E14" s="202"/>
      <c r="F14" s="202"/>
      <c r="G14" s="202"/>
      <c r="H14" s="202"/>
      <c r="I14" s="203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0"/>
    </row>
    <row r="15" spans="1:21" s="63" customFormat="1" ht="15" customHeight="1">
      <c r="A15" s="60"/>
      <c r="B15" s="61"/>
      <c r="C15" s="199" t="s">
        <v>106</v>
      </c>
      <c r="D15" s="202"/>
      <c r="E15" s="202"/>
      <c r="F15" s="202"/>
      <c r="G15" s="202"/>
      <c r="H15" s="202"/>
      <c r="I15" s="203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0"/>
      <c r="U15" s="60"/>
    </row>
    <row r="16" spans="1:21" s="63" customFormat="1" ht="15" customHeight="1">
      <c r="A16" s="60"/>
      <c r="B16" s="61"/>
      <c r="C16" s="199" t="s">
        <v>18</v>
      </c>
      <c r="D16" s="202"/>
      <c r="E16" s="202"/>
      <c r="F16" s="202"/>
      <c r="G16" s="202"/>
      <c r="H16" s="202"/>
      <c r="I16" s="203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0"/>
      <c r="U16" s="60"/>
    </row>
    <row r="17" spans="1:9" s="27" customFormat="1" ht="24.75" customHeight="1">
      <c r="A17" s="57"/>
      <c r="B17" s="213" t="s">
        <v>154</v>
      </c>
      <c r="C17" s="214"/>
      <c r="D17" s="214"/>
      <c r="E17" s="214"/>
      <c r="F17" s="214"/>
      <c r="G17" s="214"/>
      <c r="H17" s="214"/>
      <c r="I17" s="215"/>
    </row>
    <row r="18" spans="1:9" ht="54.75" customHeight="1">
      <c r="A18" s="8"/>
      <c r="B18" s="216"/>
      <c r="C18" s="217"/>
      <c r="D18" s="217"/>
      <c r="E18" s="217"/>
      <c r="F18" s="217"/>
      <c r="G18" s="217"/>
      <c r="H18" s="217"/>
      <c r="I18" s="218"/>
    </row>
    <row r="19" spans="1:9" ht="15" customHeight="1">
      <c r="A19" s="8"/>
      <c r="B19" s="64"/>
      <c r="C19" s="64"/>
      <c r="D19" s="64"/>
      <c r="E19" s="64"/>
      <c r="F19" s="64"/>
      <c r="G19" s="64"/>
      <c r="H19" s="64"/>
      <c r="I19" s="64"/>
    </row>
    <row r="20" spans="1:9" ht="24.9" customHeight="1">
      <c r="A20" s="8"/>
      <c r="B20" s="232" t="s">
        <v>156</v>
      </c>
      <c r="C20" s="233"/>
      <c r="D20" s="234" t="s">
        <v>157</v>
      </c>
      <c r="E20" s="235"/>
      <c r="F20" s="236"/>
      <c r="G20" s="86"/>
      <c r="H20" s="40"/>
      <c r="I20" s="40"/>
    </row>
    <row r="21" spans="1:9" ht="15" customHeight="1">
      <c r="A21" s="8"/>
      <c r="B21" s="8"/>
      <c r="C21" s="87"/>
      <c r="D21" s="40" t="s">
        <v>158</v>
      </c>
      <c r="E21" s="40"/>
      <c r="F21" s="40"/>
      <c r="G21" s="40"/>
      <c r="H21" s="40"/>
      <c r="I21" s="87"/>
    </row>
    <row r="22" spans="1:9" ht="15" customHeight="1">
      <c r="A22" s="8"/>
      <c r="B22" s="87"/>
      <c r="C22" s="87"/>
      <c r="D22" s="87"/>
      <c r="E22" s="87"/>
      <c r="F22" s="87"/>
      <c r="G22" s="87"/>
      <c r="H22" s="87"/>
      <c r="I22" s="87"/>
    </row>
    <row r="23" spans="1:9" ht="24.9" customHeight="1">
      <c r="A23" s="65" t="s">
        <v>107</v>
      </c>
      <c r="B23" s="66"/>
      <c r="C23" s="67"/>
      <c r="D23" s="67"/>
      <c r="E23" s="67"/>
      <c r="F23" s="67"/>
      <c r="G23" s="67"/>
      <c r="H23" s="67"/>
      <c r="I23" s="67"/>
    </row>
    <row r="24" spans="1:9" s="27" customFormat="1" ht="20.100000000000001" customHeight="1">
      <c r="A24" s="57"/>
      <c r="B24" s="219" t="s">
        <v>108</v>
      </c>
      <c r="C24" s="220"/>
      <c r="D24" s="220"/>
      <c r="E24" s="220"/>
      <c r="F24" s="220"/>
      <c r="G24" s="220"/>
      <c r="H24" s="220"/>
      <c r="I24" s="221"/>
    </row>
    <row r="25" spans="1:9" ht="20.100000000000001" customHeight="1">
      <c r="A25" s="8"/>
      <c r="B25" s="68"/>
      <c r="C25" s="222"/>
      <c r="D25" s="222"/>
      <c r="E25" s="222" t="s">
        <v>109</v>
      </c>
      <c r="F25" s="222"/>
      <c r="G25" s="222" t="s">
        <v>110</v>
      </c>
      <c r="H25" s="222"/>
      <c r="I25" s="222"/>
    </row>
    <row r="26" spans="1:9" ht="20.100000000000001" customHeight="1">
      <c r="A26" s="8"/>
      <c r="B26" s="68"/>
      <c r="C26" s="222" t="s">
        <v>111</v>
      </c>
      <c r="D26" s="187"/>
      <c r="E26" s="223">
        <f>ROUNDDOWN(IF(D39*3/4&lt;150000,D39*3/4,150000),-3)</f>
        <v>0</v>
      </c>
      <c r="F26" s="224"/>
      <c r="G26" s="227" t="s">
        <v>155</v>
      </c>
      <c r="H26" s="228"/>
      <c r="I26" s="228"/>
    </row>
    <row r="27" spans="1:9" ht="20.100000000000001" customHeight="1">
      <c r="A27" s="8"/>
      <c r="B27" s="68"/>
      <c r="C27" s="222" t="s">
        <v>112</v>
      </c>
      <c r="D27" s="187"/>
      <c r="E27" s="223">
        <f>E28-E26</f>
        <v>0</v>
      </c>
      <c r="F27" s="224"/>
      <c r="G27" s="247" t="s">
        <v>113</v>
      </c>
      <c r="H27" s="248"/>
      <c r="I27" s="248"/>
    </row>
    <row r="28" spans="1:9" ht="20.100000000000001" customHeight="1">
      <c r="B28" s="68"/>
      <c r="C28" s="222" t="s">
        <v>114</v>
      </c>
      <c r="D28" s="187"/>
      <c r="E28" s="223">
        <f>D39</f>
        <v>0</v>
      </c>
      <c r="F28" s="224"/>
      <c r="G28" s="225" t="s">
        <v>115</v>
      </c>
      <c r="H28" s="226"/>
      <c r="I28" s="226"/>
    </row>
    <row r="29" spans="1:9" ht="20.100000000000001" customHeight="1">
      <c r="B29" s="39"/>
      <c r="C29" s="240"/>
      <c r="D29" s="241"/>
      <c r="E29" s="241"/>
      <c r="F29" s="241"/>
      <c r="G29" s="241"/>
      <c r="H29" s="241"/>
      <c r="I29" s="242"/>
    </row>
    <row r="30" spans="1:9" ht="20.100000000000001" customHeight="1">
      <c r="B30" s="243" t="s">
        <v>116</v>
      </c>
      <c r="C30" s="211"/>
      <c r="D30" s="211"/>
      <c r="E30" s="211"/>
      <c r="F30" s="211"/>
      <c r="G30" s="211"/>
      <c r="H30" s="211"/>
      <c r="I30" s="117"/>
    </row>
    <row r="31" spans="1:9" ht="20.100000000000001" customHeight="1">
      <c r="B31" s="69"/>
      <c r="C31" s="70" t="s">
        <v>117</v>
      </c>
      <c r="D31" s="70" t="s">
        <v>161</v>
      </c>
      <c r="E31" s="244" t="s">
        <v>118</v>
      </c>
      <c r="F31" s="245"/>
      <c r="G31" s="246"/>
      <c r="H31" s="70" t="s">
        <v>119</v>
      </c>
      <c r="I31" s="70" t="s">
        <v>120</v>
      </c>
    </row>
    <row r="32" spans="1:9" ht="20.100000000000001" customHeight="1">
      <c r="B32" s="71"/>
      <c r="C32" s="70">
        <v>1</v>
      </c>
      <c r="D32" s="92">
        <f>H32*I32</f>
        <v>0</v>
      </c>
      <c r="E32" s="237"/>
      <c r="F32" s="238"/>
      <c r="G32" s="239"/>
      <c r="H32" s="73"/>
      <c r="I32" s="72"/>
    </row>
    <row r="33" spans="2:9" ht="20.100000000000001" customHeight="1">
      <c r="B33" s="71"/>
      <c r="C33" s="70">
        <v>2</v>
      </c>
      <c r="D33" s="92">
        <f t="shared" ref="D33:D38" si="0">H33*I33</f>
        <v>0</v>
      </c>
      <c r="E33" s="237"/>
      <c r="F33" s="238"/>
      <c r="G33" s="239"/>
      <c r="H33" s="73"/>
      <c r="I33" s="72"/>
    </row>
    <row r="34" spans="2:9" ht="20.100000000000001" customHeight="1">
      <c r="B34" s="71"/>
      <c r="C34" s="70">
        <v>3</v>
      </c>
      <c r="D34" s="92">
        <f t="shared" si="0"/>
        <v>0</v>
      </c>
      <c r="E34" s="237"/>
      <c r="F34" s="238"/>
      <c r="G34" s="239"/>
      <c r="H34" s="73"/>
      <c r="I34" s="72"/>
    </row>
    <row r="35" spans="2:9" ht="20.100000000000001" customHeight="1">
      <c r="B35" s="71"/>
      <c r="C35" s="70">
        <v>4</v>
      </c>
      <c r="D35" s="92">
        <f t="shared" si="0"/>
        <v>0</v>
      </c>
      <c r="E35" s="237"/>
      <c r="F35" s="238"/>
      <c r="G35" s="239"/>
      <c r="H35" s="73"/>
      <c r="I35" s="72"/>
    </row>
    <row r="36" spans="2:9" ht="20.100000000000001" customHeight="1">
      <c r="B36" s="71"/>
      <c r="C36" s="70">
        <v>5</v>
      </c>
      <c r="D36" s="92">
        <f t="shared" si="0"/>
        <v>0</v>
      </c>
      <c r="E36" s="237"/>
      <c r="F36" s="238"/>
      <c r="G36" s="239"/>
      <c r="H36" s="73"/>
      <c r="I36" s="72"/>
    </row>
    <row r="37" spans="2:9" ht="20.100000000000001" customHeight="1">
      <c r="B37" s="71"/>
      <c r="C37" s="70">
        <v>6</v>
      </c>
      <c r="D37" s="92">
        <f t="shared" si="0"/>
        <v>0</v>
      </c>
      <c r="E37" s="237"/>
      <c r="F37" s="238"/>
      <c r="G37" s="239"/>
      <c r="H37" s="73"/>
      <c r="I37" s="72"/>
    </row>
    <row r="38" spans="2:9" ht="20.100000000000001" customHeight="1" thickBot="1">
      <c r="B38" s="71"/>
      <c r="C38" s="70">
        <v>7</v>
      </c>
      <c r="D38" s="92">
        <f t="shared" si="0"/>
        <v>0</v>
      </c>
      <c r="E38" s="237"/>
      <c r="F38" s="238"/>
      <c r="G38" s="239"/>
      <c r="H38" s="73"/>
      <c r="I38" s="72"/>
    </row>
    <row r="39" spans="2:9" ht="20.100000000000001" customHeight="1" thickTop="1" thickBot="1">
      <c r="B39" s="68"/>
      <c r="C39" s="74" t="s">
        <v>121</v>
      </c>
      <c r="D39" s="88">
        <f>SUM(D32:D38)</f>
        <v>0</v>
      </c>
      <c r="E39" s="229" t="s">
        <v>162</v>
      </c>
      <c r="F39" s="230"/>
      <c r="G39" s="230"/>
      <c r="H39" s="230"/>
      <c r="I39" s="231"/>
    </row>
    <row r="40" spans="2:9" ht="20.100000000000001" customHeight="1" thickTop="1">
      <c r="B40" s="89"/>
      <c r="C40" s="90"/>
      <c r="D40" s="90"/>
      <c r="E40" s="90"/>
      <c r="F40" s="90"/>
      <c r="G40" s="90"/>
      <c r="H40" s="90"/>
      <c r="I40" s="91"/>
    </row>
  </sheetData>
  <mergeCells count="38">
    <mergeCell ref="E37:G37"/>
    <mergeCell ref="E38:G38"/>
    <mergeCell ref="E39:I39"/>
    <mergeCell ref="C5:F5"/>
    <mergeCell ref="C6:F6"/>
    <mergeCell ref="E31:G31"/>
    <mergeCell ref="C29:I29"/>
    <mergeCell ref="E32:G32"/>
    <mergeCell ref="E33:G33"/>
    <mergeCell ref="E34:G34"/>
    <mergeCell ref="E35:G35"/>
    <mergeCell ref="E36:G36"/>
    <mergeCell ref="B30:I30"/>
    <mergeCell ref="C28:D28"/>
    <mergeCell ref="E28:F28"/>
    <mergeCell ref="G28:I28"/>
    <mergeCell ref="C26:D26"/>
    <mergeCell ref="E26:F26"/>
    <mergeCell ref="G26:I26"/>
    <mergeCell ref="C27:D27"/>
    <mergeCell ref="E27:F27"/>
    <mergeCell ref="G27:I27"/>
    <mergeCell ref="B18:I18"/>
    <mergeCell ref="B24:I24"/>
    <mergeCell ref="C25:D25"/>
    <mergeCell ref="E25:F25"/>
    <mergeCell ref="G25:I25"/>
    <mergeCell ref="B20:C20"/>
    <mergeCell ref="D20:F20"/>
    <mergeCell ref="B17:I17"/>
    <mergeCell ref="B9:I9"/>
    <mergeCell ref="B10:I10"/>
    <mergeCell ref="C11:I11"/>
    <mergeCell ref="C12:I12"/>
    <mergeCell ref="C14:I14"/>
    <mergeCell ref="C15:I15"/>
    <mergeCell ref="C16:I16"/>
    <mergeCell ref="C13:I13"/>
  </mergeCells>
  <phoneticPr fontId="1"/>
  <pageMargins left="0.7" right="0.7" top="0.75" bottom="0.75" header="0.3" footer="0.3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0</xdr:rowOff>
                  </from>
                  <to>
                    <xdr:col>1</xdr:col>
                    <xdr:colOff>518160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0</xdr:rowOff>
                  </from>
                  <to>
                    <xdr:col>1</xdr:col>
                    <xdr:colOff>518160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160020</xdr:rowOff>
                  </from>
                  <to>
                    <xdr:col>1</xdr:col>
                    <xdr:colOff>518160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182880</xdr:rowOff>
                  </from>
                  <to>
                    <xdr:col>1</xdr:col>
                    <xdr:colOff>502920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0</xdr:rowOff>
                  </from>
                  <to>
                    <xdr:col>1</xdr:col>
                    <xdr:colOff>518160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175260</xdr:rowOff>
                  </from>
                  <to>
                    <xdr:col>1</xdr:col>
                    <xdr:colOff>502920</xdr:colOff>
                    <xdr:row>13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D11E-6DB5-4CD8-B803-15B4F3D7FFE3}">
  <sheetPr>
    <pageSetUpPr fitToPage="1"/>
  </sheetPr>
  <dimension ref="B1:E59"/>
  <sheetViews>
    <sheetView workbookViewId="0">
      <selection activeCell="E8" sqref="E8"/>
    </sheetView>
  </sheetViews>
  <sheetFormatPr defaultRowHeight="18"/>
  <cols>
    <col min="2" max="2" width="35.8984375" customWidth="1"/>
    <col min="4" max="4" width="17.3984375" style="10" customWidth="1"/>
    <col min="5" max="5" width="56.69921875" style="9" bestFit="1" customWidth="1"/>
  </cols>
  <sheetData>
    <row r="1" spans="2:5">
      <c r="B1" s="19" t="s">
        <v>21</v>
      </c>
      <c r="D1" s="17"/>
      <c r="E1" s="18" t="s">
        <v>22</v>
      </c>
    </row>
    <row r="2" spans="2:5">
      <c r="B2" s="20" t="s">
        <v>13</v>
      </c>
      <c r="D2" s="11" t="s">
        <v>23</v>
      </c>
      <c r="E2" s="14" t="s">
        <v>126</v>
      </c>
    </row>
    <row r="3" spans="2:5">
      <c r="B3" s="20" t="s">
        <v>14</v>
      </c>
      <c r="D3" s="11"/>
      <c r="E3" s="14" t="s">
        <v>127</v>
      </c>
    </row>
    <row r="4" spans="2:5">
      <c r="B4" s="20" t="s">
        <v>20</v>
      </c>
      <c r="D4" s="11"/>
      <c r="E4" s="14" t="s">
        <v>128</v>
      </c>
    </row>
    <row r="5" spans="2:5">
      <c r="B5" s="20" t="s">
        <v>15</v>
      </c>
      <c r="D5" s="11"/>
      <c r="E5" s="14" t="s">
        <v>129</v>
      </c>
    </row>
    <row r="6" spans="2:5">
      <c r="B6" s="21" t="s">
        <v>7</v>
      </c>
      <c r="D6" s="11"/>
      <c r="E6" s="14" t="s">
        <v>100</v>
      </c>
    </row>
    <row r="7" spans="2:5">
      <c r="B7" s="20" t="s">
        <v>16</v>
      </c>
      <c r="D7" s="11"/>
      <c r="E7" s="14" t="s">
        <v>159</v>
      </c>
    </row>
    <row r="8" spans="2:5">
      <c r="B8" s="20" t="s">
        <v>19</v>
      </c>
      <c r="D8" s="11"/>
      <c r="E8" s="14" t="s">
        <v>130</v>
      </c>
    </row>
    <row r="9" spans="2:5">
      <c r="B9" s="20" t="s">
        <v>5</v>
      </c>
      <c r="D9" s="11"/>
      <c r="E9" s="14" t="s">
        <v>131</v>
      </c>
    </row>
    <row r="10" spans="2:5">
      <c r="B10" s="20" t="s">
        <v>6</v>
      </c>
      <c r="D10" s="11"/>
      <c r="E10" s="14" t="s">
        <v>35</v>
      </c>
    </row>
    <row r="11" spans="2:5">
      <c r="B11" s="20" t="s">
        <v>3</v>
      </c>
      <c r="D11" s="11"/>
      <c r="E11" s="14" t="s">
        <v>36</v>
      </c>
    </row>
    <row r="12" spans="2:5">
      <c r="B12" s="22" t="s">
        <v>4</v>
      </c>
      <c r="D12" s="11"/>
      <c r="E12" s="14" t="s">
        <v>34</v>
      </c>
    </row>
    <row r="13" spans="2:5">
      <c r="D13" s="11"/>
      <c r="E13" s="14" t="s">
        <v>37</v>
      </c>
    </row>
    <row r="14" spans="2:5">
      <c r="B14" s="19" t="s">
        <v>8</v>
      </c>
      <c r="D14" s="11"/>
      <c r="E14" s="14" t="s">
        <v>132</v>
      </c>
    </row>
    <row r="15" spans="2:5">
      <c r="B15" s="20" t="s">
        <v>9</v>
      </c>
      <c r="D15" s="11"/>
      <c r="E15" s="14" t="s">
        <v>133</v>
      </c>
    </row>
    <row r="16" spans="2:5">
      <c r="B16" s="22" t="s">
        <v>10</v>
      </c>
      <c r="D16" s="11"/>
      <c r="E16" s="14" t="s">
        <v>134</v>
      </c>
    </row>
    <row r="17" spans="2:5">
      <c r="D17" s="11"/>
      <c r="E17" s="14" t="s">
        <v>135</v>
      </c>
    </row>
    <row r="18" spans="2:5">
      <c r="B18" s="19" t="s">
        <v>24</v>
      </c>
      <c r="D18" s="11"/>
      <c r="E18" s="14" t="s">
        <v>136</v>
      </c>
    </row>
    <row r="19" spans="2:5">
      <c r="B19" s="21" t="s">
        <v>11</v>
      </c>
      <c r="D19" s="11"/>
      <c r="E19" s="14" t="s">
        <v>38</v>
      </c>
    </row>
    <row r="20" spans="2:5">
      <c r="B20" s="23" t="s">
        <v>12</v>
      </c>
      <c r="D20" s="11"/>
      <c r="E20" s="14" t="s">
        <v>137</v>
      </c>
    </row>
    <row r="21" spans="2:5">
      <c r="B21" s="10"/>
      <c r="D21" s="11"/>
      <c r="E21" s="14" t="s">
        <v>138</v>
      </c>
    </row>
    <row r="22" spans="2:5">
      <c r="B22" s="24" t="s">
        <v>27</v>
      </c>
      <c r="D22" s="11"/>
      <c r="E22" s="14" t="s">
        <v>139</v>
      </c>
    </row>
    <row r="23" spans="2:5">
      <c r="B23" s="21" t="s">
        <v>28</v>
      </c>
      <c r="D23" s="11"/>
      <c r="E23" s="14" t="s">
        <v>140</v>
      </c>
    </row>
    <row r="24" spans="2:5">
      <c r="B24" s="21" t="s">
        <v>29</v>
      </c>
      <c r="D24" s="11"/>
      <c r="E24" s="14" t="s">
        <v>141</v>
      </c>
    </row>
    <row r="25" spans="2:5">
      <c r="B25" s="21" t="s">
        <v>30</v>
      </c>
      <c r="D25" s="11"/>
      <c r="E25" s="14" t="s">
        <v>39</v>
      </c>
    </row>
    <row r="26" spans="2:5">
      <c r="B26" s="21" t="s">
        <v>31</v>
      </c>
      <c r="D26" s="11"/>
      <c r="E26" s="14" t="s">
        <v>142</v>
      </c>
    </row>
    <row r="27" spans="2:5">
      <c r="B27" s="21" t="s">
        <v>33</v>
      </c>
      <c r="D27" s="11"/>
      <c r="E27" s="14" t="s">
        <v>143</v>
      </c>
    </row>
    <row r="28" spans="2:5">
      <c r="B28" s="23" t="s">
        <v>32</v>
      </c>
      <c r="D28" s="11"/>
      <c r="E28" s="14"/>
    </row>
    <row r="29" spans="2:5">
      <c r="B29" s="10"/>
      <c r="D29" s="12"/>
      <c r="E29" s="15"/>
    </row>
    <row r="30" spans="2:5">
      <c r="B30" s="24" t="s">
        <v>25</v>
      </c>
      <c r="D30" s="13" t="s">
        <v>19</v>
      </c>
      <c r="E30" s="16" t="s">
        <v>124</v>
      </c>
    </row>
    <row r="31" spans="2:5">
      <c r="B31" s="21" t="s">
        <v>17</v>
      </c>
      <c r="D31" s="11"/>
      <c r="E31" s="14" t="s">
        <v>41</v>
      </c>
    </row>
    <row r="32" spans="2:5">
      <c r="B32" s="23" t="s">
        <v>18</v>
      </c>
      <c r="D32" s="11"/>
      <c r="E32" s="14" t="s">
        <v>42</v>
      </c>
    </row>
    <row r="33" spans="2:5">
      <c r="D33" s="11"/>
      <c r="E33" s="14" t="s">
        <v>43</v>
      </c>
    </row>
    <row r="34" spans="2:5">
      <c r="B34" s="24" t="s">
        <v>26</v>
      </c>
      <c r="D34" s="11"/>
      <c r="E34" s="14" t="s">
        <v>44</v>
      </c>
    </row>
    <row r="35" spans="2:5">
      <c r="B35" s="21" t="s">
        <v>23</v>
      </c>
      <c r="D35" s="11"/>
      <c r="E35" s="14" t="s">
        <v>45</v>
      </c>
    </row>
    <row r="36" spans="2:5">
      <c r="B36" s="23" t="s">
        <v>19</v>
      </c>
      <c r="D36" s="11"/>
      <c r="E36" s="14" t="s">
        <v>46</v>
      </c>
    </row>
    <row r="37" spans="2:5">
      <c r="D37" s="11"/>
      <c r="E37" s="14" t="s">
        <v>40</v>
      </c>
    </row>
    <row r="38" spans="2:5">
      <c r="D38" s="11"/>
      <c r="E38" s="14" t="s">
        <v>48</v>
      </c>
    </row>
    <row r="39" spans="2:5">
      <c r="D39" s="11"/>
      <c r="E39" s="14" t="s">
        <v>49</v>
      </c>
    </row>
    <row r="40" spans="2:5">
      <c r="D40" s="11"/>
      <c r="E40" s="14" t="s">
        <v>50</v>
      </c>
    </row>
    <row r="41" spans="2:5">
      <c r="D41" s="11"/>
      <c r="E41" s="14" t="s">
        <v>51</v>
      </c>
    </row>
    <row r="42" spans="2:5">
      <c r="D42" s="11"/>
      <c r="E42" s="14" t="s">
        <v>52</v>
      </c>
    </row>
    <row r="43" spans="2:5">
      <c r="D43" s="11"/>
      <c r="E43" s="14" t="s">
        <v>53</v>
      </c>
    </row>
    <row r="44" spans="2:5">
      <c r="D44" s="11"/>
      <c r="E44" s="14" t="s">
        <v>54</v>
      </c>
    </row>
    <row r="45" spans="2:5">
      <c r="D45" s="11"/>
      <c r="E45" s="14" t="s">
        <v>55</v>
      </c>
    </row>
    <row r="46" spans="2:5">
      <c r="D46" s="11"/>
      <c r="E46" s="14" t="s">
        <v>47</v>
      </c>
    </row>
    <row r="47" spans="2:5">
      <c r="D47" s="11"/>
      <c r="E47" s="14" t="s">
        <v>56</v>
      </c>
    </row>
    <row r="48" spans="2:5">
      <c r="D48" s="11"/>
      <c r="E48" s="14" t="s">
        <v>57</v>
      </c>
    </row>
    <row r="49" spans="4:5">
      <c r="D49" s="11"/>
      <c r="E49" s="14" t="s">
        <v>58</v>
      </c>
    </row>
    <row r="50" spans="4:5">
      <c r="D50" s="11"/>
      <c r="E50" s="14" t="s">
        <v>59</v>
      </c>
    </row>
    <row r="51" spans="4:5">
      <c r="D51" s="11"/>
      <c r="E51" s="14" t="s">
        <v>60</v>
      </c>
    </row>
    <row r="52" spans="4:5">
      <c r="D52" s="11"/>
      <c r="E52" s="14" t="s">
        <v>61</v>
      </c>
    </row>
    <row r="53" spans="4:5">
      <c r="D53" s="11"/>
      <c r="E53" s="14" t="s">
        <v>62</v>
      </c>
    </row>
    <row r="54" spans="4:5">
      <c r="D54" s="11"/>
      <c r="E54" s="14" t="s">
        <v>63</v>
      </c>
    </row>
    <row r="55" spans="4:5">
      <c r="D55" s="11"/>
      <c r="E55" s="14" t="s">
        <v>64</v>
      </c>
    </row>
    <row r="56" spans="4:5">
      <c r="D56" s="11"/>
      <c r="E56" s="14" t="s">
        <v>65</v>
      </c>
    </row>
    <row r="57" spans="4:5">
      <c r="D57" s="11"/>
      <c r="E57" s="14" t="s">
        <v>66</v>
      </c>
    </row>
    <row r="58" spans="4:5">
      <c r="D58" s="11"/>
      <c r="E58" s="14" t="s">
        <v>67</v>
      </c>
    </row>
    <row r="59" spans="4:5">
      <c r="D59" s="12"/>
      <c r="E59" s="15" t="s">
        <v>68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実績報告書</vt:lpstr>
      <vt:lpstr>実績内訳</vt:lpstr>
      <vt:lpstr>事業実績（個票）</vt:lpstr>
      <vt:lpstr>事業実績（個票）2</vt:lpstr>
      <vt:lpstr>事業実績（個票）3</vt:lpstr>
      <vt:lpstr>分類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2023-10-31T00:38:49Z</dcterms:modified>
</cp:coreProperties>
</file>