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57B25E58-1BF2-4521-A963-36DFC7DBB7E5}" xr6:coauthVersionLast="36" xr6:coauthVersionMax="36" xr10:uidLastSave="{00000000-0000-0000-0000-000000000000}"/>
  <bookViews>
    <workbookView xWindow="0" yWindow="0" windowWidth="23220" windowHeight="11640" tabRatio="742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16" r:id="rId4"/>
    <sheet name="事業実績（個票）3" sheetId="17" r:id="rId5"/>
  </sheets>
  <definedNames>
    <definedName name="_xlnm.Print_Area" localSheetId="0">実績報告書!$A$1:$T$28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7" l="1"/>
  <c r="E28" i="17" s="1"/>
  <c r="E27" i="17"/>
  <c r="E29" i="16"/>
  <c r="E28" i="16" s="1"/>
  <c r="E27" i="16"/>
  <c r="E29" i="11"/>
  <c r="E28" i="11"/>
  <c r="E10" i="3" l="1"/>
  <c r="E9" i="3"/>
  <c r="D40" i="17" l="1"/>
  <c r="D36" i="17"/>
  <c r="D39" i="17"/>
  <c r="D38" i="17"/>
  <c r="D37" i="17"/>
  <c r="D35" i="17"/>
  <c r="D34" i="17"/>
  <c r="D33" i="17"/>
  <c r="D33" i="16"/>
  <c r="D39" i="16"/>
  <c r="D38" i="16"/>
  <c r="D37" i="16"/>
  <c r="D36" i="16"/>
  <c r="D35" i="16"/>
  <c r="D34" i="16"/>
  <c r="D34" i="11"/>
  <c r="D35" i="11"/>
  <c r="D36" i="11"/>
  <c r="D37" i="11"/>
  <c r="D38" i="11"/>
  <c r="D39" i="11"/>
  <c r="D33" i="11"/>
  <c r="D40" i="16" l="1"/>
  <c r="D20" i="9"/>
  <c r="D40" i="11" l="1"/>
  <c r="E27" i="11" s="1"/>
  <c r="H20" i="9" l="1"/>
  <c r="E18" i="9"/>
  <c r="G18" i="9" s="1"/>
  <c r="I18" i="9" s="1"/>
  <c r="E19" i="9" l="1"/>
  <c r="G19" i="9" s="1"/>
  <c r="I19" i="9" s="1"/>
  <c r="E17" i="9"/>
  <c r="G17" i="9" s="1"/>
  <c r="I17" i="9" s="1"/>
  <c r="E16" i="9"/>
  <c r="G16" i="9" s="1"/>
  <c r="I16" i="9" s="1"/>
  <c r="E15" i="9"/>
  <c r="G15" i="9" s="1"/>
  <c r="I15" i="9" s="1"/>
  <c r="E14" i="9"/>
  <c r="G14" i="9" s="1"/>
  <c r="I14" i="9" s="1"/>
  <c r="E13" i="9"/>
  <c r="G13" i="9" s="1"/>
  <c r="I13" i="9" s="1"/>
  <c r="E12" i="9"/>
  <c r="G12" i="9" s="1"/>
  <c r="I12" i="9" s="1"/>
  <c r="E11" i="9"/>
  <c r="G11" i="9" s="1"/>
  <c r="I11" i="9" s="1"/>
  <c r="E10" i="9"/>
  <c r="G10" i="9" s="1"/>
  <c r="I10" i="9" s="1"/>
  <c r="E9" i="9"/>
  <c r="G9" i="9" s="1"/>
  <c r="I9" i="9" s="1"/>
  <c r="E8" i="9"/>
  <c r="G8" i="9" s="1"/>
  <c r="I8" i="9" s="1"/>
  <c r="E7" i="9"/>
  <c r="G7" i="9" s="1"/>
  <c r="I7" i="9" s="1"/>
  <c r="E6" i="9"/>
  <c r="G6" i="9" s="1"/>
  <c r="I6" i="9" s="1"/>
  <c r="E5" i="9"/>
  <c r="G5" i="9" s="1"/>
  <c r="G20" i="9" l="1"/>
  <c r="I5" i="9"/>
  <c r="I20" i="9" s="1"/>
</calcChain>
</file>

<file path=xl/sharedStrings.xml><?xml version="1.0" encoding="utf-8"?>
<sst xmlns="http://schemas.openxmlformats.org/spreadsheetml/2006/main" count="157" uniqueCount="83">
  <si>
    <t>〒</t>
    <phoneticPr fontId="1"/>
  </si>
  <si>
    <t>フリガナ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</si>
  <si>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</si>
  <si>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</si>
  <si>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</si>
  <si>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</si>
  <si>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</si>
  <si>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</si>
  <si>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</si>
  <si>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</si>
  <si>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</si>
  <si>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</si>
  <si>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</si>
  <si>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</si>
  <si>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</si>
  <si>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</si>
  <si>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</si>
  <si>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</si>
  <si>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</si>
  <si>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</si>
  <si>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別記様式第４号（第９条関係）　＜助産所用＞</t>
    <rPh sb="4" eb="5">
      <t>ダイ</t>
    </rPh>
    <rPh sb="6" eb="7">
      <t>ゴウ</t>
    </rPh>
    <rPh sb="8" eb="9">
      <t>ダイ</t>
    </rPh>
    <rPh sb="10" eb="13">
      <t>ジョウカンケイ</t>
    </rPh>
    <rPh sb="16" eb="19">
      <t>ジョサンショ</t>
    </rPh>
    <rPh sb="19" eb="20">
      <t>ヨウ</t>
    </rPh>
    <phoneticPr fontId="1"/>
  </si>
  <si>
    <t>実績内訳＜助産所用＞</t>
    <rPh sb="0" eb="2">
      <t>ジッセキ</t>
    </rPh>
    <rPh sb="2" eb="4">
      <t>ウチワケ</t>
    </rPh>
    <rPh sb="5" eb="8">
      <t>ジョサンショ</t>
    </rPh>
    <rPh sb="8" eb="9">
      <t>ヨウ</t>
    </rPh>
    <rPh sb="9" eb="10">
      <t>ショヨウ</t>
    </rPh>
    <phoneticPr fontId="1"/>
  </si>
  <si>
    <t>事業実績（個票）＜助産所用＞</t>
    <rPh sb="0" eb="2">
      <t>ジギョウ</t>
    </rPh>
    <rPh sb="2" eb="4">
      <t>ジッセキ</t>
    </rPh>
    <rPh sb="5" eb="7">
      <t>コヒョウ</t>
    </rPh>
    <rPh sb="9" eb="12">
      <t>ジョサンショ</t>
    </rPh>
    <rPh sb="12" eb="13">
      <t>ヨウ</t>
    </rPh>
    <rPh sb="13" eb="14">
      <t>ショヨウ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</si>
  <si>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</si>
  <si>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</si>
  <si>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</si>
  <si>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</si>
  <si>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</si>
  <si>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</si>
  <si>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</si>
  <si>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</si>
  <si>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</si>
  <si>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</si>
  <si>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</si>
  <si>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</si>
  <si>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【添付書類】
　①実績内訳　②事業実績（個票）　③支払額を証する書類の写し（領収書、請求書、振込書等の写し）</t>
    <rPh sb="1" eb="5">
      <t>テンプショルイ</t>
    </rPh>
    <rPh sb="9" eb="11">
      <t>ジッセキ</t>
    </rPh>
    <rPh sb="17" eb="19">
      <t>ジッセキ</t>
    </rPh>
    <rPh sb="25" eb="27">
      <t>シハライ</t>
    </rPh>
    <rPh sb="27" eb="28">
      <t>ガク</t>
    </rPh>
    <rPh sb="29" eb="30">
      <t>ショウ</t>
    </rPh>
    <rPh sb="32" eb="34">
      <t>ショルイ</t>
    </rPh>
    <rPh sb="35" eb="36">
      <t>ウツ</t>
    </rPh>
    <rPh sb="38" eb="41">
      <t>リョウシュウショ</t>
    </rPh>
    <rPh sb="42" eb="45">
      <t>セイキュウショ</t>
    </rPh>
    <rPh sb="46" eb="48">
      <t>フリコミ</t>
    </rPh>
    <rPh sb="48" eb="49">
      <t>ショ</t>
    </rPh>
    <rPh sb="49" eb="50">
      <t>ナド</t>
    </rPh>
    <rPh sb="51" eb="52">
      <t>ウツ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</si>
  <si>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</si>
  <si>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</si>
  <si>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</si>
  <si>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</si>
  <si>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補助対象となる助産所ごとに作成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1">
      <t>ジョサンショ</t>
    </rPh>
    <rPh sb="14" eb="16">
      <t>サクセイ</t>
    </rPh>
    <phoneticPr fontId="1"/>
  </si>
  <si>
    <t>助産所名</t>
    <rPh sb="0" eb="3">
      <t>ジョサンショ</t>
    </rPh>
    <rPh sb="3" eb="4">
      <t>メイ</t>
    </rPh>
    <phoneticPr fontId="1"/>
  </si>
  <si>
    <t>１．事業実施内容</t>
    <rPh sb="2" eb="4">
      <t>ジギョウ</t>
    </rPh>
    <rPh sb="4" eb="6">
      <t>ジッシ</t>
    </rPh>
    <rPh sb="6" eb="8">
      <t>ナイヨウ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</si>
  <si>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</si>
  <si>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</si>
  <si>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</si>
  <si>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</si>
  <si>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</si>
  <si>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</si>
  <si>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</si>
  <si>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</si>
  <si>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</si>
  <si>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京都府補助金 (ｱ)</t>
    <rPh sb="0" eb="3">
      <t>キョウトフ</t>
    </rPh>
    <rPh sb="3" eb="6">
      <t>ホジョキン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</si>
  <si>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</si>
  <si>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</si>
  <si>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</si>
  <si>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</si>
  <si>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　支出の部（事業に要した経費）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</si>
  <si>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</si>
  <si>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</si>
  <si>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</si>
  <si>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</si>
  <si>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</si>
  <si>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　２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</si>
  <si>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</si>
  <si>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</si>
  <si>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</si>
  <si>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</si>
  <si>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計</t>
    <rPh sb="0" eb="1">
      <t>ケイ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</si>
  <si>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</si>
  <si>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</si>
  <si>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システム導入（経営改善や省エネに係るもの）</t>
    <rPh sb="4" eb="6">
      <t>ドウニュウ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</si>
  <si>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</si>
  <si>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</si>
  <si>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</si>
  <si>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</si>
  <si>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</si>
  <si>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</si>
  <si>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</si>
  <si>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</si>
  <si>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</si>
  <si>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補助金精算額</t>
    <rPh sb="0" eb="3">
      <t>ホジョキン</t>
    </rPh>
    <rPh sb="3" eb="5">
      <t>セイサン</t>
    </rPh>
    <rPh sb="5" eb="6">
      <t>ガク</t>
    </rPh>
    <phoneticPr fontId="1"/>
  </si>
  <si>
    <t>補助金精算額
（d)と(e)を比較し少ない額</t>
    <rPh sb="0" eb="3">
      <t>ホジョキン</t>
    </rPh>
    <rPh sb="3" eb="5">
      <t>セイサン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</si>
</sst>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);[Red]\(#,##0\)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10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6" fillId="0" borderId="0" xfId="0" applyFont="1"/>
    <xf numFmtId="0" fontId="6" fillId="0" borderId="3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0" xfId="1" applyFont="1" applyBorder="1" applyAlignment="1">
      <alignment vertical="center"/>
    </xf>
    <xf numFmtId="38" fontId="4" fillId="0" borderId="30" xfId="1" applyFont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6" fillId="2" borderId="26" xfId="0" applyFont="1" applyFill="1" applyBorder="1"/>
    <xf numFmtId="0" fontId="3" fillId="0" borderId="0" xfId="0" applyFont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0" xfId="0" applyFont="1" applyBorder="1" applyAlignment="1">
      <alignment vertical="center" wrapText="1"/>
    </xf>
    <xf numFmtId="0" fontId="15" fillId="0" borderId="0" xfId="0" applyFont="1" applyBorder="1"/>
    <xf numFmtId="0" fontId="15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3" fillId="0" borderId="28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19" fillId="2" borderId="1" xfId="0" applyFont="1" applyFill="1" applyBorder="1" applyAlignment="1">
      <alignment horizontal="center" vertical="center"/>
    </xf>
    <xf numFmtId="38" fontId="19" fillId="2" borderId="1" xfId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38" fontId="4" fillId="0" borderId="2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3" xfId="1" applyFont="1" applyFill="1" applyBorder="1" applyAlignment="1">
      <alignment vertical="center"/>
    </xf>
    <xf numFmtId="38" fontId="4" fillId="0" borderId="63" xfId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176" fontId="21" fillId="0" borderId="63" xfId="1" applyNumberFormat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/>
    <xf numFmtId="0" fontId="0" fillId="0" borderId="43" xfId="0" applyBorder="1" applyAlignment="1"/>
    <xf numFmtId="0" fontId="0" fillId="0" borderId="19" xfId="0" applyBorder="1" applyAlignment="1"/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right" vertical="center"/>
    </xf>
    <xf numFmtId="177" fontId="0" fillId="2" borderId="1" xfId="0" applyNumberFormat="1" applyFill="1" applyBorder="1" applyAlignment="1"/>
    <xf numFmtId="0" fontId="6" fillId="0" borderId="1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2" borderId="42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6" fillId="0" borderId="47" xfId="0" applyFont="1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3" fillId="2" borderId="48" xfId="0" applyFont="1" applyFill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3" fillId="2" borderId="3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52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9" xfId="0" applyBorder="1" applyAlignment="1"/>
    <xf numFmtId="0" fontId="6" fillId="0" borderId="5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3" fillId="2" borderId="53" xfId="0" applyFont="1" applyFill="1" applyBorder="1" applyAlignment="1"/>
    <xf numFmtId="0" fontId="0" fillId="0" borderId="53" xfId="0" applyBorder="1" applyAlignment="1"/>
    <xf numFmtId="0" fontId="3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4" fillId="0" borderId="65" xfId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5" xfId="0" applyFont="1" applyBorder="1" applyAlignment="1"/>
    <xf numFmtId="0" fontId="0" fillId="0" borderId="30" xfId="0" applyBorder="1" applyAlignment="1"/>
    <xf numFmtId="0" fontId="0" fillId="0" borderId="15" xfId="0" applyBorder="1" applyAlignment="1"/>
    <xf numFmtId="0" fontId="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7" xfId="0" applyBorder="1" applyAlignment="1"/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57" xfId="0" applyFont="1" applyBorder="1" applyAlignment="1"/>
    <xf numFmtId="0" fontId="0" fillId="0" borderId="58" xfId="0" applyBorder="1" applyAlignment="1"/>
    <xf numFmtId="0" fontId="0" fillId="0" borderId="59" xfId="0" applyBorder="1" applyAlignment="1"/>
    <xf numFmtId="0" fontId="3" fillId="0" borderId="27" xfId="0" applyFont="1" applyBorder="1" applyAlignment="1">
      <alignment horizontal="left" vertical="center"/>
    </xf>
    <xf numFmtId="0" fontId="3" fillId="2" borderId="60" xfId="0" applyFont="1" applyFill="1" applyBorder="1" applyAlignment="1">
      <alignment vertical="top" wrapText="1"/>
    </xf>
    <xf numFmtId="0" fontId="3" fillId="2" borderId="61" xfId="0" applyFont="1" applyFill="1" applyBorder="1" applyAlignment="1">
      <alignment vertical="top" wrapText="1"/>
    </xf>
    <xf numFmtId="0" fontId="3" fillId="2" borderId="62" xfId="0" applyFont="1" applyFill="1" applyBorder="1" applyAlignment="1">
      <alignment vertical="top" wrapText="1"/>
    </xf>
    <xf numFmtId="0" fontId="3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25" xfId="0" applyFont="1" applyFill="1" applyBorder="1" applyAlignment="1"/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21" fillId="0" borderId="6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510540</xdr:colOff>
          <xdr:row>15</xdr:row>
          <xdr:rowOff>171450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0</xdr:rowOff>
        </xdr:from>
        <xdr:to>
          <xdr:col>1</xdr:col>
          <xdr:colOff>510540</xdr:colOff>
          <xdr:row>16</xdr:row>
          <xdr:rowOff>167640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160020</xdr:rowOff>
        </xdr:from>
        <xdr:to>
          <xdr:col>1</xdr:col>
          <xdr:colOff>510540</xdr:colOff>
          <xdr:row>13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514350</xdr:colOff>
          <xdr:row>13</xdr:row>
          <xdr:rowOff>171450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0</xdr:rowOff>
        </xdr:from>
        <xdr:to>
          <xdr:col>1</xdr:col>
          <xdr:colOff>510540</xdr:colOff>
          <xdr:row>11</xdr:row>
          <xdr:rowOff>171450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510540</xdr:colOff>
          <xdr:row>15</xdr:row>
          <xdr:rowOff>53340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514350</xdr:colOff>
          <xdr:row>15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0</xdr:rowOff>
        </xdr:from>
        <xdr:to>
          <xdr:col>1</xdr:col>
          <xdr:colOff>514350</xdr:colOff>
          <xdr:row>16</xdr:row>
          <xdr:rowOff>171450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160020</xdr:rowOff>
        </xdr:from>
        <xdr:to>
          <xdr:col>1</xdr:col>
          <xdr:colOff>514350</xdr:colOff>
          <xdr:row>13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504825</xdr:colOff>
          <xdr:row>13</xdr:row>
          <xdr:rowOff>161925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0</xdr:rowOff>
        </xdr:from>
        <xdr:to>
          <xdr:col>1</xdr:col>
          <xdr:colOff>514350</xdr:colOff>
          <xdr:row>11</xdr:row>
          <xdr:rowOff>161925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182880</xdr:rowOff>
        </xdr:from>
        <xdr:to>
          <xdr:col>1</xdr:col>
          <xdr:colOff>504825</xdr:colOff>
          <xdr:row>14</xdr:row>
          <xdr:rowOff>161925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514350</xdr:colOff>
          <xdr:row>15</xdr:row>
          <xdr:rowOff>161925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0</xdr:rowOff>
        </xdr:from>
        <xdr:to>
          <xdr:col>1</xdr:col>
          <xdr:colOff>514350</xdr:colOff>
          <xdr:row>16</xdr:row>
          <xdr:rowOff>171450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160020</xdr:rowOff>
        </xdr:from>
        <xdr:to>
          <xdr:col>1</xdr:col>
          <xdr:colOff>514350</xdr:colOff>
          <xdr:row>13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504825</xdr:colOff>
          <xdr:row>13</xdr:row>
          <xdr:rowOff>161925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0</xdr:rowOff>
        </xdr:from>
        <xdr:to>
          <xdr:col>1</xdr:col>
          <xdr:colOff>514350</xdr:colOff>
          <xdr:row>11</xdr:row>
          <xdr:rowOff>161925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504825</xdr:colOff>
          <xdr:row>13</xdr:row>
          <xdr:rowOff>161925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182880</xdr:rowOff>
        </xdr:from>
        <xdr:to>
          <xdr:col>1</xdr:col>
          <xdr:colOff>504825</xdr:colOff>
          <xdr:row>14</xdr:row>
          <xdr:rowOff>161925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28"/>
  <sheetViews>
    <sheetView tabSelected="1" view="pageBreakPreview" zoomScale="80" zoomScaleNormal="100" zoomScaleSheetLayoutView="80" workbookViewId="0">
      <selection activeCell="B3" sqref="B3"/>
    </sheetView>
  </sheetViews>
  <sheetFormatPr defaultRowHeight="18"/>
  <cols>
    <col min="1" max="2" width="3.69921875" customWidth="1"/>
    <col min="3" max="3" width="5.59765625" customWidth="1"/>
    <col min="4" max="4" width="25.59765625" customWidth="1"/>
    <col min="5" max="20" width="5.59765625" customWidth="1"/>
  </cols>
  <sheetData>
    <row r="1" spans="1:20" ht="24.45" customHeight="1">
      <c r="A1" s="19" t="s">
        <v>20</v>
      </c>
      <c r="B1" s="3"/>
      <c r="C1" s="3"/>
      <c r="S1" s="7"/>
    </row>
    <row r="2" spans="1:20" ht="24.45" customHeight="1">
      <c r="A2" s="9"/>
      <c r="B2" s="9"/>
      <c r="C2" s="9"/>
      <c r="D2" s="9"/>
      <c r="E2" s="9"/>
      <c r="N2" s="45" t="s">
        <v>36</v>
      </c>
      <c r="O2" s="46"/>
      <c r="P2" s="47" t="s">
        <v>37</v>
      </c>
      <c r="Q2" s="46"/>
      <c r="R2" s="47" t="s">
        <v>38</v>
      </c>
      <c r="S2" s="46"/>
      <c r="T2" s="47" t="s">
        <v>39</v>
      </c>
    </row>
    <row r="3" spans="1:20" ht="24.45" customHeight="1">
      <c r="A3" s="9"/>
      <c r="B3" s="20" t="s">
        <v>5</v>
      </c>
      <c r="C3" s="9"/>
      <c r="S3" s="7"/>
    </row>
    <row r="4" spans="1:20" ht="33" customHeight="1">
      <c r="A4" s="9"/>
      <c r="B4" s="9"/>
      <c r="C4" s="9"/>
      <c r="S4" s="7"/>
    </row>
    <row r="5" spans="1:20" s="1" customFormat="1" ht="43.95" customHeight="1">
      <c r="A5" s="120" t="s">
        <v>19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1"/>
    </row>
    <row r="6" spans="1:20" s="1" customFormat="1" ht="43.9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3"/>
    </row>
    <row r="7" spans="1:20" s="1" customFormat="1" ht="93.75" customHeight="1">
      <c r="A7" s="122" t="s">
        <v>10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1"/>
    </row>
    <row r="8" spans="1:20" s="1" customFormat="1" ht="22.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20" s="1" customFormat="1" ht="30" customHeight="1">
      <c r="A9" s="96" t="s">
        <v>11</v>
      </c>
      <c r="B9" s="97"/>
      <c r="C9" s="97"/>
      <c r="D9" s="98"/>
      <c r="E9" s="99">
        <f>実績内訳!H20</f>
        <v>0</v>
      </c>
      <c r="F9" s="100"/>
      <c r="G9" s="100"/>
      <c r="H9" s="100"/>
      <c r="I9" s="17" t="s">
        <v>2</v>
      </c>
      <c r="J9" s="21" t="s">
        <v>64</v>
      </c>
      <c r="K9" s="74"/>
      <c r="L9" s="74"/>
      <c r="M9" s="74"/>
      <c r="N9" s="74"/>
      <c r="O9" s="74"/>
      <c r="P9" s="74"/>
      <c r="Q9" s="74"/>
      <c r="R9" s="74"/>
      <c r="S9" s="74"/>
      <c r="T9" s="74"/>
    </row>
    <row r="10" spans="1:20" s="1" customFormat="1" ht="30" customHeight="1">
      <c r="A10" s="96" t="s">
        <v>81</v>
      </c>
      <c r="B10" s="97"/>
      <c r="C10" s="97"/>
      <c r="D10" s="112"/>
      <c r="E10" s="99">
        <f>実績内訳!I20</f>
        <v>0</v>
      </c>
      <c r="F10" s="100"/>
      <c r="G10" s="100"/>
      <c r="H10" s="100"/>
      <c r="I10" s="17" t="s">
        <v>2</v>
      </c>
      <c r="J10" s="21" t="s">
        <v>65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spans="1:20" s="1" customFormat="1" ht="16.5" customHeight="1" thickBot="1"/>
    <row r="12" spans="1:20" s="1" customFormat="1" ht="20.100000000000001" customHeight="1">
      <c r="A12" s="155" t="s">
        <v>7</v>
      </c>
      <c r="B12" s="156"/>
      <c r="C12" s="161" t="s">
        <v>24</v>
      </c>
      <c r="D12" s="39" t="s">
        <v>25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4"/>
    </row>
    <row r="13" spans="1:20" s="1" customFormat="1" ht="24.9" customHeight="1">
      <c r="A13" s="157"/>
      <c r="B13" s="158"/>
      <c r="C13" s="162"/>
      <c r="D13" s="40" t="s">
        <v>26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6"/>
    </row>
    <row r="14" spans="1:20" s="1" customFormat="1" ht="20.100000000000001" customHeight="1">
      <c r="A14" s="157"/>
      <c r="B14" s="158"/>
      <c r="C14" s="162"/>
      <c r="D14" s="41" t="s">
        <v>25</v>
      </c>
      <c r="E14" s="113"/>
      <c r="F14" s="114"/>
      <c r="G14" s="114"/>
      <c r="H14" s="114"/>
      <c r="I14" s="114"/>
      <c r="J14" s="114"/>
      <c r="K14" s="115"/>
      <c r="L14" s="116"/>
      <c r="M14" s="117"/>
      <c r="N14" s="118"/>
      <c r="O14" s="118"/>
      <c r="P14" s="118"/>
      <c r="Q14" s="118"/>
      <c r="R14" s="118"/>
      <c r="S14" s="118"/>
      <c r="T14" s="119"/>
    </row>
    <row r="15" spans="1:20" s="1" customFormat="1" ht="24.9" customHeight="1" thickBot="1">
      <c r="A15" s="157"/>
      <c r="B15" s="158"/>
      <c r="C15" s="162"/>
      <c r="D15" s="42" t="s">
        <v>27</v>
      </c>
      <c r="E15" s="107"/>
      <c r="F15" s="108"/>
      <c r="G15" s="108"/>
      <c r="H15" s="108"/>
      <c r="I15" s="108"/>
      <c r="J15" s="108"/>
      <c r="K15" s="109"/>
      <c r="L15" s="110" t="s">
        <v>28</v>
      </c>
      <c r="M15" s="111"/>
      <c r="N15" s="124"/>
      <c r="O15" s="125"/>
      <c r="P15" s="125"/>
      <c r="Q15" s="125"/>
      <c r="R15" s="125"/>
      <c r="S15" s="125"/>
      <c r="T15" s="126"/>
    </row>
    <row r="16" spans="1:20" s="1" customFormat="1" ht="20.100000000000001" customHeight="1">
      <c r="A16" s="157"/>
      <c r="B16" s="158"/>
      <c r="C16" s="127" t="s">
        <v>29</v>
      </c>
      <c r="D16" s="43" t="s">
        <v>1</v>
      </c>
      <c r="E16" s="129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1"/>
    </row>
    <row r="17" spans="1:20" s="1" customFormat="1" ht="24.9" customHeight="1" thickBot="1">
      <c r="A17" s="157"/>
      <c r="B17" s="158"/>
      <c r="C17" s="128"/>
      <c r="D17" s="40" t="s">
        <v>30</v>
      </c>
      <c r="E17" s="132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4"/>
    </row>
    <row r="18" spans="1:20" s="1" customFormat="1" ht="30" customHeight="1">
      <c r="A18" s="157"/>
      <c r="B18" s="158"/>
      <c r="C18" s="101" t="s">
        <v>31</v>
      </c>
      <c r="D18" s="102"/>
      <c r="E18" s="44" t="s">
        <v>0</v>
      </c>
      <c r="F18" s="167" t="s">
        <v>79</v>
      </c>
      <c r="G18" s="168"/>
      <c r="H18" s="168"/>
      <c r="I18" s="169"/>
      <c r="J18" s="170"/>
      <c r="K18" s="171" t="s">
        <v>4</v>
      </c>
      <c r="L18" s="172"/>
      <c r="M18" s="173"/>
      <c r="N18" s="174"/>
      <c r="O18" s="174"/>
      <c r="P18" s="174"/>
      <c r="Q18" s="174"/>
      <c r="R18" s="175" t="s">
        <v>80</v>
      </c>
      <c r="S18" s="176"/>
      <c r="T18" s="177"/>
    </row>
    <row r="19" spans="1:20" s="1" customFormat="1" ht="42" customHeight="1">
      <c r="A19" s="157"/>
      <c r="B19" s="158"/>
      <c r="C19" s="103"/>
      <c r="D19" s="104"/>
      <c r="E19" s="88"/>
      <c r="F19" s="89"/>
      <c r="G19" s="90"/>
      <c r="H19" s="90"/>
      <c r="I19" s="90"/>
      <c r="J19" s="90"/>
      <c r="K19" s="90"/>
      <c r="L19" s="91"/>
      <c r="M19" s="91"/>
      <c r="N19" s="91"/>
      <c r="O19" s="91"/>
      <c r="P19" s="91"/>
      <c r="Q19" s="91"/>
      <c r="R19" s="91"/>
      <c r="S19" s="91"/>
      <c r="T19" s="92"/>
    </row>
    <row r="20" spans="1:20" s="1" customFormat="1" ht="18.600000000000001" thickBot="1">
      <c r="A20" s="157"/>
      <c r="B20" s="158"/>
      <c r="C20" s="105"/>
      <c r="D20" s="106"/>
      <c r="E20" s="93" t="s">
        <v>78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5"/>
    </row>
    <row r="21" spans="1:20" s="1" customFormat="1" ht="24.9" customHeight="1">
      <c r="A21" s="157"/>
      <c r="B21" s="158"/>
      <c r="C21" s="138" t="s">
        <v>32</v>
      </c>
      <c r="D21" s="139"/>
      <c r="E21" s="140"/>
      <c r="F21" s="140"/>
      <c r="G21" s="140"/>
      <c r="H21" s="140"/>
      <c r="I21" s="140"/>
      <c r="J21" s="140"/>
      <c r="K21" s="141"/>
      <c r="L21" s="142" t="s">
        <v>33</v>
      </c>
      <c r="M21" s="143"/>
      <c r="N21" s="143"/>
      <c r="O21" s="144"/>
      <c r="P21" s="145"/>
      <c r="Q21" s="146"/>
      <c r="R21" s="146"/>
      <c r="S21" s="146"/>
      <c r="T21" s="147"/>
    </row>
    <row r="22" spans="1:20" s="1" customFormat="1" ht="24.9" customHeight="1" thickBot="1">
      <c r="A22" s="159"/>
      <c r="B22" s="160"/>
      <c r="C22" s="148" t="s">
        <v>34</v>
      </c>
      <c r="D22" s="149"/>
      <c r="E22" s="150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2"/>
      <c r="Q22" s="153"/>
      <c r="R22" s="153"/>
      <c r="S22" s="153"/>
      <c r="T22" s="154"/>
    </row>
    <row r="23" spans="1:20" s="1" customFormat="1" ht="19.5" customHeight="1">
      <c r="A23" s="28"/>
      <c r="B23" s="4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/>
      <c r="P23" s="6"/>
      <c r="Q23" s="2"/>
      <c r="R23" s="2"/>
      <c r="S23" s="2"/>
    </row>
    <row r="24" spans="1:20" s="1" customFormat="1" ht="19.5" customHeight="1">
      <c r="A24" s="4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  <c r="P24" s="6"/>
      <c r="Q24" s="2"/>
      <c r="R24" s="2"/>
      <c r="S24" s="2"/>
    </row>
    <row r="25" spans="1:20" s="1" customFormat="1" ht="19.5" customHeight="1">
      <c r="A25" s="4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3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0" s="18" customFormat="1" ht="60" customHeight="1">
      <c r="A28" s="135" t="s">
        <v>35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</row>
  </sheetData>
  <mergeCells count="33">
    <mergeCell ref="A28:T28"/>
    <mergeCell ref="C21:D21"/>
    <mergeCell ref="E21:K21"/>
    <mergeCell ref="L21:O21"/>
    <mergeCell ref="P21:T21"/>
    <mergeCell ref="C22:D22"/>
    <mergeCell ref="E22:O22"/>
    <mergeCell ref="P22:T22"/>
    <mergeCell ref="A12:B22"/>
    <mergeCell ref="C12:C15"/>
    <mergeCell ref="E12:T12"/>
    <mergeCell ref="E13:T13"/>
    <mergeCell ref="F18:J18"/>
    <mergeCell ref="K18:L18"/>
    <mergeCell ref="M18:Q18"/>
    <mergeCell ref="R18:T18"/>
    <mergeCell ref="A5:T5"/>
    <mergeCell ref="A7:T7"/>
    <mergeCell ref="N15:T15"/>
    <mergeCell ref="C16:C17"/>
    <mergeCell ref="E16:T16"/>
    <mergeCell ref="E17:T17"/>
    <mergeCell ref="E19:T19"/>
    <mergeCell ref="E20:T20"/>
    <mergeCell ref="A9:D9"/>
    <mergeCell ref="E9:H9"/>
    <mergeCell ref="C18:D20"/>
    <mergeCell ref="E15:K15"/>
    <mergeCell ref="L15:M15"/>
    <mergeCell ref="A10:D10"/>
    <mergeCell ref="E10:H10"/>
    <mergeCell ref="E14:K14"/>
    <mergeCell ref="L14:T14"/>
  </mergeCells>
  <phoneticPr fontId="1"/>
  <pageMargins left="0.70866141732283472" right="0.51181102362204722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dimension ref="A1:I28"/>
  <sheetViews>
    <sheetView workbookViewId="0">
      <selection activeCell="I4" sqref="I4"/>
    </sheetView>
  </sheetViews>
  <sheetFormatPr defaultColWidth="9" defaultRowHeight="13.2"/>
  <cols>
    <col min="1" max="1" width="1.3984375" style="1" customWidth="1"/>
    <col min="2" max="2" width="5" style="1" customWidth="1"/>
    <col min="3" max="3" width="35.5" style="1" customWidth="1"/>
    <col min="4" max="9" width="9.59765625" style="1" customWidth="1"/>
    <col min="10" max="16384" width="9" style="1"/>
  </cols>
  <sheetData>
    <row r="1" spans="1:9" ht="24.9" customHeight="1">
      <c r="A1" s="12" t="s">
        <v>21</v>
      </c>
    </row>
    <row r="2" spans="1:9" ht="10.5" customHeight="1">
      <c r="A2" s="10"/>
    </row>
    <row r="3" spans="1:9" s="11" customFormat="1" ht="56.25" customHeight="1">
      <c r="B3" s="31" t="s">
        <v>6</v>
      </c>
      <c r="C3" s="32" t="s">
        <v>41</v>
      </c>
      <c r="D3" s="29" t="s">
        <v>23</v>
      </c>
      <c r="E3" s="29" t="s">
        <v>12</v>
      </c>
      <c r="F3" s="29" t="s">
        <v>13</v>
      </c>
      <c r="G3" s="29" t="s">
        <v>66</v>
      </c>
      <c r="H3" s="29" t="s">
        <v>67</v>
      </c>
      <c r="I3" s="29" t="s">
        <v>82</v>
      </c>
    </row>
    <row r="4" spans="1:9" s="11" customFormat="1" ht="15" customHeight="1">
      <c r="B4" s="33"/>
      <c r="C4" s="34"/>
      <c r="D4" s="30" t="s">
        <v>14</v>
      </c>
      <c r="E4" s="30" t="s">
        <v>15</v>
      </c>
      <c r="F4" s="30" t="s">
        <v>16</v>
      </c>
      <c r="G4" s="30" t="s">
        <v>17</v>
      </c>
      <c r="H4" s="30" t="s">
        <v>18</v>
      </c>
      <c r="I4" s="30"/>
    </row>
    <row r="5" spans="1:9" s="11" customFormat="1" ht="30" customHeight="1">
      <c r="B5" s="13">
        <v>1</v>
      </c>
      <c r="C5" s="25"/>
      <c r="D5" s="26"/>
      <c r="E5" s="14">
        <f t="shared" ref="E5:E19" si="0">ROUNDDOWN(D5*3/4,-3)</f>
        <v>0</v>
      </c>
      <c r="F5" s="14">
        <v>150000</v>
      </c>
      <c r="G5" s="14">
        <f t="shared" ref="G5:G19" si="1">IF(E5&lt;F5,E5,F5)</f>
        <v>0</v>
      </c>
      <c r="H5" s="26"/>
      <c r="I5" s="14">
        <f t="shared" ref="I5:I19" si="2">IF(G5&lt;H5,G5,H5)</f>
        <v>0</v>
      </c>
    </row>
    <row r="6" spans="1:9" s="11" customFormat="1" ht="30" customHeight="1">
      <c r="B6" s="13">
        <v>2</v>
      </c>
      <c r="C6" s="25"/>
      <c r="D6" s="26"/>
      <c r="E6" s="14">
        <f t="shared" si="0"/>
        <v>0</v>
      </c>
      <c r="F6" s="14">
        <v>150000</v>
      </c>
      <c r="G6" s="14">
        <f t="shared" si="1"/>
        <v>0</v>
      </c>
      <c r="H6" s="26"/>
      <c r="I6" s="14">
        <f t="shared" si="2"/>
        <v>0</v>
      </c>
    </row>
    <row r="7" spans="1:9" s="11" customFormat="1" ht="30" customHeight="1">
      <c r="B7" s="13">
        <v>3</v>
      </c>
      <c r="C7" s="25"/>
      <c r="D7" s="26"/>
      <c r="E7" s="14">
        <f t="shared" si="0"/>
        <v>0</v>
      </c>
      <c r="F7" s="14">
        <v>150000</v>
      </c>
      <c r="G7" s="14">
        <f t="shared" si="1"/>
        <v>0</v>
      </c>
      <c r="H7" s="26"/>
      <c r="I7" s="14">
        <f t="shared" si="2"/>
        <v>0</v>
      </c>
    </row>
    <row r="8" spans="1:9" s="11" customFormat="1" ht="30" customHeight="1">
      <c r="B8" s="13">
        <v>4</v>
      </c>
      <c r="C8" s="25"/>
      <c r="D8" s="26"/>
      <c r="E8" s="14">
        <f t="shared" si="0"/>
        <v>0</v>
      </c>
      <c r="F8" s="14">
        <v>150000</v>
      </c>
      <c r="G8" s="14">
        <f t="shared" si="1"/>
        <v>0</v>
      </c>
      <c r="H8" s="26"/>
      <c r="I8" s="14">
        <f t="shared" si="2"/>
        <v>0</v>
      </c>
    </row>
    <row r="9" spans="1:9" s="11" customFormat="1" ht="30" customHeight="1">
      <c r="B9" s="13">
        <v>5</v>
      </c>
      <c r="C9" s="25"/>
      <c r="D9" s="26"/>
      <c r="E9" s="14">
        <f t="shared" si="0"/>
        <v>0</v>
      </c>
      <c r="F9" s="14">
        <v>150000</v>
      </c>
      <c r="G9" s="14">
        <f t="shared" si="1"/>
        <v>0</v>
      </c>
      <c r="H9" s="26"/>
      <c r="I9" s="14">
        <f t="shared" si="2"/>
        <v>0</v>
      </c>
    </row>
    <row r="10" spans="1:9" s="11" customFormat="1" ht="30" customHeight="1">
      <c r="B10" s="13">
        <v>6</v>
      </c>
      <c r="C10" s="25"/>
      <c r="D10" s="26"/>
      <c r="E10" s="14">
        <f t="shared" si="0"/>
        <v>0</v>
      </c>
      <c r="F10" s="14">
        <v>150000</v>
      </c>
      <c r="G10" s="14">
        <f t="shared" si="1"/>
        <v>0</v>
      </c>
      <c r="H10" s="26"/>
      <c r="I10" s="14">
        <f t="shared" si="2"/>
        <v>0</v>
      </c>
    </row>
    <row r="11" spans="1:9" s="11" customFormat="1" ht="30" customHeight="1">
      <c r="B11" s="13">
        <v>7</v>
      </c>
      <c r="C11" s="25"/>
      <c r="D11" s="26"/>
      <c r="E11" s="14">
        <f t="shared" si="0"/>
        <v>0</v>
      </c>
      <c r="F11" s="14">
        <v>150000</v>
      </c>
      <c r="G11" s="14">
        <f t="shared" si="1"/>
        <v>0</v>
      </c>
      <c r="H11" s="26"/>
      <c r="I11" s="14">
        <f t="shared" si="2"/>
        <v>0</v>
      </c>
    </row>
    <row r="12" spans="1:9" s="11" customFormat="1" ht="30" customHeight="1">
      <c r="B12" s="13">
        <v>8</v>
      </c>
      <c r="C12" s="25"/>
      <c r="D12" s="26"/>
      <c r="E12" s="14">
        <f t="shared" si="0"/>
        <v>0</v>
      </c>
      <c r="F12" s="14">
        <v>150000</v>
      </c>
      <c r="G12" s="14">
        <f t="shared" si="1"/>
        <v>0</v>
      </c>
      <c r="H12" s="26"/>
      <c r="I12" s="14">
        <f t="shared" si="2"/>
        <v>0</v>
      </c>
    </row>
    <row r="13" spans="1:9" s="11" customFormat="1" ht="30" customHeight="1">
      <c r="B13" s="13">
        <v>9</v>
      </c>
      <c r="C13" s="25"/>
      <c r="D13" s="26"/>
      <c r="E13" s="14">
        <f t="shared" si="0"/>
        <v>0</v>
      </c>
      <c r="F13" s="14">
        <v>150000</v>
      </c>
      <c r="G13" s="14">
        <f t="shared" si="1"/>
        <v>0</v>
      </c>
      <c r="H13" s="26"/>
      <c r="I13" s="14">
        <f t="shared" si="2"/>
        <v>0</v>
      </c>
    </row>
    <row r="14" spans="1:9" s="11" customFormat="1" ht="30" customHeight="1">
      <c r="B14" s="13">
        <v>10</v>
      </c>
      <c r="C14" s="25"/>
      <c r="D14" s="26"/>
      <c r="E14" s="14">
        <f t="shared" si="0"/>
        <v>0</v>
      </c>
      <c r="F14" s="14">
        <v>150000</v>
      </c>
      <c r="G14" s="14">
        <f t="shared" si="1"/>
        <v>0</v>
      </c>
      <c r="H14" s="26"/>
      <c r="I14" s="14">
        <f t="shared" si="2"/>
        <v>0</v>
      </c>
    </row>
    <row r="15" spans="1:9" s="11" customFormat="1" ht="30" customHeight="1">
      <c r="B15" s="13">
        <v>11</v>
      </c>
      <c r="C15" s="25"/>
      <c r="D15" s="26"/>
      <c r="E15" s="14">
        <f t="shared" si="0"/>
        <v>0</v>
      </c>
      <c r="F15" s="14">
        <v>150000</v>
      </c>
      <c r="G15" s="14">
        <f t="shared" si="1"/>
        <v>0</v>
      </c>
      <c r="H15" s="26"/>
      <c r="I15" s="14">
        <f t="shared" si="2"/>
        <v>0</v>
      </c>
    </row>
    <row r="16" spans="1:9" s="11" customFormat="1" ht="30" customHeight="1">
      <c r="B16" s="13">
        <v>12</v>
      </c>
      <c r="C16" s="25"/>
      <c r="D16" s="26"/>
      <c r="E16" s="14">
        <f t="shared" si="0"/>
        <v>0</v>
      </c>
      <c r="F16" s="14">
        <v>150000</v>
      </c>
      <c r="G16" s="14">
        <f t="shared" si="1"/>
        <v>0</v>
      </c>
      <c r="H16" s="26"/>
      <c r="I16" s="14">
        <f t="shared" si="2"/>
        <v>0</v>
      </c>
    </row>
    <row r="17" spans="2:9" s="11" customFormat="1" ht="30" customHeight="1">
      <c r="B17" s="13">
        <v>13</v>
      </c>
      <c r="C17" s="25"/>
      <c r="D17" s="26"/>
      <c r="E17" s="14">
        <f t="shared" si="0"/>
        <v>0</v>
      </c>
      <c r="F17" s="14">
        <v>150000</v>
      </c>
      <c r="G17" s="14">
        <f t="shared" si="1"/>
        <v>0</v>
      </c>
      <c r="H17" s="26"/>
      <c r="I17" s="14">
        <f t="shared" si="2"/>
        <v>0</v>
      </c>
    </row>
    <row r="18" spans="2:9" s="11" customFormat="1" ht="30" customHeight="1">
      <c r="B18" s="13">
        <v>14</v>
      </c>
      <c r="C18" s="25"/>
      <c r="D18" s="26"/>
      <c r="E18" s="14">
        <f t="shared" ref="E18" si="3">ROUNDDOWN(D18*3/4,-3)</f>
        <v>0</v>
      </c>
      <c r="F18" s="14">
        <v>150000</v>
      </c>
      <c r="G18" s="14">
        <f t="shared" ref="G18" si="4">IF(E18&lt;F18,E18,F18)</f>
        <v>0</v>
      </c>
      <c r="H18" s="26"/>
      <c r="I18" s="14">
        <f t="shared" ref="I18" si="5">IF(G18&lt;H18,G18,H18)</f>
        <v>0</v>
      </c>
    </row>
    <row r="19" spans="2:9" s="11" customFormat="1" ht="30" customHeight="1" thickBot="1">
      <c r="B19" s="13">
        <v>15</v>
      </c>
      <c r="C19" s="25"/>
      <c r="D19" s="26"/>
      <c r="E19" s="14">
        <f t="shared" si="0"/>
        <v>0</v>
      </c>
      <c r="F19" s="14">
        <v>150000</v>
      </c>
      <c r="G19" s="14">
        <f t="shared" si="1"/>
        <v>0</v>
      </c>
      <c r="H19" s="76"/>
      <c r="I19" s="77">
        <f t="shared" si="2"/>
        <v>0</v>
      </c>
    </row>
    <row r="20" spans="2:9" ht="30" customHeight="1" thickTop="1" thickBot="1">
      <c r="B20" s="178" t="s">
        <v>68</v>
      </c>
      <c r="C20" s="179"/>
      <c r="D20" s="37">
        <f>SUM(D5:D19)</f>
        <v>0</v>
      </c>
      <c r="E20" s="180"/>
      <c r="F20" s="181"/>
      <c r="G20" s="75">
        <f>SUM(G5:G19)</f>
        <v>0</v>
      </c>
      <c r="H20" s="79">
        <f>SUM(H5:H19)</f>
        <v>0</v>
      </c>
      <c r="I20" s="80">
        <f>SUM(I5:I19)</f>
        <v>0</v>
      </c>
    </row>
    <row r="21" spans="2:9" s="15" customFormat="1" ht="15" customHeight="1" thickTop="1">
      <c r="B21" s="16" t="s">
        <v>8</v>
      </c>
      <c r="D21" s="35"/>
      <c r="E21" s="35"/>
      <c r="F21" s="36"/>
      <c r="G21" s="35"/>
      <c r="H21" s="78"/>
      <c r="I21" s="78"/>
    </row>
    <row r="22" spans="2:9" s="15" customFormat="1" ht="15" customHeight="1">
      <c r="B22" s="16" t="s">
        <v>9</v>
      </c>
    </row>
    <row r="23" spans="2:9" s="15" customFormat="1" ht="15" customHeight="1">
      <c r="B23" s="16" t="s">
        <v>63</v>
      </c>
    </row>
    <row r="24" spans="2:9" s="15" customFormat="1" ht="15" customHeight="1"/>
    <row r="25" spans="2:9" s="15" customFormat="1" ht="15" customHeight="1">
      <c r="B25" s="16"/>
    </row>
    <row r="26" spans="2:9" s="15" customFormat="1" ht="15" customHeight="1">
      <c r="B26" s="16"/>
    </row>
    <row r="27" spans="2:9" ht="15" customHeight="1">
      <c r="D27" s="15"/>
      <c r="E27" s="15"/>
      <c r="F27" s="15"/>
      <c r="G27" s="15"/>
      <c r="H27" s="15"/>
      <c r="I27" s="15"/>
    </row>
    <row r="28" spans="2:9" ht="24.9" customHeight="1"/>
  </sheetData>
  <mergeCells count="2">
    <mergeCell ref="B20:C20"/>
    <mergeCell ref="E20:F20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1"/>
  <sheetViews>
    <sheetView topLeftCell="A19" workbookViewId="0">
      <selection activeCell="E27" sqref="E27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40</v>
      </c>
    </row>
    <row r="4" spans="1:21" ht="16.2">
      <c r="A4" s="7"/>
    </row>
    <row r="5" spans="1:21" ht="14.4">
      <c r="A5" s="27"/>
    </row>
    <row r="6" spans="1:21" ht="20.100000000000001" customHeight="1">
      <c r="A6" s="8"/>
      <c r="B6" s="48" t="s">
        <v>6</v>
      </c>
      <c r="C6" s="182" t="s">
        <v>41</v>
      </c>
      <c r="D6" s="183"/>
      <c r="E6" s="183"/>
      <c r="F6" s="183"/>
      <c r="G6" s="184"/>
      <c r="H6" s="49"/>
    </row>
    <row r="7" spans="1:21" ht="25.5" customHeight="1">
      <c r="A7" s="23"/>
      <c r="B7" s="50">
        <v>1</v>
      </c>
      <c r="C7" s="185"/>
      <c r="D7" s="186"/>
      <c r="E7" s="186"/>
      <c r="F7" s="186"/>
      <c r="G7" s="187"/>
      <c r="H7" s="8"/>
    </row>
    <row r="8" spans="1:21" ht="30" customHeight="1">
      <c r="C8" s="24"/>
    </row>
    <row r="9" spans="1:21" s="11" customFormat="1" ht="24.9" customHeight="1">
      <c r="A9" s="51" t="s">
        <v>42</v>
      </c>
      <c r="B9" s="52"/>
      <c r="C9" s="53"/>
      <c r="D9" s="53"/>
      <c r="E9" s="53"/>
      <c r="F9" s="53"/>
      <c r="G9" s="53"/>
      <c r="H9" s="53"/>
      <c r="I9" s="53"/>
    </row>
    <row r="10" spans="1:21" s="11" customFormat="1" ht="20.100000000000001" customHeight="1">
      <c r="A10" s="54"/>
      <c r="B10" s="188" t="s">
        <v>43</v>
      </c>
      <c r="C10" s="189"/>
      <c r="D10" s="189"/>
      <c r="E10" s="189"/>
      <c r="F10" s="189"/>
      <c r="G10" s="189"/>
      <c r="H10" s="189"/>
      <c r="I10" s="190"/>
    </row>
    <row r="11" spans="1:21" s="11" customFormat="1" ht="15" customHeight="1">
      <c r="A11" s="54"/>
      <c r="B11" s="191" t="s">
        <v>44</v>
      </c>
      <c r="C11" s="192"/>
      <c r="D11" s="192"/>
      <c r="E11" s="192"/>
      <c r="F11" s="192"/>
      <c r="G11" s="192"/>
      <c r="H11" s="192"/>
      <c r="I11" s="193"/>
    </row>
    <row r="12" spans="1:21" s="7" customFormat="1" ht="15" customHeight="1">
      <c r="A12" s="55"/>
      <c r="B12" s="56"/>
      <c r="C12" s="194" t="s">
        <v>45</v>
      </c>
      <c r="D12" s="195"/>
      <c r="E12" s="195"/>
      <c r="F12" s="195"/>
      <c r="G12" s="195"/>
      <c r="H12" s="195"/>
      <c r="I12" s="196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5"/>
    </row>
    <row r="13" spans="1:21" s="7" customFormat="1" ht="15" customHeight="1">
      <c r="A13" s="55"/>
      <c r="B13" s="56"/>
      <c r="C13" s="194" t="s">
        <v>71</v>
      </c>
      <c r="D13" s="195"/>
      <c r="E13" s="195"/>
      <c r="F13" s="195"/>
      <c r="G13" s="195"/>
      <c r="H13" s="195"/>
      <c r="I13" s="19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5"/>
    </row>
    <row r="14" spans="1:21" s="7" customFormat="1" ht="15" customHeight="1">
      <c r="A14" s="55"/>
      <c r="B14" s="56"/>
      <c r="C14" s="194" t="s">
        <v>77</v>
      </c>
      <c r="D14" s="194"/>
      <c r="E14" s="194"/>
      <c r="F14" s="194"/>
      <c r="G14" s="194"/>
      <c r="H14" s="194"/>
      <c r="I14" s="20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5"/>
    </row>
    <row r="15" spans="1:21" s="60" customFormat="1" ht="15" customHeight="1">
      <c r="A15" s="57"/>
      <c r="B15" s="58"/>
      <c r="C15" s="194" t="s">
        <v>46</v>
      </c>
      <c r="D15" s="197"/>
      <c r="E15" s="197"/>
      <c r="F15" s="197"/>
      <c r="G15" s="197"/>
      <c r="H15" s="197"/>
      <c r="I15" s="19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7"/>
    </row>
    <row r="16" spans="1:21" s="60" customFormat="1" ht="15" customHeight="1">
      <c r="A16" s="57"/>
      <c r="B16" s="58"/>
      <c r="C16" s="194" t="s">
        <v>47</v>
      </c>
      <c r="D16" s="197"/>
      <c r="E16" s="197"/>
      <c r="F16" s="197"/>
      <c r="G16" s="197"/>
      <c r="H16" s="197"/>
      <c r="I16" s="19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7"/>
      <c r="U16" s="57"/>
    </row>
    <row r="17" spans="1:21" s="60" customFormat="1" ht="15" customHeight="1">
      <c r="A17" s="57"/>
      <c r="B17" s="58"/>
      <c r="C17" s="194" t="s">
        <v>3</v>
      </c>
      <c r="D17" s="197"/>
      <c r="E17" s="197"/>
      <c r="F17" s="197"/>
      <c r="G17" s="197"/>
      <c r="H17" s="197"/>
      <c r="I17" s="19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7"/>
      <c r="U17" s="57"/>
    </row>
    <row r="18" spans="1:21" s="11" customFormat="1" ht="24.75" customHeight="1">
      <c r="A18" s="54"/>
      <c r="B18" s="199" t="s">
        <v>70</v>
      </c>
      <c r="C18" s="200"/>
      <c r="D18" s="200"/>
      <c r="E18" s="200"/>
      <c r="F18" s="200"/>
      <c r="G18" s="200"/>
      <c r="H18" s="200"/>
      <c r="I18" s="201"/>
    </row>
    <row r="19" spans="1:21" ht="54.75" customHeight="1">
      <c r="A19" s="8"/>
      <c r="B19" s="203"/>
      <c r="C19" s="204"/>
      <c r="D19" s="204"/>
      <c r="E19" s="204"/>
      <c r="F19" s="204"/>
      <c r="G19" s="204"/>
      <c r="H19" s="204"/>
      <c r="I19" s="205"/>
    </row>
    <row r="20" spans="1:21" ht="15" customHeight="1">
      <c r="A20" s="8"/>
      <c r="B20" s="61"/>
      <c r="C20" s="61"/>
      <c r="D20" s="61"/>
      <c r="E20" s="61"/>
      <c r="F20" s="61"/>
      <c r="G20" s="61"/>
      <c r="H20" s="61"/>
      <c r="I20" s="61"/>
    </row>
    <row r="21" spans="1:21" ht="24.9" customHeight="1">
      <c r="A21" s="8"/>
      <c r="B21" s="210" t="s">
        <v>72</v>
      </c>
      <c r="C21" s="211"/>
      <c r="D21" s="212" t="s">
        <v>73</v>
      </c>
      <c r="E21" s="213"/>
      <c r="F21" s="214"/>
      <c r="G21" s="81"/>
      <c r="H21" s="23"/>
      <c r="I21" s="23"/>
    </row>
    <row r="22" spans="1:21" ht="15" customHeight="1">
      <c r="A22" s="8"/>
      <c r="B22" s="8"/>
      <c r="C22" s="82"/>
      <c r="D22" s="23" t="s">
        <v>74</v>
      </c>
      <c r="E22" s="23"/>
      <c r="F22" s="23"/>
      <c r="G22" s="23"/>
      <c r="H22" s="23"/>
      <c r="I22" s="82"/>
    </row>
    <row r="23" spans="1:21" ht="15" customHeight="1">
      <c r="A23" s="8"/>
      <c r="B23" s="82"/>
      <c r="C23" s="82"/>
      <c r="D23" s="82"/>
      <c r="E23" s="82"/>
      <c r="F23" s="82"/>
      <c r="G23" s="82"/>
      <c r="H23" s="82"/>
      <c r="I23" s="82"/>
    </row>
    <row r="24" spans="1:21" ht="24.9" customHeight="1">
      <c r="A24" s="62" t="s">
        <v>48</v>
      </c>
      <c r="B24" s="63"/>
      <c r="C24" s="64"/>
      <c r="D24" s="64"/>
      <c r="E24" s="64"/>
      <c r="F24" s="64"/>
      <c r="G24" s="64"/>
      <c r="H24" s="64"/>
      <c r="I24" s="64"/>
    </row>
    <row r="25" spans="1:21" s="11" customFormat="1" ht="20.100000000000001" customHeight="1">
      <c r="A25" s="54"/>
      <c r="B25" s="206" t="s">
        <v>49</v>
      </c>
      <c r="C25" s="207"/>
      <c r="D25" s="207"/>
      <c r="E25" s="207"/>
      <c r="F25" s="207"/>
      <c r="G25" s="207"/>
      <c r="H25" s="207"/>
      <c r="I25" s="208"/>
    </row>
    <row r="26" spans="1:21" ht="20.100000000000001" customHeight="1">
      <c r="A26" s="8"/>
      <c r="B26" s="65"/>
      <c r="C26" s="209"/>
      <c r="D26" s="209"/>
      <c r="E26" s="209" t="s">
        <v>50</v>
      </c>
      <c r="F26" s="209"/>
      <c r="G26" s="209" t="s">
        <v>51</v>
      </c>
      <c r="H26" s="209"/>
      <c r="I26" s="209"/>
    </row>
    <row r="27" spans="1:21" ht="20.100000000000001" customHeight="1">
      <c r="A27" s="8"/>
      <c r="B27" s="65"/>
      <c r="C27" s="209" t="s">
        <v>52</v>
      </c>
      <c r="D27" s="112"/>
      <c r="E27" s="215">
        <f>ROUNDDOWN(IF(D40*3/4&lt;150000,D40*3/4,150000),-3)</f>
        <v>0</v>
      </c>
      <c r="F27" s="216"/>
      <c r="G27" s="217" t="s">
        <v>69</v>
      </c>
      <c r="H27" s="218"/>
      <c r="I27" s="218"/>
    </row>
    <row r="28" spans="1:21" ht="20.100000000000001" customHeight="1">
      <c r="A28" s="8"/>
      <c r="B28" s="65"/>
      <c r="C28" s="209" t="s">
        <v>53</v>
      </c>
      <c r="D28" s="112"/>
      <c r="E28" s="215">
        <f>E29-E27</f>
        <v>0</v>
      </c>
      <c r="F28" s="216"/>
      <c r="G28" s="219" t="s">
        <v>54</v>
      </c>
      <c r="H28" s="220"/>
      <c r="I28" s="220"/>
    </row>
    <row r="29" spans="1:21" ht="20.100000000000001" customHeight="1">
      <c r="B29" s="65"/>
      <c r="C29" s="209" t="s">
        <v>55</v>
      </c>
      <c r="D29" s="112"/>
      <c r="E29" s="215">
        <f>D40</f>
        <v>0</v>
      </c>
      <c r="F29" s="216"/>
      <c r="G29" s="225" t="s">
        <v>56</v>
      </c>
      <c r="H29" s="226"/>
      <c r="I29" s="226"/>
    </row>
    <row r="30" spans="1:21" ht="20.100000000000001" customHeight="1">
      <c r="B30" s="22"/>
      <c r="C30" s="221"/>
      <c r="D30" s="222"/>
      <c r="E30" s="222"/>
      <c r="F30" s="222"/>
      <c r="G30" s="222"/>
      <c r="H30" s="222"/>
      <c r="I30" s="223"/>
    </row>
    <row r="31" spans="1:21" ht="20.100000000000001" customHeight="1">
      <c r="B31" s="224" t="s">
        <v>57</v>
      </c>
      <c r="C31" s="189"/>
      <c r="D31" s="189"/>
      <c r="E31" s="189"/>
      <c r="F31" s="189"/>
      <c r="G31" s="189"/>
      <c r="H31" s="189"/>
      <c r="I31" s="190"/>
    </row>
    <row r="32" spans="1:21" ht="20.100000000000001" customHeight="1">
      <c r="B32" s="66"/>
      <c r="C32" s="67" t="s">
        <v>58</v>
      </c>
      <c r="D32" s="67" t="s">
        <v>75</v>
      </c>
      <c r="E32" s="231" t="s">
        <v>59</v>
      </c>
      <c r="F32" s="232"/>
      <c r="G32" s="179"/>
      <c r="H32" s="67" t="s">
        <v>60</v>
      </c>
      <c r="I32" s="67" t="s">
        <v>61</v>
      </c>
    </row>
    <row r="33" spans="2:9" ht="20.100000000000001" customHeight="1">
      <c r="B33" s="68"/>
      <c r="C33" s="67">
        <v>1</v>
      </c>
      <c r="D33" s="87">
        <f>H33*I33</f>
        <v>0</v>
      </c>
      <c r="E33" s="227"/>
      <c r="F33" s="186"/>
      <c r="G33" s="187"/>
      <c r="H33" s="70"/>
      <c r="I33" s="69"/>
    </row>
    <row r="34" spans="2:9" ht="20.100000000000001" customHeight="1">
      <c r="B34" s="68"/>
      <c r="C34" s="67">
        <v>2</v>
      </c>
      <c r="D34" s="87">
        <f t="shared" ref="D34:D39" si="0">H34*I34</f>
        <v>0</v>
      </c>
      <c r="E34" s="227"/>
      <c r="F34" s="186"/>
      <c r="G34" s="187"/>
      <c r="H34" s="70"/>
      <c r="I34" s="69"/>
    </row>
    <row r="35" spans="2:9" ht="20.100000000000001" customHeight="1">
      <c r="B35" s="68"/>
      <c r="C35" s="67">
        <v>3</v>
      </c>
      <c r="D35" s="87">
        <f t="shared" si="0"/>
        <v>0</v>
      </c>
      <c r="E35" s="227"/>
      <c r="F35" s="186"/>
      <c r="G35" s="187"/>
      <c r="H35" s="70"/>
      <c r="I35" s="69"/>
    </row>
    <row r="36" spans="2:9" ht="20.100000000000001" customHeight="1">
      <c r="B36" s="68"/>
      <c r="C36" s="67">
        <v>4</v>
      </c>
      <c r="D36" s="87">
        <f t="shared" si="0"/>
        <v>0</v>
      </c>
      <c r="E36" s="227"/>
      <c r="F36" s="186"/>
      <c r="G36" s="187"/>
      <c r="H36" s="70"/>
      <c r="I36" s="69"/>
    </row>
    <row r="37" spans="2:9" ht="20.100000000000001" customHeight="1">
      <c r="B37" s="68"/>
      <c r="C37" s="67">
        <v>5</v>
      </c>
      <c r="D37" s="87">
        <f t="shared" si="0"/>
        <v>0</v>
      </c>
      <c r="E37" s="227"/>
      <c r="F37" s="186"/>
      <c r="G37" s="187"/>
      <c r="H37" s="70"/>
      <c r="I37" s="69"/>
    </row>
    <row r="38" spans="2:9" ht="20.100000000000001" customHeight="1">
      <c r="B38" s="68"/>
      <c r="C38" s="67">
        <v>6</v>
      </c>
      <c r="D38" s="87">
        <f t="shared" si="0"/>
        <v>0</v>
      </c>
      <c r="E38" s="227"/>
      <c r="F38" s="186"/>
      <c r="G38" s="187"/>
      <c r="H38" s="70"/>
      <c r="I38" s="69"/>
    </row>
    <row r="39" spans="2:9" ht="20.100000000000001" customHeight="1" thickBot="1">
      <c r="B39" s="68"/>
      <c r="C39" s="67">
        <v>7</v>
      </c>
      <c r="D39" s="87">
        <f t="shared" si="0"/>
        <v>0</v>
      </c>
      <c r="E39" s="227"/>
      <c r="F39" s="186"/>
      <c r="G39" s="187"/>
      <c r="H39" s="70"/>
      <c r="I39" s="69"/>
    </row>
    <row r="40" spans="2:9" ht="20.100000000000001" customHeight="1" thickTop="1" thickBot="1">
      <c r="B40" s="65"/>
      <c r="C40" s="71" t="s">
        <v>62</v>
      </c>
      <c r="D40" s="86">
        <f>SUM(D33:D39)</f>
        <v>0</v>
      </c>
      <c r="E40" s="228" t="s">
        <v>76</v>
      </c>
      <c r="F40" s="229"/>
      <c r="G40" s="229"/>
      <c r="H40" s="229"/>
      <c r="I40" s="230"/>
    </row>
    <row r="41" spans="2:9" ht="20.100000000000001" customHeight="1" thickTop="1">
      <c r="B41" s="83"/>
      <c r="C41" s="84"/>
      <c r="D41" s="84"/>
      <c r="E41" s="84"/>
      <c r="F41" s="84"/>
      <c r="G41" s="84"/>
      <c r="H41" s="84"/>
      <c r="I41" s="85"/>
    </row>
  </sheetData>
  <mergeCells count="38">
    <mergeCell ref="E37:G37"/>
    <mergeCell ref="E38:G38"/>
    <mergeCell ref="E39:G39"/>
    <mergeCell ref="E40:I40"/>
    <mergeCell ref="E32:G32"/>
    <mergeCell ref="E33:G33"/>
    <mergeCell ref="E34:G34"/>
    <mergeCell ref="E35:G35"/>
    <mergeCell ref="E36:G36"/>
    <mergeCell ref="C30:I30"/>
    <mergeCell ref="B31:I31"/>
    <mergeCell ref="C29:D29"/>
    <mergeCell ref="E29:F29"/>
    <mergeCell ref="G29:I29"/>
    <mergeCell ref="C27:D27"/>
    <mergeCell ref="E27:F27"/>
    <mergeCell ref="G27:I27"/>
    <mergeCell ref="C28:D28"/>
    <mergeCell ref="E28:F28"/>
    <mergeCell ref="G28:I28"/>
    <mergeCell ref="B19:I19"/>
    <mergeCell ref="B25:I25"/>
    <mergeCell ref="C26:D26"/>
    <mergeCell ref="E26:F26"/>
    <mergeCell ref="G26:I26"/>
    <mergeCell ref="B21:C21"/>
    <mergeCell ref="D21:F21"/>
    <mergeCell ref="C13:I13"/>
    <mergeCell ref="C15:I15"/>
    <mergeCell ref="C16:I16"/>
    <mergeCell ref="C17:I17"/>
    <mergeCell ref="B18:I18"/>
    <mergeCell ref="C14:I14"/>
    <mergeCell ref="C6:G6"/>
    <mergeCell ref="C7:G7"/>
    <mergeCell ref="B10:I10"/>
    <mergeCell ref="B11:I11"/>
    <mergeCell ref="C12:I12"/>
  </mergeCells>
  <phoneticPr fontId="1"/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0</xdr:rowOff>
                  </from>
                  <to>
                    <xdr:col>1</xdr:col>
                    <xdr:colOff>518160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160020</xdr:rowOff>
                  </from>
                  <to>
                    <xdr:col>1</xdr:col>
                    <xdr:colOff>518160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502920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0</xdr:rowOff>
                  </from>
                  <to>
                    <xdr:col>1</xdr:col>
                    <xdr:colOff>518160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518160</xdr:colOff>
                    <xdr:row>15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152E-B514-4B73-93DC-1F256EDB620C}">
  <sheetPr>
    <pageSetUpPr fitToPage="1"/>
  </sheetPr>
  <dimension ref="A1:U41"/>
  <sheetViews>
    <sheetView topLeftCell="A19" workbookViewId="0">
      <selection activeCell="E27" sqref="E27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40</v>
      </c>
    </row>
    <row r="4" spans="1:21" ht="16.2">
      <c r="A4" s="7"/>
    </row>
    <row r="5" spans="1:21" ht="14.4">
      <c r="A5" s="27"/>
    </row>
    <row r="6" spans="1:21" ht="20.100000000000001" customHeight="1">
      <c r="A6" s="8"/>
      <c r="B6" s="48" t="s">
        <v>6</v>
      </c>
      <c r="C6" s="182" t="s">
        <v>41</v>
      </c>
      <c r="D6" s="183"/>
      <c r="E6" s="183"/>
      <c r="F6" s="183"/>
      <c r="G6" s="184"/>
      <c r="H6" s="49"/>
    </row>
    <row r="7" spans="1:21" ht="25.5" customHeight="1">
      <c r="A7" s="23"/>
      <c r="B7" s="50">
        <v>2</v>
      </c>
      <c r="C7" s="185"/>
      <c r="D7" s="186"/>
      <c r="E7" s="186"/>
      <c r="F7" s="186"/>
      <c r="G7" s="187"/>
      <c r="H7" s="8"/>
    </row>
    <row r="8" spans="1:21" ht="30" customHeight="1">
      <c r="C8" s="24"/>
    </row>
    <row r="9" spans="1:21" s="11" customFormat="1" ht="24.9" customHeight="1">
      <c r="A9" s="51" t="s">
        <v>42</v>
      </c>
      <c r="B9" s="52"/>
      <c r="C9" s="53"/>
      <c r="D9" s="53"/>
      <c r="E9" s="53"/>
      <c r="F9" s="53"/>
      <c r="G9" s="53"/>
      <c r="H9" s="53"/>
      <c r="I9" s="53"/>
    </row>
    <row r="10" spans="1:21" s="11" customFormat="1" ht="20.100000000000001" customHeight="1">
      <c r="A10" s="54"/>
      <c r="B10" s="188" t="s">
        <v>43</v>
      </c>
      <c r="C10" s="189"/>
      <c r="D10" s="189"/>
      <c r="E10" s="189"/>
      <c r="F10" s="189"/>
      <c r="G10" s="189"/>
      <c r="H10" s="189"/>
      <c r="I10" s="190"/>
    </row>
    <row r="11" spans="1:21" s="11" customFormat="1" ht="15" customHeight="1">
      <c r="A11" s="54"/>
      <c r="B11" s="191" t="s">
        <v>44</v>
      </c>
      <c r="C11" s="192"/>
      <c r="D11" s="192"/>
      <c r="E11" s="192"/>
      <c r="F11" s="192"/>
      <c r="G11" s="192"/>
      <c r="H11" s="192"/>
      <c r="I11" s="193"/>
    </row>
    <row r="12" spans="1:21" s="7" customFormat="1" ht="15" customHeight="1">
      <c r="A12" s="55"/>
      <c r="B12" s="56"/>
      <c r="C12" s="194" t="s">
        <v>45</v>
      </c>
      <c r="D12" s="195"/>
      <c r="E12" s="195"/>
      <c r="F12" s="195"/>
      <c r="G12" s="195"/>
      <c r="H12" s="195"/>
      <c r="I12" s="196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5"/>
    </row>
    <row r="13" spans="1:21" s="7" customFormat="1" ht="15" customHeight="1">
      <c r="A13" s="55"/>
      <c r="B13" s="56"/>
      <c r="C13" s="194" t="s">
        <v>71</v>
      </c>
      <c r="D13" s="195"/>
      <c r="E13" s="195"/>
      <c r="F13" s="195"/>
      <c r="G13" s="195"/>
      <c r="H13" s="195"/>
      <c r="I13" s="19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5"/>
    </row>
    <row r="14" spans="1:21" s="7" customFormat="1" ht="15" customHeight="1">
      <c r="A14" s="55"/>
      <c r="B14" s="56"/>
      <c r="C14" s="194" t="s">
        <v>77</v>
      </c>
      <c r="D14" s="194"/>
      <c r="E14" s="194"/>
      <c r="F14" s="194"/>
      <c r="G14" s="194"/>
      <c r="H14" s="194"/>
      <c r="I14" s="20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5"/>
    </row>
    <row r="15" spans="1:21" s="60" customFormat="1" ht="15" customHeight="1">
      <c r="A15" s="57"/>
      <c r="B15" s="58"/>
      <c r="C15" s="194" t="s">
        <v>46</v>
      </c>
      <c r="D15" s="197"/>
      <c r="E15" s="197"/>
      <c r="F15" s="197"/>
      <c r="G15" s="197"/>
      <c r="H15" s="197"/>
      <c r="I15" s="19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7"/>
    </row>
    <row r="16" spans="1:21" s="60" customFormat="1" ht="15" customHeight="1">
      <c r="A16" s="57"/>
      <c r="B16" s="58"/>
      <c r="C16" s="194" t="s">
        <v>47</v>
      </c>
      <c r="D16" s="197"/>
      <c r="E16" s="197"/>
      <c r="F16" s="197"/>
      <c r="G16" s="197"/>
      <c r="H16" s="197"/>
      <c r="I16" s="19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7"/>
      <c r="U16" s="57"/>
    </row>
    <row r="17" spans="1:21" s="60" customFormat="1" ht="15" customHeight="1">
      <c r="A17" s="57"/>
      <c r="B17" s="58"/>
      <c r="C17" s="194" t="s">
        <v>3</v>
      </c>
      <c r="D17" s="197"/>
      <c r="E17" s="197"/>
      <c r="F17" s="197"/>
      <c r="G17" s="197"/>
      <c r="H17" s="197"/>
      <c r="I17" s="19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7"/>
      <c r="U17" s="57"/>
    </row>
    <row r="18" spans="1:21" s="11" customFormat="1" ht="24.75" customHeight="1">
      <c r="A18" s="54"/>
      <c r="B18" s="199" t="s">
        <v>70</v>
      </c>
      <c r="C18" s="200"/>
      <c r="D18" s="200"/>
      <c r="E18" s="200"/>
      <c r="F18" s="200"/>
      <c r="G18" s="200"/>
      <c r="H18" s="200"/>
      <c r="I18" s="201"/>
    </row>
    <row r="19" spans="1:21" ht="54.75" customHeight="1">
      <c r="A19" s="8"/>
      <c r="B19" s="203"/>
      <c r="C19" s="204"/>
      <c r="D19" s="204"/>
      <c r="E19" s="204"/>
      <c r="F19" s="204"/>
      <c r="G19" s="204"/>
      <c r="H19" s="204"/>
      <c r="I19" s="205"/>
    </row>
    <row r="20" spans="1:21" ht="15" customHeight="1">
      <c r="A20" s="8"/>
      <c r="B20" s="61"/>
      <c r="C20" s="61"/>
      <c r="D20" s="61"/>
      <c r="E20" s="61"/>
      <c r="F20" s="61"/>
      <c r="G20" s="61"/>
      <c r="H20" s="61"/>
      <c r="I20" s="61"/>
    </row>
    <row r="21" spans="1:21" ht="24.9" customHeight="1">
      <c r="A21" s="8"/>
      <c r="B21" s="210" t="s">
        <v>72</v>
      </c>
      <c r="C21" s="211"/>
      <c r="D21" s="212" t="s">
        <v>73</v>
      </c>
      <c r="E21" s="213"/>
      <c r="F21" s="214"/>
      <c r="G21" s="81"/>
      <c r="H21" s="23"/>
      <c r="I21" s="23"/>
    </row>
    <row r="22" spans="1:21" ht="15" customHeight="1">
      <c r="A22" s="8"/>
      <c r="B22" s="8"/>
      <c r="C22" s="82"/>
      <c r="D22" s="23" t="s">
        <v>74</v>
      </c>
      <c r="E22" s="23"/>
      <c r="F22" s="23"/>
      <c r="G22" s="23"/>
      <c r="H22" s="23"/>
      <c r="I22" s="82"/>
    </row>
    <row r="23" spans="1:21" ht="15" customHeight="1">
      <c r="A23" s="8"/>
      <c r="B23" s="82"/>
      <c r="C23" s="82"/>
      <c r="D23" s="82"/>
      <c r="E23" s="82"/>
      <c r="F23" s="82"/>
      <c r="G23" s="82"/>
      <c r="H23" s="82"/>
      <c r="I23" s="82"/>
    </row>
    <row r="24" spans="1:21" ht="24.9" customHeight="1">
      <c r="A24" s="62" t="s">
        <v>48</v>
      </c>
      <c r="B24" s="63"/>
      <c r="C24" s="64"/>
      <c r="D24" s="64"/>
      <c r="E24" s="64"/>
      <c r="F24" s="64"/>
      <c r="G24" s="64"/>
      <c r="H24" s="64"/>
      <c r="I24" s="64"/>
    </row>
    <row r="25" spans="1:21" s="11" customFormat="1" ht="20.100000000000001" customHeight="1">
      <c r="A25" s="54"/>
      <c r="B25" s="206" t="s">
        <v>49</v>
      </c>
      <c r="C25" s="207"/>
      <c r="D25" s="207"/>
      <c r="E25" s="207"/>
      <c r="F25" s="207"/>
      <c r="G25" s="207"/>
      <c r="H25" s="207"/>
      <c r="I25" s="208"/>
    </row>
    <row r="26" spans="1:21" ht="20.100000000000001" customHeight="1">
      <c r="A26" s="8"/>
      <c r="B26" s="65"/>
      <c r="C26" s="209"/>
      <c r="D26" s="209"/>
      <c r="E26" s="209" t="s">
        <v>50</v>
      </c>
      <c r="F26" s="209"/>
      <c r="G26" s="209" t="s">
        <v>51</v>
      </c>
      <c r="H26" s="209"/>
      <c r="I26" s="209"/>
    </row>
    <row r="27" spans="1:21" ht="20.100000000000001" customHeight="1">
      <c r="A27" s="8"/>
      <c r="B27" s="65"/>
      <c r="C27" s="209" t="s">
        <v>52</v>
      </c>
      <c r="D27" s="112"/>
      <c r="E27" s="215">
        <f>ROUNDDOWN(IF(D40*3/4&lt;150000,D40*3/4,150000),-3)</f>
        <v>0</v>
      </c>
      <c r="F27" s="216"/>
      <c r="G27" s="217" t="s">
        <v>69</v>
      </c>
      <c r="H27" s="218"/>
      <c r="I27" s="218"/>
    </row>
    <row r="28" spans="1:21" ht="20.100000000000001" customHeight="1">
      <c r="A28" s="8"/>
      <c r="B28" s="65"/>
      <c r="C28" s="209" t="s">
        <v>53</v>
      </c>
      <c r="D28" s="112"/>
      <c r="E28" s="215">
        <f>E29-E27</f>
        <v>0</v>
      </c>
      <c r="F28" s="216"/>
      <c r="G28" s="219" t="s">
        <v>54</v>
      </c>
      <c r="H28" s="220"/>
      <c r="I28" s="220"/>
    </row>
    <row r="29" spans="1:21" ht="20.100000000000001" customHeight="1">
      <c r="B29" s="65"/>
      <c r="C29" s="209" t="s">
        <v>55</v>
      </c>
      <c r="D29" s="112"/>
      <c r="E29" s="215">
        <f>D40</f>
        <v>0</v>
      </c>
      <c r="F29" s="216"/>
      <c r="G29" s="225" t="s">
        <v>56</v>
      </c>
      <c r="H29" s="226"/>
      <c r="I29" s="226"/>
    </row>
    <row r="30" spans="1:21" ht="20.100000000000001" customHeight="1">
      <c r="B30" s="22"/>
      <c r="C30" s="221"/>
      <c r="D30" s="222"/>
      <c r="E30" s="222"/>
      <c r="F30" s="222"/>
      <c r="G30" s="222"/>
      <c r="H30" s="222"/>
      <c r="I30" s="223"/>
    </row>
    <row r="31" spans="1:21" ht="20.100000000000001" customHeight="1">
      <c r="B31" s="224" t="s">
        <v>57</v>
      </c>
      <c r="C31" s="189"/>
      <c r="D31" s="189"/>
      <c r="E31" s="189"/>
      <c r="F31" s="189"/>
      <c r="G31" s="189"/>
      <c r="H31" s="189"/>
      <c r="I31" s="190"/>
    </row>
    <row r="32" spans="1:21" ht="20.100000000000001" customHeight="1">
      <c r="B32" s="66"/>
      <c r="C32" s="67" t="s">
        <v>58</v>
      </c>
      <c r="D32" s="67" t="s">
        <v>75</v>
      </c>
      <c r="E32" s="231" t="s">
        <v>59</v>
      </c>
      <c r="F32" s="232"/>
      <c r="G32" s="179"/>
      <c r="H32" s="67" t="s">
        <v>60</v>
      </c>
      <c r="I32" s="67" t="s">
        <v>61</v>
      </c>
    </row>
    <row r="33" spans="2:9" ht="20.100000000000001" customHeight="1">
      <c r="B33" s="68"/>
      <c r="C33" s="67">
        <v>1</v>
      </c>
      <c r="D33" s="87">
        <f>H33*I33</f>
        <v>0</v>
      </c>
      <c r="E33" s="227"/>
      <c r="F33" s="186"/>
      <c r="G33" s="187"/>
      <c r="H33" s="70"/>
      <c r="I33" s="69"/>
    </row>
    <row r="34" spans="2:9" ht="20.100000000000001" customHeight="1">
      <c r="B34" s="68"/>
      <c r="C34" s="67">
        <v>2</v>
      </c>
      <c r="D34" s="87">
        <f t="shared" ref="D34:D39" si="0">H34*I34</f>
        <v>0</v>
      </c>
      <c r="E34" s="227"/>
      <c r="F34" s="186"/>
      <c r="G34" s="187"/>
      <c r="H34" s="70"/>
      <c r="I34" s="69"/>
    </row>
    <row r="35" spans="2:9" ht="20.100000000000001" customHeight="1">
      <c r="B35" s="68"/>
      <c r="C35" s="67">
        <v>3</v>
      </c>
      <c r="D35" s="87">
        <f t="shared" si="0"/>
        <v>0</v>
      </c>
      <c r="E35" s="227"/>
      <c r="F35" s="186"/>
      <c r="G35" s="187"/>
      <c r="H35" s="70"/>
      <c r="I35" s="69"/>
    </row>
    <row r="36" spans="2:9" ht="20.100000000000001" customHeight="1">
      <c r="B36" s="68"/>
      <c r="C36" s="67">
        <v>4</v>
      </c>
      <c r="D36" s="87">
        <f t="shared" si="0"/>
        <v>0</v>
      </c>
      <c r="E36" s="227"/>
      <c r="F36" s="186"/>
      <c r="G36" s="187"/>
      <c r="H36" s="70"/>
      <c r="I36" s="69"/>
    </row>
    <row r="37" spans="2:9" ht="20.100000000000001" customHeight="1">
      <c r="B37" s="68"/>
      <c r="C37" s="67">
        <v>5</v>
      </c>
      <c r="D37" s="87">
        <f t="shared" si="0"/>
        <v>0</v>
      </c>
      <c r="E37" s="227"/>
      <c r="F37" s="186"/>
      <c r="G37" s="187"/>
      <c r="H37" s="70"/>
      <c r="I37" s="69"/>
    </row>
    <row r="38" spans="2:9" ht="20.100000000000001" customHeight="1">
      <c r="B38" s="68"/>
      <c r="C38" s="67">
        <v>6</v>
      </c>
      <c r="D38" s="87">
        <f t="shared" si="0"/>
        <v>0</v>
      </c>
      <c r="E38" s="227"/>
      <c r="F38" s="186"/>
      <c r="G38" s="187"/>
      <c r="H38" s="70"/>
      <c r="I38" s="69"/>
    </row>
    <row r="39" spans="2:9" ht="20.100000000000001" customHeight="1" thickBot="1">
      <c r="B39" s="68"/>
      <c r="C39" s="67">
        <v>7</v>
      </c>
      <c r="D39" s="87">
        <f t="shared" si="0"/>
        <v>0</v>
      </c>
      <c r="E39" s="227"/>
      <c r="F39" s="186"/>
      <c r="G39" s="187"/>
      <c r="H39" s="70"/>
      <c r="I39" s="69"/>
    </row>
    <row r="40" spans="2:9" ht="20.100000000000001" customHeight="1" thickTop="1" thickBot="1">
      <c r="B40" s="65"/>
      <c r="C40" s="71" t="s">
        <v>62</v>
      </c>
      <c r="D40" s="86">
        <f>SUM(D33:D39)</f>
        <v>0</v>
      </c>
      <c r="E40" s="228" t="s">
        <v>76</v>
      </c>
      <c r="F40" s="229"/>
      <c r="G40" s="229"/>
      <c r="H40" s="229"/>
      <c r="I40" s="230"/>
    </row>
    <row r="41" spans="2:9" ht="20.100000000000001" customHeight="1" thickTop="1">
      <c r="B41" s="83"/>
      <c r="C41" s="84"/>
      <c r="D41" s="84"/>
      <c r="E41" s="84"/>
      <c r="F41" s="84"/>
      <c r="G41" s="84"/>
      <c r="H41" s="84"/>
      <c r="I41" s="85"/>
    </row>
  </sheetData>
  <mergeCells count="38">
    <mergeCell ref="B25:I25"/>
    <mergeCell ref="C26:D26"/>
    <mergeCell ref="E26:F26"/>
    <mergeCell ref="G26:I26"/>
    <mergeCell ref="C14:I14"/>
    <mergeCell ref="C30:I30"/>
    <mergeCell ref="B31:I31"/>
    <mergeCell ref="E32:G32"/>
    <mergeCell ref="C28:D28"/>
    <mergeCell ref="E28:F28"/>
    <mergeCell ref="G28:I28"/>
    <mergeCell ref="C29:D29"/>
    <mergeCell ref="E29:F29"/>
    <mergeCell ref="G29:I29"/>
    <mergeCell ref="E33:G33"/>
    <mergeCell ref="E34:G34"/>
    <mergeCell ref="E40:I40"/>
    <mergeCell ref="E35:G35"/>
    <mergeCell ref="E36:G36"/>
    <mergeCell ref="E37:G37"/>
    <mergeCell ref="E38:G38"/>
    <mergeCell ref="E39:G39"/>
    <mergeCell ref="C27:D27"/>
    <mergeCell ref="E27:F27"/>
    <mergeCell ref="G27:I27"/>
    <mergeCell ref="C6:G6"/>
    <mergeCell ref="C7:G7"/>
    <mergeCell ref="B10:I10"/>
    <mergeCell ref="B11:I11"/>
    <mergeCell ref="C12:I12"/>
    <mergeCell ref="C13:I13"/>
    <mergeCell ref="C15:I15"/>
    <mergeCell ref="C16:I16"/>
    <mergeCell ref="C17:I17"/>
    <mergeCell ref="B18:I18"/>
    <mergeCell ref="B19:I19"/>
    <mergeCell ref="B21:C21"/>
    <mergeCell ref="D21:F21"/>
  </mergeCells>
  <phoneticPr fontId="1"/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0</xdr:rowOff>
                  </from>
                  <to>
                    <xdr:col>1</xdr:col>
                    <xdr:colOff>518160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160020</xdr:rowOff>
                  </from>
                  <to>
                    <xdr:col>1</xdr:col>
                    <xdr:colOff>518160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502920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0</xdr:rowOff>
                  </from>
                  <to>
                    <xdr:col>1</xdr:col>
                    <xdr:colOff>518160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182880</xdr:rowOff>
                  </from>
                  <to>
                    <xdr:col>1</xdr:col>
                    <xdr:colOff>502920</xdr:colOff>
                    <xdr:row>14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6541-7AC6-4EDC-A7F5-B9651FD8A5D3}">
  <sheetPr>
    <pageSetUpPr fitToPage="1"/>
  </sheetPr>
  <dimension ref="A1:U41"/>
  <sheetViews>
    <sheetView topLeftCell="A19" workbookViewId="0">
      <selection activeCell="E27" sqref="E27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40</v>
      </c>
    </row>
    <row r="4" spans="1:21" ht="16.2">
      <c r="A4" s="7"/>
    </row>
    <row r="5" spans="1:21" ht="14.4">
      <c r="A5" s="27"/>
    </row>
    <row r="6" spans="1:21" ht="20.100000000000001" customHeight="1">
      <c r="A6" s="8"/>
      <c r="B6" s="48" t="s">
        <v>6</v>
      </c>
      <c r="C6" s="182" t="s">
        <v>41</v>
      </c>
      <c r="D6" s="183"/>
      <c r="E6" s="183"/>
      <c r="F6" s="183"/>
      <c r="G6" s="184"/>
      <c r="H6" s="49"/>
    </row>
    <row r="7" spans="1:21" ht="25.5" customHeight="1">
      <c r="A7" s="23"/>
      <c r="B7" s="50">
        <v>3</v>
      </c>
      <c r="C7" s="185"/>
      <c r="D7" s="186"/>
      <c r="E7" s="186"/>
      <c r="F7" s="186"/>
      <c r="G7" s="187"/>
      <c r="H7" s="8"/>
    </row>
    <row r="8" spans="1:21" ht="30" customHeight="1">
      <c r="C8" s="24"/>
    </row>
    <row r="9" spans="1:21" s="11" customFormat="1" ht="24.9" customHeight="1">
      <c r="A9" s="51" t="s">
        <v>42</v>
      </c>
      <c r="B9" s="52"/>
      <c r="C9" s="53"/>
      <c r="D9" s="53"/>
      <c r="E9" s="53"/>
      <c r="F9" s="53"/>
      <c r="G9" s="53"/>
      <c r="H9" s="53"/>
      <c r="I9" s="53"/>
    </row>
    <row r="10" spans="1:21" s="11" customFormat="1" ht="20.100000000000001" customHeight="1">
      <c r="A10" s="54"/>
      <c r="B10" s="188" t="s">
        <v>43</v>
      </c>
      <c r="C10" s="189"/>
      <c r="D10" s="189"/>
      <c r="E10" s="189"/>
      <c r="F10" s="189"/>
      <c r="G10" s="189"/>
      <c r="H10" s="189"/>
      <c r="I10" s="190"/>
    </row>
    <row r="11" spans="1:21" s="11" customFormat="1" ht="15" customHeight="1">
      <c r="A11" s="54"/>
      <c r="B11" s="191" t="s">
        <v>44</v>
      </c>
      <c r="C11" s="192"/>
      <c r="D11" s="192"/>
      <c r="E11" s="192"/>
      <c r="F11" s="192"/>
      <c r="G11" s="192"/>
      <c r="H11" s="192"/>
      <c r="I11" s="193"/>
    </row>
    <row r="12" spans="1:21" s="7" customFormat="1" ht="15" customHeight="1">
      <c r="A12" s="55"/>
      <c r="B12" s="56"/>
      <c r="C12" s="194" t="s">
        <v>45</v>
      </c>
      <c r="D12" s="195"/>
      <c r="E12" s="195"/>
      <c r="F12" s="195"/>
      <c r="G12" s="195"/>
      <c r="H12" s="195"/>
      <c r="I12" s="196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5"/>
    </row>
    <row r="13" spans="1:21" s="7" customFormat="1" ht="15" customHeight="1">
      <c r="A13" s="55"/>
      <c r="B13" s="56"/>
      <c r="C13" s="194" t="s">
        <v>71</v>
      </c>
      <c r="D13" s="195"/>
      <c r="E13" s="195"/>
      <c r="F13" s="195"/>
      <c r="G13" s="195"/>
      <c r="H13" s="195"/>
      <c r="I13" s="19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5"/>
    </row>
    <row r="14" spans="1:21" s="7" customFormat="1" ht="15" customHeight="1">
      <c r="A14" s="55"/>
      <c r="B14" s="56"/>
      <c r="C14" s="194" t="s">
        <v>77</v>
      </c>
      <c r="D14" s="194"/>
      <c r="E14" s="194"/>
      <c r="F14" s="194"/>
      <c r="G14" s="194"/>
      <c r="H14" s="194"/>
      <c r="I14" s="20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5"/>
    </row>
    <row r="15" spans="1:21" s="60" customFormat="1" ht="15" customHeight="1">
      <c r="A15" s="57"/>
      <c r="B15" s="58"/>
      <c r="C15" s="194" t="s">
        <v>46</v>
      </c>
      <c r="D15" s="197"/>
      <c r="E15" s="197"/>
      <c r="F15" s="197"/>
      <c r="G15" s="197"/>
      <c r="H15" s="197"/>
      <c r="I15" s="19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7"/>
    </row>
    <row r="16" spans="1:21" s="60" customFormat="1" ht="15" customHeight="1">
      <c r="A16" s="57"/>
      <c r="B16" s="58"/>
      <c r="C16" s="194" t="s">
        <v>47</v>
      </c>
      <c r="D16" s="197"/>
      <c r="E16" s="197"/>
      <c r="F16" s="197"/>
      <c r="G16" s="197"/>
      <c r="H16" s="197"/>
      <c r="I16" s="19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7"/>
      <c r="U16" s="57"/>
    </row>
    <row r="17" spans="1:21" s="60" customFormat="1" ht="15" customHeight="1">
      <c r="A17" s="57"/>
      <c r="B17" s="58"/>
      <c r="C17" s="194" t="s">
        <v>3</v>
      </c>
      <c r="D17" s="197"/>
      <c r="E17" s="197"/>
      <c r="F17" s="197"/>
      <c r="G17" s="197"/>
      <c r="H17" s="197"/>
      <c r="I17" s="19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7"/>
      <c r="U17" s="57"/>
    </row>
    <row r="18" spans="1:21" s="11" customFormat="1" ht="24.75" customHeight="1">
      <c r="A18" s="54"/>
      <c r="B18" s="199" t="s">
        <v>70</v>
      </c>
      <c r="C18" s="200"/>
      <c r="D18" s="200"/>
      <c r="E18" s="200"/>
      <c r="F18" s="200"/>
      <c r="G18" s="200"/>
      <c r="H18" s="200"/>
      <c r="I18" s="201"/>
    </row>
    <row r="19" spans="1:21" ht="54.75" customHeight="1">
      <c r="A19" s="8"/>
      <c r="B19" s="203"/>
      <c r="C19" s="204"/>
      <c r="D19" s="204"/>
      <c r="E19" s="204"/>
      <c r="F19" s="204"/>
      <c r="G19" s="204"/>
      <c r="H19" s="204"/>
      <c r="I19" s="205"/>
    </row>
    <row r="20" spans="1:21" ht="15" customHeight="1">
      <c r="A20" s="8"/>
      <c r="B20" s="61"/>
      <c r="C20" s="61"/>
      <c r="D20" s="61"/>
      <c r="E20" s="61"/>
      <c r="F20" s="61"/>
      <c r="G20" s="61"/>
      <c r="H20" s="61"/>
      <c r="I20" s="61"/>
    </row>
    <row r="21" spans="1:21" ht="24.9" customHeight="1">
      <c r="A21" s="8"/>
      <c r="B21" s="210" t="s">
        <v>72</v>
      </c>
      <c r="C21" s="211"/>
      <c r="D21" s="212" t="s">
        <v>73</v>
      </c>
      <c r="E21" s="213"/>
      <c r="F21" s="214"/>
      <c r="G21" s="81"/>
      <c r="H21" s="23"/>
      <c r="I21" s="23"/>
    </row>
    <row r="22" spans="1:21" ht="15" customHeight="1">
      <c r="A22" s="8"/>
      <c r="B22" s="8"/>
      <c r="C22" s="82"/>
      <c r="D22" s="23" t="s">
        <v>74</v>
      </c>
      <c r="E22" s="23"/>
      <c r="F22" s="23"/>
      <c r="G22" s="23"/>
      <c r="H22" s="23"/>
      <c r="I22" s="82"/>
    </row>
    <row r="23" spans="1:21" ht="15" customHeight="1">
      <c r="A23" s="8"/>
      <c r="B23" s="82"/>
      <c r="C23" s="82"/>
      <c r="D23" s="82"/>
      <c r="E23" s="82"/>
      <c r="F23" s="82"/>
      <c r="G23" s="82"/>
      <c r="H23" s="82"/>
      <c r="I23" s="82"/>
    </row>
    <row r="24" spans="1:21" ht="24.9" customHeight="1">
      <c r="A24" s="62" t="s">
        <v>48</v>
      </c>
      <c r="B24" s="63"/>
      <c r="C24" s="64"/>
      <c r="D24" s="64"/>
      <c r="E24" s="64"/>
      <c r="F24" s="64"/>
      <c r="G24" s="64"/>
      <c r="H24" s="64"/>
      <c r="I24" s="64"/>
    </row>
    <row r="25" spans="1:21" s="11" customFormat="1" ht="20.100000000000001" customHeight="1">
      <c r="A25" s="54"/>
      <c r="B25" s="206" t="s">
        <v>49</v>
      </c>
      <c r="C25" s="207"/>
      <c r="D25" s="207"/>
      <c r="E25" s="207"/>
      <c r="F25" s="207"/>
      <c r="G25" s="207"/>
      <c r="H25" s="207"/>
      <c r="I25" s="208"/>
    </row>
    <row r="26" spans="1:21" ht="20.100000000000001" customHeight="1">
      <c r="A26" s="8"/>
      <c r="B26" s="65"/>
      <c r="C26" s="209"/>
      <c r="D26" s="209"/>
      <c r="E26" s="209" t="s">
        <v>50</v>
      </c>
      <c r="F26" s="209"/>
      <c r="G26" s="209" t="s">
        <v>51</v>
      </c>
      <c r="H26" s="209"/>
      <c r="I26" s="209"/>
    </row>
    <row r="27" spans="1:21" ht="20.100000000000001" customHeight="1">
      <c r="A27" s="8"/>
      <c r="B27" s="65"/>
      <c r="C27" s="209" t="s">
        <v>52</v>
      </c>
      <c r="D27" s="112"/>
      <c r="E27" s="215">
        <f>ROUNDDOWN(IF(D40*3/4&lt;150000,D40*3/4,150000),-3)</f>
        <v>0</v>
      </c>
      <c r="F27" s="216"/>
      <c r="G27" s="217" t="s">
        <v>69</v>
      </c>
      <c r="H27" s="218"/>
      <c r="I27" s="218"/>
    </row>
    <row r="28" spans="1:21" ht="20.100000000000001" customHeight="1">
      <c r="A28" s="8"/>
      <c r="B28" s="65"/>
      <c r="C28" s="209" t="s">
        <v>53</v>
      </c>
      <c r="D28" s="112"/>
      <c r="E28" s="215">
        <f>E29-E27</f>
        <v>0</v>
      </c>
      <c r="F28" s="216"/>
      <c r="G28" s="219" t="s">
        <v>54</v>
      </c>
      <c r="H28" s="220"/>
      <c r="I28" s="220"/>
    </row>
    <row r="29" spans="1:21" ht="20.100000000000001" customHeight="1">
      <c r="B29" s="65"/>
      <c r="C29" s="209" t="s">
        <v>55</v>
      </c>
      <c r="D29" s="112"/>
      <c r="E29" s="215">
        <f>D40</f>
        <v>0</v>
      </c>
      <c r="F29" s="216"/>
      <c r="G29" s="225" t="s">
        <v>56</v>
      </c>
      <c r="H29" s="226"/>
      <c r="I29" s="226"/>
    </row>
    <row r="30" spans="1:21" ht="20.100000000000001" customHeight="1">
      <c r="B30" s="22"/>
      <c r="C30" s="221"/>
      <c r="D30" s="222"/>
      <c r="E30" s="222"/>
      <c r="F30" s="222"/>
      <c r="G30" s="222"/>
      <c r="H30" s="222"/>
      <c r="I30" s="223"/>
    </row>
    <row r="31" spans="1:21" ht="20.100000000000001" customHeight="1">
      <c r="B31" s="224" t="s">
        <v>57</v>
      </c>
      <c r="C31" s="189"/>
      <c r="D31" s="189"/>
      <c r="E31" s="189"/>
      <c r="F31" s="189"/>
      <c r="G31" s="189"/>
      <c r="H31" s="189"/>
      <c r="I31" s="190"/>
    </row>
    <row r="32" spans="1:21" ht="20.100000000000001" customHeight="1">
      <c r="B32" s="66"/>
      <c r="C32" s="67" t="s">
        <v>58</v>
      </c>
      <c r="D32" s="67" t="s">
        <v>75</v>
      </c>
      <c r="E32" s="231" t="s">
        <v>59</v>
      </c>
      <c r="F32" s="232"/>
      <c r="G32" s="179"/>
      <c r="H32" s="67" t="s">
        <v>60</v>
      </c>
      <c r="I32" s="67" t="s">
        <v>61</v>
      </c>
    </row>
    <row r="33" spans="2:9" ht="20.100000000000001" customHeight="1">
      <c r="B33" s="68"/>
      <c r="C33" s="67">
        <v>1</v>
      </c>
      <c r="D33" s="87">
        <f>H33*I33</f>
        <v>0</v>
      </c>
      <c r="E33" s="227"/>
      <c r="F33" s="186"/>
      <c r="G33" s="187"/>
      <c r="H33" s="70"/>
      <c r="I33" s="69"/>
    </row>
    <row r="34" spans="2:9" ht="20.100000000000001" customHeight="1">
      <c r="B34" s="68"/>
      <c r="C34" s="67">
        <v>2</v>
      </c>
      <c r="D34" s="87">
        <f t="shared" ref="D34:D39" si="0">H34*I34</f>
        <v>0</v>
      </c>
      <c r="E34" s="227"/>
      <c r="F34" s="186"/>
      <c r="G34" s="187"/>
      <c r="H34" s="70"/>
      <c r="I34" s="69"/>
    </row>
    <row r="35" spans="2:9" ht="20.100000000000001" customHeight="1">
      <c r="B35" s="68"/>
      <c r="C35" s="67">
        <v>3</v>
      </c>
      <c r="D35" s="87">
        <f t="shared" si="0"/>
        <v>0</v>
      </c>
      <c r="E35" s="227"/>
      <c r="F35" s="186"/>
      <c r="G35" s="187"/>
      <c r="H35" s="70"/>
      <c r="I35" s="69"/>
    </row>
    <row r="36" spans="2:9" ht="20.100000000000001" customHeight="1">
      <c r="B36" s="68"/>
      <c r="C36" s="67">
        <v>4</v>
      </c>
      <c r="D36" s="87">
        <f>H36*I36</f>
        <v>0</v>
      </c>
      <c r="E36" s="227"/>
      <c r="F36" s="186"/>
      <c r="G36" s="187"/>
      <c r="H36" s="70"/>
      <c r="I36" s="69"/>
    </row>
    <row r="37" spans="2:9" ht="20.100000000000001" customHeight="1">
      <c r="B37" s="68"/>
      <c r="C37" s="67">
        <v>5</v>
      </c>
      <c r="D37" s="87">
        <f t="shared" si="0"/>
        <v>0</v>
      </c>
      <c r="E37" s="227"/>
      <c r="F37" s="186"/>
      <c r="G37" s="187"/>
      <c r="H37" s="70"/>
      <c r="I37" s="69"/>
    </row>
    <row r="38" spans="2:9" ht="20.100000000000001" customHeight="1">
      <c r="B38" s="68"/>
      <c r="C38" s="67">
        <v>6</v>
      </c>
      <c r="D38" s="87">
        <f t="shared" si="0"/>
        <v>0</v>
      </c>
      <c r="E38" s="227"/>
      <c r="F38" s="186"/>
      <c r="G38" s="187"/>
      <c r="H38" s="70"/>
      <c r="I38" s="69"/>
    </row>
    <row r="39" spans="2:9" ht="20.100000000000001" customHeight="1" thickBot="1">
      <c r="B39" s="68"/>
      <c r="C39" s="67">
        <v>7</v>
      </c>
      <c r="D39" s="87">
        <f t="shared" si="0"/>
        <v>0</v>
      </c>
      <c r="E39" s="227"/>
      <c r="F39" s="186"/>
      <c r="G39" s="187"/>
      <c r="H39" s="70"/>
      <c r="I39" s="69"/>
    </row>
    <row r="40" spans="2:9" ht="20.100000000000001" customHeight="1" thickTop="1" thickBot="1">
      <c r="B40" s="65"/>
      <c r="C40" s="71" t="s">
        <v>62</v>
      </c>
      <c r="D40" s="86">
        <f>SUM(D33:D39)</f>
        <v>0</v>
      </c>
      <c r="E40" s="228" t="s">
        <v>76</v>
      </c>
      <c r="F40" s="229"/>
      <c r="G40" s="229"/>
      <c r="H40" s="229"/>
      <c r="I40" s="230"/>
    </row>
    <row r="41" spans="2:9" ht="20.100000000000001" customHeight="1" thickTop="1">
      <c r="B41" s="83"/>
      <c r="C41" s="84"/>
      <c r="D41" s="84"/>
      <c r="E41" s="84"/>
      <c r="F41" s="84"/>
      <c r="G41" s="84"/>
      <c r="H41" s="84"/>
      <c r="I41" s="85"/>
    </row>
  </sheetData>
  <mergeCells count="38">
    <mergeCell ref="B25:I25"/>
    <mergeCell ref="C26:D26"/>
    <mergeCell ref="E26:F26"/>
    <mergeCell ref="G26:I26"/>
    <mergeCell ref="C14:I14"/>
    <mergeCell ref="C30:I30"/>
    <mergeCell ref="B31:I31"/>
    <mergeCell ref="E32:G32"/>
    <mergeCell ref="C28:D28"/>
    <mergeCell ref="E28:F28"/>
    <mergeCell ref="G28:I28"/>
    <mergeCell ref="C29:D29"/>
    <mergeCell ref="E29:F29"/>
    <mergeCell ref="G29:I29"/>
    <mergeCell ref="E33:G33"/>
    <mergeCell ref="E34:G34"/>
    <mergeCell ref="E40:I40"/>
    <mergeCell ref="E35:G35"/>
    <mergeCell ref="E36:G36"/>
    <mergeCell ref="E37:G37"/>
    <mergeCell ref="E38:G38"/>
    <mergeCell ref="E39:G39"/>
    <mergeCell ref="C27:D27"/>
    <mergeCell ref="E27:F27"/>
    <mergeCell ref="G27:I27"/>
    <mergeCell ref="C6:G6"/>
    <mergeCell ref="C7:G7"/>
    <mergeCell ref="B10:I10"/>
    <mergeCell ref="B11:I11"/>
    <mergeCell ref="C12:I12"/>
    <mergeCell ref="C13:I13"/>
    <mergeCell ref="C15:I15"/>
    <mergeCell ref="C16:I16"/>
    <mergeCell ref="C17:I17"/>
    <mergeCell ref="B18:I18"/>
    <mergeCell ref="B19:I19"/>
    <mergeCell ref="B21:C21"/>
    <mergeCell ref="D21:F21"/>
  </mergeCells>
  <phoneticPr fontId="1"/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0</xdr:rowOff>
                  </from>
                  <to>
                    <xdr:col>1</xdr:col>
                    <xdr:colOff>518160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160020</xdr:rowOff>
                  </from>
                  <to>
                    <xdr:col>1</xdr:col>
                    <xdr:colOff>518160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502920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0</xdr:rowOff>
                  </from>
                  <to>
                    <xdr:col>1</xdr:col>
                    <xdr:colOff>518160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502920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182880</xdr:rowOff>
                  </from>
                  <to>
                    <xdr:col>1</xdr:col>
                    <xdr:colOff>502920</xdr:colOff>
                    <xdr:row>14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実績報告書</vt:lpstr>
      <vt:lpstr>実績内訳</vt:lpstr>
      <vt:lpstr>事業実績（個票）1</vt:lpstr>
      <vt:lpstr>事業実績（個票）2</vt:lpstr>
      <vt:lpstr>事業実績（個票）3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2023-10-31T00:35:16Z</dcterms:modified>
</cp:coreProperties>
</file>