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B7295F1-3D96-4E3C-9151-7E3B096A57BA}" xr6:coauthVersionLast="36" xr6:coauthVersionMax="36" xr10:uidLastSave="{00000000-0000-0000-0000-000000000000}"/>
  <bookViews>
    <workbookView xWindow="0" yWindow="0" windowWidth="23040" windowHeight="8250" tabRatio="672" xr2:uid="{00000000-000D-0000-FFFF-FFFF00000000}"/>
  </bookViews>
  <sheets>
    <sheet name="申請書" sheetId="3" r:id="rId1"/>
    <sheet name="申請内訳" sheetId="9" r:id="rId2"/>
    <sheet name="事業計画（個票）1" sheetId="19" r:id="rId3"/>
    <sheet name="事業計画（個票）2" sheetId="22" r:id="rId4"/>
    <sheet name="事業計画（個票）3" sheetId="23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3" l="1"/>
  <c r="E28" i="23" s="1"/>
  <c r="E30" i="23" s="1"/>
  <c r="D41" i="22"/>
  <c r="E28" i="22" s="1"/>
  <c r="E30" i="22" s="1"/>
  <c r="E11" i="3" l="1"/>
  <c r="D41" i="19" l="1"/>
  <c r="E28" i="19" s="1"/>
  <c r="E30" i="19" s="1"/>
  <c r="F21" i="9" l="1"/>
  <c r="J21" i="9" l="1"/>
  <c r="G19" i="9" l="1"/>
  <c r="I19" i="9" s="1"/>
  <c r="K19" i="9" s="1"/>
  <c r="G20" i="9" l="1"/>
  <c r="I20" i="9" s="1"/>
  <c r="K20" i="9" s="1"/>
  <c r="G18" i="9"/>
  <c r="I18" i="9" s="1"/>
  <c r="K18" i="9" s="1"/>
  <c r="G17" i="9"/>
  <c r="I17" i="9" s="1"/>
  <c r="K17" i="9" s="1"/>
  <c r="G16" i="9"/>
  <c r="I16" i="9" s="1"/>
  <c r="K16" i="9" s="1"/>
  <c r="G15" i="9"/>
  <c r="I15" i="9" s="1"/>
  <c r="K15" i="9" s="1"/>
  <c r="G14" i="9"/>
  <c r="I14" i="9" s="1"/>
  <c r="K14" i="9" s="1"/>
  <c r="G13" i="9"/>
  <c r="I13" i="9" s="1"/>
  <c r="K13" i="9" s="1"/>
  <c r="G12" i="9"/>
  <c r="I12" i="9" s="1"/>
  <c r="K12" i="9" s="1"/>
  <c r="G11" i="9"/>
  <c r="I11" i="9" s="1"/>
  <c r="K11" i="9" s="1"/>
  <c r="G10" i="9"/>
  <c r="I10" i="9" s="1"/>
  <c r="K10" i="9" s="1"/>
  <c r="G9" i="9"/>
  <c r="I9" i="9" s="1"/>
  <c r="K9" i="9" s="1"/>
  <c r="G8" i="9"/>
  <c r="I8" i="9" s="1"/>
  <c r="K8" i="9" s="1"/>
  <c r="G7" i="9"/>
  <c r="I7" i="9" s="1"/>
  <c r="K7" i="9" s="1"/>
  <c r="G6" i="9"/>
  <c r="I6" i="9" s="1"/>
  <c r="K6" i="9" s="1"/>
  <c r="G5" i="9"/>
  <c r="I5" i="9" s="1"/>
  <c r="K5" i="9" l="1"/>
  <c r="K21" i="9" s="1"/>
  <c r="I21" i="9"/>
</calcChain>
</file>

<file path=xl/sharedStrings.xml><?xml version="1.0" encoding="utf-8"?>
<sst xmlns="http://schemas.openxmlformats.org/spreadsheetml/2006/main" count="174" uniqueCount="97">
  <si>
    <t>〒</t>
    <phoneticPr fontId="1"/>
  </si>
  <si>
    <t>フリガナ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</si>
  <si>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</si>
  <si>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</si>
  <si>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</si>
  <si>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</si>
  <si>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</si>
  <si>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</si>
  <si>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</si>
  <si>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</si>
  <si>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京都府医療機関・社会福祉施設等経営改善支援事業費補助金変更交付申請書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2">
      <t>コウフキン</t>
    </rPh>
    <rPh sb="30" eb="31">
      <t>サル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</si>
  <si>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2">
      <t>ホジョキン</t>
    </rPh>
    <rPh sb="53" eb="55">
      <t>ヘンコウ</t>
    </rPh>
    <rPh sb="55" eb="57">
      <t>コウフ</t>
    </rPh>
    <rPh sb="57" eb="59">
      <t>シンセイ</t>
    </rPh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</si>
  <si>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</si>
  <si>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</si>
  <si>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</si>
  <si>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</si>
  <si>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</si>
  <si>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</si>
  <si>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</si>
  <si>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</si>
  <si>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変更申請額
（b)と(ｃ)を比較し少ない額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</si>
  <si>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</si>
  <si>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</si>
  <si>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</si>
  <si>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</si>
  <si>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</si>
  <si>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</si>
  <si>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</si>
  <si>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</si>
  <si>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</si>
  <si>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</si>
  <si>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</si>
  <si>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</si>
  <si>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</si>
  <si>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</si>
  <si>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別記様式第２号（第７条関係）　＜施術所（あはき・柔整）用＞</t>
    <rPh sb="4" eb="5">
      <t>ダイ</t>
    </rPh>
    <rPh sb="6" eb="7">
      <t>ゴウ</t>
    </rPh>
    <rPh sb="8" eb="9">
      <t>ダイ</t>
    </rPh>
    <rPh sb="10" eb="13">
      <t>ジョウカンケイ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</si>
  <si>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</si>
  <si>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</si>
  <si>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</si>
  <si>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</si>
  <si>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</si>
  <si>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</si>
  <si>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</si>
  <si>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</si>
  <si>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</si>
  <si>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</si>
  <si>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</si>
  <si>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申請内訳＜施術所（あはき・柔整）用＞</t>
    <rPh sb="0" eb="2">
      <t>シンセイ</t>
    </rPh>
    <rPh sb="2" eb="4">
      <t>ウチワケ</t>
    </rPh>
    <rPh sb="5" eb="7">
      <t>セジュツ</t>
    </rPh>
    <rPh sb="7" eb="9">
      <t>ショヨウ</t>
    </rPh>
    <rPh sb="16" eb="17">
      <t>ヨウ</t>
    </rPh>
    <phoneticPr fontId="1"/>
  </si>
  <si>
    <t>区分</t>
    <rPh sb="0" eb="2">
      <t>クブン</t>
    </rPh>
    <phoneticPr fontId="1"/>
  </si>
  <si>
    <t>事業計画（個票）＜施術所（あはき・柔整）用＞</t>
    <rPh sb="0" eb="4">
      <t>ジギョウケイカク</t>
    </rPh>
    <rPh sb="5" eb="7">
      <t>コヒョウ</t>
    </rPh>
    <rPh sb="9" eb="12">
      <t>セジュツショ</t>
    </rPh>
    <rPh sb="17" eb="19">
      <t>ジュウセイ</t>
    </rPh>
    <rPh sb="20" eb="21">
      <t>ショヨウ</t>
    </rPh>
    <rPh sb="21" eb="22">
      <t>ショヨウ</t>
    </rPh>
    <phoneticPr fontId="1"/>
  </si>
  <si>
    <t>施術所名</t>
    <rPh sb="0" eb="3">
      <t>セジュツショ</t>
    </rPh>
    <rPh sb="3" eb="4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</si>
  <si>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</si>
  <si>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</si>
  <si>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</si>
  <si>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</si>
  <si>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</si>
  <si>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</si>
  <si>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</si>
  <si>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</si>
  <si>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</si>
  <si>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</si>
  <si>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</si>
  <si>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</si>
  <si>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</si>
  <si>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</si>
  <si>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</si>
  <si>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</si>
  <si>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</si>
  <si>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</si>
  <si>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※交付申請の際に申請対象とした全ての施術所について、変更の有無にかかわらず記入のこと。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セジュツ</t>
    </rPh>
    <rPh sb="20" eb="21">
      <t>ジョ</t>
    </rPh>
    <rPh sb="26" eb="28">
      <t>ヘンコウ</t>
    </rPh>
    <rPh sb="29" eb="31">
      <t>ウム</t>
    </rPh>
    <rPh sb="37" eb="39">
      <t>キニュウ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</si>
  <si>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</si>
  <si>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</si>
  <si>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</si>
  <si>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(f)</t>
    <phoneticPr fontId="1"/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</si>
  <si>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</si>
  <si>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</si>
  <si>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</si>
  <si>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</si>
  <si>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</si>
  <si>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</si>
  <si>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</si>
  <si>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</si>
  <si>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</si>
  <si>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あはき</t>
    <phoneticPr fontId="1"/>
  </si>
  <si>
    <t>柔道整復</t>
    <rPh sb="0" eb="4">
      <t>ジュウドウセイフク</t>
    </rPh>
    <phoneticPr fontId="1"/>
  </si>
  <si>
    <t>あはき・柔整</t>
    <rPh sb="4" eb="6">
      <t>ジュウセイ</t>
    </rPh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</si>
  <si>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施術所について、施術所ごとに作成</t>
    </r>
    <rPh sb="1" eb="3">
      <t>ヘンコウ</t>
    </rPh>
    <rPh sb="4" eb="5">
      <t>ショウ</t>
    </rPh>
    <rPh sb="7" eb="9">
      <t>セジュツ</t>
    </rPh>
    <rPh sb="9" eb="10">
      <t>ショ</t>
    </rPh>
    <rPh sb="15" eb="18">
      <t>セジュツショ</t>
    </rPh>
    <rPh sb="21" eb="23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</si>
  <si>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</si>
  <si>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</si>
  <si>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</si>
  <si>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　２　区分は「柔道整復」「あはき」「あはき・柔整」のいずれかを記入すること。</t>
    <rPh sb="3" eb="5">
      <t>クブン</t>
    </rPh>
    <rPh sb="7" eb="9">
      <t>ジュウドウ</t>
    </rPh>
    <rPh sb="9" eb="11">
      <t>セイフク</t>
    </rPh>
    <rPh sb="22" eb="24">
      <t>ジュウセイ</t>
    </rPh>
    <rPh sb="31" eb="33">
      <t>キニュウ</t>
    </rPh>
    <phoneticPr fontId="1"/>
  </si>
  <si>
    <t>　３　事業費には各「事業計画（個票）」の支出合計（エ）を転記すること。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ケイカク</t>
    </rPh>
    <rPh sb="15" eb="17">
      <t>コヒョウ</t>
    </rPh>
    <rPh sb="28" eb="30">
      <t>テンキ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</si>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</sst>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6" xfId="0" applyFill="1" applyBorder="1"/>
    <xf numFmtId="0" fontId="4" fillId="2" borderId="32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4" xfId="0" applyBorder="1"/>
    <xf numFmtId="0" fontId="0" fillId="0" borderId="0" xfId="0" applyBorder="1"/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38" fontId="4" fillId="0" borderId="28" xfId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4" xfId="0" applyFont="1" applyFill="1" applyBorder="1"/>
    <xf numFmtId="0" fontId="3" fillId="0" borderId="0" xfId="0" applyFont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5" xfId="0" applyFont="1" applyBorder="1" applyAlignment="1">
      <alignment vertical="center" wrapText="1"/>
    </xf>
    <xf numFmtId="0" fontId="13" fillId="0" borderId="0" xfId="0" applyFont="1" applyBorder="1"/>
    <xf numFmtId="0" fontId="13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2" xfId="1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6" fontId="18" fillId="0" borderId="65" xfId="1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38" fontId="20" fillId="2" borderId="1" xfId="1" applyFont="1" applyFill="1" applyBorder="1" applyAlignment="1">
      <alignment vertical="center"/>
    </xf>
    <xf numFmtId="176" fontId="20" fillId="0" borderId="1" xfId="1" applyNumberFormat="1" applyFont="1" applyFill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6" fillId="0" borderId="49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2" borderId="54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3" fillId="2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2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/>
    <xf numFmtId="0" fontId="0" fillId="0" borderId="45" xfId="0" applyBorder="1" applyAlignment="1"/>
    <xf numFmtId="0" fontId="0" fillId="0" borderId="18" xfId="0" applyBorder="1" applyAlignment="1"/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8" xfId="0" applyFont="1" applyFill="1" applyBorder="1" applyAlignment="1"/>
    <xf numFmtId="0" fontId="0" fillId="0" borderId="35" xfId="0" applyBorder="1" applyAlignment="1"/>
    <xf numFmtId="0" fontId="0" fillId="0" borderId="14" xfId="0" applyBorder="1" applyAlignment="1"/>
    <xf numFmtId="0" fontId="16" fillId="0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/>
    </xf>
    <xf numFmtId="0" fontId="3" fillId="0" borderId="38" xfId="0" applyFont="1" applyBorder="1" applyAlignment="1"/>
    <xf numFmtId="0" fontId="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5" xfId="0" applyBorder="1" applyAlignment="1"/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horizontal="left" vertical="center"/>
    </xf>
    <xf numFmtId="0" fontId="0" fillId="0" borderId="15" xfId="0" applyBorder="1" applyAlignment="1"/>
    <xf numFmtId="0" fontId="0" fillId="0" borderId="8" xfId="0" applyBorder="1" applyAlignment="1"/>
    <xf numFmtId="0" fontId="3" fillId="2" borderId="55" xfId="0" applyFont="1" applyFill="1" applyBorder="1" applyAlignment="1"/>
    <xf numFmtId="0" fontId="0" fillId="0" borderId="55" xfId="0" applyBorder="1" applyAlignment="1"/>
    <xf numFmtId="0" fontId="3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514350</xdr:colOff>
          <xdr:row>16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95250</xdr:rowOff>
        </xdr:from>
        <xdr:to>
          <xdr:col>1</xdr:col>
          <xdr:colOff>504825</xdr:colOff>
          <xdr:row>16</xdr:row>
          <xdr:rowOff>47625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topLeftCell="A13" zoomScale="85" zoomScaleNormal="100" zoomScaleSheetLayoutView="85" workbookViewId="0">
      <selection activeCell="A30" sqref="A30:T30"/>
    </sheetView>
  </sheetViews>
  <sheetFormatPr defaultRowHeight="18.75"/>
  <cols>
    <col min="1" max="2" width="3.75" customWidth="1"/>
    <col min="3" max="3" width="5.125" customWidth="1"/>
    <col min="4" max="4" width="22.625" customWidth="1"/>
    <col min="5" max="20" width="5.625" customWidth="1"/>
  </cols>
  <sheetData>
    <row r="1" spans="1:20" ht="24.4" customHeight="1">
      <c r="A1" s="21" t="s">
        <v>35</v>
      </c>
      <c r="B1" s="3"/>
      <c r="C1" s="3"/>
      <c r="S1" s="7"/>
    </row>
    <row r="2" spans="1:20" ht="24.4" customHeight="1">
      <c r="A2" s="9"/>
      <c r="B2" s="9"/>
      <c r="C2" s="9"/>
      <c r="N2" s="43" t="s">
        <v>31</v>
      </c>
      <c r="O2" s="44"/>
      <c r="P2" s="45" t="s">
        <v>32</v>
      </c>
      <c r="Q2" s="44"/>
      <c r="R2" s="45" t="s">
        <v>33</v>
      </c>
      <c r="S2" s="44"/>
      <c r="T2" s="45" t="s">
        <v>34</v>
      </c>
    </row>
    <row r="3" spans="1:20" ht="24.4" customHeight="1">
      <c r="A3" s="9"/>
      <c r="B3" s="22" t="s">
        <v>4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" customHeight="1">
      <c r="A5" s="165" t="s">
        <v>10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0" s="1" customFormat="1" ht="43.9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1" customFormat="1" ht="90" customHeight="1">
      <c r="A7" s="162" t="s">
        <v>11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</row>
    <row r="8" spans="1:20" s="1" customFormat="1" ht="22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0" s="1" customFormat="1" ht="30" customHeight="1">
      <c r="A9" s="163" t="s">
        <v>13</v>
      </c>
      <c r="B9" s="164"/>
      <c r="C9" s="164"/>
      <c r="D9" s="164"/>
      <c r="E9" s="97"/>
      <c r="F9" s="97"/>
      <c r="G9" s="97"/>
      <c r="H9" s="97"/>
      <c r="I9" s="19" t="s">
        <v>2</v>
      </c>
      <c r="J9" s="23" t="s">
        <v>70</v>
      </c>
      <c r="K9" s="29"/>
      <c r="L9" s="29"/>
      <c r="M9" s="29"/>
      <c r="N9" s="29"/>
      <c r="O9" s="29"/>
      <c r="P9" s="29"/>
      <c r="Q9" s="29"/>
      <c r="R9" s="29"/>
      <c r="S9" s="29"/>
    </row>
    <row r="10" spans="1:20" s="1" customFormat="1" ht="30" customHeight="1">
      <c r="A10" s="163" t="s">
        <v>12</v>
      </c>
      <c r="B10" s="164"/>
      <c r="C10" s="164"/>
      <c r="D10" s="164"/>
      <c r="E10" s="97"/>
      <c r="F10" s="97"/>
      <c r="G10" s="97"/>
      <c r="H10" s="97"/>
      <c r="I10" s="19" t="s">
        <v>2</v>
      </c>
      <c r="J10" s="23" t="s">
        <v>71</v>
      </c>
      <c r="K10" s="29"/>
      <c r="L10" s="29"/>
      <c r="M10" s="29"/>
      <c r="N10" s="29"/>
      <c r="O10" s="29"/>
      <c r="P10" s="29"/>
      <c r="Q10" s="29"/>
      <c r="R10" s="29"/>
      <c r="S10" s="29"/>
    </row>
    <row r="11" spans="1:20" s="1" customFormat="1" ht="30" customHeight="1">
      <c r="A11" s="163" t="s">
        <v>14</v>
      </c>
      <c r="B11" s="164"/>
      <c r="C11" s="164"/>
      <c r="D11" s="164"/>
      <c r="E11" s="98">
        <f>+E9-E10</f>
        <v>0</v>
      </c>
      <c r="F11" s="98"/>
      <c r="G11" s="98"/>
      <c r="H11" s="98"/>
      <c r="I11" s="19" t="s">
        <v>2</v>
      </c>
      <c r="J11" s="23" t="s">
        <v>72</v>
      </c>
      <c r="K11" s="29"/>
      <c r="L11" s="29"/>
      <c r="M11" s="29"/>
      <c r="N11" s="29"/>
      <c r="O11" s="29"/>
      <c r="P11" s="29"/>
      <c r="Q11" s="29"/>
      <c r="R11" s="29"/>
      <c r="S11" s="29"/>
    </row>
    <row r="12" spans="1:20" s="1" customFormat="1" ht="16.5" customHeight="1"/>
    <row r="13" spans="1:20" s="1" customFormat="1" ht="16.5" customHeight="1"/>
    <row r="14" spans="1:20" s="1" customFormat="1" ht="16.5" customHeight="1" thickBot="1"/>
    <row r="15" spans="1:20" s="1" customFormat="1" ht="22.5" customHeight="1">
      <c r="A15" s="120" t="s">
        <v>6</v>
      </c>
      <c r="B15" s="121"/>
      <c r="C15" s="126" t="s">
        <v>36</v>
      </c>
      <c r="D15" s="46" t="s">
        <v>37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</row>
    <row r="16" spans="1:20" s="1" customFormat="1" ht="22.5" customHeight="1">
      <c r="A16" s="122"/>
      <c r="B16" s="123"/>
      <c r="C16" s="127"/>
      <c r="D16" s="47" t="s">
        <v>38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/>
    </row>
    <row r="17" spans="1:20" s="1" customFormat="1" ht="22.5" customHeight="1">
      <c r="A17" s="122"/>
      <c r="B17" s="123"/>
      <c r="C17" s="127"/>
      <c r="D17" s="48" t="s">
        <v>37</v>
      </c>
      <c r="E17" s="132"/>
      <c r="F17" s="133"/>
      <c r="G17" s="133"/>
      <c r="H17" s="133"/>
      <c r="I17" s="133"/>
      <c r="J17" s="133"/>
      <c r="K17" s="134"/>
      <c r="L17" s="135"/>
      <c r="M17" s="136"/>
      <c r="N17" s="137"/>
      <c r="O17" s="137"/>
      <c r="P17" s="137"/>
      <c r="Q17" s="137"/>
      <c r="R17" s="137"/>
      <c r="S17" s="137"/>
      <c r="T17" s="138"/>
    </row>
    <row r="18" spans="1:20" s="1" customFormat="1" ht="22.5" customHeight="1" thickBot="1">
      <c r="A18" s="122"/>
      <c r="B18" s="123"/>
      <c r="C18" s="127"/>
      <c r="D18" s="49" t="s">
        <v>39</v>
      </c>
      <c r="E18" s="139"/>
      <c r="F18" s="140"/>
      <c r="G18" s="140"/>
      <c r="H18" s="140"/>
      <c r="I18" s="140"/>
      <c r="J18" s="140"/>
      <c r="K18" s="141"/>
      <c r="L18" s="142" t="s">
        <v>40</v>
      </c>
      <c r="M18" s="143"/>
      <c r="N18" s="99"/>
      <c r="O18" s="100"/>
      <c r="P18" s="100"/>
      <c r="Q18" s="100"/>
      <c r="R18" s="100"/>
      <c r="S18" s="100"/>
      <c r="T18" s="101"/>
    </row>
    <row r="19" spans="1:20" s="1" customFormat="1" ht="24.95" customHeight="1">
      <c r="A19" s="122"/>
      <c r="B19" s="123"/>
      <c r="C19" s="102" t="s">
        <v>41</v>
      </c>
      <c r="D19" s="50" t="s">
        <v>1</v>
      </c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6"/>
    </row>
    <row r="20" spans="1:20" s="1" customFormat="1" ht="24.95" customHeight="1" thickBot="1">
      <c r="A20" s="122"/>
      <c r="B20" s="123"/>
      <c r="C20" s="103"/>
      <c r="D20" s="47" t="s">
        <v>42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9"/>
    </row>
    <row r="21" spans="1:20" s="1" customFormat="1" ht="30" customHeight="1">
      <c r="A21" s="122"/>
      <c r="B21" s="123"/>
      <c r="C21" s="110" t="s">
        <v>43</v>
      </c>
      <c r="D21" s="111"/>
      <c r="E21" s="51" t="s">
        <v>0</v>
      </c>
      <c r="F21" s="116" t="s">
        <v>95</v>
      </c>
      <c r="G21" s="117"/>
      <c r="H21" s="117"/>
      <c r="I21" s="224"/>
      <c r="J21" s="225"/>
      <c r="K21" s="118" t="s">
        <v>3</v>
      </c>
      <c r="L21" s="119"/>
      <c r="M21" s="226"/>
      <c r="N21" s="227"/>
      <c r="O21" s="227"/>
      <c r="P21" s="227"/>
      <c r="Q21" s="227"/>
      <c r="R21" s="228" t="s">
        <v>96</v>
      </c>
      <c r="S21" s="229"/>
      <c r="T21" s="230"/>
    </row>
    <row r="22" spans="1:20" s="1" customFormat="1" ht="40.15" customHeight="1">
      <c r="A22" s="122"/>
      <c r="B22" s="123"/>
      <c r="C22" s="112"/>
      <c r="D22" s="113"/>
      <c r="E22" s="154"/>
      <c r="F22" s="155"/>
      <c r="G22" s="156"/>
      <c r="H22" s="156"/>
      <c r="I22" s="156"/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8"/>
    </row>
    <row r="23" spans="1:20" s="1" customFormat="1" ht="24.95" customHeight="1" thickBot="1">
      <c r="A23" s="122"/>
      <c r="B23" s="123"/>
      <c r="C23" s="114"/>
      <c r="D23" s="115"/>
      <c r="E23" s="159" t="s">
        <v>94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1"/>
    </row>
    <row r="24" spans="1:20" s="1" customFormat="1" ht="24.95" customHeight="1">
      <c r="A24" s="122"/>
      <c r="B24" s="123"/>
      <c r="C24" s="144" t="s">
        <v>44</v>
      </c>
      <c r="D24" s="145"/>
      <c r="E24" s="146"/>
      <c r="F24" s="146"/>
      <c r="G24" s="146"/>
      <c r="H24" s="146"/>
      <c r="I24" s="146"/>
      <c r="J24" s="146"/>
      <c r="K24" s="147"/>
      <c r="L24" s="148" t="s">
        <v>45</v>
      </c>
      <c r="M24" s="149"/>
      <c r="N24" s="149"/>
      <c r="O24" s="150"/>
      <c r="P24" s="151"/>
      <c r="Q24" s="152"/>
      <c r="R24" s="152"/>
      <c r="S24" s="152"/>
      <c r="T24" s="153"/>
    </row>
    <row r="25" spans="1:20" s="1" customFormat="1" ht="19.5" customHeight="1" thickBot="1">
      <c r="A25" s="124"/>
      <c r="B25" s="125"/>
      <c r="C25" s="90" t="s">
        <v>46</v>
      </c>
      <c r="D25" s="91"/>
      <c r="E25" s="92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  <c r="Q25" s="95"/>
      <c r="R25" s="95"/>
      <c r="S25" s="95"/>
      <c r="T25" s="96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20" customFormat="1" ht="60" customHeight="1">
      <c r="A30" s="88" t="s">
        <v>92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</sheetData>
  <mergeCells count="35">
    <mergeCell ref="A5:T5"/>
    <mergeCell ref="F21:J21"/>
    <mergeCell ref="K21:L21"/>
    <mergeCell ref="M21:Q21"/>
    <mergeCell ref="R21:T21"/>
    <mergeCell ref="A7:T7"/>
    <mergeCell ref="A9:D9"/>
    <mergeCell ref="A10:D10"/>
    <mergeCell ref="A11:D11"/>
    <mergeCell ref="C24:D24"/>
    <mergeCell ref="E24:K24"/>
    <mergeCell ref="L24:O24"/>
    <mergeCell ref="P24:T24"/>
    <mergeCell ref="E22:T22"/>
    <mergeCell ref="E23:T23"/>
    <mergeCell ref="E15:T15"/>
    <mergeCell ref="E16:T16"/>
    <mergeCell ref="E17:K17"/>
    <mergeCell ref="L17:T17"/>
    <mergeCell ref="E18:K18"/>
    <mergeCell ref="L18:M18"/>
    <mergeCell ref="A30:T30"/>
    <mergeCell ref="C25:D25"/>
    <mergeCell ref="E25:O25"/>
    <mergeCell ref="P25:T25"/>
    <mergeCell ref="E9:H9"/>
    <mergeCell ref="E10:H10"/>
    <mergeCell ref="E11:H11"/>
    <mergeCell ref="N18:T18"/>
    <mergeCell ref="C19:C20"/>
    <mergeCell ref="E19:T19"/>
    <mergeCell ref="E20:T20"/>
    <mergeCell ref="C21:D23"/>
    <mergeCell ref="A15:B25"/>
    <mergeCell ref="C15:C18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K29"/>
  <sheetViews>
    <sheetView workbookViewId="0">
      <selection activeCell="D4" sqref="D4"/>
    </sheetView>
  </sheetViews>
  <sheetFormatPr defaultColWidth="9" defaultRowHeight="13.5"/>
  <cols>
    <col min="1" max="1" width="1.375" style="1" customWidth="1"/>
    <col min="2" max="2" width="5" style="1" customWidth="1"/>
    <col min="3" max="3" width="13.375" style="1" customWidth="1"/>
    <col min="4" max="4" width="25.125" style="1" customWidth="1"/>
    <col min="5" max="5" width="9.875" style="1" customWidth="1"/>
    <col min="6" max="11" width="9.625" style="1" customWidth="1"/>
    <col min="12" max="16384" width="9" style="1"/>
  </cols>
  <sheetData>
    <row r="1" spans="1:11" ht="24.95" customHeight="1">
      <c r="A1" s="13" t="s">
        <v>47</v>
      </c>
    </row>
    <row r="2" spans="1:11" ht="36.75" customHeight="1">
      <c r="A2" s="11"/>
      <c r="B2" s="30" t="s">
        <v>69</v>
      </c>
    </row>
    <row r="3" spans="1:11" s="12" customFormat="1" ht="56.25" customHeight="1">
      <c r="B3" s="37" t="s">
        <v>5</v>
      </c>
      <c r="C3" s="38" t="s">
        <v>48</v>
      </c>
      <c r="D3" s="37" t="s">
        <v>50</v>
      </c>
      <c r="E3" s="38" t="s">
        <v>18</v>
      </c>
      <c r="F3" s="38" t="s">
        <v>30</v>
      </c>
      <c r="G3" s="38" t="s">
        <v>21</v>
      </c>
      <c r="H3" s="38" t="s">
        <v>22</v>
      </c>
      <c r="I3" s="38" t="s">
        <v>20</v>
      </c>
      <c r="J3" s="38" t="s">
        <v>15</v>
      </c>
      <c r="K3" s="38" t="s">
        <v>23</v>
      </c>
    </row>
    <row r="4" spans="1:11" s="12" customFormat="1" ht="15" customHeight="1">
      <c r="B4" s="39"/>
      <c r="C4" s="41"/>
      <c r="D4" s="40"/>
      <c r="E4" s="41"/>
      <c r="F4" s="41" t="s">
        <v>24</v>
      </c>
      <c r="G4" s="41" t="s">
        <v>25</v>
      </c>
      <c r="H4" s="41" t="s">
        <v>26</v>
      </c>
      <c r="I4" s="41" t="s">
        <v>27</v>
      </c>
      <c r="J4" s="41" t="s">
        <v>28</v>
      </c>
      <c r="K4" s="41" t="s">
        <v>73</v>
      </c>
    </row>
    <row r="5" spans="1:11" s="12" customFormat="1" ht="30" customHeight="1">
      <c r="B5" s="14">
        <v>1</v>
      </c>
      <c r="C5" s="52"/>
      <c r="D5" s="27"/>
      <c r="E5" s="32"/>
      <c r="F5" s="28"/>
      <c r="G5" s="15">
        <f t="shared" ref="G5:G20" si="0">ROUNDDOWN(F5*3/4,-3)</f>
        <v>0</v>
      </c>
      <c r="H5" s="15">
        <v>150000</v>
      </c>
      <c r="I5" s="15">
        <f t="shared" ref="I5:I14" si="1">IF(G5&lt;H5,G5,H5)</f>
        <v>0</v>
      </c>
      <c r="J5" s="28"/>
      <c r="K5" s="15">
        <f>+I5-J5</f>
        <v>0</v>
      </c>
    </row>
    <row r="6" spans="1:11" s="12" customFormat="1" ht="30" customHeight="1">
      <c r="B6" s="14">
        <v>2</v>
      </c>
      <c r="C6" s="52"/>
      <c r="D6" s="27"/>
      <c r="E6" s="32"/>
      <c r="F6" s="28"/>
      <c r="G6" s="15">
        <f t="shared" si="0"/>
        <v>0</v>
      </c>
      <c r="H6" s="15">
        <v>150000</v>
      </c>
      <c r="I6" s="15">
        <f t="shared" si="1"/>
        <v>0</v>
      </c>
      <c r="J6" s="28"/>
      <c r="K6" s="15">
        <f t="shared" ref="K6:K20" si="2">+I6-J6</f>
        <v>0</v>
      </c>
    </row>
    <row r="7" spans="1:11" s="12" customFormat="1" ht="30" customHeight="1">
      <c r="B7" s="14">
        <v>3</v>
      </c>
      <c r="C7" s="52"/>
      <c r="D7" s="27"/>
      <c r="E7" s="32"/>
      <c r="F7" s="28"/>
      <c r="G7" s="15">
        <f t="shared" si="0"/>
        <v>0</v>
      </c>
      <c r="H7" s="15">
        <v>150000</v>
      </c>
      <c r="I7" s="15">
        <f t="shared" si="1"/>
        <v>0</v>
      </c>
      <c r="J7" s="28"/>
      <c r="K7" s="15">
        <f t="shared" si="2"/>
        <v>0</v>
      </c>
    </row>
    <row r="8" spans="1:11" s="12" customFormat="1" ht="30" customHeight="1">
      <c r="B8" s="14">
        <v>4</v>
      </c>
      <c r="C8" s="52"/>
      <c r="D8" s="27"/>
      <c r="E8" s="32"/>
      <c r="F8" s="28"/>
      <c r="G8" s="15">
        <f t="shared" si="0"/>
        <v>0</v>
      </c>
      <c r="H8" s="15">
        <v>150000</v>
      </c>
      <c r="I8" s="15">
        <f t="shared" si="1"/>
        <v>0</v>
      </c>
      <c r="J8" s="28"/>
      <c r="K8" s="15">
        <f t="shared" si="2"/>
        <v>0</v>
      </c>
    </row>
    <row r="9" spans="1:11" s="12" customFormat="1" ht="30" customHeight="1">
      <c r="B9" s="14">
        <v>5</v>
      </c>
      <c r="C9" s="52"/>
      <c r="D9" s="27"/>
      <c r="E9" s="32"/>
      <c r="F9" s="28"/>
      <c r="G9" s="15">
        <f t="shared" si="0"/>
        <v>0</v>
      </c>
      <c r="H9" s="15">
        <v>150000</v>
      </c>
      <c r="I9" s="15">
        <f t="shared" si="1"/>
        <v>0</v>
      </c>
      <c r="J9" s="28"/>
      <c r="K9" s="15">
        <f t="shared" si="2"/>
        <v>0</v>
      </c>
    </row>
    <row r="10" spans="1:11" s="12" customFormat="1" ht="30" customHeight="1">
      <c r="B10" s="14">
        <v>6</v>
      </c>
      <c r="C10" s="52"/>
      <c r="D10" s="27"/>
      <c r="E10" s="32"/>
      <c r="F10" s="28"/>
      <c r="G10" s="15">
        <f t="shared" si="0"/>
        <v>0</v>
      </c>
      <c r="H10" s="15">
        <v>150000</v>
      </c>
      <c r="I10" s="15">
        <f t="shared" si="1"/>
        <v>0</v>
      </c>
      <c r="J10" s="28"/>
      <c r="K10" s="15">
        <f t="shared" si="2"/>
        <v>0</v>
      </c>
    </row>
    <row r="11" spans="1:11" s="12" customFormat="1" ht="30" customHeight="1">
      <c r="B11" s="14">
        <v>7</v>
      </c>
      <c r="C11" s="52"/>
      <c r="D11" s="27"/>
      <c r="E11" s="32"/>
      <c r="F11" s="28"/>
      <c r="G11" s="15">
        <f t="shared" si="0"/>
        <v>0</v>
      </c>
      <c r="H11" s="15">
        <v>150000</v>
      </c>
      <c r="I11" s="15">
        <f t="shared" si="1"/>
        <v>0</v>
      </c>
      <c r="J11" s="28"/>
      <c r="K11" s="15">
        <f t="shared" si="2"/>
        <v>0</v>
      </c>
    </row>
    <row r="12" spans="1:11" s="12" customFormat="1" ht="30" customHeight="1">
      <c r="B12" s="14">
        <v>8</v>
      </c>
      <c r="C12" s="52"/>
      <c r="D12" s="27"/>
      <c r="E12" s="32"/>
      <c r="F12" s="28"/>
      <c r="G12" s="15">
        <f t="shared" si="0"/>
        <v>0</v>
      </c>
      <c r="H12" s="15">
        <v>150000</v>
      </c>
      <c r="I12" s="15">
        <f t="shared" si="1"/>
        <v>0</v>
      </c>
      <c r="J12" s="28"/>
      <c r="K12" s="15">
        <f t="shared" si="2"/>
        <v>0</v>
      </c>
    </row>
    <row r="13" spans="1:11" s="12" customFormat="1" ht="30" customHeight="1">
      <c r="B13" s="14">
        <v>9</v>
      </c>
      <c r="C13" s="52"/>
      <c r="D13" s="27"/>
      <c r="E13" s="32"/>
      <c r="F13" s="28"/>
      <c r="G13" s="15">
        <f t="shared" si="0"/>
        <v>0</v>
      </c>
      <c r="H13" s="15">
        <v>150000</v>
      </c>
      <c r="I13" s="15">
        <f t="shared" si="1"/>
        <v>0</v>
      </c>
      <c r="J13" s="28"/>
      <c r="K13" s="15">
        <f t="shared" si="2"/>
        <v>0</v>
      </c>
    </row>
    <row r="14" spans="1:11" s="12" customFormat="1" ht="30" customHeight="1">
      <c r="B14" s="14">
        <v>10</v>
      </c>
      <c r="C14" s="52"/>
      <c r="D14" s="27"/>
      <c r="E14" s="32"/>
      <c r="F14" s="28"/>
      <c r="G14" s="15">
        <f t="shared" si="0"/>
        <v>0</v>
      </c>
      <c r="H14" s="15">
        <v>150000</v>
      </c>
      <c r="I14" s="15">
        <f t="shared" si="1"/>
        <v>0</v>
      </c>
      <c r="J14" s="28"/>
      <c r="K14" s="15">
        <f t="shared" si="2"/>
        <v>0</v>
      </c>
    </row>
    <row r="15" spans="1:11" s="12" customFormat="1" ht="30" customHeight="1">
      <c r="B15" s="14">
        <v>11</v>
      </c>
      <c r="C15" s="52"/>
      <c r="D15" s="27"/>
      <c r="E15" s="32"/>
      <c r="F15" s="28"/>
      <c r="G15" s="15">
        <f t="shared" si="0"/>
        <v>0</v>
      </c>
      <c r="H15" s="15">
        <v>150000</v>
      </c>
      <c r="I15" s="15">
        <f t="shared" ref="I15:I20" si="3">IF(G15&lt;H15,G15,H15)</f>
        <v>0</v>
      </c>
      <c r="J15" s="28"/>
      <c r="K15" s="15">
        <f t="shared" si="2"/>
        <v>0</v>
      </c>
    </row>
    <row r="16" spans="1:11" s="12" customFormat="1" ht="30" customHeight="1">
      <c r="B16" s="14">
        <v>12</v>
      </c>
      <c r="C16" s="52"/>
      <c r="D16" s="27"/>
      <c r="E16" s="32"/>
      <c r="F16" s="28"/>
      <c r="G16" s="15">
        <f t="shared" si="0"/>
        <v>0</v>
      </c>
      <c r="H16" s="15">
        <v>150000</v>
      </c>
      <c r="I16" s="15">
        <f t="shared" si="3"/>
        <v>0</v>
      </c>
      <c r="J16" s="28"/>
      <c r="K16" s="15">
        <f t="shared" si="2"/>
        <v>0</v>
      </c>
    </row>
    <row r="17" spans="2:11" s="12" customFormat="1" ht="30" customHeight="1">
      <c r="B17" s="14">
        <v>13</v>
      </c>
      <c r="C17" s="52"/>
      <c r="D17" s="27"/>
      <c r="E17" s="32"/>
      <c r="F17" s="28"/>
      <c r="G17" s="15">
        <f t="shared" si="0"/>
        <v>0</v>
      </c>
      <c r="H17" s="15">
        <v>150000</v>
      </c>
      <c r="I17" s="15">
        <f t="shared" si="3"/>
        <v>0</v>
      </c>
      <c r="J17" s="28"/>
      <c r="K17" s="15">
        <f t="shared" si="2"/>
        <v>0</v>
      </c>
    </row>
    <row r="18" spans="2:11" s="12" customFormat="1" ht="30" customHeight="1">
      <c r="B18" s="14">
        <v>14</v>
      </c>
      <c r="C18" s="52"/>
      <c r="D18" s="27"/>
      <c r="E18" s="32"/>
      <c r="F18" s="28"/>
      <c r="G18" s="15">
        <f t="shared" si="0"/>
        <v>0</v>
      </c>
      <c r="H18" s="15">
        <v>150000</v>
      </c>
      <c r="I18" s="15">
        <f t="shared" si="3"/>
        <v>0</v>
      </c>
      <c r="J18" s="28"/>
      <c r="K18" s="15">
        <f t="shared" si="2"/>
        <v>0</v>
      </c>
    </row>
    <row r="19" spans="2:11" s="12" customFormat="1" ht="30" customHeight="1">
      <c r="B19" s="14">
        <v>15</v>
      </c>
      <c r="C19" s="52"/>
      <c r="D19" s="27"/>
      <c r="E19" s="32"/>
      <c r="F19" s="28"/>
      <c r="G19" s="15">
        <f t="shared" si="0"/>
        <v>0</v>
      </c>
      <c r="H19" s="15">
        <v>150000</v>
      </c>
      <c r="I19" s="15">
        <f t="shared" si="3"/>
        <v>0</v>
      </c>
      <c r="J19" s="28"/>
      <c r="K19" s="15">
        <f t="shared" si="2"/>
        <v>0</v>
      </c>
    </row>
    <row r="20" spans="2:11" s="12" customFormat="1" ht="30" customHeight="1">
      <c r="B20" s="14">
        <v>16</v>
      </c>
      <c r="C20" s="52"/>
      <c r="D20" s="27"/>
      <c r="E20" s="32"/>
      <c r="F20" s="28"/>
      <c r="G20" s="15">
        <f t="shared" si="0"/>
        <v>0</v>
      </c>
      <c r="H20" s="15">
        <v>150000</v>
      </c>
      <c r="I20" s="15">
        <f t="shared" si="3"/>
        <v>0</v>
      </c>
      <c r="J20" s="28"/>
      <c r="K20" s="15">
        <f t="shared" si="2"/>
        <v>0</v>
      </c>
    </row>
    <row r="21" spans="2:11" ht="30" customHeight="1">
      <c r="B21" s="166" t="s">
        <v>29</v>
      </c>
      <c r="C21" s="167"/>
      <c r="D21" s="167"/>
      <c r="E21" s="168"/>
      <c r="F21" s="15">
        <f>SUM(F5:F20)</f>
        <v>0</v>
      </c>
      <c r="G21" s="16"/>
      <c r="H21" s="42"/>
      <c r="I21" s="15">
        <f>SUM(I5:I20)</f>
        <v>0</v>
      </c>
      <c r="J21" s="15">
        <f t="shared" ref="J21:K21" si="4">SUM(J5:J20)</f>
        <v>0</v>
      </c>
      <c r="K21" s="15">
        <f t="shared" si="4"/>
        <v>0</v>
      </c>
    </row>
    <row r="22" spans="2:11" s="17" customFormat="1" ht="15" customHeight="1">
      <c r="B22" s="18" t="s">
        <v>7</v>
      </c>
    </row>
    <row r="23" spans="2:11" s="17" customFormat="1" ht="15" customHeight="1">
      <c r="B23" s="18" t="s">
        <v>8</v>
      </c>
    </row>
    <row r="24" spans="2:11" s="17" customFormat="1" ht="15" customHeight="1">
      <c r="B24" s="18" t="s">
        <v>90</v>
      </c>
    </row>
    <row r="25" spans="2:11" s="17" customFormat="1" ht="15" customHeight="1">
      <c r="B25" s="18" t="s">
        <v>91</v>
      </c>
    </row>
    <row r="26" spans="2:11" s="17" customFormat="1" ht="15" customHeight="1">
      <c r="B26" s="18"/>
      <c r="C26" s="1"/>
    </row>
    <row r="27" spans="2:11" s="17" customFormat="1" ht="15" customHeight="1">
      <c r="C27" s="1"/>
    </row>
    <row r="28" spans="2:11" ht="15" customHeight="1"/>
    <row r="29" spans="2:11" ht="24.95" customHeight="1"/>
  </sheetData>
  <mergeCells count="1">
    <mergeCell ref="B21:E21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A90353-3A50-47F3-BE3C-56DBBEEE6F84}">
          <x14:formula1>
            <xm:f>分類!$B$7:$B$9</xm:f>
          </x14:formula1>
          <xm:sqref>C5:C20</xm:sqref>
        </x14:dataValidation>
        <x14:dataValidation type="list" allowBlank="1" showInputMessage="1" showErrorMessage="1" xr:uid="{DCAD82E8-6B7B-46FE-8B2A-88F3D01FAB17}">
          <x14:formula1>
            <xm:f>分類!$B$5:$B$6</xm:f>
          </x14:formula1>
          <xm:sqref>E5:E20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C9AF-020E-45E1-B66C-6226134F632E}">
  <sheetPr>
    <pageSetUpPr fitToPage="1"/>
  </sheetPr>
  <dimension ref="A1:U42"/>
  <sheetViews>
    <sheetView workbookViewId="0">
      <selection activeCell="O16" sqref="O16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49</v>
      </c>
    </row>
    <row r="2" spans="1:21">
      <c r="A2" s="8"/>
    </row>
    <row r="3" spans="1:21" ht="17.25">
      <c r="A3" s="7" t="s">
        <v>86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204" t="s">
        <v>50</v>
      </c>
      <c r="D6" s="205"/>
      <c r="E6" s="205"/>
      <c r="F6" s="205"/>
      <c r="G6" s="206"/>
      <c r="H6" s="55"/>
    </row>
    <row r="7" spans="1:21" ht="25.5" customHeight="1">
      <c r="A7" s="25"/>
      <c r="B7" s="56">
        <v>1</v>
      </c>
      <c r="C7" s="207"/>
      <c r="D7" s="170"/>
      <c r="E7" s="170"/>
      <c r="F7" s="170"/>
      <c r="G7" s="171"/>
      <c r="H7" s="8"/>
    </row>
    <row r="8" spans="1:21" ht="17.25" customHeight="1">
      <c r="A8" s="8"/>
      <c r="C8" s="57"/>
    </row>
    <row r="9" spans="1:21" ht="12.75" customHeight="1">
      <c r="A9" s="8"/>
      <c r="C9" s="26"/>
    </row>
    <row r="10" spans="1:21" s="12" customFormat="1" ht="24.95" customHeight="1">
      <c r="A10" s="58" t="s">
        <v>81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8" t="s">
        <v>51</v>
      </c>
      <c r="C11" s="189"/>
      <c r="D11" s="189"/>
      <c r="E11" s="189"/>
      <c r="F11" s="189"/>
      <c r="G11" s="189"/>
      <c r="H11" s="189"/>
      <c r="I11" s="190"/>
    </row>
    <row r="12" spans="1:21" s="12" customFormat="1" ht="15" customHeight="1">
      <c r="A12" s="61"/>
      <c r="B12" s="209" t="s">
        <v>52</v>
      </c>
      <c r="C12" s="210"/>
      <c r="D12" s="210"/>
      <c r="E12" s="210"/>
      <c r="F12" s="210"/>
      <c r="G12" s="210"/>
      <c r="H12" s="210"/>
      <c r="I12" s="211"/>
    </row>
    <row r="13" spans="1:21" s="7" customFormat="1" ht="15" customHeight="1">
      <c r="A13" s="53"/>
      <c r="B13" s="62"/>
      <c r="C13" s="212" t="s">
        <v>53</v>
      </c>
      <c r="D13" s="213"/>
      <c r="E13" s="213"/>
      <c r="F13" s="213"/>
      <c r="G13" s="213"/>
      <c r="H13" s="213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12" t="s">
        <v>74</v>
      </c>
      <c r="D14" s="213"/>
      <c r="E14" s="213"/>
      <c r="F14" s="213"/>
      <c r="G14" s="213"/>
      <c r="H14" s="213"/>
      <c r="I14" s="2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12" t="s">
        <v>93</v>
      </c>
      <c r="D15" s="212"/>
      <c r="E15" s="212"/>
      <c r="F15" s="212"/>
      <c r="G15" s="212"/>
      <c r="H15" s="212"/>
      <c r="I15" s="22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6" customFormat="1" ht="15" customHeight="1">
      <c r="A16" s="63"/>
      <c r="B16" s="64"/>
      <c r="C16" s="212" t="s">
        <v>54</v>
      </c>
      <c r="D16" s="215"/>
      <c r="E16" s="215"/>
      <c r="F16" s="215"/>
      <c r="G16" s="215"/>
      <c r="H16" s="215"/>
      <c r="I16" s="21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66" customFormat="1" ht="15" customHeight="1">
      <c r="A17" s="63"/>
      <c r="B17" s="64"/>
      <c r="C17" s="212" t="s">
        <v>55</v>
      </c>
      <c r="D17" s="215"/>
      <c r="E17" s="215"/>
      <c r="F17" s="215"/>
      <c r="G17" s="215"/>
      <c r="H17" s="215"/>
      <c r="I17" s="21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66" customFormat="1" ht="15" customHeight="1">
      <c r="A18" s="63"/>
      <c r="B18" s="64"/>
      <c r="C18" s="212" t="s">
        <v>56</v>
      </c>
      <c r="D18" s="215"/>
      <c r="E18" s="215"/>
      <c r="F18" s="215"/>
      <c r="G18" s="215"/>
      <c r="H18" s="215"/>
      <c r="I18" s="21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7" t="s">
        <v>57</v>
      </c>
      <c r="C19" s="218"/>
      <c r="D19" s="218"/>
      <c r="E19" s="218"/>
      <c r="F19" s="218"/>
      <c r="G19" s="218"/>
      <c r="H19" s="218"/>
      <c r="I19" s="219"/>
    </row>
    <row r="20" spans="1:21" ht="54.75" customHeight="1">
      <c r="A20" s="8"/>
      <c r="B20" s="220"/>
      <c r="C20" s="221"/>
      <c r="D20" s="221"/>
      <c r="E20" s="221"/>
      <c r="F20" s="221"/>
      <c r="G20" s="221"/>
      <c r="H20" s="221"/>
      <c r="I20" s="222"/>
    </row>
    <row r="21" spans="1:21" ht="15" customHeight="1">
      <c r="A21" s="8"/>
      <c r="B21" s="67"/>
      <c r="C21" s="67"/>
      <c r="D21" s="67"/>
      <c r="E21" s="67"/>
      <c r="F21" s="67"/>
      <c r="G21" s="67"/>
      <c r="H21" s="67"/>
      <c r="I21" s="67"/>
    </row>
    <row r="22" spans="1:21" ht="24.95" customHeight="1">
      <c r="A22" s="8"/>
      <c r="B22" s="199" t="s">
        <v>87</v>
      </c>
      <c r="C22" s="200"/>
      <c r="D22" s="201" t="s">
        <v>88</v>
      </c>
      <c r="E22" s="202"/>
      <c r="F22" s="203"/>
      <c r="G22" s="83"/>
      <c r="H22" s="25"/>
      <c r="I22" s="25"/>
    </row>
    <row r="23" spans="1:21" ht="15" customHeight="1">
      <c r="A23" s="8"/>
      <c r="B23" s="8"/>
      <c r="C23" s="84"/>
      <c r="D23" s="25" t="s">
        <v>89</v>
      </c>
      <c r="E23" s="25"/>
      <c r="F23" s="25"/>
      <c r="G23" s="25"/>
      <c r="H23" s="25"/>
      <c r="I23" s="84"/>
    </row>
    <row r="24" spans="1:21" ht="15" customHeight="1">
      <c r="A24" s="8"/>
      <c r="B24" s="84"/>
      <c r="C24" s="84"/>
      <c r="D24" s="84"/>
      <c r="E24" s="84"/>
      <c r="F24" s="84"/>
      <c r="G24" s="84"/>
      <c r="H24" s="84"/>
      <c r="I24" s="84"/>
    </row>
    <row r="25" spans="1:21" ht="24.95" customHeight="1">
      <c r="A25" s="68" t="s">
        <v>82</v>
      </c>
      <c r="B25" s="69"/>
      <c r="C25" s="70"/>
      <c r="D25" s="70"/>
      <c r="E25" s="70"/>
      <c r="F25" s="70"/>
      <c r="G25" s="70"/>
      <c r="H25" s="70"/>
      <c r="I25" s="70"/>
    </row>
    <row r="26" spans="1:21" s="12" customFormat="1" ht="20.100000000000001" customHeight="1">
      <c r="A26" s="61"/>
      <c r="B26" s="194" t="s">
        <v>58</v>
      </c>
      <c r="C26" s="195"/>
      <c r="D26" s="195"/>
      <c r="E26" s="195"/>
      <c r="F26" s="195"/>
      <c r="G26" s="195"/>
      <c r="H26" s="195"/>
      <c r="I26" s="196"/>
    </row>
    <row r="27" spans="1:21" ht="20.100000000000001" customHeight="1">
      <c r="A27" s="8"/>
      <c r="B27" s="71"/>
      <c r="C27" s="175"/>
      <c r="D27" s="175"/>
      <c r="E27" s="175" t="s">
        <v>59</v>
      </c>
      <c r="F27" s="175"/>
      <c r="G27" s="175" t="s">
        <v>60</v>
      </c>
      <c r="H27" s="175"/>
      <c r="I27" s="175"/>
    </row>
    <row r="28" spans="1:21" ht="20.100000000000001" customHeight="1">
      <c r="A28" s="8"/>
      <c r="B28" s="71"/>
      <c r="C28" s="175" t="s">
        <v>75</v>
      </c>
      <c r="D28" s="176"/>
      <c r="E28" s="181">
        <f>ROUNDDOWN(IF(D41*3/4&lt;150000,D41*3/4,150000),-3)</f>
        <v>0</v>
      </c>
      <c r="F28" s="182"/>
      <c r="G28" s="197" t="s">
        <v>76</v>
      </c>
      <c r="H28" s="198"/>
      <c r="I28" s="198"/>
    </row>
    <row r="29" spans="1:21" ht="20.100000000000001" customHeight="1">
      <c r="A29" s="8"/>
      <c r="B29" s="71"/>
      <c r="C29" s="175" t="s">
        <v>77</v>
      </c>
      <c r="D29" s="176"/>
      <c r="E29" s="177"/>
      <c r="F29" s="178"/>
      <c r="G29" s="179" t="s">
        <v>78</v>
      </c>
      <c r="H29" s="180"/>
      <c r="I29" s="180"/>
    </row>
    <row r="30" spans="1:21" ht="20.100000000000001" customHeight="1">
      <c r="B30" s="71"/>
      <c r="C30" s="175" t="s">
        <v>79</v>
      </c>
      <c r="D30" s="176"/>
      <c r="E30" s="181">
        <f>SUM(E28:F29)</f>
        <v>0</v>
      </c>
      <c r="F30" s="182"/>
      <c r="G30" s="183" t="s">
        <v>80</v>
      </c>
      <c r="H30" s="184"/>
      <c r="I30" s="184"/>
    </row>
    <row r="31" spans="1:21" ht="20.100000000000001" customHeight="1">
      <c r="B31" s="24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61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72"/>
      <c r="C33" s="73" t="s">
        <v>62</v>
      </c>
      <c r="D33" s="73" t="s">
        <v>63</v>
      </c>
      <c r="E33" s="191" t="s">
        <v>64</v>
      </c>
      <c r="F33" s="192"/>
      <c r="G33" s="193"/>
      <c r="H33" s="73" t="s">
        <v>65</v>
      </c>
      <c r="I33" s="73" t="s">
        <v>66</v>
      </c>
    </row>
    <row r="34" spans="2:9" ht="20.100000000000001" customHeight="1">
      <c r="B34" s="74"/>
      <c r="C34" s="73">
        <v>1</v>
      </c>
      <c r="D34" s="76"/>
      <c r="E34" s="169"/>
      <c r="F34" s="170"/>
      <c r="G34" s="171"/>
      <c r="H34" s="77"/>
      <c r="I34" s="75"/>
    </row>
    <row r="35" spans="2:9" ht="20.100000000000001" customHeight="1">
      <c r="B35" s="74"/>
      <c r="C35" s="73">
        <v>2</v>
      </c>
      <c r="D35" s="76"/>
      <c r="E35" s="169"/>
      <c r="F35" s="170"/>
      <c r="G35" s="171"/>
      <c r="H35" s="77"/>
      <c r="I35" s="75"/>
    </row>
    <row r="36" spans="2:9" ht="20.100000000000001" customHeight="1">
      <c r="B36" s="74"/>
      <c r="C36" s="73">
        <v>3</v>
      </c>
      <c r="D36" s="76"/>
      <c r="E36" s="169"/>
      <c r="F36" s="170"/>
      <c r="G36" s="171"/>
      <c r="H36" s="77"/>
      <c r="I36" s="75"/>
    </row>
    <row r="37" spans="2:9" ht="20.100000000000001" customHeight="1">
      <c r="B37" s="74"/>
      <c r="C37" s="73">
        <v>4</v>
      </c>
      <c r="D37" s="76"/>
      <c r="E37" s="169"/>
      <c r="F37" s="170"/>
      <c r="G37" s="171"/>
      <c r="H37" s="77"/>
      <c r="I37" s="75"/>
    </row>
    <row r="38" spans="2:9" ht="20.100000000000001" customHeight="1">
      <c r="B38" s="74"/>
      <c r="C38" s="73">
        <v>5</v>
      </c>
      <c r="D38" s="76"/>
      <c r="E38" s="169"/>
      <c r="F38" s="170"/>
      <c r="G38" s="171"/>
      <c r="H38" s="77"/>
      <c r="I38" s="75"/>
    </row>
    <row r="39" spans="2:9" ht="20.100000000000001" customHeight="1">
      <c r="B39" s="74"/>
      <c r="C39" s="73">
        <v>6</v>
      </c>
      <c r="D39" s="76"/>
      <c r="E39" s="169"/>
      <c r="F39" s="170"/>
      <c r="G39" s="171"/>
      <c r="H39" s="77"/>
      <c r="I39" s="75"/>
    </row>
    <row r="40" spans="2:9" ht="20.100000000000001" customHeight="1" thickBot="1">
      <c r="B40" s="74"/>
      <c r="C40" s="73">
        <v>7</v>
      </c>
      <c r="D40" s="78"/>
      <c r="E40" s="169"/>
      <c r="F40" s="170"/>
      <c r="G40" s="171"/>
      <c r="H40" s="77"/>
      <c r="I40" s="75"/>
    </row>
    <row r="41" spans="2:9" ht="20.100000000000001" customHeight="1" thickTop="1" thickBot="1">
      <c r="B41" s="71"/>
      <c r="C41" s="79" t="s">
        <v>67</v>
      </c>
      <c r="D41" s="81">
        <f>SUM(D34:D40)</f>
        <v>0</v>
      </c>
      <c r="E41" s="172" t="s">
        <v>68</v>
      </c>
      <c r="F41" s="173"/>
      <c r="G41" s="173"/>
      <c r="H41" s="173"/>
      <c r="I41" s="174"/>
    </row>
    <row r="42" spans="2:9" ht="20.100000000000001" customHeight="1" thickTop="1">
      <c r="B42" s="85"/>
      <c r="C42" s="86"/>
      <c r="D42" s="86"/>
      <c r="E42" s="86"/>
      <c r="F42" s="86"/>
      <c r="G42" s="86"/>
      <c r="H42" s="86"/>
      <c r="I42" s="87"/>
    </row>
  </sheetData>
  <mergeCells count="38">
    <mergeCell ref="B22:C22"/>
    <mergeCell ref="D22:F22"/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B20:I20"/>
    <mergeCell ref="C15:I15"/>
    <mergeCell ref="E33:G33"/>
    <mergeCell ref="B26:I26"/>
    <mergeCell ref="C27:D27"/>
    <mergeCell ref="E27:F27"/>
    <mergeCell ref="G27:I27"/>
    <mergeCell ref="C28:D28"/>
    <mergeCell ref="E28:F28"/>
    <mergeCell ref="G28:I28"/>
    <mergeCell ref="E34:G34"/>
    <mergeCell ref="E35:G35"/>
    <mergeCell ref="E41:I41"/>
    <mergeCell ref="C29:D29"/>
    <mergeCell ref="E29:F29"/>
    <mergeCell ref="G29:I29"/>
    <mergeCell ref="C30:D30"/>
    <mergeCell ref="E30:F30"/>
    <mergeCell ref="G30:I30"/>
    <mergeCell ref="E36:G36"/>
    <mergeCell ref="E37:G37"/>
    <mergeCell ref="E38:G38"/>
    <mergeCell ref="E39:G39"/>
    <mergeCell ref="E40:G40"/>
    <mergeCell ref="C31:I31"/>
    <mergeCell ref="B32:I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DF2E-6029-4E4E-A5C7-857899C0B61E}">
  <sheetPr>
    <pageSetUpPr fitToPage="1"/>
  </sheetPr>
  <dimension ref="A1:U42"/>
  <sheetViews>
    <sheetView workbookViewId="0">
      <selection activeCell="L24" sqref="L24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49</v>
      </c>
    </row>
    <row r="2" spans="1:21">
      <c r="A2" s="8"/>
    </row>
    <row r="3" spans="1:21" ht="17.25">
      <c r="A3" s="7" t="s">
        <v>86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204" t="s">
        <v>50</v>
      </c>
      <c r="D6" s="205"/>
      <c r="E6" s="205"/>
      <c r="F6" s="205"/>
      <c r="G6" s="206"/>
      <c r="H6" s="55"/>
    </row>
    <row r="7" spans="1:21" ht="25.5" customHeight="1">
      <c r="A7" s="25"/>
      <c r="B7" s="56">
        <v>2</v>
      </c>
      <c r="C7" s="207"/>
      <c r="D7" s="170"/>
      <c r="E7" s="170"/>
      <c r="F7" s="170"/>
      <c r="G7" s="171"/>
      <c r="H7" s="8"/>
    </row>
    <row r="8" spans="1:21" ht="17.25" customHeight="1">
      <c r="A8" s="8"/>
      <c r="C8" s="57"/>
    </row>
    <row r="9" spans="1:21" ht="12.75" customHeight="1">
      <c r="A9" s="8"/>
      <c r="C9" s="26"/>
    </row>
    <row r="10" spans="1:21" s="12" customFormat="1" ht="24.95" customHeight="1">
      <c r="A10" s="58" t="s">
        <v>81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8" t="s">
        <v>51</v>
      </c>
      <c r="C11" s="189"/>
      <c r="D11" s="189"/>
      <c r="E11" s="189"/>
      <c r="F11" s="189"/>
      <c r="G11" s="189"/>
      <c r="H11" s="189"/>
      <c r="I11" s="190"/>
    </row>
    <row r="12" spans="1:21" s="12" customFormat="1" ht="15" customHeight="1">
      <c r="A12" s="61"/>
      <c r="B12" s="209" t="s">
        <v>52</v>
      </c>
      <c r="C12" s="210"/>
      <c r="D12" s="210"/>
      <c r="E12" s="210"/>
      <c r="F12" s="210"/>
      <c r="G12" s="210"/>
      <c r="H12" s="210"/>
      <c r="I12" s="211"/>
    </row>
    <row r="13" spans="1:21" s="7" customFormat="1" ht="15" customHeight="1">
      <c r="A13" s="53"/>
      <c r="B13" s="62"/>
      <c r="C13" s="212" t="s">
        <v>53</v>
      </c>
      <c r="D13" s="213"/>
      <c r="E13" s="213"/>
      <c r="F13" s="213"/>
      <c r="G13" s="213"/>
      <c r="H13" s="213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12" t="s">
        <v>74</v>
      </c>
      <c r="D14" s="213"/>
      <c r="E14" s="213"/>
      <c r="F14" s="213"/>
      <c r="G14" s="213"/>
      <c r="H14" s="213"/>
      <c r="I14" s="2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12" t="s">
        <v>93</v>
      </c>
      <c r="D15" s="212"/>
      <c r="E15" s="212"/>
      <c r="F15" s="212"/>
      <c r="G15" s="212"/>
      <c r="H15" s="212"/>
      <c r="I15" s="22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6" customFormat="1" ht="15" customHeight="1">
      <c r="A16" s="63"/>
      <c r="B16" s="64"/>
      <c r="C16" s="212" t="s">
        <v>54</v>
      </c>
      <c r="D16" s="215"/>
      <c r="E16" s="215"/>
      <c r="F16" s="215"/>
      <c r="G16" s="215"/>
      <c r="H16" s="215"/>
      <c r="I16" s="21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66" customFormat="1" ht="15" customHeight="1">
      <c r="A17" s="63"/>
      <c r="B17" s="64"/>
      <c r="C17" s="212" t="s">
        <v>55</v>
      </c>
      <c r="D17" s="215"/>
      <c r="E17" s="215"/>
      <c r="F17" s="215"/>
      <c r="G17" s="215"/>
      <c r="H17" s="215"/>
      <c r="I17" s="21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66" customFormat="1" ht="15" customHeight="1">
      <c r="A18" s="63"/>
      <c r="B18" s="64"/>
      <c r="C18" s="212" t="s">
        <v>56</v>
      </c>
      <c r="D18" s="215"/>
      <c r="E18" s="215"/>
      <c r="F18" s="215"/>
      <c r="G18" s="215"/>
      <c r="H18" s="215"/>
      <c r="I18" s="21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7" t="s">
        <v>57</v>
      </c>
      <c r="C19" s="218"/>
      <c r="D19" s="218"/>
      <c r="E19" s="218"/>
      <c r="F19" s="218"/>
      <c r="G19" s="218"/>
      <c r="H19" s="218"/>
      <c r="I19" s="219"/>
    </row>
    <row r="20" spans="1:21" ht="54.75" customHeight="1">
      <c r="A20" s="8"/>
      <c r="B20" s="220"/>
      <c r="C20" s="221"/>
      <c r="D20" s="221"/>
      <c r="E20" s="221"/>
      <c r="F20" s="221"/>
      <c r="G20" s="221"/>
      <c r="H20" s="221"/>
      <c r="I20" s="222"/>
    </row>
    <row r="21" spans="1:21" ht="15" customHeight="1">
      <c r="A21" s="8"/>
      <c r="B21" s="67"/>
      <c r="C21" s="67"/>
      <c r="D21" s="67"/>
      <c r="E21" s="67"/>
      <c r="F21" s="67"/>
      <c r="G21" s="67"/>
      <c r="H21" s="67"/>
      <c r="I21" s="67"/>
    </row>
    <row r="22" spans="1:21" ht="24.95" customHeight="1">
      <c r="A22" s="8"/>
      <c r="B22" s="199" t="s">
        <v>87</v>
      </c>
      <c r="C22" s="200"/>
      <c r="D22" s="201" t="s">
        <v>88</v>
      </c>
      <c r="E22" s="202"/>
      <c r="F22" s="203"/>
      <c r="G22" s="83"/>
      <c r="H22" s="25"/>
      <c r="I22" s="25"/>
    </row>
    <row r="23" spans="1:21" ht="15" customHeight="1">
      <c r="A23" s="8"/>
      <c r="B23" s="8"/>
      <c r="C23" s="84"/>
      <c r="D23" s="25" t="s">
        <v>89</v>
      </c>
      <c r="E23" s="25"/>
      <c r="F23" s="25"/>
      <c r="G23" s="25"/>
      <c r="H23" s="25"/>
      <c r="I23" s="84"/>
    </row>
    <row r="24" spans="1:21" ht="15" customHeight="1">
      <c r="A24" s="8"/>
      <c r="B24" s="84"/>
      <c r="C24" s="84"/>
      <c r="D24" s="84"/>
      <c r="E24" s="84"/>
      <c r="F24" s="84"/>
      <c r="G24" s="84"/>
      <c r="H24" s="84"/>
      <c r="I24" s="84"/>
    </row>
    <row r="25" spans="1:21" ht="24.95" customHeight="1">
      <c r="A25" s="68" t="s">
        <v>82</v>
      </c>
      <c r="B25" s="69"/>
      <c r="C25" s="70"/>
      <c r="D25" s="70"/>
      <c r="E25" s="70"/>
      <c r="F25" s="70"/>
      <c r="G25" s="70"/>
      <c r="H25" s="70"/>
      <c r="I25" s="70"/>
    </row>
    <row r="26" spans="1:21" s="12" customFormat="1" ht="20.100000000000001" customHeight="1">
      <c r="A26" s="61"/>
      <c r="B26" s="194" t="s">
        <v>58</v>
      </c>
      <c r="C26" s="195"/>
      <c r="D26" s="195"/>
      <c r="E26" s="195"/>
      <c r="F26" s="195"/>
      <c r="G26" s="195"/>
      <c r="H26" s="195"/>
      <c r="I26" s="196"/>
    </row>
    <row r="27" spans="1:21" ht="20.100000000000001" customHeight="1">
      <c r="A27" s="8"/>
      <c r="B27" s="71"/>
      <c r="C27" s="175"/>
      <c r="D27" s="175"/>
      <c r="E27" s="175" t="s">
        <v>59</v>
      </c>
      <c r="F27" s="175"/>
      <c r="G27" s="175" t="s">
        <v>60</v>
      </c>
      <c r="H27" s="175"/>
      <c r="I27" s="175"/>
    </row>
    <row r="28" spans="1:21" ht="20.100000000000001" customHeight="1">
      <c r="A28" s="8"/>
      <c r="B28" s="71"/>
      <c r="C28" s="175" t="s">
        <v>75</v>
      </c>
      <c r="D28" s="176"/>
      <c r="E28" s="181">
        <f>ROUNDDOWN(IF(D41*3/4&lt;150000,D41*3/4,150000),-3)</f>
        <v>0</v>
      </c>
      <c r="F28" s="182"/>
      <c r="G28" s="197" t="s">
        <v>76</v>
      </c>
      <c r="H28" s="198"/>
      <c r="I28" s="198"/>
    </row>
    <row r="29" spans="1:21" ht="20.100000000000001" customHeight="1">
      <c r="A29" s="8"/>
      <c r="B29" s="71"/>
      <c r="C29" s="175" t="s">
        <v>77</v>
      </c>
      <c r="D29" s="176"/>
      <c r="E29" s="177"/>
      <c r="F29" s="178"/>
      <c r="G29" s="179" t="s">
        <v>78</v>
      </c>
      <c r="H29" s="180"/>
      <c r="I29" s="180"/>
    </row>
    <row r="30" spans="1:21" ht="20.100000000000001" customHeight="1">
      <c r="B30" s="71"/>
      <c r="C30" s="175" t="s">
        <v>79</v>
      </c>
      <c r="D30" s="176"/>
      <c r="E30" s="181">
        <f>SUM(E28:F29)</f>
        <v>0</v>
      </c>
      <c r="F30" s="182"/>
      <c r="G30" s="183" t="s">
        <v>80</v>
      </c>
      <c r="H30" s="184"/>
      <c r="I30" s="184"/>
    </row>
    <row r="31" spans="1:21" ht="20.100000000000001" customHeight="1">
      <c r="B31" s="24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61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72"/>
      <c r="C33" s="73" t="s">
        <v>62</v>
      </c>
      <c r="D33" s="73" t="s">
        <v>63</v>
      </c>
      <c r="E33" s="191" t="s">
        <v>64</v>
      </c>
      <c r="F33" s="192"/>
      <c r="G33" s="193"/>
      <c r="H33" s="73" t="s">
        <v>65</v>
      </c>
      <c r="I33" s="73" t="s">
        <v>66</v>
      </c>
    </row>
    <row r="34" spans="2:9" ht="20.100000000000001" customHeight="1">
      <c r="B34" s="74"/>
      <c r="C34" s="73">
        <v>1</v>
      </c>
      <c r="D34" s="76"/>
      <c r="E34" s="169"/>
      <c r="F34" s="170"/>
      <c r="G34" s="171"/>
      <c r="H34" s="77"/>
      <c r="I34" s="75"/>
    </row>
    <row r="35" spans="2:9" ht="20.100000000000001" customHeight="1">
      <c r="B35" s="74"/>
      <c r="C35" s="73">
        <v>2</v>
      </c>
      <c r="D35" s="76"/>
      <c r="E35" s="169"/>
      <c r="F35" s="170"/>
      <c r="G35" s="171"/>
      <c r="H35" s="77"/>
      <c r="I35" s="75"/>
    </row>
    <row r="36" spans="2:9" ht="20.100000000000001" customHeight="1">
      <c r="B36" s="74"/>
      <c r="C36" s="73">
        <v>3</v>
      </c>
      <c r="D36" s="76"/>
      <c r="E36" s="169"/>
      <c r="F36" s="170"/>
      <c r="G36" s="171"/>
      <c r="H36" s="77"/>
      <c r="I36" s="75"/>
    </row>
    <row r="37" spans="2:9" ht="20.100000000000001" customHeight="1">
      <c r="B37" s="74"/>
      <c r="C37" s="73">
        <v>4</v>
      </c>
      <c r="D37" s="76"/>
      <c r="E37" s="169"/>
      <c r="F37" s="170"/>
      <c r="G37" s="171"/>
      <c r="H37" s="77"/>
      <c r="I37" s="75"/>
    </row>
    <row r="38" spans="2:9" ht="20.100000000000001" customHeight="1">
      <c r="B38" s="74"/>
      <c r="C38" s="73">
        <v>5</v>
      </c>
      <c r="D38" s="76"/>
      <c r="E38" s="169"/>
      <c r="F38" s="170"/>
      <c r="G38" s="171"/>
      <c r="H38" s="77"/>
      <c r="I38" s="75"/>
    </row>
    <row r="39" spans="2:9" ht="20.100000000000001" customHeight="1">
      <c r="B39" s="74"/>
      <c r="C39" s="73">
        <v>6</v>
      </c>
      <c r="D39" s="76"/>
      <c r="E39" s="169"/>
      <c r="F39" s="170"/>
      <c r="G39" s="171"/>
      <c r="H39" s="77"/>
      <c r="I39" s="75"/>
    </row>
    <row r="40" spans="2:9" ht="20.100000000000001" customHeight="1" thickBot="1">
      <c r="B40" s="74"/>
      <c r="C40" s="73">
        <v>7</v>
      </c>
      <c r="D40" s="78"/>
      <c r="E40" s="169"/>
      <c r="F40" s="170"/>
      <c r="G40" s="171"/>
      <c r="H40" s="77"/>
      <c r="I40" s="75"/>
    </row>
    <row r="41" spans="2:9" ht="20.100000000000001" customHeight="1" thickTop="1" thickBot="1">
      <c r="B41" s="71"/>
      <c r="C41" s="79" t="s">
        <v>67</v>
      </c>
      <c r="D41" s="81">
        <f>SUM(D34:D40)</f>
        <v>0</v>
      </c>
      <c r="E41" s="172" t="s">
        <v>68</v>
      </c>
      <c r="F41" s="173"/>
      <c r="G41" s="173"/>
      <c r="H41" s="173"/>
      <c r="I41" s="174"/>
    </row>
    <row r="42" spans="2:9" ht="20.100000000000001" customHeight="1" thickTop="1">
      <c r="B42" s="85"/>
      <c r="C42" s="86"/>
      <c r="D42" s="86"/>
      <c r="E42" s="86"/>
      <c r="F42" s="86"/>
      <c r="G42" s="86"/>
      <c r="H42" s="86"/>
      <c r="I42" s="87"/>
    </row>
  </sheetData>
  <mergeCells count="38"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  <mergeCell ref="C28:D28"/>
    <mergeCell ref="E28:F28"/>
    <mergeCell ref="G28:I28"/>
    <mergeCell ref="C29:D29"/>
    <mergeCell ref="E29:F29"/>
    <mergeCell ref="G29:I29"/>
    <mergeCell ref="B20:I20"/>
    <mergeCell ref="B26:I26"/>
    <mergeCell ref="C27:D27"/>
    <mergeCell ref="E27:F27"/>
    <mergeCell ref="G27:I27"/>
    <mergeCell ref="B22:C22"/>
    <mergeCell ref="D22:F22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95250</xdr:rowOff>
                  </from>
                  <to>
                    <xdr:col>1</xdr:col>
                    <xdr:colOff>504825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3616-0681-45F5-A656-F4EE38A5B787}">
  <sheetPr>
    <pageSetUpPr fitToPage="1"/>
  </sheetPr>
  <dimension ref="A1:U42"/>
  <sheetViews>
    <sheetView workbookViewId="0">
      <selection activeCell="N20" sqref="N2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49</v>
      </c>
    </row>
    <row r="2" spans="1:21">
      <c r="A2" s="8"/>
    </row>
    <row r="3" spans="1:21" ht="17.25">
      <c r="A3" s="7" t="s">
        <v>86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204" t="s">
        <v>50</v>
      </c>
      <c r="D6" s="205"/>
      <c r="E6" s="205"/>
      <c r="F6" s="205"/>
      <c r="G6" s="206"/>
      <c r="H6" s="55"/>
    </row>
    <row r="7" spans="1:21" ht="25.5" customHeight="1">
      <c r="A7" s="25"/>
      <c r="B7" s="56">
        <v>3</v>
      </c>
      <c r="C7" s="207"/>
      <c r="D7" s="170"/>
      <c r="E7" s="170"/>
      <c r="F7" s="170"/>
      <c r="G7" s="171"/>
      <c r="H7" s="8"/>
    </row>
    <row r="8" spans="1:21" ht="17.25" customHeight="1">
      <c r="A8" s="8"/>
      <c r="C8" s="57"/>
    </row>
    <row r="9" spans="1:21" ht="12.75" customHeight="1">
      <c r="A9" s="8"/>
      <c r="C9" s="26"/>
    </row>
    <row r="10" spans="1:21" s="12" customFormat="1" ht="24.95" customHeight="1">
      <c r="A10" s="58" t="s">
        <v>81</v>
      </c>
      <c r="B10" s="59"/>
      <c r="C10" s="60"/>
      <c r="D10" s="60"/>
      <c r="E10" s="60"/>
      <c r="F10" s="60"/>
      <c r="G10" s="60"/>
      <c r="H10" s="60"/>
      <c r="I10" s="60"/>
    </row>
    <row r="11" spans="1:21" s="12" customFormat="1" ht="20.100000000000001" customHeight="1">
      <c r="A11" s="61"/>
      <c r="B11" s="208" t="s">
        <v>51</v>
      </c>
      <c r="C11" s="189"/>
      <c r="D11" s="189"/>
      <c r="E11" s="189"/>
      <c r="F11" s="189"/>
      <c r="G11" s="189"/>
      <c r="H11" s="189"/>
      <c r="I11" s="190"/>
    </row>
    <row r="12" spans="1:21" s="12" customFormat="1" ht="15" customHeight="1">
      <c r="A12" s="61"/>
      <c r="B12" s="209" t="s">
        <v>52</v>
      </c>
      <c r="C12" s="210"/>
      <c r="D12" s="210"/>
      <c r="E12" s="210"/>
      <c r="F12" s="210"/>
      <c r="G12" s="210"/>
      <c r="H12" s="210"/>
      <c r="I12" s="211"/>
    </row>
    <row r="13" spans="1:21" s="7" customFormat="1" ht="15" customHeight="1">
      <c r="A13" s="53"/>
      <c r="B13" s="62"/>
      <c r="C13" s="212" t="s">
        <v>53</v>
      </c>
      <c r="D13" s="213"/>
      <c r="E13" s="213"/>
      <c r="F13" s="213"/>
      <c r="G13" s="213"/>
      <c r="H13" s="213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2"/>
      <c r="C14" s="212" t="s">
        <v>74</v>
      </c>
      <c r="D14" s="213"/>
      <c r="E14" s="213"/>
      <c r="F14" s="213"/>
      <c r="G14" s="213"/>
      <c r="H14" s="213"/>
      <c r="I14" s="2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2"/>
      <c r="C15" s="212" t="s">
        <v>93</v>
      </c>
      <c r="D15" s="212"/>
      <c r="E15" s="212"/>
      <c r="F15" s="212"/>
      <c r="G15" s="212"/>
      <c r="H15" s="212"/>
      <c r="I15" s="22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6" customFormat="1" ht="15" customHeight="1">
      <c r="A16" s="63"/>
      <c r="B16" s="64"/>
      <c r="C16" s="212" t="s">
        <v>54</v>
      </c>
      <c r="D16" s="215"/>
      <c r="E16" s="215"/>
      <c r="F16" s="215"/>
      <c r="G16" s="215"/>
      <c r="H16" s="215"/>
      <c r="I16" s="21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3"/>
    </row>
    <row r="17" spans="1:21" s="66" customFormat="1" ht="15" customHeight="1">
      <c r="A17" s="63"/>
      <c r="B17" s="64"/>
      <c r="C17" s="212" t="s">
        <v>55</v>
      </c>
      <c r="D17" s="215"/>
      <c r="E17" s="215"/>
      <c r="F17" s="215"/>
      <c r="G17" s="215"/>
      <c r="H17" s="215"/>
      <c r="I17" s="21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3"/>
      <c r="U17" s="63"/>
    </row>
    <row r="18" spans="1:21" s="66" customFormat="1" ht="15" customHeight="1">
      <c r="A18" s="63"/>
      <c r="B18" s="64"/>
      <c r="C18" s="212" t="s">
        <v>56</v>
      </c>
      <c r="D18" s="215"/>
      <c r="E18" s="215"/>
      <c r="F18" s="215"/>
      <c r="G18" s="215"/>
      <c r="H18" s="215"/>
      <c r="I18" s="21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3"/>
      <c r="U18" s="63"/>
    </row>
    <row r="19" spans="1:21" s="12" customFormat="1" ht="24.75" customHeight="1">
      <c r="A19" s="61"/>
      <c r="B19" s="217" t="s">
        <v>57</v>
      </c>
      <c r="C19" s="218"/>
      <c r="D19" s="218"/>
      <c r="E19" s="218"/>
      <c r="F19" s="218"/>
      <c r="G19" s="218"/>
      <c r="H19" s="218"/>
      <c r="I19" s="219"/>
    </row>
    <row r="20" spans="1:21" ht="54.75" customHeight="1">
      <c r="A20" s="8"/>
      <c r="B20" s="220"/>
      <c r="C20" s="221"/>
      <c r="D20" s="221"/>
      <c r="E20" s="221"/>
      <c r="F20" s="221"/>
      <c r="G20" s="221"/>
      <c r="H20" s="221"/>
      <c r="I20" s="222"/>
    </row>
    <row r="21" spans="1:21" ht="15" customHeight="1">
      <c r="A21" s="8"/>
      <c r="B21" s="67"/>
      <c r="C21" s="67"/>
      <c r="D21" s="67"/>
      <c r="E21" s="67"/>
      <c r="F21" s="67"/>
      <c r="G21" s="67"/>
      <c r="H21" s="67"/>
      <c r="I21" s="67"/>
    </row>
    <row r="22" spans="1:21" ht="24.95" customHeight="1">
      <c r="A22" s="8"/>
      <c r="B22" s="199" t="s">
        <v>87</v>
      </c>
      <c r="C22" s="200"/>
      <c r="D22" s="201" t="s">
        <v>88</v>
      </c>
      <c r="E22" s="202"/>
      <c r="F22" s="203"/>
      <c r="G22" s="83"/>
      <c r="H22" s="25"/>
      <c r="I22" s="25"/>
    </row>
    <row r="23" spans="1:21" ht="15" customHeight="1">
      <c r="A23" s="8"/>
      <c r="B23" s="8"/>
      <c r="C23" s="84"/>
      <c r="D23" s="25" t="s">
        <v>89</v>
      </c>
      <c r="E23" s="25"/>
      <c r="F23" s="25"/>
      <c r="G23" s="25"/>
      <c r="H23" s="25"/>
      <c r="I23" s="84"/>
    </row>
    <row r="24" spans="1:21" ht="15" customHeight="1">
      <c r="A24" s="8"/>
      <c r="B24" s="84"/>
      <c r="C24" s="84"/>
      <c r="D24" s="84"/>
      <c r="E24" s="84"/>
      <c r="F24" s="84"/>
      <c r="G24" s="84"/>
      <c r="H24" s="84"/>
      <c r="I24" s="84"/>
    </row>
    <row r="25" spans="1:21" ht="24.95" customHeight="1">
      <c r="A25" s="68" t="s">
        <v>82</v>
      </c>
      <c r="B25" s="69"/>
      <c r="C25" s="70"/>
      <c r="D25" s="70"/>
      <c r="E25" s="70"/>
      <c r="F25" s="70"/>
      <c r="G25" s="70"/>
      <c r="H25" s="70"/>
      <c r="I25" s="70"/>
    </row>
    <row r="26" spans="1:21" s="12" customFormat="1" ht="20.100000000000001" customHeight="1">
      <c r="A26" s="61"/>
      <c r="B26" s="194" t="s">
        <v>58</v>
      </c>
      <c r="C26" s="195"/>
      <c r="D26" s="195"/>
      <c r="E26" s="195"/>
      <c r="F26" s="195"/>
      <c r="G26" s="195"/>
      <c r="H26" s="195"/>
      <c r="I26" s="196"/>
    </row>
    <row r="27" spans="1:21" ht="20.100000000000001" customHeight="1">
      <c r="A27" s="8"/>
      <c r="B27" s="71"/>
      <c r="C27" s="175"/>
      <c r="D27" s="175"/>
      <c r="E27" s="175" t="s">
        <v>59</v>
      </c>
      <c r="F27" s="175"/>
      <c r="G27" s="175" t="s">
        <v>60</v>
      </c>
      <c r="H27" s="175"/>
      <c r="I27" s="175"/>
    </row>
    <row r="28" spans="1:21" ht="20.100000000000001" customHeight="1">
      <c r="A28" s="8"/>
      <c r="B28" s="71"/>
      <c r="C28" s="175" t="s">
        <v>75</v>
      </c>
      <c r="D28" s="176"/>
      <c r="E28" s="181">
        <f>ROUNDDOWN(IF(D41*3/4&lt;150000,D41*3/4,150000),-3)</f>
        <v>0</v>
      </c>
      <c r="F28" s="182"/>
      <c r="G28" s="197" t="s">
        <v>76</v>
      </c>
      <c r="H28" s="198"/>
      <c r="I28" s="198"/>
    </row>
    <row r="29" spans="1:21" ht="20.100000000000001" customHeight="1">
      <c r="A29" s="8"/>
      <c r="B29" s="71"/>
      <c r="C29" s="175" t="s">
        <v>77</v>
      </c>
      <c r="D29" s="176"/>
      <c r="E29" s="177"/>
      <c r="F29" s="178"/>
      <c r="G29" s="179" t="s">
        <v>78</v>
      </c>
      <c r="H29" s="180"/>
      <c r="I29" s="180"/>
    </row>
    <row r="30" spans="1:21" ht="20.100000000000001" customHeight="1">
      <c r="B30" s="71"/>
      <c r="C30" s="175" t="s">
        <v>79</v>
      </c>
      <c r="D30" s="176"/>
      <c r="E30" s="181">
        <f>SUM(E28:F29)</f>
        <v>0</v>
      </c>
      <c r="F30" s="182"/>
      <c r="G30" s="183" t="s">
        <v>80</v>
      </c>
      <c r="H30" s="184"/>
      <c r="I30" s="184"/>
    </row>
    <row r="31" spans="1:21" ht="20.100000000000001" customHeight="1">
      <c r="B31" s="24"/>
      <c r="C31" s="185"/>
      <c r="D31" s="186"/>
      <c r="E31" s="186"/>
      <c r="F31" s="186"/>
      <c r="G31" s="186"/>
      <c r="H31" s="186"/>
      <c r="I31" s="187"/>
    </row>
    <row r="32" spans="1:21" ht="20.100000000000001" customHeight="1">
      <c r="B32" s="188" t="s">
        <v>61</v>
      </c>
      <c r="C32" s="189"/>
      <c r="D32" s="189"/>
      <c r="E32" s="189"/>
      <c r="F32" s="189"/>
      <c r="G32" s="189"/>
      <c r="H32" s="189"/>
      <c r="I32" s="190"/>
    </row>
    <row r="33" spans="2:9" ht="20.100000000000001" customHeight="1">
      <c r="B33" s="72"/>
      <c r="C33" s="73" t="s">
        <v>62</v>
      </c>
      <c r="D33" s="73" t="s">
        <v>63</v>
      </c>
      <c r="E33" s="191" t="s">
        <v>64</v>
      </c>
      <c r="F33" s="192"/>
      <c r="G33" s="193"/>
      <c r="H33" s="73" t="s">
        <v>65</v>
      </c>
      <c r="I33" s="73" t="s">
        <v>66</v>
      </c>
    </row>
    <row r="34" spans="2:9" ht="20.100000000000001" customHeight="1">
      <c r="B34" s="74"/>
      <c r="C34" s="73">
        <v>1</v>
      </c>
      <c r="D34" s="76"/>
      <c r="E34" s="169"/>
      <c r="F34" s="170"/>
      <c r="G34" s="171"/>
      <c r="H34" s="77"/>
      <c r="I34" s="75"/>
    </row>
    <row r="35" spans="2:9" ht="20.100000000000001" customHeight="1">
      <c r="B35" s="74"/>
      <c r="C35" s="73">
        <v>2</v>
      </c>
      <c r="D35" s="76"/>
      <c r="E35" s="169"/>
      <c r="F35" s="170"/>
      <c r="G35" s="171"/>
      <c r="H35" s="77"/>
      <c r="I35" s="75"/>
    </row>
    <row r="36" spans="2:9" ht="20.100000000000001" customHeight="1">
      <c r="B36" s="74"/>
      <c r="C36" s="73">
        <v>3</v>
      </c>
      <c r="D36" s="76"/>
      <c r="E36" s="169"/>
      <c r="F36" s="170"/>
      <c r="G36" s="171"/>
      <c r="H36" s="77"/>
      <c r="I36" s="75"/>
    </row>
    <row r="37" spans="2:9" ht="20.100000000000001" customHeight="1">
      <c r="B37" s="74"/>
      <c r="C37" s="73">
        <v>4</v>
      </c>
      <c r="D37" s="76"/>
      <c r="E37" s="169"/>
      <c r="F37" s="170"/>
      <c r="G37" s="171"/>
      <c r="H37" s="77"/>
      <c r="I37" s="75"/>
    </row>
    <row r="38" spans="2:9" ht="20.100000000000001" customHeight="1">
      <c r="B38" s="74"/>
      <c r="C38" s="73">
        <v>5</v>
      </c>
      <c r="D38" s="76"/>
      <c r="E38" s="169"/>
      <c r="F38" s="170"/>
      <c r="G38" s="171"/>
      <c r="H38" s="77"/>
      <c r="I38" s="75"/>
    </row>
    <row r="39" spans="2:9" ht="20.100000000000001" customHeight="1">
      <c r="B39" s="74"/>
      <c r="C39" s="73">
        <v>6</v>
      </c>
      <c r="D39" s="76"/>
      <c r="E39" s="169"/>
      <c r="F39" s="170"/>
      <c r="G39" s="171"/>
      <c r="H39" s="77"/>
      <c r="I39" s="75"/>
    </row>
    <row r="40" spans="2:9" ht="20.100000000000001" customHeight="1" thickBot="1">
      <c r="B40" s="74"/>
      <c r="C40" s="73">
        <v>7</v>
      </c>
      <c r="D40" s="78"/>
      <c r="E40" s="169"/>
      <c r="F40" s="170"/>
      <c r="G40" s="171"/>
      <c r="H40" s="77"/>
      <c r="I40" s="75"/>
    </row>
    <row r="41" spans="2:9" ht="20.100000000000001" customHeight="1" thickTop="1" thickBot="1">
      <c r="B41" s="71"/>
      <c r="C41" s="79" t="s">
        <v>67</v>
      </c>
      <c r="D41" s="81">
        <f>SUM(D34:D40)</f>
        <v>0</v>
      </c>
      <c r="E41" s="172" t="s">
        <v>68</v>
      </c>
      <c r="F41" s="173"/>
      <c r="G41" s="173"/>
      <c r="H41" s="173"/>
      <c r="I41" s="174"/>
    </row>
    <row r="42" spans="2:9" ht="20.100000000000001" customHeight="1" thickTop="1">
      <c r="B42" s="85"/>
      <c r="C42" s="86"/>
      <c r="D42" s="86"/>
      <c r="E42" s="86"/>
      <c r="F42" s="86"/>
      <c r="G42" s="86"/>
      <c r="H42" s="86"/>
      <c r="I42" s="87"/>
    </row>
  </sheetData>
  <mergeCells count="38">
    <mergeCell ref="C30:D30"/>
    <mergeCell ref="E30:F30"/>
    <mergeCell ref="G30:I30"/>
    <mergeCell ref="E41:I41"/>
    <mergeCell ref="E36:G36"/>
    <mergeCell ref="E37:G37"/>
    <mergeCell ref="E38:G38"/>
    <mergeCell ref="E39:G39"/>
    <mergeCell ref="E40:G40"/>
    <mergeCell ref="C31:I31"/>
    <mergeCell ref="B32:I32"/>
    <mergeCell ref="E33:G33"/>
    <mergeCell ref="E34:G34"/>
    <mergeCell ref="E35:G35"/>
    <mergeCell ref="C28:D28"/>
    <mergeCell ref="E28:F28"/>
    <mergeCell ref="G28:I28"/>
    <mergeCell ref="C29:D29"/>
    <mergeCell ref="E29:F29"/>
    <mergeCell ref="G29:I29"/>
    <mergeCell ref="B20:I20"/>
    <mergeCell ref="B26:I26"/>
    <mergeCell ref="C27:D27"/>
    <mergeCell ref="E27:F27"/>
    <mergeCell ref="G27:I27"/>
    <mergeCell ref="B22:C22"/>
    <mergeCell ref="D22:F22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504825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9"/>
  <sheetViews>
    <sheetView workbookViewId="0">
      <selection activeCell="B10" sqref="B10"/>
    </sheetView>
  </sheetViews>
  <sheetFormatPr defaultRowHeight="18.75"/>
  <cols>
    <col min="2" max="2" width="35.875" customWidth="1"/>
  </cols>
  <sheetData>
    <row r="1" spans="2:2">
      <c r="B1" s="35"/>
    </row>
    <row r="2" spans="2:2">
      <c r="B2" s="35"/>
    </row>
    <row r="3" spans="2:2">
      <c r="B3" s="36"/>
    </row>
    <row r="4" spans="2:2">
      <c r="B4" s="34" t="s">
        <v>19</v>
      </c>
    </row>
    <row r="5" spans="2:2">
      <c r="B5" s="31" t="s">
        <v>16</v>
      </c>
    </row>
    <row r="6" spans="2:2">
      <c r="B6" s="33" t="s">
        <v>17</v>
      </c>
    </row>
    <row r="7" spans="2:2">
      <c r="B7" s="82" t="s">
        <v>83</v>
      </c>
    </row>
    <row r="8" spans="2:2">
      <c r="B8" s="82" t="s">
        <v>84</v>
      </c>
    </row>
    <row r="9" spans="2:2">
      <c r="B9" s="82" t="s">
        <v>85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2023-08-15T00:15:58Z</dcterms:modified>
</cp:coreProperties>
</file>