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7E405EDA-3C76-48D9-A4E0-E1128BFF1944}" xr6:coauthVersionLast="36" xr6:coauthVersionMax="36" xr10:uidLastSave="{00000000-0000-0000-0000-000000000000}"/>
  <bookViews>
    <workbookView xWindow="0" yWindow="0" windowWidth="22260" windowHeight="12650" tabRatio="672" xr2:uid="{00000000-000D-0000-FFFF-FFFF00000000}"/>
  </bookViews>
  <sheets>
    <sheet name="申請書" sheetId="3" r:id="rId1"/>
    <sheet name="申請内訳" sheetId="9" r:id="rId2"/>
    <sheet name="事業計画（個票）1" sheetId="11" r:id="rId3"/>
    <sheet name="事業計画（個票） 2" sheetId="18" r:id="rId4"/>
    <sheet name="分類" sheetId="7" state="hidden" r:id="rId5"/>
  </sheets>
  <definedNames>
    <definedName name="_xlnm.Print_Area" localSheetId="0">申請書!$A$1:$T$40</definedName>
    <definedName name="_xlnm.Print_Area" localSheetId="1">申請内訳!$A$1:$R$25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8" l="1"/>
  <c r="E28" i="18" s="1"/>
  <c r="E30" i="18" s="1"/>
  <c r="D41" i="11" l="1"/>
  <c r="E28" i="11" l="1"/>
  <c r="E30" i="11" s="1"/>
  <c r="O20" i="9"/>
  <c r="P19" i="9"/>
  <c r="R19" i="9" s="1"/>
  <c r="P18" i="9"/>
  <c r="R18" i="9" s="1"/>
  <c r="P17" i="9"/>
  <c r="R17" i="9" s="1"/>
  <c r="P16" i="9"/>
  <c r="R16" i="9" s="1"/>
  <c r="P15" i="9"/>
  <c r="R15" i="9" s="1"/>
  <c r="P14" i="9"/>
  <c r="R14" i="9" s="1"/>
  <c r="P13" i="9"/>
  <c r="R13" i="9" s="1"/>
  <c r="P12" i="9"/>
  <c r="R12" i="9" s="1"/>
  <c r="P11" i="9"/>
  <c r="R11" i="9" s="1"/>
  <c r="P10" i="9"/>
  <c r="R10" i="9" s="1"/>
  <c r="P9" i="9"/>
  <c r="R9" i="9" s="1"/>
  <c r="P8" i="9"/>
  <c r="R8" i="9" s="1"/>
  <c r="P7" i="9"/>
  <c r="R7" i="9" s="1"/>
  <c r="P6" i="9"/>
  <c r="R6" i="9" s="1"/>
  <c r="P5" i="9"/>
  <c r="R5" i="9" s="1"/>
  <c r="R20" i="9" l="1"/>
</calcChain>
</file>

<file path=xl/sharedStrings.xml><?xml version="1.0" encoding="utf-8"?>
<sst xmlns="http://schemas.openxmlformats.org/spreadsheetml/2006/main" count="222" uniqueCount="178">
  <si>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</si>
  <si>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</si>
  <si>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</si>
  <si>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</si>
  <si>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</si>
  <si>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</si>
  <si>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</si>
  <si>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</si>
  <si>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</si>
  <si>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</si>
  <si>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</si>
  <si>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</si>
  <si>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</si>
  <si>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</si>
  <si>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</si>
  <si>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</si>
  <si>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</si>
  <si>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</si>
  <si>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</si>
  <si>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</si>
  <si>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</si>
  <si>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</si>
  <si>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</si>
  <si>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</si>
  <si>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</si>
  <si>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</si>
  <si>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</si>
  <si>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</si>
  <si>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</si>
  <si>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</si>
  <si>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((a)×3/4)
千円未満切捨</t>
    <rPh sb="10" eb="15">
      <t>センエンミマンキ</t>
    </rPh>
    <rPh sb="15" eb="16">
      <t>ス</t>
    </rPh>
    <phoneticPr fontId="1"/>
  </si>
  <si>
    <t>補助限度額</t>
    <rPh sb="0" eb="5">
      <t>ホジョゲンドガク</t>
    </rPh>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</si>
  <si>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</si>
  <si>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</si>
  <si>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</si>
  <si>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</si>
  <si>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</si>
  <si>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</si>
  <si>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法人名</t>
    <rPh sb="0" eb="2">
      <t>ホウジン</t>
    </rPh>
    <rPh sb="2" eb="3">
      <t>メイ</t>
    </rPh>
    <phoneticPr fontId="1"/>
  </si>
  <si>
    <t>代表者氏名</t>
    <rPh sb="0" eb="3">
      <t>ダイヒョウシャ</t>
    </rPh>
    <rPh sb="3" eb="5">
      <t>シメイ</t>
    </rPh>
    <phoneticPr fontId="1"/>
  </si>
  <si>
    <t>（役職名）</t>
    <rPh sb="1" eb="4">
      <t>ヤクショクメイ</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</si>
  <si>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</si>
  <si>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</si>
  <si>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</si>
  <si>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</si>
  <si>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</si>
  <si>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</si>
  <si>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</si>
  <si>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</si>
  <si>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</si>
  <si>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</si>
  <si>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</si>
  <si>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</si>
  <si>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</si>
  <si>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</si>
  <si>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</si>
  <si>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</si>
  <si>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</si>
  <si>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</si>
  <si>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</si>
  <si>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　支出の部（事業に要する経費）</t>
    <rPh sb="1" eb="3">
      <t>シシュツ</t>
    </rPh>
    <rPh sb="4" eb="5">
      <t>ブ</t>
    </rPh>
    <rPh sb="6" eb="8">
      <t>ジギョウ</t>
    </rPh>
    <rPh sb="9" eb="10">
      <t>ヨウ</t>
    </rPh>
    <rPh sb="12" eb="14">
      <t>ケイヒ</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</si>
  <si>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6">
      <t>ホジョ</t>
    </rPh>
    <phoneticPr fontId="1"/>
  </si>
  <si>
    <t>別記様式第１号（第５条関係）　＜介護サービス事業所等＞</t>
    <rPh sb="4" eb="5">
      <t>ダイ</t>
    </rPh>
    <rPh sb="6" eb="7">
      <t>ゴウ</t>
    </rPh>
    <rPh sb="8" eb="9">
      <t>ダイ</t>
    </rPh>
    <rPh sb="10" eb="13">
      <t>ジョウカンケイ</t>
    </rPh>
    <rPh sb="16" eb="18">
      <t>カイゴ</t>
    </rPh>
    <rPh sb="22" eb="25">
      <t>ジギョウショ</t>
    </rPh>
    <rPh sb="25" eb="26">
      <t>トウ</t>
    </rPh>
    <phoneticPr fontId="1"/>
  </si>
  <si>
    <t>申請内訳＜介護サービス事業所用＞</t>
    <rPh sb="0" eb="2">
      <t>シンセイ</t>
    </rPh>
    <rPh sb="2" eb="4">
      <t>ウチワケ</t>
    </rPh>
    <rPh sb="5" eb="7">
      <t>カイゴ</t>
    </rPh>
    <rPh sb="11" eb="14">
      <t>ジギョウショ</t>
    </rPh>
    <rPh sb="14" eb="15">
      <t>ヨウ</t>
    </rPh>
    <rPh sb="15" eb="16">
      <t>セヨウ</t>
    </rPh>
    <phoneticPr fontId="1"/>
  </si>
  <si>
    <t>事業所・施設名</t>
    <rPh sb="0" eb="3">
      <t>ジギョウショ</t>
    </rPh>
    <rPh sb="4" eb="7">
      <t>シセツメイ</t>
    </rPh>
    <phoneticPr fontId="1"/>
  </si>
  <si>
    <t>サービス種別</t>
    <rPh sb="4" eb="6">
      <t>シュベツ</t>
    </rPh>
    <phoneticPr fontId="1"/>
  </si>
  <si>
    <t>(a)</t>
  </si>
  <si>
    <t>(b)</t>
  </si>
  <si>
    <t>(c)</t>
  </si>
  <si>
    <t>介護サービス事業所等</t>
    <phoneticPr fontId="1"/>
  </si>
  <si>
    <t>入所系　介護老人福祉施設</t>
    <phoneticPr fontId="1"/>
  </si>
  <si>
    <t>入所系　介護老人保健施設</t>
    <phoneticPr fontId="1"/>
  </si>
  <si>
    <t>入所系　介護療養型医療施設</t>
    <phoneticPr fontId="1"/>
  </si>
  <si>
    <t>入所系　介護医療院</t>
    <phoneticPr fontId="1"/>
  </si>
  <si>
    <t>入所系　（介護予防）認知症対応型共同生活介護</t>
    <phoneticPr fontId="1"/>
  </si>
  <si>
    <t>障害者施設等</t>
    <rPh sb="0" eb="3">
      <t>ショウガイシャ</t>
    </rPh>
    <rPh sb="3" eb="5">
      <t>シセツ</t>
    </rPh>
    <rPh sb="5" eb="6">
      <t>トウ</t>
    </rPh>
    <phoneticPr fontId="1"/>
  </si>
  <si>
    <t>入所系　生活支援ハウス</t>
    <rPh sb="4" eb="6">
      <t>セイカツ</t>
    </rPh>
    <rPh sb="6" eb="8">
      <t>シエン</t>
    </rPh>
    <phoneticPr fontId="1"/>
  </si>
  <si>
    <t>入所系　（介護予防）短期入所生活介護（空床型を除く。）</t>
    <rPh sb="19" eb="21">
      <t>クウショウ</t>
    </rPh>
    <rPh sb="21" eb="22">
      <t>ガタ</t>
    </rPh>
    <rPh sb="23" eb="24">
      <t>ノゾ</t>
    </rPh>
    <phoneticPr fontId="1"/>
  </si>
  <si>
    <t>入所系　（介護予防）短期入所療養介護（空床型を除く。）</t>
    <rPh sb="19" eb="22">
      <t>クウショウガタ</t>
    </rPh>
    <rPh sb="23" eb="24">
      <t>ノゾ</t>
    </rPh>
    <phoneticPr fontId="1"/>
  </si>
  <si>
    <t>通所系　通所介護（通所型サービス（総合事業）を含む。）</t>
    <rPh sb="9" eb="12">
      <t>ツウショガタ</t>
    </rPh>
    <rPh sb="17" eb="19">
      <t>ソウゴウ</t>
    </rPh>
    <rPh sb="19" eb="21">
      <t>ジギョウ</t>
    </rPh>
    <rPh sb="23" eb="24">
      <t>フク</t>
    </rPh>
    <phoneticPr fontId="1"/>
  </si>
  <si>
    <t>訪問系　訪問介護（訪問型サービス（総合事業）を含む。）</t>
    <rPh sb="9" eb="11">
      <t>ホウモン</t>
    </rPh>
    <rPh sb="11" eb="12">
      <t>ガタ</t>
    </rPh>
    <rPh sb="17" eb="19">
      <t>ソウゴウ</t>
    </rPh>
    <rPh sb="19" eb="21">
      <t>ジギョウ</t>
    </rPh>
    <rPh sb="23" eb="24">
      <t>フク</t>
    </rPh>
    <phoneticPr fontId="1"/>
  </si>
  <si>
    <t>訪問系　居宅介護支援（介護予防支援を含む。）</t>
    <rPh sb="11" eb="13">
      <t>カイゴ</t>
    </rPh>
    <rPh sb="13" eb="15">
      <t>ヨボウ</t>
    </rPh>
    <rPh sb="15" eb="17">
      <t>シエン</t>
    </rPh>
    <rPh sb="18" eb="19">
      <t>フク</t>
    </rPh>
    <phoneticPr fontId="1"/>
  </si>
  <si>
    <t>入所系　福祉型障害児入所施設</t>
    <phoneticPr fontId="1"/>
  </si>
  <si>
    <t>入所系　医療型障害児入所施設</t>
    <phoneticPr fontId="1"/>
  </si>
  <si>
    <t>入所系　共同生活援助</t>
    <phoneticPr fontId="1"/>
  </si>
  <si>
    <t>入所系　療養介護</t>
    <phoneticPr fontId="1"/>
  </si>
  <si>
    <t>入所系　短期入所併設</t>
    <rPh sb="8" eb="10">
      <t>ヘイセツ</t>
    </rPh>
    <phoneticPr fontId="1"/>
  </si>
  <si>
    <t>入所系　短期入所単独</t>
    <rPh sb="8" eb="10">
      <t>タンドク</t>
    </rPh>
    <phoneticPr fontId="1"/>
  </si>
  <si>
    <t>入所系　宿泊型自立訓練</t>
    <rPh sb="4" eb="6">
      <t>シュクハク</t>
    </rPh>
    <rPh sb="6" eb="7">
      <t>ガタ</t>
    </rPh>
    <rPh sb="7" eb="9">
      <t>ジリツ</t>
    </rPh>
    <rPh sb="9" eb="11">
      <t>クンレン</t>
    </rPh>
    <phoneticPr fontId="1"/>
  </si>
  <si>
    <t>通所系　生活介護</t>
    <rPh sb="4" eb="6">
      <t>セイカツ</t>
    </rPh>
    <rPh sb="6" eb="8">
      <t>カイゴ</t>
    </rPh>
    <phoneticPr fontId="1"/>
  </si>
  <si>
    <t>通所系　自立訓練（機能訓練）</t>
    <phoneticPr fontId="1"/>
  </si>
  <si>
    <t>通所系　自立訓練（生活訓練）</t>
    <phoneticPr fontId="1"/>
  </si>
  <si>
    <t>通所系　就労移行支援</t>
    <phoneticPr fontId="1"/>
  </si>
  <si>
    <t>通所系　就労継続支援Ａ型</t>
    <phoneticPr fontId="1"/>
  </si>
  <si>
    <t>通所系　就労継続支援Ｂ型</t>
    <rPh sb="6" eb="8">
      <t>ケイゾク</t>
    </rPh>
    <phoneticPr fontId="1"/>
  </si>
  <si>
    <t>通所系　児童発達支援</t>
    <phoneticPr fontId="1"/>
  </si>
  <si>
    <t>通所系　医療型児童発達支援</t>
    <phoneticPr fontId="1"/>
  </si>
  <si>
    <t>通所系　放課後等デイサービス</t>
    <phoneticPr fontId="1"/>
  </si>
  <si>
    <t>訪問系　居宅介護</t>
    <phoneticPr fontId="1"/>
  </si>
  <si>
    <t>訪問系　重度訪問介護</t>
    <phoneticPr fontId="1"/>
  </si>
  <si>
    <t>訪問系　同行援護</t>
    <phoneticPr fontId="1"/>
  </si>
  <si>
    <t>訪問系　行動援護</t>
    <phoneticPr fontId="1"/>
  </si>
  <si>
    <t>訪問系　重度障害者等包括支援</t>
    <phoneticPr fontId="1"/>
  </si>
  <si>
    <t>訪問系　就労定着支援</t>
    <phoneticPr fontId="1"/>
  </si>
  <si>
    <t>訪問系　自立生活援助</t>
    <phoneticPr fontId="1"/>
  </si>
  <si>
    <t>訪問系　居宅訪問型児童発達支援</t>
    <phoneticPr fontId="1"/>
  </si>
  <si>
    <t>訪問系　保育所等訪問支援</t>
    <phoneticPr fontId="1"/>
  </si>
  <si>
    <t>訪問系　地域移行支援</t>
    <phoneticPr fontId="1"/>
  </si>
  <si>
    <t>訪問系　地域定着支援</t>
    <phoneticPr fontId="1"/>
  </si>
  <si>
    <t>訪問系　計画相談支援</t>
    <phoneticPr fontId="1"/>
  </si>
  <si>
    <t>訪問系　障害児相談支援</t>
    <phoneticPr fontId="1"/>
  </si>
  <si>
    <t>通所系　（介護予防）通所リハビリテーション</t>
  </si>
  <si>
    <t>事業計画（個票）＜介護サービス事業所＞</t>
    <rPh sb="0" eb="4">
      <t>ジギョウケイカク</t>
    </rPh>
    <rPh sb="5" eb="7">
      <t>コヒョウ</t>
    </rPh>
    <rPh sb="9" eb="11">
      <t>カイゴ</t>
    </rPh>
    <rPh sb="15" eb="18">
      <t>ジギョウショ</t>
    </rPh>
    <phoneticPr fontId="1"/>
  </si>
  <si>
    <r>
      <t>※</t>
    </r>
    <r>
      <rPr>
        <u/>
        <sz val="12"/>
        <color theme="1"/>
        <rFont val="ＭＳ ゴシック"/>
        <family val="3"/>
        <charset val="128"/>
      </rPr>
      <t>申請対象となる事業所ごとに作成</t>
    </r>
    <r>
      <rPr>
        <sz val="12"/>
        <color theme="1"/>
        <rFont val="ＭＳ ゴシック"/>
        <family val="3"/>
        <charset val="128"/>
      </rPr>
      <t>（必要に応じてシートを追加（コピー）してください）</t>
    </r>
    <rPh sb="1" eb="3">
      <t>シンセイ</t>
    </rPh>
    <rPh sb="3" eb="5">
      <t>タイショウ</t>
    </rPh>
    <rPh sb="8" eb="11">
      <t>ジギョウショ</t>
    </rPh>
    <rPh sb="14" eb="16">
      <t>サクセイ</t>
    </rPh>
    <phoneticPr fontId="1"/>
  </si>
  <si>
    <t>事業所名</t>
    <rPh sb="0" eb="3">
      <t>ジギョウショ</t>
    </rPh>
    <rPh sb="3" eb="4">
      <t>メイ</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</si>
  <si>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</si>
  <si>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</si>
  <si>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</si>
  <si>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</si>
  <si>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</si>
  <si>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</si>
  <si>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</si>
  <si>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r>
      <rPr>
        <sz val="10"/>
        <color theme="1"/>
        <rFont val="ＭＳ ゴシック"/>
        <family val="3"/>
        <charset val="128"/>
      </rPr>
      <t>介護保険事業所
番号</t>
    </r>
    <r>
      <rPr>
        <sz val="9"/>
        <color theme="1"/>
        <rFont val="ＭＳ ゴシック"/>
        <family val="3"/>
        <charset val="128"/>
      </rPr>
      <t>（10桁）
事業所番号がない場合
は999999999を入力</t>
    </r>
    <rPh sb="0" eb="7">
      <t>カイゴホケンジギョウショ</t>
    </rPh>
    <rPh sb="8" eb="10">
      <t>バンゴウ</t>
    </rPh>
    <rPh sb="13" eb="14">
      <t>ケタ</t>
    </rPh>
    <rPh sb="16" eb="21">
      <t>ジギョウショバンゴウ</t>
    </rPh>
    <rPh sb="24" eb="26">
      <t>バアイ</t>
    </rPh>
    <rPh sb="38" eb="40">
      <t>ニュウリョク</t>
    </rPh>
    <phoneticPr fontId="1"/>
  </si>
  <si>
    <t>入所系　施設入所支援</t>
    <phoneticPr fontId="1"/>
  </si>
  <si>
    <t>　３　事業費には各「事業計画（個票）」の支出合計（エ）を転記すること。</t>
    <rPh sb="3" eb="6">
      <t>ジギョウヒ</t>
    </rPh>
    <rPh sb="8" eb="9">
      <t>カク</t>
    </rPh>
    <rPh sb="10" eb="12">
      <t>ジギョウ</t>
    </rPh>
    <rPh sb="12" eb="14">
      <t>ケイカク</t>
    </rPh>
    <rPh sb="15" eb="17">
      <t>コヒョウ</t>
    </rPh>
    <rPh sb="28" eb="30">
      <t>テンキ</t>
    </rPh>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</si>
  <si>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</si>
  <si>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</si>
  <si>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</si>
  <si>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</si>
  <si>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</si>
  <si>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</si>
  <si>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</si>
  <si>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</si>
  <si>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</si>
  <si>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訪問系　（介護予防）福祉用具貸与</t>
  </si>
  <si>
    <t>訪問系　特定（介護予防）福祉用具販売</t>
  </si>
  <si>
    <t>訪問系　定期巡回・随時対応型訪問介護看護</t>
  </si>
  <si>
    <t>訪問系　夜間対応型訪問介護</t>
  </si>
  <si>
    <t>訪問系　（介護予防）訪問看護</t>
  </si>
  <si>
    <t>入所系　軽費老人ホーム</t>
  </si>
  <si>
    <t>入所系　養護老人ホーム</t>
  </si>
  <si>
    <t>通所系　（介護予防）認知症対応型通所介護</t>
  </si>
  <si>
    <t>通所系　（介護予防）小規模多機能型居宅介護</t>
  </si>
  <si>
    <t>通所系　地域密着型通所介護</t>
  </si>
  <si>
    <t>通所系　複合型サービス（看護小規模多機能型居宅介護）</t>
  </si>
  <si>
    <t>訪問系　（介護予防）訪問入浴介護</t>
  </si>
  <si>
    <t>訪問系　（介護予防）訪問リハビリテーション</t>
  </si>
  <si>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</si>
  <si>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</si>
  <si>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</si>
  <si>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　２　介護保険事業所番号は１０桁で記入すること。</t>
    <rPh sb="10" eb="12">
      <t>バンゴウ</t>
    </rPh>
    <rPh sb="15" eb="16">
      <t>ケタ</t>
    </rPh>
    <rPh sb="17" eb="19">
      <t>キニュウ</t>
    </rPh>
    <phoneticPr fontId="1"/>
  </si>
  <si>
    <t>入所系　地域密着型介護老人福祉施設入所者生活介護</t>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</si>
  <si>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</si>
  <si>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</si>
  <si>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</si>
  <si>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都・道
府・県</t>
    <rPh sb="0" eb="1">
      <t>ミヤコ</t>
    </rPh>
    <rPh sb="2" eb="3">
      <t>ドウ</t>
    </rPh>
    <rPh sb="4" eb="5">
      <t>フ</t>
    </rPh>
    <rPh sb="6" eb="7">
      <t>ケン</t>
    </rPh>
    <phoneticPr fontId="1"/>
  </si>
  <si>
    <t>法人</t>
    <rPh sb="0" eb="2">
      <t>ホウジン</t>
    </rPh>
    <phoneticPr fontId="1"/>
  </si>
  <si>
    <t>キョウト　タロウ</t>
    <phoneticPr fontId="1"/>
  </si>
  <si>
    <t>京都　太郎</t>
    <rPh sb="0" eb="2">
      <t>キョウト</t>
    </rPh>
    <rPh sb="3" eb="5">
      <t>タロウ</t>
    </rPh>
    <phoneticPr fontId="1"/>
  </si>
  <si>
    <t>理事長</t>
    <rPh sb="0" eb="3">
      <t>リジチョウ</t>
    </rPh>
    <phoneticPr fontId="1"/>
  </si>
  <si>
    <t>法人所在地
又は
事業主住所</t>
    <rPh sb="9" eb="12">
      <t>ジギョウヌシ</t>
    </rPh>
    <phoneticPr fontId="1"/>
  </si>
  <si>
    <t>123－4567</t>
    <phoneticPr fontId="1"/>
  </si>
  <si>
    <t>京都</t>
    <rPh sb="0" eb="2">
      <t>キョウト</t>
    </rPh>
    <phoneticPr fontId="1"/>
  </si>
  <si>
    <t>○○市○○区○○町○○番地</t>
    <rPh sb="2" eb="3">
      <t>シ</t>
    </rPh>
    <rPh sb="5" eb="6">
      <t>ク</t>
    </rPh>
    <rPh sb="6" eb="9">
      <t>マルマルチョウ</t>
    </rPh>
    <rPh sb="11" eb="13">
      <t>バンチ</t>
    </rPh>
    <phoneticPr fontId="1"/>
  </si>
  <si>
    <t>京都　次郎</t>
    <rPh sb="0" eb="2">
      <t>キョウト</t>
    </rPh>
    <rPh sb="3" eb="5">
      <t>ジロウ</t>
    </rPh>
    <phoneticPr fontId="1"/>
  </si>
  <si>
    <t>123－456-7899</t>
    <phoneticPr fontId="1"/>
  </si>
  <si>
    <t>xxx＠yyy</t>
    <phoneticPr fontId="1"/>
  </si>
  <si>
    <t>○○</t>
    <phoneticPr fontId="1"/>
  </si>
  <si>
    <t>シャカイフクシホウジン　○○カイ</t>
    <phoneticPr fontId="1"/>
  </si>
  <si>
    <t>社会福祉法人　○○会</t>
    <rPh sb="0" eb="2">
      <t>シャカイ</t>
    </rPh>
    <rPh sb="2" eb="4">
      <t>フクシ</t>
    </rPh>
    <rPh sb="4" eb="6">
      <t>ホウジン</t>
    </rPh>
    <rPh sb="9" eb="10">
      <t>カイ</t>
    </rPh>
    <phoneticPr fontId="1"/>
  </si>
  <si>
    <t>介護老人保健施設　京都○○の里</t>
    <rPh sb="0" eb="2">
      <t>カイゴ</t>
    </rPh>
    <rPh sb="2" eb="4">
      <t>ロウジン</t>
    </rPh>
    <rPh sb="4" eb="8">
      <t>ホケンシセツ</t>
    </rPh>
    <rPh sb="9" eb="11">
      <t>キョウト</t>
    </rPh>
    <rPh sb="14" eb="15">
      <t>サト</t>
    </rPh>
    <phoneticPr fontId="1"/>
  </si>
  <si>
    <t>入所系　介護老人保健施設</t>
  </si>
  <si>
    <t>シャワーヘッド</t>
    <phoneticPr fontId="1"/>
  </si>
  <si>
    <t>介護ロボット導入費</t>
    <rPh sb="0" eb="2">
      <t>カイゴ</t>
    </rPh>
    <rPh sb="6" eb="8">
      <t>ドウニュウ</t>
    </rPh>
    <rPh sb="8" eb="9">
      <t>ヒ</t>
    </rPh>
    <phoneticPr fontId="1"/>
  </si>
  <si>
    <t>2台</t>
    <rPh sb="1" eb="2">
      <t>ダイ</t>
    </rPh>
    <phoneticPr fontId="1"/>
  </si>
  <si>
    <t>介護ロボットを導入することで、職員の業務負担を軽減するとともに、業務の効率化を図る。</t>
    <rPh sb="0" eb="2">
      <t>カイゴ</t>
    </rPh>
    <rPh sb="7" eb="9">
      <t>ドウニュウ</t>
    </rPh>
    <rPh sb="15" eb="17">
      <t>ショクイン</t>
    </rPh>
    <rPh sb="18" eb="22">
      <t>ギョウムフタン</t>
    </rPh>
    <rPh sb="23" eb="25">
      <t>ケイゲン</t>
    </rPh>
    <rPh sb="32" eb="34">
      <t>ギョウム</t>
    </rPh>
    <rPh sb="35" eb="38">
      <t>コウリツカ</t>
    </rPh>
    <rPh sb="39" eb="40">
      <t>ハカ</t>
    </rPh>
    <phoneticPr fontId="1"/>
  </si>
  <si>
    <t>フク）○○カイ</t>
    <phoneticPr fontId="1"/>
  </si>
  <si>
    <t>光熱水費の負担が増加しており、節水機能を有するシャワーヘッドに交換することにより、水道使用量を抑え、水道代の削減を図る。</t>
    <rPh sb="0" eb="2">
      <t>コウネツ</t>
    </rPh>
    <rPh sb="2" eb="4">
      <t>スイヒ</t>
    </rPh>
    <rPh sb="5" eb="7">
      <t>フタン</t>
    </rPh>
    <rPh sb="8" eb="10">
      <t>ゾウカ</t>
    </rPh>
    <rPh sb="15" eb="17">
      <t>セッスイ</t>
    </rPh>
    <rPh sb="17" eb="19">
      <t>キノウ</t>
    </rPh>
    <rPh sb="20" eb="21">
      <t>ユウ</t>
    </rPh>
    <rPh sb="31" eb="33">
      <t>コウカン</t>
    </rPh>
    <rPh sb="41" eb="46">
      <t>スイドウシヨウリョウ</t>
    </rPh>
    <rPh sb="47" eb="48">
      <t>オサ</t>
    </rPh>
    <rPh sb="50" eb="53">
      <t>スイドウダイ</t>
    </rPh>
    <rPh sb="54" eb="56">
      <t>サクゲン</t>
    </rPh>
    <rPh sb="57" eb="58">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</si>
</sst>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2">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sz val="11"/>
      <name val="Yu Gothic"/>
      <family val="3"/>
      <charset val="128"/>
      <scheme val="minor"/>
    </font>
    <font>
      <b/>
      <sz val="12"/>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2"/>
      <color theme="1"/>
      <name val="Yu Gothic"/>
      <family val="2"/>
      <scheme val="minor"/>
    </font>
    <font>
      <sz val="16"/>
      <color rgb="FFFF0000"/>
      <name val="ＭＳ Ｐゴシック"/>
      <family val="3"/>
      <charset val="128"/>
    </font>
    <font>
      <sz val="16"/>
      <color rgb="FFFF0000"/>
      <name val="Yu Gothic"/>
      <family val="2"/>
      <scheme val="minor"/>
    </font>
    <font>
      <sz val="11"/>
      <color rgb="FFFF0000"/>
      <name val="ＭＳ ゴシック"/>
      <family val="3"/>
      <charset val="128"/>
    </font>
    <font>
      <sz val="12"/>
      <color rgb="FFFF0000"/>
      <name val="ＭＳ ゴシック"/>
      <family val="3"/>
      <charset val="128"/>
    </font>
    <font>
      <sz val="11"/>
      <color rgb="FFFF0000"/>
      <name val="Yu Gothic"/>
      <family val="2"/>
      <scheme val="minor"/>
    </font>
    <font>
      <sz val="12"/>
      <color rgb="FFFF0000"/>
      <name val="Yu Gothic"/>
      <family val="2"/>
      <scheme val="minor"/>
    </font>
    <font>
      <sz val="9"/>
      <color rgb="FFFF000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9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hair">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medium">
        <color auto="1"/>
      </right>
      <top/>
      <bottom style="thin">
        <color auto="1"/>
      </bottom>
      <diagonal/>
    </border>
    <border>
      <left/>
      <right style="thin">
        <color indexed="64"/>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style="thin">
        <color indexed="64"/>
      </left>
      <right style="hair">
        <color indexed="64"/>
      </right>
      <top style="thin">
        <color auto="1"/>
      </top>
      <bottom style="thin">
        <color auto="1"/>
      </bottom>
      <diagonal/>
    </border>
    <border>
      <left style="hair">
        <color indexed="64"/>
      </left>
      <right style="hair">
        <color indexed="64"/>
      </right>
      <top/>
      <bottom style="thin">
        <color indexed="64"/>
      </bottom>
      <diagonal/>
    </border>
    <border>
      <left style="hair">
        <color indexed="64"/>
      </left>
      <right style="thin">
        <color auto="1"/>
      </right>
      <top/>
      <bottom style="thin">
        <color indexed="64"/>
      </bottom>
      <diagonal/>
    </border>
    <border>
      <left style="hair">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s>
  <cellStyleXfs count="2">
    <xf numFmtId="0" fontId="0" fillId="0" borderId="0"/>
    <xf numFmtId="38" fontId="8" fillId="0" borderId="0" applyFont="0" applyFill="0" applyBorder="0" applyAlignment="0" applyProtection="0">
      <alignment vertical="center"/>
    </xf>
  </cellStyleXfs>
  <cellXfs count="311">
    <xf numFmtId="0" fontId="0" fillId="0" borderId="0" xfId="0"/>
    <xf numFmtId="0" fontId="3" fillId="0" borderId="0" xfId="0" applyFo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5" xfId="0" applyFont="1" applyBorder="1"/>
    <xf numFmtId="0" fontId="3" fillId="0" borderId="26" xfId="0" applyFont="1" applyBorder="1"/>
    <xf numFmtId="0" fontId="3" fillId="0" borderId="27" xfId="0" applyFont="1" applyBorder="1"/>
    <xf numFmtId="0" fontId="5" fillId="0" borderId="24" xfId="0" applyFont="1" applyBorder="1"/>
    <xf numFmtId="0" fontId="5" fillId="0" borderId="25" xfId="0" applyFont="1" applyBorder="1"/>
    <xf numFmtId="0" fontId="5" fillId="0" borderId="27" xfId="0" applyFont="1" applyBorder="1"/>
    <xf numFmtId="0" fontId="3" fillId="0" borderId="27" xfId="0" applyFont="1" applyBorder="1" applyAlignment="1">
      <alignment wrapText="1"/>
    </xf>
    <xf numFmtId="0" fontId="3" fillId="0" borderId="29"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8"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3" xfId="0" applyFont="1" applyFill="1" applyBorder="1" applyAlignment="1">
      <alignment horizontal="center" vertical="center"/>
    </xf>
    <xf numFmtId="0" fontId="6" fillId="0" borderId="28" xfId="0" applyFont="1" applyBorder="1"/>
    <xf numFmtId="0" fontId="6" fillId="2" borderId="0" xfId="0" applyFont="1" applyFill="1" applyBorder="1" applyAlignment="1">
      <alignment wrapText="1"/>
    </xf>
    <xf numFmtId="0" fontId="6" fillId="0" borderId="28" xfId="0" applyFont="1" applyBorder="1" applyAlignment="1">
      <alignment wrapText="1"/>
    </xf>
    <xf numFmtId="0" fontId="6" fillId="2" borderId="0" xfId="0" applyFont="1" applyFill="1" applyBorder="1"/>
    <xf numFmtId="0" fontId="6" fillId="2" borderId="30" xfId="0" applyFont="1" applyFill="1" applyBorder="1" applyAlignment="1">
      <alignment wrapText="1"/>
    </xf>
    <xf numFmtId="0" fontId="3" fillId="0" borderId="34"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4" xfId="0" applyFont="1" applyFill="1" applyBorder="1"/>
    <xf numFmtId="0" fontId="6" fillId="2" borderId="34" xfId="0" applyFont="1" applyFill="1" applyBorder="1" applyAlignment="1">
      <alignment wrapText="1"/>
    </xf>
    <xf numFmtId="0" fontId="6" fillId="0" borderId="0" xfId="0" applyFont="1" applyBorder="1" applyAlignment="1">
      <alignment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4" xfId="0" applyFont="1" applyFill="1" applyBorder="1"/>
    <xf numFmtId="0" fontId="4" fillId="0" borderId="8" xfId="0" applyFont="1" applyBorder="1" applyAlignment="1">
      <alignment vertical="center" wrapText="1"/>
    </xf>
    <xf numFmtId="0" fontId="4" fillId="0" borderId="37" xfId="0" applyFont="1" applyBorder="1" applyAlignment="1">
      <alignment vertical="center" wrapText="1"/>
    </xf>
    <xf numFmtId="0" fontId="11" fillId="0" borderId="8" xfId="0" applyFont="1" applyBorder="1" applyAlignment="1"/>
    <xf numFmtId="0" fontId="3" fillId="0" borderId="34"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6" xfId="0" applyFont="1" applyFill="1" applyBorder="1"/>
    <xf numFmtId="0" fontId="14" fillId="0" borderId="0" xfId="0" applyFont="1" applyAlignment="1">
      <alignment horizontal="center"/>
    </xf>
    <xf numFmtId="0" fontId="14" fillId="0" borderId="0" xfId="0" applyFont="1" applyAlignment="1">
      <alignment horizontal="right"/>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4" fillId="0" borderId="45" xfId="0" applyFont="1" applyBorder="1" applyAlignment="1">
      <alignment vertical="center"/>
    </xf>
    <xf numFmtId="38" fontId="4" fillId="0" borderId="38" xfId="1" applyFont="1" applyBorder="1" applyAlignment="1">
      <alignment horizontal="center" vertical="center"/>
    </xf>
    <xf numFmtId="0" fontId="0" fillId="0" borderId="22" xfId="0" applyBorder="1" applyAlignment="1">
      <alignment shrinkToFit="1"/>
    </xf>
    <xf numFmtId="0" fontId="17" fillId="0" borderId="5" xfId="0" applyFont="1" applyBorder="1" applyAlignment="1">
      <alignment horizontal="center"/>
    </xf>
    <xf numFmtId="0" fontId="0" fillId="0" borderId="34" xfId="0" applyBorder="1" applyAlignment="1">
      <alignment shrinkToFit="1"/>
    </xf>
    <xf numFmtId="0" fontId="17" fillId="0" borderId="35" xfId="0" applyFont="1" applyBorder="1"/>
    <xf numFmtId="0" fontId="0" fillId="0" borderId="32" xfId="0" applyBorder="1" applyAlignment="1">
      <alignment shrinkToFit="1"/>
    </xf>
    <xf numFmtId="0" fontId="17" fillId="0" borderId="90" xfId="0" applyFont="1" applyBorder="1"/>
    <xf numFmtId="0" fontId="0" fillId="0" borderId="33" xfId="0" applyBorder="1" applyAlignment="1">
      <alignment shrinkToFit="1"/>
    </xf>
    <xf numFmtId="0" fontId="17" fillId="0" borderId="15" xfId="0" applyFont="1" applyBorder="1"/>
    <xf numFmtId="0" fontId="4" fillId="2" borderId="42"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19" fillId="0" borderId="22" xfId="0" applyFont="1" applyFill="1" applyBorder="1" applyAlignment="1">
      <alignment horizontal="center" vertical="center" shrinkToFit="1"/>
    </xf>
    <xf numFmtId="38" fontId="20" fillId="0" borderId="91" xfId="1" applyFont="1" applyFill="1" applyBorder="1" applyAlignment="1">
      <alignment vertical="center"/>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5" xfId="0" applyFont="1" applyFill="1" applyBorder="1" applyAlignment="1">
      <alignment horizontal="center" vertical="center"/>
    </xf>
    <xf numFmtId="0" fontId="4" fillId="0" borderId="34" xfId="0" applyFont="1" applyBorder="1" applyAlignment="1">
      <alignment vertical="center"/>
    </xf>
    <xf numFmtId="0" fontId="4" fillId="0" borderId="0" xfId="0" applyFont="1" applyBorder="1" applyAlignment="1">
      <alignment vertical="center" wrapText="1"/>
    </xf>
    <xf numFmtId="0" fontId="3" fillId="0" borderId="32" xfId="0" applyFont="1" applyBorder="1" applyAlignment="1">
      <alignment vertical="center"/>
    </xf>
    <xf numFmtId="0" fontId="3" fillId="0" borderId="8" xfId="0" applyFont="1" applyBorder="1" applyAlignment="1">
      <alignment vertical="center"/>
    </xf>
    <xf numFmtId="0" fontId="3" fillId="0" borderId="90" xfId="0" applyFont="1" applyBorder="1" applyAlignment="1">
      <alignment vertical="center"/>
    </xf>
    <xf numFmtId="0" fontId="6" fillId="0" borderId="54" xfId="0" applyFont="1" applyBorder="1" applyAlignment="1">
      <alignment horizontal="center" vertical="center"/>
    </xf>
    <xf numFmtId="0" fontId="24" fillId="2" borderId="0" xfId="0" applyFont="1" applyFill="1" applyAlignment="1">
      <alignment horizontal="center"/>
    </xf>
    <xf numFmtId="0" fontId="3" fillId="0" borderId="97" xfId="0" applyFont="1" applyBorder="1" applyAlignment="1">
      <alignment horizontal="center" vertical="center"/>
    </xf>
    <xf numFmtId="0" fontId="6" fillId="0" borderId="45" xfId="0" applyFont="1" applyBorder="1" applyAlignment="1">
      <alignment horizontal="center" vertical="center" wrapText="1"/>
    </xf>
    <xf numFmtId="0" fontId="3" fillId="0" borderId="2" xfId="0" applyFont="1" applyBorder="1" applyAlignment="1">
      <alignment horizontal="center" vertical="center" wrapText="1"/>
    </xf>
    <xf numFmtId="0" fontId="6" fillId="0" borderId="98" xfId="0" applyFont="1" applyBorder="1" applyAlignment="1">
      <alignment horizontal="center" vertical="center" wrapText="1"/>
    </xf>
    <xf numFmtId="0" fontId="27" fillId="2" borderId="61"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30" fillId="2" borderId="1" xfId="0" applyFont="1" applyFill="1" applyBorder="1" applyAlignment="1">
      <alignment vertical="center" wrapText="1"/>
    </xf>
    <xf numFmtId="0" fontId="30" fillId="2" borderId="93" xfId="0" applyFont="1" applyFill="1" applyBorder="1" applyAlignment="1">
      <alignment horizontal="center" vertical="center"/>
    </xf>
    <xf numFmtId="0" fontId="30" fillId="2" borderId="94" xfId="0" applyFont="1" applyFill="1" applyBorder="1" applyAlignment="1">
      <alignment horizontal="center" vertical="center"/>
    </xf>
    <xf numFmtId="0" fontId="30" fillId="2" borderId="95" xfId="0" applyFont="1" applyFill="1" applyBorder="1" applyAlignment="1">
      <alignment horizontal="center" vertical="center"/>
    </xf>
    <xf numFmtId="0" fontId="30" fillId="2" borderId="42" xfId="0" applyFont="1" applyFill="1" applyBorder="1" applyAlignment="1">
      <alignment horizontal="center" vertical="center" wrapText="1"/>
    </xf>
    <xf numFmtId="38" fontId="30" fillId="2" borderId="1" xfId="1" applyFont="1" applyFill="1" applyBorder="1" applyAlignment="1">
      <alignment vertical="center"/>
    </xf>
    <xf numFmtId="38" fontId="31" fillId="2" borderId="1" xfId="1" applyFont="1" applyFill="1" applyBorder="1" applyAlignment="1">
      <alignment vertical="center"/>
    </xf>
    <xf numFmtId="38" fontId="31" fillId="2" borderId="1" xfId="1" applyFont="1" applyFill="1" applyBorder="1" applyAlignment="1">
      <alignment horizontal="center" vertical="center"/>
    </xf>
    <xf numFmtId="0" fontId="31" fillId="2" borderId="1" xfId="0" applyFont="1" applyFill="1" applyBorder="1" applyAlignment="1">
      <alignment horizontal="center" vertical="center"/>
    </xf>
    <xf numFmtId="0" fontId="3" fillId="2" borderId="78" xfId="0" applyFont="1" applyFill="1" applyBorder="1" applyAlignment="1"/>
    <xf numFmtId="0" fontId="0" fillId="0" borderId="79" xfId="0" applyBorder="1" applyAlignment="1"/>
    <xf numFmtId="0" fontId="0" fillId="0" borderId="19" xfId="0" applyBorder="1" applyAlignment="1"/>
    <xf numFmtId="0" fontId="6" fillId="0" borderId="17" xfId="0" applyFont="1" applyBorder="1" applyAlignment="1">
      <alignment horizontal="center" vertical="center"/>
    </xf>
    <xf numFmtId="0" fontId="0" fillId="0" borderId="9" xfId="0" applyBorder="1" applyAlignment="1">
      <alignment horizontal="center" vertical="center"/>
    </xf>
    <xf numFmtId="0" fontId="27" fillId="2" borderId="16" xfId="0" applyFont="1" applyFill="1" applyBorder="1" applyAlignment="1">
      <alignment horizontal="left" vertical="center"/>
    </xf>
    <xf numFmtId="0" fontId="27" fillId="2" borderId="9" xfId="0" applyFont="1" applyFill="1" applyBorder="1" applyAlignment="1">
      <alignment horizontal="left"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26" fillId="2" borderId="18" xfId="0" applyFont="1" applyFill="1" applyBorder="1" applyAlignment="1">
      <alignment horizontal="left" vertical="center"/>
    </xf>
    <xf numFmtId="0" fontId="26" fillId="2" borderId="16" xfId="0" applyFont="1" applyFill="1" applyBorder="1" applyAlignment="1">
      <alignment horizontal="left" vertical="center"/>
    </xf>
    <xf numFmtId="0" fontId="26" fillId="2" borderId="20" xfId="0" applyFont="1" applyFill="1" applyBorder="1" applyAlignment="1">
      <alignment horizontal="left" vertical="center"/>
    </xf>
    <xf numFmtId="0" fontId="27" fillId="2" borderId="58" xfId="0" quotePrefix="1" applyFont="1" applyFill="1" applyBorder="1" applyAlignment="1">
      <alignment horizontal="center" vertical="center"/>
    </xf>
    <xf numFmtId="0" fontId="27" fillId="2" borderId="16" xfId="0" quotePrefix="1" applyFont="1" applyFill="1" applyBorder="1" applyAlignment="1">
      <alignment horizontal="center" vertical="center"/>
    </xf>
    <xf numFmtId="0" fontId="27" fillId="2" borderId="9" xfId="0" quotePrefix="1" applyFont="1" applyFill="1" applyBorder="1" applyAlignment="1">
      <alignment horizontal="center" vertical="center"/>
    </xf>
    <xf numFmtId="0" fontId="6" fillId="0" borderId="54" xfId="0" applyFont="1" applyBorder="1" applyAlignment="1">
      <alignment horizontal="center" vertical="center" shrinkToFit="1"/>
    </xf>
    <xf numFmtId="0" fontId="6" fillId="0" borderId="56" xfId="0" applyFont="1" applyBorder="1" applyAlignment="1">
      <alignment horizontal="center" vertical="center" shrinkToFit="1"/>
    </xf>
    <xf numFmtId="0" fontId="27" fillId="2" borderId="56" xfId="0" applyFont="1" applyFill="1" applyBorder="1" applyAlignment="1"/>
    <xf numFmtId="0" fontId="29" fillId="0" borderId="56" xfId="0" applyFont="1" applyBorder="1" applyAlignment="1"/>
    <xf numFmtId="0" fontId="3" fillId="0" borderId="56" xfId="0" applyFont="1" applyBorder="1" applyAlignment="1">
      <alignment horizontal="center" vertical="center" wrapText="1"/>
    </xf>
    <xf numFmtId="0" fontId="0" fillId="0" borderId="56" xfId="0" applyBorder="1" applyAlignment="1">
      <alignment horizontal="center" vertical="center"/>
    </xf>
    <xf numFmtId="0" fontId="0" fillId="0" borderId="96" xfId="0" applyBorder="1" applyAlignment="1">
      <alignment horizontal="center" vertical="center"/>
    </xf>
    <xf numFmtId="0" fontId="26" fillId="2" borderId="35" xfId="0" applyFont="1" applyFill="1" applyBorder="1" applyAlignment="1">
      <alignment horizontal="left" vertical="center" wrapText="1"/>
    </xf>
    <xf numFmtId="0" fontId="27" fillId="2" borderId="35" xfId="0" applyFont="1" applyFill="1" applyBorder="1" applyAlignment="1">
      <alignment horizontal="left" vertical="center" wrapText="1"/>
    </xf>
    <xf numFmtId="0" fontId="27" fillId="2" borderId="36" xfId="0" applyFont="1" applyFill="1" applyBorder="1" applyAlignment="1">
      <alignment horizontal="left" vertical="center" wrapText="1"/>
    </xf>
    <xf numFmtId="0" fontId="27" fillId="2" borderId="77" xfId="0" applyFont="1" applyFill="1" applyBorder="1" applyAlignment="1">
      <alignment horizontal="left" vertical="center" wrapText="1"/>
    </xf>
    <xf numFmtId="0" fontId="6" fillId="0" borderId="23" xfId="0" applyFont="1" applyFill="1" applyBorder="1" applyAlignment="1">
      <alignment horizontal="center" vertical="center"/>
    </xf>
    <xf numFmtId="0" fontId="0" fillId="0" borderId="61" xfId="0" applyFont="1" applyBorder="1" applyAlignment="1">
      <alignment horizontal="center" vertical="center"/>
    </xf>
    <xf numFmtId="0" fontId="26" fillId="2" borderId="33" xfId="0" applyFont="1" applyFill="1" applyBorder="1" applyAlignment="1">
      <alignment vertical="center"/>
    </xf>
    <xf numFmtId="0" fontId="28" fillId="0" borderId="37" xfId="0" applyFont="1" applyBorder="1" applyAlignment="1">
      <alignment vertical="center"/>
    </xf>
    <xf numFmtId="0" fontId="28" fillId="0" borderId="15" xfId="0" applyFont="1" applyBorder="1" applyAlignment="1">
      <alignment vertical="center"/>
    </xf>
    <xf numFmtId="0" fontId="6" fillId="0" borderId="81" xfId="0" applyFont="1" applyBorder="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2" fillId="0" borderId="0" xfId="0" applyFont="1" applyAlignment="1">
      <alignment horizontal="center" vertical="center" wrapText="1"/>
    </xf>
    <xf numFmtId="0" fontId="0" fillId="0" borderId="0" xfId="0" applyAlignment="1">
      <alignment horizontal="center" vertical="center" wrapText="1"/>
    </xf>
    <xf numFmtId="0" fontId="27" fillId="0" borderId="59" xfId="0" applyFont="1" applyFill="1" applyBorder="1" applyAlignment="1">
      <alignment vertical="center"/>
    </xf>
    <xf numFmtId="0" fontId="28" fillId="0" borderId="60" xfId="0" applyFont="1" applyFill="1" applyBorder="1" applyAlignment="1">
      <alignment vertical="center"/>
    </xf>
    <xf numFmtId="0" fontId="28" fillId="0" borderId="49" xfId="0" applyFont="1" applyFill="1" applyBorder="1" applyAlignment="1">
      <alignment vertical="center"/>
    </xf>
    <xf numFmtId="0" fontId="28" fillId="0" borderId="50" xfId="0" applyFont="1"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38" fontId="25" fillId="2" borderId="22" xfId="1" applyFont="1" applyFill="1" applyBorder="1" applyAlignment="1">
      <alignment vertical="center"/>
    </xf>
    <xf numFmtId="38" fontId="25" fillId="0" borderId="4" xfId="1" applyFont="1" applyBorder="1" applyAlignment="1">
      <alignment vertical="center"/>
    </xf>
    <xf numFmtId="0" fontId="27" fillId="2" borderId="78" xfId="0" applyFont="1" applyFill="1" applyBorder="1" applyAlignment="1">
      <alignment horizontal="left" vertical="center"/>
    </xf>
    <xf numFmtId="0" fontId="28" fillId="0" borderId="79" xfId="0" applyFont="1" applyBorder="1" applyAlignment="1">
      <alignment horizontal="left" vertical="center"/>
    </xf>
    <xf numFmtId="0" fontId="28" fillId="0" borderId="52" xfId="0" applyFont="1" applyBorder="1" applyAlignment="1">
      <alignment horizontal="left" vertical="center"/>
    </xf>
    <xf numFmtId="0" fontId="27" fillId="2" borderId="41" xfId="0" applyFont="1" applyFill="1" applyBorder="1" applyAlignment="1">
      <alignment vertical="center" wrapText="1"/>
    </xf>
    <xf numFmtId="0" fontId="28" fillId="0" borderId="41" xfId="0" applyFont="1" applyBorder="1" applyAlignment="1">
      <alignment vertical="center" wrapText="1"/>
    </xf>
    <xf numFmtId="0" fontId="28" fillId="0" borderId="55" xfId="0" applyFont="1" applyBorder="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27" fillId="2" borderId="6" xfId="0" applyFont="1" applyFill="1" applyBorder="1" applyAlignment="1">
      <alignment horizontal="left" vertical="center"/>
    </xf>
    <xf numFmtId="0" fontId="28" fillId="0" borderId="6" xfId="0" applyFont="1" applyBorder="1" applyAlignment="1">
      <alignment horizontal="lef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9" xfId="0" applyFont="1" applyBorder="1" applyAlignment="1">
      <alignment horizontal="center" vertical="center" textRotation="255"/>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6" fillId="0" borderId="10" xfId="0" applyFont="1" applyBorder="1" applyAlignment="1">
      <alignment horizontal="center" vertical="center" wrapText="1"/>
    </xf>
    <xf numFmtId="0" fontId="0" fillId="0" borderId="51"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0" fillId="0" borderId="52" xfId="0" applyBorder="1" applyAlignment="1">
      <alignment horizontal="center" vertical="center" wrapText="1"/>
    </xf>
    <xf numFmtId="0" fontId="6" fillId="0" borderId="0" xfId="0" applyFont="1" applyBorder="1" applyAlignment="1">
      <alignment horizontal="left" vertical="center" wrapText="1"/>
    </xf>
    <xf numFmtId="0" fontId="6" fillId="0" borderId="28" xfId="0" applyFont="1" applyBorder="1" applyAlignment="1">
      <alignment horizontal="left" vertical="center" wrapText="1"/>
    </xf>
    <xf numFmtId="0" fontId="26" fillId="2" borderId="62" xfId="0" applyFont="1" applyFill="1" applyBorder="1" applyAlignment="1">
      <alignment horizontal="left" vertical="center"/>
    </xf>
    <xf numFmtId="0" fontId="26" fillId="2" borderId="14" xfId="0" applyFont="1" applyFill="1" applyBorder="1" applyAlignment="1">
      <alignment horizontal="left" vertical="center"/>
    </xf>
    <xf numFmtId="0" fontId="27" fillId="2" borderId="8" xfId="0" applyFont="1" applyFill="1" applyBorder="1" applyAlignment="1">
      <alignment horizontal="left" vertical="center"/>
    </xf>
    <xf numFmtId="0" fontId="27" fillId="2" borderId="89" xfId="0" applyFont="1" applyFill="1" applyBorder="1" applyAlignment="1">
      <alignment horizontal="left" vertical="center"/>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6" fillId="0" borderId="30" xfId="0" applyFont="1" applyBorder="1" applyAlignment="1">
      <alignment vertical="center" wrapText="1"/>
    </xf>
    <xf numFmtId="0" fontId="0" fillId="0" borderId="30" xfId="0" applyBorder="1" applyAlignment="1"/>
    <xf numFmtId="0" fontId="6" fillId="0" borderId="83" xfId="0" applyFont="1" applyBorder="1" applyAlignment="1">
      <alignment horizontal="center" vertical="center"/>
    </xf>
    <xf numFmtId="0" fontId="3" fillId="0" borderId="1" xfId="0" applyFont="1" applyBorder="1" applyAlignment="1">
      <alignment horizontal="center" vertical="center" wrapText="1"/>
    </xf>
    <xf numFmtId="0" fontId="3" fillId="0" borderId="85" xfId="0" applyFont="1" applyBorder="1" applyAlignment="1">
      <alignment horizontal="center" vertical="center" wrapText="1"/>
    </xf>
    <xf numFmtId="0" fontId="6" fillId="0" borderId="67"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82" xfId="0" applyFont="1" applyBorder="1" applyAlignment="1">
      <alignment horizontal="center" vertical="center"/>
    </xf>
    <xf numFmtId="0" fontId="6" fillId="0" borderId="59" xfId="0" applyFont="1" applyBorder="1" applyAlignment="1">
      <alignment horizontal="center" vertical="center"/>
    </xf>
    <xf numFmtId="0" fontId="0" fillId="0" borderId="60" xfId="0" applyBorder="1" applyAlignment="1">
      <alignment horizontal="center" vertical="center"/>
    </xf>
    <xf numFmtId="0" fontId="0" fillId="0" borderId="66" xfId="0" applyBorder="1" applyAlignment="1">
      <alignment horizontal="center" vertical="center"/>
    </xf>
    <xf numFmtId="0" fontId="6" fillId="0" borderId="6" xfId="0" applyFont="1" applyBorder="1" applyAlignment="1">
      <alignment horizontal="center" vertical="center"/>
    </xf>
    <xf numFmtId="0" fontId="27" fillId="2" borderId="1" xfId="0" applyFont="1" applyFill="1" applyBorder="1" applyAlignment="1">
      <alignment horizontal="left" vertical="center"/>
    </xf>
    <xf numFmtId="0" fontId="28" fillId="0" borderId="1" xfId="0" applyFont="1" applyBorder="1" applyAlignment="1">
      <alignment horizontal="left"/>
    </xf>
    <xf numFmtId="0" fontId="0" fillId="0" borderId="1" xfId="0" applyFont="1" applyBorder="1" applyAlignment="1">
      <alignment horizontal="center" vertical="center" wrapText="1"/>
    </xf>
    <xf numFmtId="0" fontId="27" fillId="2" borderId="84" xfId="0" applyFont="1" applyFill="1" applyBorder="1" applyAlignment="1">
      <alignment horizontal="left" vertical="center" wrapText="1"/>
    </xf>
    <xf numFmtId="0" fontId="28" fillId="0" borderId="1" xfId="0" applyFont="1" applyBorder="1" applyAlignment="1">
      <alignment horizontal="left" vertical="center" wrapText="1"/>
    </xf>
    <xf numFmtId="0" fontId="5" fillId="0" borderId="0" xfId="0" applyFont="1" applyAlignment="1">
      <alignment vertical="center" wrapText="1"/>
    </xf>
    <xf numFmtId="0" fontId="7" fillId="0" borderId="0" xfId="0" applyFont="1" applyAlignment="1">
      <alignment vertical="center" wrapText="1"/>
    </xf>
    <xf numFmtId="0" fontId="6" fillId="0" borderId="86"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2" borderId="58"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6" xfId="0" applyFont="1" applyBorder="1" applyAlignment="1">
      <alignment horizontal="left"/>
    </xf>
    <xf numFmtId="0" fontId="0" fillId="0" borderId="76" xfId="0" applyBorder="1" applyAlignment="1"/>
    <xf numFmtId="0" fontId="6" fillId="0" borderId="10" xfId="0" applyFont="1" applyBorder="1" applyAlignment="1">
      <alignment horizontal="center" vertical="center"/>
    </xf>
    <xf numFmtId="0" fontId="6" fillId="0" borderId="51"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xf>
    <xf numFmtId="0" fontId="6" fillId="0" borderId="12" xfId="0" applyFont="1" applyBorder="1" applyAlignment="1">
      <alignment horizontal="center" vertical="center"/>
    </xf>
    <xf numFmtId="0" fontId="6" fillId="0" borderId="52" xfId="0" applyFont="1" applyBorder="1" applyAlignment="1">
      <alignment horizontal="center" vertical="center"/>
    </xf>
    <xf numFmtId="0" fontId="6" fillId="2" borderId="65" xfId="0" applyFont="1" applyFill="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27" fillId="2" borderId="23" xfId="0" applyFont="1" applyFill="1" applyBorder="1" applyAlignment="1">
      <alignment horizontal="left" vertical="center"/>
    </xf>
    <xf numFmtId="0" fontId="27" fillId="2" borderId="3" xfId="0" applyFont="1" applyFill="1" applyBorder="1" applyAlignment="1">
      <alignment horizontal="left" vertical="center"/>
    </xf>
    <xf numFmtId="0" fontId="6" fillId="0" borderId="53" xfId="0" applyFont="1" applyBorder="1" applyAlignment="1">
      <alignment horizontal="center" vertical="center"/>
    </xf>
    <xf numFmtId="0" fontId="6" fillId="0" borderId="56" xfId="0" applyFont="1" applyBorder="1" applyAlignment="1">
      <alignment horizontal="center" vertical="center"/>
    </xf>
    <xf numFmtId="0" fontId="6" fillId="0" borderId="54" xfId="0" applyFont="1" applyBorder="1" applyAlignment="1">
      <alignment horizontal="center" vertical="center"/>
    </xf>
    <xf numFmtId="0" fontId="6" fillId="0" borderId="63" xfId="0" applyFont="1" applyBorder="1" applyAlignment="1">
      <alignment horizontal="center"/>
    </xf>
    <xf numFmtId="0" fontId="6" fillId="0" borderId="64" xfId="0" applyFont="1" applyBorder="1" applyAlignment="1">
      <alignment horizont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wrapText="1"/>
    </xf>
    <xf numFmtId="0" fontId="0" fillId="0" borderId="37" xfId="0" applyBorder="1" applyAlignment="1">
      <alignment horizontal="center" vertical="center" wrapText="1"/>
    </xf>
    <xf numFmtId="0" fontId="0" fillId="0" borderId="15" xfId="0" applyBorder="1" applyAlignment="1">
      <alignment horizontal="center" vertical="center" wrapText="1"/>
    </xf>
    <xf numFmtId="0" fontId="4" fillId="0" borderId="32" xfId="0" applyFont="1" applyBorder="1" applyAlignment="1">
      <alignment horizontal="center" vertical="center" wrapText="1"/>
    </xf>
    <xf numFmtId="0" fontId="0" fillId="0" borderId="8" xfId="0" applyBorder="1" applyAlignment="1">
      <alignment horizontal="center" vertical="center" wrapText="1"/>
    </xf>
    <xf numFmtId="0" fontId="0" fillId="0" borderId="90" xfId="0" applyBorder="1" applyAlignment="1">
      <alignment horizontal="center" vertical="center" wrapText="1"/>
    </xf>
    <xf numFmtId="0" fontId="3" fillId="0" borderId="22" xfId="0" applyFont="1" applyBorder="1" applyAlignment="1">
      <alignment horizontal="center" vertical="center"/>
    </xf>
    <xf numFmtId="0" fontId="0" fillId="0" borderId="4" xfId="0" applyBorder="1" applyAlignment="1">
      <alignment horizontal="center" vertical="center"/>
    </xf>
    <xf numFmtId="176" fontId="26" fillId="2" borderId="22" xfId="0" applyNumberFormat="1" applyFont="1" applyFill="1" applyBorder="1" applyAlignment="1">
      <alignment horizontal="center" vertical="center"/>
    </xf>
    <xf numFmtId="0" fontId="28" fillId="0" borderId="4" xfId="0" applyFont="1" applyBorder="1" applyAlignment="1">
      <alignment vertical="center"/>
    </xf>
    <xf numFmtId="0" fontId="28" fillId="0" borderId="5" xfId="0" applyFont="1" applyBorder="1" applyAlignment="1">
      <alignment vertical="center"/>
    </xf>
    <xf numFmtId="0" fontId="3" fillId="0" borderId="0" xfId="0" applyFont="1" applyBorder="1" applyAlignment="1">
      <alignment horizontal="left" vertical="center"/>
    </xf>
    <xf numFmtId="0" fontId="0" fillId="0" borderId="0" xfId="0" applyBorder="1" applyAlignment="1"/>
    <xf numFmtId="0" fontId="0" fillId="0" borderId="35" xfId="0" applyBorder="1" applyAlignment="1"/>
    <xf numFmtId="0" fontId="0" fillId="0" borderId="0" xfId="0" applyBorder="1" applyAlignment="1">
      <alignment horizontal="left" vertical="center"/>
    </xf>
    <xf numFmtId="0" fontId="0" fillId="0" borderId="35" xfId="0" applyBorder="1" applyAlignment="1">
      <alignment horizontal="left" vertical="center"/>
    </xf>
    <xf numFmtId="0" fontId="3" fillId="0" borderId="35" xfId="0" applyFont="1" applyBorder="1" applyAlignment="1">
      <alignment horizontal="left" vertical="center"/>
    </xf>
    <xf numFmtId="0" fontId="3" fillId="0" borderId="33" xfId="0" applyFont="1" applyBorder="1" applyAlignment="1"/>
    <xf numFmtId="0" fontId="0" fillId="0" borderId="37" xfId="0" applyBorder="1" applyAlignment="1"/>
    <xf numFmtId="0" fontId="0" fillId="0" borderId="15" xfId="0" applyBorder="1" applyAlignment="1"/>
    <xf numFmtId="0" fontId="3" fillId="0" borderId="34" xfId="0" applyFont="1" applyBorder="1" applyAlignment="1">
      <alignment vertical="center"/>
    </xf>
    <xf numFmtId="0" fontId="0" fillId="0" borderId="0" xfId="0" applyAlignment="1">
      <alignment vertical="center"/>
    </xf>
    <xf numFmtId="0" fontId="0" fillId="0" borderId="35" xfId="0"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vertical="center"/>
    </xf>
    <xf numFmtId="58" fontId="27" fillId="2" borderId="22" xfId="0" applyNumberFormat="1" applyFont="1" applyFill="1" applyBorder="1" applyAlignment="1">
      <alignment horizontal="center" vertical="center"/>
    </xf>
    <xf numFmtId="0" fontId="28" fillId="2" borderId="4" xfId="0" applyFont="1" applyFill="1" applyBorder="1" applyAlignment="1">
      <alignment horizontal="center" vertical="center"/>
    </xf>
    <xf numFmtId="0" fontId="28" fillId="2" borderId="5" xfId="0" applyFont="1" applyFill="1" applyBorder="1" applyAlignment="1">
      <alignment horizontal="center" vertical="center"/>
    </xf>
    <xf numFmtId="0" fontId="21" fillId="0" borderId="1" xfId="0" applyFont="1" applyFill="1" applyBorder="1" applyAlignment="1">
      <alignment vertical="center"/>
    </xf>
    <xf numFmtId="0" fontId="22" fillId="0" borderId="1" xfId="0" applyFont="1" applyFill="1" applyBorder="1" applyAlignment="1">
      <alignment vertical="center"/>
    </xf>
    <xf numFmtId="0" fontId="3" fillId="0" borderId="33" xfId="0" applyFont="1" applyBorder="1" applyAlignment="1">
      <alignment vertical="center"/>
    </xf>
    <xf numFmtId="0" fontId="0" fillId="0" borderId="37" xfId="0" applyBorder="1" applyAlignment="1">
      <alignment vertical="center"/>
    </xf>
    <xf numFmtId="0" fontId="0" fillId="0" borderId="15" xfId="0" applyBorder="1" applyAlignment="1">
      <alignment vertical="center"/>
    </xf>
    <xf numFmtId="0" fontId="26" fillId="2" borderId="70" xfId="0" applyFont="1" applyFill="1" applyBorder="1" applyAlignment="1">
      <alignment vertical="top" wrapText="1"/>
    </xf>
    <xf numFmtId="0" fontId="26" fillId="2" borderId="71" xfId="0" applyFont="1" applyFill="1" applyBorder="1" applyAlignment="1">
      <alignment vertical="top" wrapText="1"/>
    </xf>
    <xf numFmtId="0" fontId="26" fillId="2" borderId="72" xfId="0" applyFont="1" applyFill="1" applyBorder="1" applyAlignment="1">
      <alignment vertical="top" wrapText="1"/>
    </xf>
    <xf numFmtId="0" fontId="3" fillId="0" borderId="1" xfId="0" applyFont="1" applyFill="1" applyBorder="1" applyAlignment="1">
      <alignment horizontal="center"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176" fontId="26" fillId="2" borderId="1" xfId="1" applyNumberFormat="1" applyFont="1" applyFill="1" applyBorder="1" applyAlignment="1">
      <alignment vertical="center"/>
    </xf>
    <xf numFmtId="176" fontId="28" fillId="2" borderId="1" xfId="1" applyNumberFormat="1" applyFont="1" applyFill="1" applyBorder="1" applyAlignment="1">
      <alignment vertical="center"/>
    </xf>
    <xf numFmtId="0" fontId="3" fillId="0" borderId="73" xfId="0" applyFont="1" applyBorder="1" applyAlignment="1"/>
    <xf numFmtId="0" fontId="0" fillId="0" borderId="74" xfId="0" applyBorder="1" applyAlignment="1"/>
    <xf numFmtId="0" fontId="0" fillId="0" borderId="75" xfId="0" applyBorder="1" applyAlignment="1"/>
    <xf numFmtId="0" fontId="18" fillId="0" borderId="22" xfId="0" applyFont="1" applyBorder="1" applyAlignment="1">
      <alignment horizontal="center" vertical="center" shrinkToFit="1"/>
    </xf>
    <xf numFmtId="0" fontId="23" fillId="0" borderId="5" xfId="0" applyFont="1" applyBorder="1" applyAlignment="1">
      <alignment horizontal="center" vertical="center" shrinkToFit="1"/>
    </xf>
    <xf numFmtId="0" fontId="4" fillId="0" borderId="39" xfId="0"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3" fillId="0" borderId="33" xfId="0" applyFont="1" applyFill="1" applyBorder="1" applyAlignment="1"/>
    <xf numFmtId="0" fontId="16" fillId="0" borderId="22" xfId="0" applyFont="1" applyFill="1" applyBorder="1" applyAlignment="1">
      <alignment horizontal="center" vertical="center"/>
    </xf>
    <xf numFmtId="0" fontId="16" fillId="2" borderId="22"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0" fillId="0" borderId="92"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31" fillId="2" borderId="22"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31</xdr:row>
          <xdr:rowOff>50800</xdr:rowOff>
        </xdr:from>
        <xdr:to>
          <xdr:col>2</xdr:col>
          <xdr:colOff>69850</xdr:colOff>
          <xdr:row>31</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38100</xdr:rowOff>
        </xdr:from>
        <xdr:to>
          <xdr:col>2</xdr:col>
          <xdr:colOff>57150</xdr:colOff>
          <xdr:row>35</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38100</xdr:rowOff>
        </xdr:from>
        <xdr:to>
          <xdr:col>2</xdr:col>
          <xdr:colOff>57150</xdr:colOff>
          <xdr:row>36</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33</xdr:row>
          <xdr:rowOff>50800</xdr:rowOff>
        </xdr:from>
        <xdr:to>
          <xdr:col>2</xdr:col>
          <xdr:colOff>57150</xdr:colOff>
          <xdr:row>33</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33</xdr:row>
          <xdr:rowOff>317500</xdr:rowOff>
        </xdr:from>
        <xdr:to>
          <xdr:col>2</xdr:col>
          <xdr:colOff>107950</xdr:colOff>
          <xdr:row>34</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165100</xdr:rowOff>
        </xdr:from>
        <xdr:to>
          <xdr:col>2</xdr:col>
          <xdr:colOff>57150</xdr:colOff>
          <xdr:row>37</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32</xdr:row>
          <xdr:rowOff>50800</xdr:rowOff>
        </xdr:from>
        <xdr:to>
          <xdr:col>2</xdr:col>
          <xdr:colOff>57150</xdr:colOff>
          <xdr:row>32</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809624</xdr:colOff>
      <xdr:row>1</xdr:row>
      <xdr:rowOff>55562</xdr:rowOff>
    </xdr:from>
    <xdr:to>
      <xdr:col>12</xdr:col>
      <xdr:colOff>317500</xdr:colOff>
      <xdr:row>2</xdr:row>
      <xdr:rowOff>269874</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1809749" y="357187"/>
          <a:ext cx="4508501" cy="515937"/>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記入例（介護サービス事業所）</a:t>
          </a:r>
          <a:endParaRPr kumimoji="1" lang="en-US" altLang="ja-JP" sz="2400" b="1">
            <a:solidFill>
              <a:schemeClr val="tx1"/>
            </a:solidFill>
          </a:endParaRPr>
        </a:p>
        <a:p>
          <a:pPr algn="l"/>
          <a:r>
            <a:rPr kumimoji="1" lang="ja-JP" altLang="en-US" sz="1100"/>
            <a:t>）</a:t>
          </a:r>
        </a:p>
      </xdr:txBody>
    </xdr:sp>
    <xdr:clientData/>
  </xdr:twoCellAnchor>
  <xdr:twoCellAnchor>
    <xdr:from>
      <xdr:col>11</xdr:col>
      <xdr:colOff>202973</xdr:colOff>
      <xdr:row>3</xdr:row>
      <xdr:rowOff>30616</xdr:rowOff>
    </xdr:from>
    <xdr:to>
      <xdr:col>19</xdr:col>
      <xdr:colOff>359944</xdr:colOff>
      <xdr:row>4</xdr:row>
      <xdr:rowOff>136693</xdr:rowOff>
    </xdr:to>
    <xdr:sp macro="" textlink="">
      <xdr:nvSpPr>
        <xdr:cNvPr id="10" name="吹き出し: 線 9">
          <a:extLst>
            <a:ext uri="{FF2B5EF4-FFF2-40B4-BE49-F238E27FC236}">
              <a16:creationId xmlns:a16="http://schemas.microsoft.com/office/drawing/2014/main" id="{00000000-0008-0000-0000-00000A000000}"/>
            </a:ext>
          </a:extLst>
        </xdr:cNvPr>
        <xdr:cNvSpPr/>
      </xdr:nvSpPr>
      <xdr:spPr>
        <a:xfrm>
          <a:off x="5775098" y="935491"/>
          <a:ext cx="3585971" cy="280702"/>
        </a:xfrm>
        <a:prstGeom prst="borderCallout1">
          <a:avLst>
            <a:gd name="adj1" fmla="val 317"/>
            <a:gd name="adj2" fmla="val 37840"/>
            <a:gd name="adj3" fmla="val -106536"/>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10</xdr:col>
      <xdr:colOff>23816</xdr:colOff>
      <xdr:row>10</xdr:row>
      <xdr:rowOff>129645</xdr:rowOff>
    </xdr:from>
    <xdr:to>
      <xdr:col>11</xdr:col>
      <xdr:colOff>404815</xdr:colOff>
      <xdr:row>11</xdr:row>
      <xdr:rowOff>201083</xdr:rowOff>
    </xdr:to>
    <xdr:sp macro="" textlink="">
      <xdr:nvSpPr>
        <xdr:cNvPr id="11" name="吹き出し: 線 10">
          <a:extLst>
            <a:ext uri="{FF2B5EF4-FFF2-40B4-BE49-F238E27FC236}">
              <a16:creationId xmlns:a16="http://schemas.microsoft.com/office/drawing/2014/main" id="{00000000-0008-0000-0000-00000B000000}"/>
            </a:ext>
          </a:extLst>
        </xdr:cNvPr>
        <xdr:cNvSpPr/>
      </xdr:nvSpPr>
      <xdr:spPr>
        <a:xfrm>
          <a:off x="5167316" y="3749145"/>
          <a:ext cx="809624" cy="325438"/>
        </a:xfrm>
        <a:prstGeom prst="borderCallout1">
          <a:avLst>
            <a:gd name="adj1" fmla="val 23628"/>
            <a:gd name="adj2" fmla="val -76"/>
            <a:gd name="adj3" fmla="val 89179"/>
            <a:gd name="adj4" fmla="val -81736"/>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略称不可</a:t>
          </a:r>
        </a:p>
      </xdr:txBody>
    </xdr:sp>
    <xdr:clientData/>
  </xdr:twoCellAnchor>
  <xdr:twoCellAnchor>
    <xdr:from>
      <xdr:col>17</xdr:col>
      <xdr:colOff>333375</xdr:colOff>
      <xdr:row>14</xdr:row>
      <xdr:rowOff>186764</xdr:rowOff>
    </xdr:from>
    <xdr:to>
      <xdr:col>18</xdr:col>
      <xdr:colOff>179295</xdr:colOff>
      <xdr:row>15</xdr:row>
      <xdr:rowOff>39686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477250" y="5862077"/>
          <a:ext cx="274545" cy="1862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333309</xdr:colOff>
      <xdr:row>15</xdr:row>
      <xdr:rowOff>295928</xdr:rowOff>
    </xdr:from>
    <xdr:to>
      <xdr:col>19</xdr:col>
      <xdr:colOff>254778</xdr:colOff>
      <xdr:row>16</xdr:row>
      <xdr:rowOff>266473</xdr:rowOff>
    </xdr:to>
    <xdr:sp macro="" textlink="">
      <xdr:nvSpPr>
        <xdr:cNvPr id="15" name="吹き出し: 線 14">
          <a:extLst>
            <a:ext uri="{FF2B5EF4-FFF2-40B4-BE49-F238E27FC236}">
              <a16:creationId xmlns:a16="http://schemas.microsoft.com/office/drawing/2014/main" id="{00000000-0008-0000-0000-00000F000000}"/>
            </a:ext>
          </a:extLst>
        </xdr:cNvPr>
        <xdr:cNvSpPr/>
      </xdr:nvSpPr>
      <xdr:spPr>
        <a:xfrm>
          <a:off x="7619934" y="5391803"/>
          <a:ext cx="1635969" cy="288045"/>
        </a:xfrm>
        <a:prstGeom prst="borderCallout1">
          <a:avLst>
            <a:gd name="adj1" fmla="val 135905"/>
            <a:gd name="adj2" fmla="val -14503"/>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67235</xdr:colOff>
      <xdr:row>21</xdr:row>
      <xdr:rowOff>29882</xdr:rowOff>
    </xdr:from>
    <xdr:to>
      <xdr:col>9</xdr:col>
      <xdr:colOff>22412</xdr:colOff>
      <xdr:row>21</xdr:row>
      <xdr:rowOff>268941</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4334435" y="8094382"/>
          <a:ext cx="380627" cy="2390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357187</xdr:colOff>
      <xdr:row>23</xdr:row>
      <xdr:rowOff>6070</xdr:rowOff>
    </xdr:from>
    <xdr:to>
      <xdr:col>3</xdr:col>
      <xdr:colOff>409481</xdr:colOff>
      <xdr:row>23</xdr:row>
      <xdr:rowOff>289952</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928687" y="7919758"/>
          <a:ext cx="480919" cy="2838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1411941</xdr:colOff>
      <xdr:row>24</xdr:row>
      <xdr:rowOff>29882</xdr:rowOff>
    </xdr:from>
    <xdr:to>
      <xdr:col>7</xdr:col>
      <xdr:colOff>52294</xdr:colOff>
      <xdr:row>24</xdr:row>
      <xdr:rowOff>336042</xdr:rowOff>
    </xdr:to>
    <xdr:sp macro="" textlink="">
      <xdr:nvSpPr>
        <xdr:cNvPr id="18" name="吹き出し: 線 17">
          <a:extLst>
            <a:ext uri="{FF2B5EF4-FFF2-40B4-BE49-F238E27FC236}">
              <a16:creationId xmlns:a16="http://schemas.microsoft.com/office/drawing/2014/main" id="{00000000-0008-0000-0000-000012000000}"/>
            </a:ext>
          </a:extLst>
        </xdr:cNvPr>
        <xdr:cNvSpPr/>
      </xdr:nvSpPr>
      <xdr:spPr>
        <a:xfrm>
          <a:off x="2412066" y="8261070"/>
          <a:ext cx="1497853" cy="306160"/>
        </a:xfrm>
        <a:prstGeom prst="borderCallout1">
          <a:avLst>
            <a:gd name="adj1" fmla="val -42456"/>
            <a:gd name="adj2" fmla="val -65674"/>
            <a:gd name="adj3" fmla="val 50694"/>
            <a:gd name="adj4" fmla="val -3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18</xdr:col>
      <xdr:colOff>224118</xdr:colOff>
      <xdr:row>21</xdr:row>
      <xdr:rowOff>231589</xdr:rowOff>
    </xdr:from>
    <xdr:to>
      <xdr:col>19</xdr:col>
      <xdr:colOff>201706</xdr:colOff>
      <xdr:row>21</xdr:row>
      <xdr:rowOff>425825</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8745818" y="8296089"/>
          <a:ext cx="403038" cy="1942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201706</xdr:colOff>
      <xdr:row>24</xdr:row>
      <xdr:rowOff>22412</xdr:rowOff>
    </xdr:from>
    <xdr:to>
      <xdr:col>12</xdr:col>
      <xdr:colOff>96495</xdr:colOff>
      <xdr:row>24</xdr:row>
      <xdr:rowOff>331974</xdr:rowOff>
    </xdr:to>
    <xdr:sp macro="" textlink="">
      <xdr:nvSpPr>
        <xdr:cNvPr id="20" name="吹き出し: 線 19">
          <a:extLst>
            <a:ext uri="{FF2B5EF4-FFF2-40B4-BE49-F238E27FC236}">
              <a16:creationId xmlns:a16="http://schemas.microsoft.com/office/drawing/2014/main" id="{00000000-0008-0000-0000-000014000000}"/>
            </a:ext>
          </a:extLst>
        </xdr:cNvPr>
        <xdr:cNvSpPr/>
      </xdr:nvSpPr>
      <xdr:spPr>
        <a:xfrm>
          <a:off x="4468906" y="9166412"/>
          <a:ext cx="1596589" cy="309562"/>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誤りがないか必ず確認</a:t>
          </a:r>
        </a:p>
      </xdr:txBody>
    </xdr:sp>
    <xdr:clientData/>
  </xdr:twoCellAnchor>
  <xdr:twoCellAnchor>
    <xdr:from>
      <xdr:col>14</xdr:col>
      <xdr:colOff>59765</xdr:colOff>
      <xdr:row>24</xdr:row>
      <xdr:rowOff>29883</xdr:rowOff>
    </xdr:from>
    <xdr:to>
      <xdr:col>19</xdr:col>
      <xdr:colOff>108167</xdr:colOff>
      <xdr:row>24</xdr:row>
      <xdr:rowOff>320924</xdr:rowOff>
    </xdr:to>
    <xdr:sp macro="" textlink="">
      <xdr:nvSpPr>
        <xdr:cNvPr id="21" name="吹き出し: 線 20">
          <a:extLst>
            <a:ext uri="{FF2B5EF4-FFF2-40B4-BE49-F238E27FC236}">
              <a16:creationId xmlns:a16="http://schemas.microsoft.com/office/drawing/2014/main" id="{00000000-0008-0000-0000-000015000000}"/>
            </a:ext>
          </a:extLst>
        </xdr:cNvPr>
        <xdr:cNvSpPr/>
      </xdr:nvSpPr>
      <xdr:spPr>
        <a:xfrm>
          <a:off x="6879665" y="9173883"/>
          <a:ext cx="2175652" cy="291041"/>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記載については、</a:t>
          </a:r>
          <a:r>
            <a:rPr kumimoji="1" lang="en-US" altLang="ja-JP" sz="1100" b="1">
              <a:solidFill>
                <a:sysClr val="windowText" lastClr="000000"/>
              </a:solidFill>
            </a:rPr>
            <a:t>※</a:t>
          </a:r>
          <a:r>
            <a:rPr kumimoji="1" lang="ja-JP" altLang="en-US" sz="1100" b="1">
              <a:solidFill>
                <a:sysClr val="windowText" lastClr="000000"/>
              </a:solidFill>
            </a:rPr>
            <a:t>参考を確認</a:t>
          </a:r>
        </a:p>
      </xdr:txBody>
    </xdr:sp>
    <xdr:clientData/>
  </xdr:twoCellAnchor>
  <xdr:twoCellAnchor>
    <xdr:from>
      <xdr:col>16</xdr:col>
      <xdr:colOff>55563</xdr:colOff>
      <xdr:row>19</xdr:row>
      <xdr:rowOff>71437</xdr:rowOff>
    </xdr:from>
    <xdr:to>
      <xdr:col>19</xdr:col>
      <xdr:colOff>248864</xdr:colOff>
      <xdr:row>19</xdr:row>
      <xdr:rowOff>349251</xdr:rowOff>
    </xdr:to>
    <xdr:sp macro="" textlink="">
      <xdr:nvSpPr>
        <xdr:cNvPr id="22" name="吹き出し: 線 21">
          <a:extLst>
            <a:ext uri="{FF2B5EF4-FFF2-40B4-BE49-F238E27FC236}">
              <a16:creationId xmlns:a16="http://schemas.microsoft.com/office/drawing/2014/main" id="{00000000-0008-0000-0000-000016000000}"/>
            </a:ext>
          </a:extLst>
        </xdr:cNvPr>
        <xdr:cNvSpPr/>
      </xdr:nvSpPr>
      <xdr:spPr>
        <a:xfrm>
          <a:off x="7770813" y="6524625"/>
          <a:ext cx="1479176" cy="277814"/>
        </a:xfrm>
        <a:prstGeom prst="borderCallout1">
          <a:avLst>
            <a:gd name="adj1" fmla="val 263776"/>
            <a:gd name="adj2" fmla="val 67629"/>
            <a:gd name="adj3" fmla="val 100589"/>
            <a:gd name="adj4" fmla="val 5013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8</xdr:col>
      <xdr:colOff>333375</xdr:colOff>
      <xdr:row>19</xdr:row>
      <xdr:rowOff>47625</xdr:rowOff>
    </xdr:from>
    <xdr:to>
      <xdr:col>11</xdr:col>
      <xdr:colOff>134915</xdr:colOff>
      <xdr:row>19</xdr:row>
      <xdr:rowOff>317500</xdr:rowOff>
    </xdr:to>
    <xdr:sp macro="" textlink="">
      <xdr:nvSpPr>
        <xdr:cNvPr id="23" name="吹き出し: 線 22">
          <a:extLst>
            <a:ext uri="{FF2B5EF4-FFF2-40B4-BE49-F238E27FC236}">
              <a16:creationId xmlns:a16="http://schemas.microsoft.com/office/drawing/2014/main" id="{00000000-0008-0000-0000-000017000000}"/>
            </a:ext>
          </a:extLst>
        </xdr:cNvPr>
        <xdr:cNvSpPr/>
      </xdr:nvSpPr>
      <xdr:spPr>
        <a:xfrm>
          <a:off x="4619625" y="6500813"/>
          <a:ext cx="1087415" cy="269875"/>
        </a:xfrm>
        <a:prstGeom prst="borderCallout1">
          <a:avLst>
            <a:gd name="adj1" fmla="val 207653"/>
            <a:gd name="adj2" fmla="val -3580"/>
            <a:gd name="adj3" fmla="val 97056"/>
            <a:gd name="adj4" fmla="val 159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3</xdr:col>
      <xdr:colOff>976312</xdr:colOff>
      <xdr:row>28</xdr:row>
      <xdr:rowOff>642938</xdr:rowOff>
    </xdr:from>
    <xdr:to>
      <xdr:col>9</xdr:col>
      <xdr:colOff>392674</xdr:colOff>
      <xdr:row>29</xdr:row>
      <xdr:rowOff>179917</xdr:rowOff>
    </xdr:to>
    <xdr:sp macro="" textlink="">
      <xdr:nvSpPr>
        <xdr:cNvPr id="24" name="吹き出し: 線 23">
          <a:extLst>
            <a:ext uri="{FF2B5EF4-FFF2-40B4-BE49-F238E27FC236}">
              <a16:creationId xmlns:a16="http://schemas.microsoft.com/office/drawing/2014/main" id="{00000000-0008-0000-0000-000018000000}"/>
            </a:ext>
          </a:extLst>
        </xdr:cNvPr>
        <xdr:cNvSpPr/>
      </xdr:nvSpPr>
      <xdr:spPr>
        <a:xfrm>
          <a:off x="1976437" y="10207626"/>
          <a:ext cx="3131112" cy="298979"/>
        </a:xfrm>
        <a:prstGeom prst="borderCallout1">
          <a:avLst>
            <a:gd name="adj1" fmla="val 120535"/>
            <a:gd name="adj2" fmla="val -29756"/>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7</xdr:col>
      <xdr:colOff>111125</xdr:colOff>
      <xdr:row>12</xdr:row>
      <xdr:rowOff>206374</xdr:rowOff>
    </xdr:from>
    <xdr:to>
      <xdr:col>11</xdr:col>
      <xdr:colOff>0</xdr:colOff>
      <xdr:row>13</xdr:row>
      <xdr:rowOff>238125</xdr:rowOff>
    </xdr:to>
    <xdr:sp macro="" textlink="">
      <xdr:nvSpPr>
        <xdr:cNvPr id="25" name="吹き出し: 線 24">
          <a:extLst>
            <a:ext uri="{FF2B5EF4-FFF2-40B4-BE49-F238E27FC236}">
              <a16:creationId xmlns:a16="http://schemas.microsoft.com/office/drawing/2014/main" id="{00000000-0008-0000-0000-000019000000}"/>
            </a:ext>
          </a:extLst>
        </xdr:cNvPr>
        <xdr:cNvSpPr/>
      </xdr:nvSpPr>
      <xdr:spPr>
        <a:xfrm>
          <a:off x="3968750" y="4397374"/>
          <a:ext cx="1603375" cy="285751"/>
        </a:xfrm>
        <a:prstGeom prst="borderCallout1">
          <a:avLst>
            <a:gd name="adj1" fmla="val 149090"/>
            <a:gd name="adj2" fmla="val -9392"/>
            <a:gd name="adj3" fmla="val 55575"/>
            <a:gd name="adj4" fmla="val 6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16</xdr:col>
      <xdr:colOff>150813</xdr:colOff>
      <xdr:row>12</xdr:row>
      <xdr:rowOff>79375</xdr:rowOff>
    </xdr:from>
    <xdr:to>
      <xdr:col>18</xdr:col>
      <xdr:colOff>380978</xdr:colOff>
      <xdr:row>13</xdr:row>
      <xdr:rowOff>131535</xdr:rowOff>
    </xdr:to>
    <xdr:sp macro="" textlink="">
      <xdr:nvSpPr>
        <xdr:cNvPr id="26" name="吹き出し: 線 25">
          <a:extLst>
            <a:ext uri="{FF2B5EF4-FFF2-40B4-BE49-F238E27FC236}">
              <a16:creationId xmlns:a16="http://schemas.microsoft.com/office/drawing/2014/main" id="{00000000-0008-0000-0000-00001A000000}"/>
            </a:ext>
          </a:extLst>
        </xdr:cNvPr>
        <xdr:cNvSpPr/>
      </xdr:nvSpPr>
      <xdr:spPr>
        <a:xfrm>
          <a:off x="7866063" y="4270375"/>
          <a:ext cx="1087415" cy="306160"/>
        </a:xfrm>
        <a:prstGeom prst="borderCallout1">
          <a:avLst>
            <a:gd name="adj1" fmla="val 153208"/>
            <a:gd name="adj2" fmla="val 84743"/>
            <a:gd name="adj3" fmla="val 99649"/>
            <a:gd name="adj4" fmla="val 6563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57150</xdr:colOff>
      <xdr:row>0</xdr:row>
      <xdr:rowOff>69850</xdr:rowOff>
    </xdr:from>
    <xdr:to>
      <xdr:col>15</xdr:col>
      <xdr:colOff>292100</xdr:colOff>
      <xdr:row>1</xdr:row>
      <xdr:rowOff>44450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3441700" y="69850"/>
          <a:ext cx="3276600" cy="292100"/>
        </a:xfrm>
        <a:prstGeom prst="borderCallout1">
          <a:avLst>
            <a:gd name="adj1" fmla="val 100317"/>
            <a:gd name="adj2" fmla="val 71864"/>
            <a:gd name="adj3" fmla="val 145599"/>
            <a:gd name="adj4" fmla="val 775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各「事業計画（個票）」の支出合計（エ）を転記</a:t>
          </a:r>
        </a:p>
      </xdr:txBody>
    </xdr:sp>
    <xdr:clientData/>
  </xdr:twoCellAnchor>
  <xdr:twoCellAnchor>
    <xdr:from>
      <xdr:col>13</xdr:col>
      <xdr:colOff>569913</xdr:colOff>
      <xdr:row>6</xdr:row>
      <xdr:rowOff>49213</xdr:rowOff>
    </xdr:from>
    <xdr:to>
      <xdr:col>13</xdr:col>
      <xdr:colOff>2049463</xdr:colOff>
      <xdr:row>6</xdr:row>
      <xdr:rowOff>341313</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3954463" y="2163763"/>
          <a:ext cx="1479550" cy="292100"/>
        </a:xfrm>
        <a:prstGeom prst="borderCallout1">
          <a:avLst>
            <a:gd name="adj1" fmla="val 37274"/>
            <a:gd name="adj2" fmla="val 159"/>
            <a:gd name="adj3" fmla="val -21793"/>
            <a:gd name="adj4" fmla="val -927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6</xdr:col>
      <xdr:colOff>36513</xdr:colOff>
      <xdr:row>6</xdr:row>
      <xdr:rowOff>49213</xdr:rowOff>
    </xdr:from>
    <xdr:to>
      <xdr:col>12</xdr:col>
      <xdr:colOff>65088</xdr:colOff>
      <xdr:row>6</xdr:row>
      <xdr:rowOff>315914</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2576513" y="2163763"/>
          <a:ext cx="752475" cy="266701"/>
        </a:xfrm>
        <a:prstGeom prst="borderCallout1">
          <a:avLst>
            <a:gd name="adj1" fmla="val -23977"/>
            <a:gd name="adj2" fmla="val -24587"/>
            <a:gd name="adj3" fmla="val 55694"/>
            <a:gd name="adj4" fmla="val 2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127000</xdr:rowOff>
        </xdr:from>
        <xdr:to>
          <xdr:col>1</xdr:col>
          <xdr:colOff>514350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127000</xdr:rowOff>
        </xdr:from>
        <xdr:to>
          <xdr:col>1</xdr:col>
          <xdr:colOff>514350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107950</xdr:rowOff>
        </xdr:from>
        <xdr:to>
          <xdr:col>1</xdr:col>
          <xdr:colOff>508000</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69850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514350</xdr:colOff>
          <xdr:row>16</xdr:row>
          <xdr:rowOff>69850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101600</xdr:colOff>
      <xdr:row>22</xdr:row>
      <xdr:rowOff>184150</xdr:rowOff>
    </xdr:from>
    <xdr:to>
      <xdr:col>6</xdr:col>
      <xdr:colOff>577320</xdr:colOff>
      <xdr:row>24</xdr:row>
      <xdr:rowOff>82549</xdr:rowOff>
    </xdr:to>
    <xdr:sp macro="" textlink="">
      <xdr:nvSpPr>
        <xdr:cNvPr id="8" name="吹き出し: 線 7">
          <a:extLst>
            <a:ext uri="{FF2B5EF4-FFF2-40B4-BE49-F238E27FC236}">
              <a16:creationId xmlns:a16="http://schemas.microsoft.com/office/drawing/2014/main" id="{00000000-0008-0000-0200-000008000000}"/>
            </a:ext>
          </a:extLst>
        </xdr:cNvPr>
        <xdr:cNvSpPr/>
      </xdr:nvSpPr>
      <xdr:spPr>
        <a:xfrm>
          <a:off x="1320800" y="5556250"/>
          <a:ext cx="3765020" cy="279399"/>
        </a:xfrm>
        <a:prstGeom prst="borderCallout1">
          <a:avLst>
            <a:gd name="adj1" fmla="val -270"/>
            <a:gd name="adj2" fmla="val 5866"/>
            <a:gd name="adj3" fmla="val -99417"/>
            <a:gd name="adj4" fmla="val 2361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twoCellAnchor>
    <xdr:from>
      <xdr:col>5</xdr:col>
      <xdr:colOff>400050</xdr:colOff>
      <xdr:row>8</xdr:row>
      <xdr:rowOff>95250</xdr:rowOff>
    </xdr:from>
    <xdr:to>
      <xdr:col>7</xdr:col>
      <xdr:colOff>506413</xdr:colOff>
      <xdr:row>9</xdr:row>
      <xdr:rowOff>209550</xdr:rowOff>
    </xdr:to>
    <xdr:sp macro="" textlink="">
      <xdr:nvSpPr>
        <xdr:cNvPr id="9" name="吹き出し: 線 8">
          <a:extLst>
            <a:ext uri="{FF2B5EF4-FFF2-40B4-BE49-F238E27FC236}">
              <a16:creationId xmlns:a16="http://schemas.microsoft.com/office/drawing/2014/main" id="{00000000-0008-0000-0200-000009000000}"/>
            </a:ext>
          </a:extLst>
        </xdr:cNvPr>
        <xdr:cNvSpPr/>
      </xdr:nvSpPr>
      <xdr:spPr>
        <a:xfrm>
          <a:off x="4102100" y="1892300"/>
          <a:ext cx="1731963" cy="27305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127000</xdr:rowOff>
        </xdr:from>
        <xdr:to>
          <xdr:col>1</xdr:col>
          <xdr:colOff>514350</xdr:colOff>
          <xdr:row>17</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127000</xdr:rowOff>
        </xdr:from>
        <xdr:to>
          <xdr:col>1</xdr:col>
          <xdr:colOff>514350</xdr:colOff>
          <xdr:row>18</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107950</xdr:rowOff>
        </xdr:from>
        <xdr:to>
          <xdr:col>1</xdr:col>
          <xdr:colOff>508000</xdr:colOff>
          <xdr:row>15</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69850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107950</xdr:rowOff>
        </xdr:from>
        <xdr:to>
          <xdr:col>1</xdr:col>
          <xdr:colOff>508000</xdr:colOff>
          <xdr:row>16</xdr:row>
          <xdr:rowOff>57150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95250</xdr:colOff>
      <xdr:row>23</xdr:row>
      <xdr:rowOff>25400</xdr:rowOff>
    </xdr:from>
    <xdr:to>
      <xdr:col>6</xdr:col>
      <xdr:colOff>570970</xdr:colOff>
      <xdr:row>24</xdr:row>
      <xdr:rowOff>114299</xdr:rowOff>
    </xdr:to>
    <xdr:sp macro="" textlink="">
      <xdr:nvSpPr>
        <xdr:cNvPr id="8" name="吹き出し: 線 7">
          <a:extLst>
            <a:ext uri="{FF2B5EF4-FFF2-40B4-BE49-F238E27FC236}">
              <a16:creationId xmlns:a16="http://schemas.microsoft.com/office/drawing/2014/main" id="{00000000-0008-0000-0300-000008000000}"/>
            </a:ext>
          </a:extLst>
        </xdr:cNvPr>
        <xdr:cNvSpPr/>
      </xdr:nvSpPr>
      <xdr:spPr>
        <a:xfrm>
          <a:off x="1314450" y="5588000"/>
          <a:ext cx="3765020" cy="279399"/>
        </a:xfrm>
        <a:prstGeom prst="borderCallout1">
          <a:avLst>
            <a:gd name="adj1" fmla="val -270"/>
            <a:gd name="adj2" fmla="val 5866"/>
            <a:gd name="adj3" fmla="val -99417"/>
            <a:gd name="adj4" fmla="val 2361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twoCellAnchor>
    <xdr:from>
      <xdr:col>5</xdr:col>
      <xdr:colOff>476250</xdr:colOff>
      <xdr:row>8</xdr:row>
      <xdr:rowOff>63500</xdr:rowOff>
    </xdr:from>
    <xdr:to>
      <xdr:col>7</xdr:col>
      <xdr:colOff>584200</xdr:colOff>
      <xdr:row>9</xdr:row>
      <xdr:rowOff>184150</xdr:rowOff>
    </xdr:to>
    <xdr:sp macro="" textlink="">
      <xdr:nvSpPr>
        <xdr:cNvPr id="9" name="吹き出し: 線 8">
          <a:extLst>
            <a:ext uri="{FF2B5EF4-FFF2-40B4-BE49-F238E27FC236}">
              <a16:creationId xmlns:a16="http://schemas.microsoft.com/office/drawing/2014/main" id="{00000000-0008-0000-0300-000009000000}"/>
            </a:ext>
          </a:extLst>
        </xdr:cNvPr>
        <xdr:cNvSpPr/>
      </xdr:nvSpPr>
      <xdr:spPr>
        <a:xfrm>
          <a:off x="4178300" y="1860550"/>
          <a:ext cx="1733550" cy="27940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0"/>
  <sheetViews>
    <sheetView tabSelected="1" view="pageBreakPreview" zoomScale="80" zoomScaleNormal="100" zoomScaleSheetLayoutView="80" workbookViewId="0">
      <selection activeCell="A5" sqref="A5:T5"/>
    </sheetView>
  </sheetViews>
  <sheetFormatPr defaultRowHeight="18"/>
  <cols>
    <col min="1" max="2" width="3.75" customWidth="1"/>
    <col min="3" max="3" width="5.58203125" customWidth="1"/>
    <col min="4" max="4" width="20.58203125" customWidth="1"/>
    <col min="5" max="20" width="5.58203125" customWidth="1"/>
  </cols>
  <sheetData>
    <row r="1" spans="1:20" ht="24.4" customHeight="1">
      <c r="A1" s="28" t="s">
        <v>62</v>
      </c>
      <c r="B1" s="2"/>
      <c r="C1" s="2"/>
      <c r="D1" s="2"/>
      <c r="T1" s="4"/>
    </row>
    <row r="2" spans="1:20" ht="24.4" customHeight="1">
      <c r="A2" s="16"/>
      <c r="B2" s="16"/>
      <c r="C2" s="16"/>
      <c r="D2" s="16"/>
      <c r="N2" s="72" t="s">
        <v>55</v>
      </c>
      <c r="O2" s="102">
        <v>5</v>
      </c>
      <c r="P2" s="71" t="s">
        <v>56</v>
      </c>
      <c r="Q2" s="102">
        <v>9</v>
      </c>
      <c r="R2" s="71" t="s">
        <v>58</v>
      </c>
      <c r="S2" s="102">
        <v>10</v>
      </c>
      <c r="T2" s="71" t="s">
        <v>57</v>
      </c>
    </row>
    <row r="3" spans="1:20" ht="24.4" customHeight="1">
      <c r="A3" s="16"/>
      <c r="B3" s="29" t="s">
        <v>8</v>
      </c>
      <c r="C3" s="16"/>
      <c r="D3" s="16"/>
      <c r="T3" s="4"/>
    </row>
    <row r="4" spans="1:20" ht="13.5" customHeight="1">
      <c r="A4" s="16"/>
      <c r="B4" s="16"/>
      <c r="C4" s="16"/>
      <c r="D4" s="16"/>
      <c r="T4" s="4"/>
    </row>
    <row r="5" spans="1:20" s="1" customFormat="1" ht="43.9" customHeight="1">
      <c r="A5" s="156" t="s">
        <v>9</v>
      </c>
      <c r="B5" s="156"/>
      <c r="C5" s="156"/>
      <c r="D5" s="156"/>
      <c r="E5" s="156"/>
      <c r="F5" s="156"/>
      <c r="G5" s="156"/>
      <c r="H5" s="156"/>
      <c r="I5" s="156"/>
      <c r="J5" s="156"/>
      <c r="K5" s="156"/>
      <c r="L5" s="156"/>
      <c r="M5" s="156"/>
      <c r="N5" s="156"/>
      <c r="O5" s="156"/>
      <c r="P5" s="156"/>
      <c r="Q5" s="156"/>
      <c r="R5" s="156"/>
      <c r="S5" s="156"/>
      <c r="T5" s="156"/>
    </row>
    <row r="6" spans="1:20" s="1" customFormat="1" ht="43.9" customHeight="1">
      <c r="A6" s="156"/>
      <c r="B6" s="157"/>
      <c r="C6" s="157"/>
      <c r="D6" s="157"/>
      <c r="E6" s="157"/>
      <c r="F6" s="157"/>
      <c r="G6" s="157"/>
      <c r="H6" s="157"/>
      <c r="I6" s="157"/>
      <c r="J6" s="157"/>
      <c r="K6" s="157"/>
      <c r="L6" s="157"/>
      <c r="M6" s="157"/>
      <c r="N6" s="157"/>
      <c r="O6" s="157"/>
      <c r="P6" s="157"/>
      <c r="Q6" s="157"/>
      <c r="R6" s="157"/>
      <c r="S6" s="157"/>
      <c r="T6" s="157"/>
    </row>
    <row r="7" spans="1:20" s="1" customFormat="1" ht="43.9" customHeight="1">
      <c r="A7" s="162" t="s">
        <v>147</v>
      </c>
      <c r="B7" s="163"/>
      <c r="C7" s="163"/>
      <c r="D7" s="163"/>
      <c r="E7" s="163"/>
      <c r="F7" s="163"/>
      <c r="G7" s="163"/>
      <c r="H7" s="163"/>
      <c r="I7" s="163"/>
      <c r="J7" s="163"/>
      <c r="K7" s="163"/>
      <c r="L7" s="163"/>
      <c r="M7" s="163"/>
      <c r="N7" s="163"/>
      <c r="O7" s="163"/>
      <c r="P7" s="163"/>
      <c r="Q7" s="163"/>
      <c r="R7" s="163"/>
      <c r="S7" s="163"/>
      <c r="T7" s="163"/>
    </row>
    <row r="8" spans="1:20" s="1" customFormat="1" ht="22.5" customHeight="1">
      <c r="A8" s="17"/>
      <c r="B8" s="17"/>
      <c r="C8" s="17"/>
      <c r="D8" s="47"/>
      <c r="E8" s="17"/>
      <c r="F8" s="17"/>
      <c r="G8" s="17"/>
      <c r="H8" s="17"/>
      <c r="I8" s="17"/>
      <c r="J8" s="17"/>
      <c r="K8" s="17"/>
      <c r="L8" s="17"/>
      <c r="M8" s="17"/>
      <c r="N8" s="17"/>
      <c r="O8" s="17"/>
      <c r="P8" s="17"/>
      <c r="Q8" s="17"/>
      <c r="R8" s="17"/>
      <c r="S8" s="17"/>
      <c r="T8" s="17"/>
    </row>
    <row r="9" spans="1:20" s="1" customFormat="1" ht="30" customHeight="1">
      <c r="A9" s="199" t="s">
        <v>16</v>
      </c>
      <c r="B9" s="200"/>
      <c r="C9" s="200"/>
      <c r="D9" s="201"/>
      <c r="E9" s="164">
        <v>210000</v>
      </c>
      <c r="F9" s="165"/>
      <c r="G9" s="165"/>
      <c r="H9" s="165"/>
      <c r="I9" s="26" t="s">
        <v>1</v>
      </c>
      <c r="J9" s="30" t="s">
        <v>54</v>
      </c>
      <c r="K9" s="17"/>
      <c r="L9" s="17"/>
      <c r="M9" s="17"/>
      <c r="N9" s="17"/>
      <c r="O9" s="17"/>
      <c r="P9" s="17"/>
      <c r="Q9" s="17"/>
      <c r="R9" s="17"/>
      <c r="S9" s="17"/>
      <c r="T9" s="17"/>
    </row>
    <row r="10" spans="1:20" s="1" customFormat="1" ht="16.5" customHeight="1" thickBot="1"/>
    <row r="11" spans="1:20" s="1" customFormat="1" ht="20.149999999999999" customHeight="1">
      <c r="A11" s="179" t="s">
        <v>12</v>
      </c>
      <c r="B11" s="180"/>
      <c r="C11" s="185" t="s">
        <v>156</v>
      </c>
      <c r="D11" s="103" t="s">
        <v>37</v>
      </c>
      <c r="E11" s="195" t="s">
        <v>168</v>
      </c>
      <c r="F11" s="195"/>
      <c r="G11" s="195"/>
      <c r="H11" s="195"/>
      <c r="I11" s="195"/>
      <c r="J11" s="195"/>
      <c r="K11" s="195"/>
      <c r="L11" s="195"/>
      <c r="M11" s="195"/>
      <c r="N11" s="195"/>
      <c r="O11" s="195"/>
      <c r="P11" s="195"/>
      <c r="Q11" s="195"/>
      <c r="R11" s="195"/>
      <c r="S11" s="195"/>
      <c r="T11" s="196"/>
    </row>
    <row r="12" spans="1:20" s="1" customFormat="1" ht="25" customHeight="1">
      <c r="A12" s="181"/>
      <c r="B12" s="182"/>
      <c r="C12" s="186"/>
      <c r="D12" s="104" t="s">
        <v>38</v>
      </c>
      <c r="E12" s="197" t="s">
        <v>169</v>
      </c>
      <c r="F12" s="197"/>
      <c r="G12" s="197"/>
      <c r="H12" s="197"/>
      <c r="I12" s="197"/>
      <c r="J12" s="197"/>
      <c r="K12" s="197"/>
      <c r="L12" s="197"/>
      <c r="M12" s="197"/>
      <c r="N12" s="197"/>
      <c r="O12" s="197"/>
      <c r="P12" s="197"/>
      <c r="Q12" s="197"/>
      <c r="R12" s="197"/>
      <c r="S12" s="197"/>
      <c r="T12" s="198"/>
    </row>
    <row r="13" spans="1:20" s="1" customFormat="1" ht="20.149999999999999" customHeight="1">
      <c r="A13" s="181"/>
      <c r="B13" s="182"/>
      <c r="C13" s="186"/>
      <c r="D13" s="105" t="s">
        <v>37</v>
      </c>
      <c r="E13" s="148" t="s">
        <v>157</v>
      </c>
      <c r="F13" s="149"/>
      <c r="G13" s="149"/>
      <c r="H13" s="149"/>
      <c r="I13" s="149"/>
      <c r="J13" s="149"/>
      <c r="K13" s="150"/>
      <c r="L13" s="158"/>
      <c r="M13" s="159"/>
      <c r="N13" s="160"/>
      <c r="O13" s="160"/>
      <c r="P13" s="160"/>
      <c r="Q13" s="160"/>
      <c r="R13" s="160"/>
      <c r="S13" s="160"/>
      <c r="T13" s="161"/>
    </row>
    <row r="14" spans="1:20" s="1" customFormat="1" ht="25" customHeight="1" thickBot="1">
      <c r="A14" s="181"/>
      <c r="B14" s="182"/>
      <c r="C14" s="186"/>
      <c r="D14" s="106" t="s">
        <v>39</v>
      </c>
      <c r="E14" s="166" t="s">
        <v>158</v>
      </c>
      <c r="F14" s="167"/>
      <c r="G14" s="167"/>
      <c r="H14" s="167"/>
      <c r="I14" s="167"/>
      <c r="J14" s="167"/>
      <c r="K14" s="168"/>
      <c r="L14" s="146" t="s">
        <v>40</v>
      </c>
      <c r="M14" s="147"/>
      <c r="N14" s="169" t="s">
        <v>159</v>
      </c>
      <c r="O14" s="170"/>
      <c r="P14" s="170"/>
      <c r="Q14" s="170"/>
      <c r="R14" s="170"/>
      <c r="S14" s="170"/>
      <c r="T14" s="171"/>
    </row>
    <row r="15" spans="1:20" s="1" customFormat="1" ht="26.5" customHeight="1">
      <c r="A15" s="181"/>
      <c r="B15" s="182"/>
      <c r="C15" s="187" t="s">
        <v>160</v>
      </c>
      <c r="D15" s="188"/>
      <c r="E15" s="101" t="s">
        <v>0</v>
      </c>
      <c r="F15" s="132" t="s">
        <v>161</v>
      </c>
      <c r="G15" s="133"/>
      <c r="H15" s="133"/>
      <c r="I15" s="133"/>
      <c r="J15" s="134"/>
      <c r="K15" s="135" t="s">
        <v>7</v>
      </c>
      <c r="L15" s="136"/>
      <c r="M15" s="137" t="s">
        <v>162</v>
      </c>
      <c r="N15" s="138"/>
      <c r="O15" s="138"/>
      <c r="P15" s="138"/>
      <c r="Q15" s="138"/>
      <c r="R15" s="139" t="s">
        <v>155</v>
      </c>
      <c r="S15" s="140"/>
      <c r="T15" s="141"/>
    </row>
    <row r="16" spans="1:20" s="1" customFormat="1" ht="25" customHeight="1">
      <c r="A16" s="181"/>
      <c r="B16" s="182"/>
      <c r="C16" s="189"/>
      <c r="D16" s="190"/>
      <c r="E16" s="142" t="s">
        <v>163</v>
      </c>
      <c r="F16" s="143"/>
      <c r="G16" s="144"/>
      <c r="H16" s="144"/>
      <c r="I16" s="144"/>
      <c r="J16" s="144"/>
      <c r="K16" s="144"/>
      <c r="L16" s="144"/>
      <c r="M16" s="144"/>
      <c r="N16" s="144"/>
      <c r="O16" s="144"/>
      <c r="P16" s="144"/>
      <c r="Q16" s="144"/>
      <c r="R16" s="144"/>
      <c r="S16" s="144"/>
      <c r="T16" s="145"/>
    </row>
    <row r="17" spans="1:20" s="1" customFormat="1" ht="25" customHeight="1" thickBot="1">
      <c r="A17" s="181"/>
      <c r="B17" s="182"/>
      <c r="C17" s="191"/>
      <c r="D17" s="192"/>
      <c r="E17" s="119" t="s">
        <v>154</v>
      </c>
      <c r="F17" s="120"/>
      <c r="G17" s="120"/>
      <c r="H17" s="120"/>
      <c r="I17" s="120"/>
      <c r="J17" s="120"/>
      <c r="K17" s="120"/>
      <c r="L17" s="120"/>
      <c r="M17" s="120"/>
      <c r="N17" s="120"/>
      <c r="O17" s="120"/>
      <c r="P17" s="120"/>
      <c r="Q17" s="120"/>
      <c r="R17" s="120"/>
      <c r="S17" s="120"/>
      <c r="T17" s="121"/>
    </row>
    <row r="18" spans="1:20" s="1" customFormat="1" ht="37.5" customHeight="1">
      <c r="A18" s="181"/>
      <c r="B18" s="182"/>
      <c r="C18" s="122" t="s">
        <v>34</v>
      </c>
      <c r="D18" s="123"/>
      <c r="E18" s="124" t="s">
        <v>164</v>
      </c>
      <c r="F18" s="124"/>
      <c r="G18" s="124"/>
      <c r="H18" s="124"/>
      <c r="I18" s="124"/>
      <c r="J18" s="124"/>
      <c r="K18" s="125"/>
      <c r="L18" s="126" t="s">
        <v>35</v>
      </c>
      <c r="M18" s="127"/>
      <c r="N18" s="127"/>
      <c r="O18" s="128"/>
      <c r="P18" s="129" t="s">
        <v>165</v>
      </c>
      <c r="Q18" s="130"/>
      <c r="R18" s="130"/>
      <c r="S18" s="130"/>
      <c r="T18" s="131"/>
    </row>
    <row r="19" spans="1:20" s="1" customFormat="1" ht="19.5" customHeight="1" thickBot="1">
      <c r="A19" s="183"/>
      <c r="B19" s="184"/>
      <c r="C19" s="172" t="s">
        <v>36</v>
      </c>
      <c r="D19" s="173"/>
      <c r="E19" s="174" t="s">
        <v>166</v>
      </c>
      <c r="F19" s="175"/>
      <c r="G19" s="175"/>
      <c r="H19" s="175"/>
      <c r="I19" s="175"/>
      <c r="J19" s="175"/>
      <c r="K19" s="175"/>
      <c r="L19" s="175"/>
      <c r="M19" s="175"/>
      <c r="N19" s="175"/>
      <c r="O19" s="175"/>
      <c r="P19" s="176"/>
      <c r="Q19" s="177"/>
      <c r="R19" s="177"/>
      <c r="S19" s="177"/>
      <c r="T19" s="178"/>
    </row>
    <row r="20" spans="1:20" s="1" customFormat="1" ht="30" customHeight="1" thickBot="1">
      <c r="A20" s="154" t="s">
        <v>17</v>
      </c>
      <c r="B20" s="155"/>
      <c r="C20" s="155"/>
      <c r="D20" s="155"/>
      <c r="E20" s="155"/>
      <c r="F20" s="155"/>
      <c r="G20" s="155"/>
      <c r="H20" s="155"/>
      <c r="I20" s="155"/>
      <c r="J20" s="155"/>
      <c r="K20" s="155"/>
      <c r="L20" s="155"/>
      <c r="M20" s="155"/>
      <c r="N20" s="155"/>
      <c r="O20" s="155"/>
      <c r="P20" s="155"/>
      <c r="Q20" s="155"/>
      <c r="R20" s="155"/>
      <c r="S20" s="155"/>
      <c r="T20" s="155"/>
    </row>
    <row r="21" spans="1:20" s="1" customFormat="1" ht="25" customHeight="1">
      <c r="A21" s="31"/>
      <c r="B21" s="3"/>
      <c r="C21" s="204" t="s">
        <v>46</v>
      </c>
      <c r="D21" s="151"/>
      <c r="E21" s="152"/>
      <c r="F21" s="152"/>
      <c r="G21" s="152"/>
      <c r="H21" s="152"/>
      <c r="I21" s="152"/>
      <c r="J21" s="152"/>
      <c r="K21" s="152"/>
      <c r="L21" s="151" t="s">
        <v>18</v>
      </c>
      <c r="M21" s="151"/>
      <c r="N21" s="151"/>
      <c r="O21" s="151"/>
      <c r="P21" s="151"/>
      <c r="Q21" s="151"/>
      <c r="R21" s="152"/>
      <c r="S21" s="152"/>
      <c r="T21" s="153"/>
    </row>
    <row r="22" spans="1:20" s="1" customFormat="1" ht="35.15" customHeight="1">
      <c r="A22" s="31"/>
      <c r="B22" s="3"/>
      <c r="C22" s="220" t="s">
        <v>167</v>
      </c>
      <c r="D22" s="221"/>
      <c r="E22" s="221"/>
      <c r="F22" s="221"/>
      <c r="G22" s="221"/>
      <c r="H22" s="221"/>
      <c r="I22" s="205" t="s">
        <v>19</v>
      </c>
      <c r="J22" s="219"/>
      <c r="K22" s="219"/>
      <c r="L22" s="217" t="s">
        <v>167</v>
      </c>
      <c r="M22" s="217"/>
      <c r="N22" s="217"/>
      <c r="O22" s="217"/>
      <c r="P22" s="218"/>
      <c r="Q22" s="218"/>
      <c r="R22" s="218"/>
      <c r="S22" s="205" t="s">
        <v>20</v>
      </c>
      <c r="T22" s="206"/>
    </row>
    <row r="23" spans="1:20" s="1" customFormat="1" ht="25" customHeight="1">
      <c r="A23" s="31"/>
      <c r="B23" s="3"/>
      <c r="C23" s="224" t="s">
        <v>21</v>
      </c>
      <c r="D23" s="225"/>
      <c r="E23" s="207" t="s">
        <v>22</v>
      </c>
      <c r="F23" s="208"/>
      <c r="G23" s="208"/>
      <c r="H23" s="208"/>
      <c r="I23" s="208"/>
      <c r="J23" s="208"/>
      <c r="K23" s="209"/>
      <c r="L23" s="210" t="s">
        <v>23</v>
      </c>
      <c r="M23" s="211"/>
      <c r="N23" s="211"/>
      <c r="O23" s="211"/>
      <c r="P23" s="211"/>
      <c r="Q23" s="211"/>
      <c r="R23" s="211"/>
      <c r="S23" s="211"/>
      <c r="T23" s="212"/>
    </row>
    <row r="24" spans="1:20" s="1" customFormat="1" ht="25" customHeight="1" thickBot="1">
      <c r="A24" s="31"/>
      <c r="B24" s="3"/>
      <c r="C24" s="226" t="s">
        <v>29</v>
      </c>
      <c r="D24" s="227"/>
      <c r="E24" s="107">
        <v>1</v>
      </c>
      <c r="F24" s="108">
        <v>2</v>
      </c>
      <c r="G24" s="108">
        <v>3</v>
      </c>
      <c r="H24" s="108">
        <v>4</v>
      </c>
      <c r="I24" s="108">
        <v>5</v>
      </c>
      <c r="J24" s="108">
        <v>6</v>
      </c>
      <c r="K24" s="109">
        <v>7</v>
      </c>
      <c r="L24" s="241" t="s">
        <v>176</v>
      </c>
      <c r="M24" s="174"/>
      <c r="N24" s="174"/>
      <c r="O24" s="174"/>
      <c r="P24" s="174"/>
      <c r="Q24" s="174"/>
      <c r="R24" s="174"/>
      <c r="S24" s="174"/>
      <c r="T24" s="242"/>
    </row>
    <row r="25" spans="1:20" s="1" customFormat="1" ht="30" customHeight="1" thickBot="1">
      <c r="A25" s="54"/>
      <c r="B25" s="3"/>
      <c r="C25" s="230" t="s">
        <v>24</v>
      </c>
      <c r="D25" s="231"/>
      <c r="E25" s="231"/>
      <c r="F25" s="231"/>
      <c r="G25" s="231"/>
      <c r="H25" s="231"/>
      <c r="I25" s="231"/>
      <c r="J25" s="231"/>
      <c r="K25" s="231"/>
      <c r="L25" s="231"/>
      <c r="M25" s="231"/>
      <c r="N25" s="231"/>
      <c r="O25" s="231"/>
      <c r="P25" s="231"/>
      <c r="Q25" s="231"/>
      <c r="R25" s="231"/>
      <c r="S25" s="231"/>
      <c r="T25" s="231"/>
    </row>
    <row r="26" spans="1:20" s="1" customFormat="1" ht="25" customHeight="1">
      <c r="A26" s="31"/>
      <c r="B26" s="3"/>
      <c r="C26" s="232" t="s">
        <v>26</v>
      </c>
      <c r="D26" s="233"/>
      <c r="E26" s="243" t="s">
        <v>25</v>
      </c>
      <c r="F26" s="244"/>
      <c r="G26" s="55"/>
      <c r="H26" s="55"/>
      <c r="I26" s="55"/>
      <c r="J26" s="55"/>
      <c r="K26" s="56"/>
      <c r="L26" s="245" t="s">
        <v>21</v>
      </c>
      <c r="M26" s="244"/>
      <c r="N26" s="228" t="s">
        <v>28</v>
      </c>
      <c r="O26" s="229"/>
      <c r="P26" s="229"/>
      <c r="Q26" s="229"/>
      <c r="R26" s="229"/>
      <c r="S26" s="246"/>
      <c r="T26" s="247"/>
    </row>
    <row r="27" spans="1:20" s="1" customFormat="1" ht="25" customHeight="1">
      <c r="A27" s="31"/>
      <c r="B27" s="3"/>
      <c r="C27" s="234"/>
      <c r="D27" s="235"/>
      <c r="E27" s="207" t="s">
        <v>27</v>
      </c>
      <c r="F27" s="208"/>
      <c r="G27" s="32"/>
      <c r="H27" s="32"/>
      <c r="I27" s="32"/>
      <c r="J27" s="57"/>
      <c r="K27" s="57"/>
      <c r="L27" s="57"/>
      <c r="M27" s="57"/>
      <c r="N27" s="58"/>
      <c r="O27" s="213"/>
      <c r="P27" s="214"/>
      <c r="Q27" s="214"/>
      <c r="R27" s="214"/>
      <c r="S27" s="214"/>
      <c r="T27" s="215"/>
    </row>
    <row r="28" spans="1:20" s="1" customFormat="1" ht="25" customHeight="1" thickBot="1">
      <c r="A28" s="31"/>
      <c r="B28" s="3"/>
      <c r="C28" s="236"/>
      <c r="D28" s="237"/>
      <c r="E28" s="216" t="s">
        <v>23</v>
      </c>
      <c r="F28" s="216"/>
      <c r="G28" s="216"/>
      <c r="H28" s="216"/>
      <c r="I28" s="216"/>
      <c r="J28" s="238"/>
      <c r="K28" s="239"/>
      <c r="L28" s="239"/>
      <c r="M28" s="239"/>
      <c r="N28" s="239"/>
      <c r="O28" s="239"/>
      <c r="P28" s="239"/>
      <c r="Q28" s="239"/>
      <c r="R28" s="239"/>
      <c r="S28" s="239"/>
      <c r="T28" s="240"/>
    </row>
    <row r="29" spans="1:20" s="1" customFormat="1" ht="60" customHeight="1" thickBot="1">
      <c r="A29" s="31"/>
      <c r="B29" s="3"/>
      <c r="C29" s="202" t="s">
        <v>125</v>
      </c>
      <c r="D29" s="202"/>
      <c r="E29" s="203"/>
      <c r="F29" s="203"/>
      <c r="G29" s="203"/>
      <c r="H29" s="203"/>
      <c r="I29" s="203"/>
      <c r="J29" s="203"/>
      <c r="K29" s="203"/>
      <c r="L29" s="203"/>
      <c r="M29" s="203"/>
      <c r="N29" s="203"/>
      <c r="O29" s="203"/>
      <c r="P29" s="203"/>
      <c r="Q29" s="203"/>
      <c r="R29" s="203"/>
      <c r="S29" s="203"/>
      <c r="T29" s="203"/>
    </row>
    <row r="30" spans="1:20" s="1" customFormat="1" ht="16.5">
      <c r="A30" s="11" t="s">
        <v>2</v>
      </c>
      <c r="B30" s="8"/>
      <c r="C30" s="12"/>
      <c r="D30" s="12"/>
      <c r="E30" s="12"/>
      <c r="F30" s="12"/>
      <c r="G30" s="12"/>
      <c r="H30" s="12"/>
      <c r="I30" s="12"/>
      <c r="J30" s="12"/>
      <c r="K30" s="12"/>
      <c r="L30" s="12"/>
      <c r="M30" s="12"/>
      <c r="N30" s="12"/>
      <c r="O30" s="12"/>
      <c r="P30" s="12"/>
      <c r="Q30" s="12"/>
      <c r="R30" s="12"/>
      <c r="S30" s="12"/>
      <c r="T30" s="9"/>
    </row>
    <row r="31" spans="1:20" s="1" customFormat="1" ht="42" customHeight="1">
      <c r="A31" s="10"/>
      <c r="B31" s="193" t="s">
        <v>6</v>
      </c>
      <c r="C31" s="193"/>
      <c r="D31" s="193"/>
      <c r="E31" s="193"/>
      <c r="F31" s="193"/>
      <c r="G31" s="193"/>
      <c r="H31" s="193"/>
      <c r="I31" s="193"/>
      <c r="J31" s="193"/>
      <c r="K31" s="193"/>
      <c r="L31" s="193"/>
      <c r="M31" s="193"/>
      <c r="N31" s="193"/>
      <c r="O31" s="193"/>
      <c r="P31" s="193"/>
      <c r="Q31" s="193"/>
      <c r="R31" s="193"/>
      <c r="S31" s="193"/>
      <c r="T31" s="33"/>
    </row>
    <row r="32" spans="1:20" s="6" customFormat="1" ht="25" customHeight="1">
      <c r="A32" s="14"/>
      <c r="B32" s="34"/>
      <c r="C32" s="193" t="s">
        <v>10</v>
      </c>
      <c r="D32" s="193"/>
      <c r="E32" s="193"/>
      <c r="F32" s="193"/>
      <c r="G32" s="193"/>
      <c r="H32" s="193"/>
      <c r="I32" s="193"/>
      <c r="J32" s="193"/>
      <c r="K32" s="193"/>
      <c r="L32" s="193"/>
      <c r="M32" s="193"/>
      <c r="N32" s="193"/>
      <c r="O32" s="193"/>
      <c r="P32" s="193"/>
      <c r="Q32" s="193"/>
      <c r="R32" s="193"/>
      <c r="S32" s="193"/>
      <c r="T32" s="35"/>
    </row>
    <row r="33" spans="1:20" s="4" customFormat="1" ht="25" customHeight="1">
      <c r="A33" s="13"/>
      <c r="B33" s="36"/>
      <c r="C33" s="31" t="s">
        <v>41</v>
      </c>
      <c r="D33" s="31"/>
      <c r="E33" s="5"/>
      <c r="F33" s="5"/>
      <c r="G33" s="5"/>
      <c r="H33" s="5"/>
      <c r="I33" s="5"/>
      <c r="J33" s="5"/>
      <c r="K33" s="5"/>
      <c r="L33" s="5"/>
      <c r="M33" s="5"/>
      <c r="N33" s="5"/>
      <c r="O33" s="5"/>
      <c r="P33" s="5"/>
      <c r="Q33" s="5"/>
      <c r="R33" s="5"/>
      <c r="S33" s="5"/>
      <c r="T33" s="33"/>
    </row>
    <row r="34" spans="1:20" s="4" customFormat="1" ht="25" customHeight="1">
      <c r="A34" s="13"/>
      <c r="B34" s="36"/>
      <c r="C34" s="31" t="s">
        <v>13</v>
      </c>
      <c r="D34" s="31"/>
      <c r="E34" s="5"/>
      <c r="F34" s="5"/>
      <c r="G34" s="5"/>
      <c r="H34" s="5"/>
      <c r="I34" s="5"/>
      <c r="J34" s="5"/>
      <c r="K34" s="5"/>
      <c r="L34" s="5"/>
      <c r="M34" s="5"/>
      <c r="N34" s="5"/>
      <c r="O34" s="5"/>
      <c r="P34" s="5"/>
      <c r="Q34" s="5"/>
      <c r="R34" s="5"/>
      <c r="S34" s="5"/>
      <c r="T34" s="33"/>
    </row>
    <row r="35" spans="1:20" s="6" customFormat="1" ht="33.65" customHeight="1">
      <c r="A35" s="14"/>
      <c r="B35" s="34"/>
      <c r="C35" s="193" t="s">
        <v>61</v>
      </c>
      <c r="D35" s="193"/>
      <c r="E35" s="193"/>
      <c r="F35" s="193"/>
      <c r="G35" s="193"/>
      <c r="H35" s="193"/>
      <c r="I35" s="193"/>
      <c r="J35" s="193"/>
      <c r="K35" s="193"/>
      <c r="L35" s="193"/>
      <c r="M35" s="193"/>
      <c r="N35" s="193"/>
      <c r="O35" s="193"/>
      <c r="P35" s="193"/>
      <c r="Q35" s="193"/>
      <c r="R35" s="193"/>
      <c r="S35" s="193"/>
      <c r="T35" s="194"/>
    </row>
    <row r="36" spans="1:20" s="6" customFormat="1" ht="25" customHeight="1">
      <c r="A36" s="14"/>
      <c r="B36" s="34"/>
      <c r="C36" s="193" t="s">
        <v>3</v>
      </c>
      <c r="D36" s="193"/>
      <c r="E36" s="193"/>
      <c r="F36" s="193"/>
      <c r="G36" s="193"/>
      <c r="H36" s="193"/>
      <c r="I36" s="193"/>
      <c r="J36" s="193"/>
      <c r="K36" s="193"/>
      <c r="L36" s="193"/>
      <c r="M36" s="193"/>
      <c r="N36" s="193"/>
      <c r="O36" s="193"/>
      <c r="P36" s="193"/>
      <c r="Q36" s="193"/>
      <c r="R36" s="193"/>
      <c r="S36" s="193"/>
      <c r="T36" s="35"/>
    </row>
    <row r="37" spans="1:20" s="6" customFormat="1" ht="25" customHeight="1">
      <c r="A37" s="14"/>
      <c r="B37" s="34"/>
      <c r="C37" s="193" t="s">
        <v>4</v>
      </c>
      <c r="D37" s="193"/>
      <c r="E37" s="193"/>
      <c r="F37" s="193"/>
      <c r="G37" s="193"/>
      <c r="H37" s="193"/>
      <c r="I37" s="193"/>
      <c r="J37" s="193"/>
      <c r="K37" s="193"/>
      <c r="L37" s="193"/>
      <c r="M37" s="193"/>
      <c r="N37" s="193"/>
      <c r="O37" s="193"/>
      <c r="P37" s="193"/>
      <c r="Q37" s="193"/>
      <c r="R37" s="193"/>
      <c r="S37" s="193"/>
      <c r="T37" s="35"/>
    </row>
    <row r="38" spans="1:20" s="6" customFormat="1" ht="45" customHeight="1" thickBot="1">
      <c r="A38" s="15"/>
      <c r="B38" s="37"/>
      <c r="C38" s="248" t="s">
        <v>5</v>
      </c>
      <c r="D38" s="248"/>
      <c r="E38" s="248"/>
      <c r="F38" s="248"/>
      <c r="G38" s="248"/>
      <c r="H38" s="248"/>
      <c r="I38" s="248"/>
      <c r="J38" s="248"/>
      <c r="K38" s="248"/>
      <c r="L38" s="248"/>
      <c r="M38" s="248"/>
      <c r="N38" s="248"/>
      <c r="O38" s="248"/>
      <c r="P38" s="248"/>
      <c r="Q38" s="248"/>
      <c r="R38" s="248"/>
      <c r="S38" s="248"/>
      <c r="T38" s="249"/>
    </row>
    <row r="39" spans="1:20" s="1" customFormat="1" ht="13">
      <c r="A39" s="8"/>
      <c r="B39" s="7"/>
      <c r="C39" s="7"/>
      <c r="D39" s="7"/>
      <c r="E39" s="7"/>
      <c r="F39" s="7"/>
      <c r="G39" s="7"/>
      <c r="H39" s="7"/>
      <c r="I39" s="7"/>
      <c r="J39" s="7"/>
      <c r="K39" s="7"/>
      <c r="L39" s="7"/>
      <c r="M39" s="7"/>
      <c r="N39" s="7"/>
      <c r="O39" s="7"/>
      <c r="P39" s="7"/>
      <c r="Q39" s="7"/>
      <c r="R39" s="7"/>
      <c r="S39" s="7"/>
    </row>
    <row r="40" spans="1:20" s="27" customFormat="1" ht="80.150000000000006" customHeight="1">
      <c r="A40" s="222" t="s">
        <v>152</v>
      </c>
      <c r="B40" s="223"/>
      <c r="C40" s="223"/>
      <c r="D40" s="223"/>
      <c r="E40" s="223"/>
      <c r="F40" s="223"/>
      <c r="G40" s="223"/>
      <c r="H40" s="223"/>
      <c r="I40" s="223"/>
      <c r="J40" s="223"/>
      <c r="K40" s="223"/>
      <c r="L40" s="223"/>
      <c r="M40" s="223"/>
      <c r="N40" s="223"/>
      <c r="O40" s="223"/>
      <c r="P40" s="223"/>
      <c r="Q40" s="223"/>
      <c r="R40" s="223"/>
      <c r="S40" s="223"/>
      <c r="T40" s="223"/>
    </row>
  </sheetData>
  <mergeCells count="58">
    <mergeCell ref="A40:T40"/>
    <mergeCell ref="C23:D23"/>
    <mergeCell ref="C24:D24"/>
    <mergeCell ref="E27:F27"/>
    <mergeCell ref="N26:R26"/>
    <mergeCell ref="C25:T25"/>
    <mergeCell ref="C26:D28"/>
    <mergeCell ref="J28:T28"/>
    <mergeCell ref="L24:T24"/>
    <mergeCell ref="E26:F26"/>
    <mergeCell ref="L26:M26"/>
    <mergeCell ref="S26:T26"/>
    <mergeCell ref="C38:T38"/>
    <mergeCell ref="C32:S32"/>
    <mergeCell ref="C36:S36"/>
    <mergeCell ref="C37:S37"/>
    <mergeCell ref="B31:S31"/>
    <mergeCell ref="C35:T35"/>
    <mergeCell ref="A5:T5"/>
    <mergeCell ref="E11:T11"/>
    <mergeCell ref="E12:T12"/>
    <mergeCell ref="A9:D9"/>
    <mergeCell ref="C29:T29"/>
    <mergeCell ref="C21:K21"/>
    <mergeCell ref="S22:T22"/>
    <mergeCell ref="E23:K23"/>
    <mergeCell ref="L23:T23"/>
    <mergeCell ref="O27:T27"/>
    <mergeCell ref="E28:I28"/>
    <mergeCell ref="L22:R22"/>
    <mergeCell ref="I22:K22"/>
    <mergeCell ref="C22:H22"/>
    <mergeCell ref="L14:M14"/>
    <mergeCell ref="E13:K13"/>
    <mergeCell ref="L21:T21"/>
    <mergeCell ref="A20:T20"/>
    <mergeCell ref="A6:T6"/>
    <mergeCell ref="L13:T13"/>
    <mergeCell ref="A7:T7"/>
    <mergeCell ref="E9:H9"/>
    <mergeCell ref="E14:K14"/>
    <mergeCell ref="N14:T14"/>
    <mergeCell ref="C19:D19"/>
    <mergeCell ref="E19:O19"/>
    <mergeCell ref="P19:T19"/>
    <mergeCell ref="A11:B19"/>
    <mergeCell ref="C11:C14"/>
    <mergeCell ref="C15:D17"/>
    <mergeCell ref="F15:J15"/>
    <mergeCell ref="K15:L15"/>
    <mergeCell ref="M15:Q15"/>
    <mergeCell ref="R15:T15"/>
    <mergeCell ref="E16:T16"/>
    <mergeCell ref="E17:T17"/>
    <mergeCell ref="C18:D18"/>
    <mergeCell ref="E18:K18"/>
    <mergeCell ref="L18:O18"/>
    <mergeCell ref="P18:T18"/>
  </mergeCells>
  <phoneticPr fontId="1"/>
  <pageMargins left="0.70866141732283472" right="0.51181102362204722" top="0.35433070866141736" bottom="0.35433070866141736"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69850</xdr:colOff>
                    <xdr:row>31</xdr:row>
                    <xdr:rowOff>50800</xdr:rowOff>
                  </from>
                  <to>
                    <xdr:col>2</xdr:col>
                    <xdr:colOff>69850</xdr:colOff>
                    <xdr:row>31</xdr:row>
                    <xdr:rowOff>279400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35</xdr:row>
                    <xdr:rowOff>38100</xdr:rowOff>
                  </from>
                  <to>
                    <xdr:col>2</xdr:col>
                    <xdr:colOff>57150</xdr:colOff>
                    <xdr:row>35</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36</xdr:row>
                    <xdr:rowOff>38100</xdr:rowOff>
                  </from>
                  <to>
                    <xdr:col>2</xdr:col>
                    <xdr:colOff>57150</xdr:colOff>
                    <xdr:row>36</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33</xdr:row>
                    <xdr:rowOff>50800</xdr:rowOff>
                  </from>
                  <to>
                    <xdr:col>2</xdr:col>
                    <xdr:colOff>57150</xdr:colOff>
                    <xdr:row>33</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33</xdr:row>
                    <xdr:rowOff>317500</xdr:rowOff>
                  </from>
                  <to>
                    <xdr:col>2</xdr:col>
                    <xdr:colOff>107950</xdr:colOff>
                    <xdr:row>34</xdr:row>
                    <xdr:rowOff>393700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37</xdr:row>
                    <xdr:rowOff>165100</xdr:rowOff>
                  </from>
                  <to>
                    <xdr:col>2</xdr:col>
                    <xdr:colOff>57150</xdr:colOff>
                    <xdr:row>37</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32</xdr:row>
                    <xdr:rowOff>50800</xdr:rowOff>
                  </from>
                  <to>
                    <xdr:col>2</xdr:col>
                    <xdr:colOff>57150</xdr:colOff>
                    <xdr:row>32</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R28"/>
  <sheetViews>
    <sheetView view="pageBreakPreview" zoomScaleNormal="100" zoomScaleSheetLayoutView="100" workbookViewId="0">
      <selection activeCell="N8" sqref="N8"/>
    </sheetView>
  </sheetViews>
  <sheetFormatPr defaultColWidth="9" defaultRowHeight="13"/>
  <cols>
    <col min="1" max="1" width="1.33203125" style="1" customWidth="1"/>
    <col min="2" max="2" width="5" style="1" customWidth="1"/>
    <col min="3" max="3" width="22.25" style="1" customWidth="1"/>
    <col min="4" max="13" width="1.58203125" style="1" customWidth="1"/>
    <col min="14" max="14" width="30.33203125" style="1" customWidth="1"/>
    <col min="15" max="17" width="9.58203125" style="1" customWidth="1"/>
    <col min="18" max="16384" width="9" style="1"/>
  </cols>
  <sheetData>
    <row r="1" spans="1:18" ht="25" customHeight="1">
      <c r="A1" s="20" t="s">
        <v>63</v>
      </c>
    </row>
    <row r="2" spans="1:18" ht="10.5" customHeight="1">
      <c r="A2" s="18"/>
    </row>
    <row r="3" spans="1:18" s="19" customFormat="1" ht="56.25" customHeight="1">
      <c r="B3" s="43" t="s">
        <v>11</v>
      </c>
      <c r="C3" s="43" t="s">
        <v>64</v>
      </c>
      <c r="D3" s="253" t="s">
        <v>122</v>
      </c>
      <c r="E3" s="254"/>
      <c r="F3" s="254"/>
      <c r="G3" s="254"/>
      <c r="H3" s="254"/>
      <c r="I3" s="254"/>
      <c r="J3" s="254"/>
      <c r="K3" s="254"/>
      <c r="L3" s="254"/>
      <c r="M3" s="255"/>
      <c r="N3" s="44" t="s">
        <v>65</v>
      </c>
      <c r="O3" s="44" t="s">
        <v>33</v>
      </c>
      <c r="P3" s="44" t="s">
        <v>30</v>
      </c>
      <c r="Q3" s="44" t="s">
        <v>31</v>
      </c>
      <c r="R3" s="44" t="s">
        <v>126</v>
      </c>
    </row>
    <row r="4" spans="1:18" s="19" customFormat="1" ht="15" customHeight="1">
      <c r="B4" s="75"/>
      <c r="C4" s="45"/>
      <c r="D4" s="256"/>
      <c r="E4" s="257"/>
      <c r="F4" s="257"/>
      <c r="G4" s="257"/>
      <c r="H4" s="257"/>
      <c r="I4" s="257"/>
      <c r="J4" s="257"/>
      <c r="K4" s="257"/>
      <c r="L4" s="257"/>
      <c r="M4" s="258"/>
      <c r="N4" s="46"/>
      <c r="O4" s="46" t="s">
        <v>66</v>
      </c>
      <c r="P4" s="46" t="s">
        <v>67</v>
      </c>
      <c r="Q4" s="46" t="s">
        <v>68</v>
      </c>
      <c r="R4" s="46"/>
    </row>
    <row r="5" spans="1:18" s="19" customFormat="1" ht="30" customHeight="1">
      <c r="B5" s="21">
        <v>1</v>
      </c>
      <c r="C5" s="110" t="s">
        <v>170</v>
      </c>
      <c r="D5" s="111">
        <v>1</v>
      </c>
      <c r="E5" s="112">
        <v>2</v>
      </c>
      <c r="F5" s="112">
        <v>3</v>
      </c>
      <c r="G5" s="112">
        <v>4</v>
      </c>
      <c r="H5" s="112">
        <v>5</v>
      </c>
      <c r="I5" s="112">
        <v>6</v>
      </c>
      <c r="J5" s="112">
        <v>7</v>
      </c>
      <c r="K5" s="112">
        <v>8</v>
      </c>
      <c r="L5" s="112">
        <v>9</v>
      </c>
      <c r="M5" s="113">
        <v>0</v>
      </c>
      <c r="N5" s="114" t="s">
        <v>171</v>
      </c>
      <c r="O5" s="115">
        <v>80000</v>
      </c>
      <c r="P5" s="22">
        <f t="shared" ref="P5:P19" si="0">ROUNDDOWN(O5*3/4,-3)</f>
        <v>60000</v>
      </c>
      <c r="Q5" s="22">
        <v>150000</v>
      </c>
      <c r="R5" s="22">
        <f t="shared" ref="R5:R19" si="1">IF(P5&lt;Q5,P5,Q5)</f>
        <v>60000</v>
      </c>
    </row>
    <row r="6" spans="1:18" s="19" customFormat="1" ht="30" customHeight="1">
      <c r="B6" s="21">
        <v>2</v>
      </c>
      <c r="C6" s="110" t="s">
        <v>170</v>
      </c>
      <c r="D6" s="111">
        <v>1</v>
      </c>
      <c r="E6" s="112">
        <v>2</v>
      </c>
      <c r="F6" s="112">
        <v>3</v>
      </c>
      <c r="G6" s="112">
        <v>4</v>
      </c>
      <c r="H6" s="112">
        <v>5</v>
      </c>
      <c r="I6" s="112">
        <v>6</v>
      </c>
      <c r="J6" s="112">
        <v>7</v>
      </c>
      <c r="K6" s="112">
        <v>8</v>
      </c>
      <c r="L6" s="112">
        <v>0</v>
      </c>
      <c r="M6" s="113">
        <v>9</v>
      </c>
      <c r="N6" s="114" t="s">
        <v>111</v>
      </c>
      <c r="O6" s="115">
        <v>500000</v>
      </c>
      <c r="P6" s="22">
        <f t="shared" si="0"/>
        <v>375000</v>
      </c>
      <c r="Q6" s="22">
        <v>150000</v>
      </c>
      <c r="R6" s="22">
        <f t="shared" si="1"/>
        <v>150000</v>
      </c>
    </row>
    <row r="7" spans="1:18" s="19" customFormat="1" ht="30" customHeight="1">
      <c r="B7" s="21">
        <v>3</v>
      </c>
      <c r="C7" s="41"/>
      <c r="D7" s="93"/>
      <c r="E7" s="94"/>
      <c r="F7" s="94"/>
      <c r="G7" s="94"/>
      <c r="H7" s="94"/>
      <c r="I7" s="94"/>
      <c r="J7" s="94"/>
      <c r="K7" s="94"/>
      <c r="L7" s="94"/>
      <c r="M7" s="95"/>
      <c r="N7" s="85"/>
      <c r="O7" s="42"/>
      <c r="P7" s="22">
        <f t="shared" si="0"/>
        <v>0</v>
      </c>
      <c r="Q7" s="22">
        <v>150000</v>
      </c>
      <c r="R7" s="22">
        <f t="shared" si="1"/>
        <v>0</v>
      </c>
    </row>
    <row r="8" spans="1:18" s="19" customFormat="1" ht="30" customHeight="1">
      <c r="B8" s="21">
        <v>4</v>
      </c>
      <c r="C8" s="41"/>
      <c r="D8" s="93"/>
      <c r="E8" s="94"/>
      <c r="F8" s="94"/>
      <c r="G8" s="94"/>
      <c r="H8" s="94"/>
      <c r="I8" s="94"/>
      <c r="J8" s="94"/>
      <c r="K8" s="94"/>
      <c r="L8" s="94"/>
      <c r="M8" s="95"/>
      <c r="N8" s="85"/>
      <c r="O8" s="42"/>
      <c r="P8" s="22">
        <f t="shared" si="0"/>
        <v>0</v>
      </c>
      <c r="Q8" s="22">
        <v>150000</v>
      </c>
      <c r="R8" s="22">
        <f t="shared" si="1"/>
        <v>0</v>
      </c>
    </row>
    <row r="9" spans="1:18" s="19" customFormat="1" ht="30" customHeight="1">
      <c r="B9" s="21">
        <v>5</v>
      </c>
      <c r="C9" s="41"/>
      <c r="D9" s="93"/>
      <c r="E9" s="94"/>
      <c r="F9" s="94"/>
      <c r="G9" s="94"/>
      <c r="H9" s="94"/>
      <c r="I9" s="94"/>
      <c r="J9" s="94"/>
      <c r="K9" s="94"/>
      <c r="L9" s="94"/>
      <c r="M9" s="95"/>
      <c r="N9" s="85"/>
      <c r="O9" s="42"/>
      <c r="P9" s="22">
        <f t="shared" si="0"/>
        <v>0</v>
      </c>
      <c r="Q9" s="22">
        <v>150000</v>
      </c>
      <c r="R9" s="22">
        <f t="shared" si="1"/>
        <v>0</v>
      </c>
    </row>
    <row r="10" spans="1:18" s="19" customFormat="1" ht="30" customHeight="1">
      <c r="B10" s="21">
        <v>6</v>
      </c>
      <c r="C10" s="41"/>
      <c r="D10" s="93"/>
      <c r="E10" s="94"/>
      <c r="F10" s="94"/>
      <c r="G10" s="94"/>
      <c r="H10" s="94"/>
      <c r="I10" s="94"/>
      <c r="J10" s="94"/>
      <c r="K10" s="94"/>
      <c r="L10" s="94"/>
      <c r="M10" s="95"/>
      <c r="N10" s="85"/>
      <c r="O10" s="42"/>
      <c r="P10" s="22">
        <f t="shared" si="0"/>
        <v>0</v>
      </c>
      <c r="Q10" s="22">
        <v>150000</v>
      </c>
      <c r="R10" s="22">
        <f t="shared" si="1"/>
        <v>0</v>
      </c>
    </row>
    <row r="11" spans="1:18" s="19" customFormat="1" ht="30" customHeight="1">
      <c r="B11" s="21">
        <v>7</v>
      </c>
      <c r="C11" s="41"/>
      <c r="D11" s="93"/>
      <c r="E11" s="94"/>
      <c r="F11" s="94"/>
      <c r="G11" s="94"/>
      <c r="H11" s="94"/>
      <c r="I11" s="94"/>
      <c r="J11" s="94"/>
      <c r="K11" s="94"/>
      <c r="L11" s="94"/>
      <c r="M11" s="95"/>
      <c r="N11" s="85"/>
      <c r="O11" s="42"/>
      <c r="P11" s="22">
        <f t="shared" si="0"/>
        <v>0</v>
      </c>
      <c r="Q11" s="22">
        <v>150000</v>
      </c>
      <c r="R11" s="22">
        <f t="shared" si="1"/>
        <v>0</v>
      </c>
    </row>
    <row r="12" spans="1:18" s="19" customFormat="1" ht="30" customHeight="1">
      <c r="B12" s="21">
        <v>8</v>
      </c>
      <c r="C12" s="41"/>
      <c r="D12" s="93"/>
      <c r="E12" s="94"/>
      <c r="F12" s="94"/>
      <c r="G12" s="94"/>
      <c r="H12" s="94"/>
      <c r="I12" s="94"/>
      <c r="J12" s="94"/>
      <c r="K12" s="94"/>
      <c r="L12" s="94"/>
      <c r="M12" s="95"/>
      <c r="N12" s="85"/>
      <c r="O12" s="42"/>
      <c r="P12" s="22">
        <f t="shared" si="0"/>
        <v>0</v>
      </c>
      <c r="Q12" s="22">
        <v>150000</v>
      </c>
      <c r="R12" s="22">
        <f t="shared" si="1"/>
        <v>0</v>
      </c>
    </row>
    <row r="13" spans="1:18" s="19" customFormat="1" ht="30" customHeight="1">
      <c r="B13" s="21">
        <v>9</v>
      </c>
      <c r="C13" s="41"/>
      <c r="D13" s="93"/>
      <c r="E13" s="94"/>
      <c r="F13" s="94"/>
      <c r="G13" s="94"/>
      <c r="H13" s="94"/>
      <c r="I13" s="94"/>
      <c r="J13" s="94"/>
      <c r="K13" s="94"/>
      <c r="L13" s="94"/>
      <c r="M13" s="95"/>
      <c r="N13" s="85"/>
      <c r="O13" s="42"/>
      <c r="P13" s="22">
        <f t="shared" si="0"/>
        <v>0</v>
      </c>
      <c r="Q13" s="22">
        <v>150000</v>
      </c>
      <c r="R13" s="22">
        <f t="shared" si="1"/>
        <v>0</v>
      </c>
    </row>
    <row r="14" spans="1:18" s="19" customFormat="1" ht="30" customHeight="1">
      <c r="B14" s="21">
        <v>10</v>
      </c>
      <c r="C14" s="41"/>
      <c r="D14" s="93"/>
      <c r="E14" s="94"/>
      <c r="F14" s="94"/>
      <c r="G14" s="94"/>
      <c r="H14" s="94"/>
      <c r="I14" s="94"/>
      <c r="J14" s="94"/>
      <c r="K14" s="94"/>
      <c r="L14" s="94"/>
      <c r="M14" s="95"/>
      <c r="N14" s="85"/>
      <c r="O14" s="42"/>
      <c r="P14" s="22">
        <f t="shared" si="0"/>
        <v>0</v>
      </c>
      <c r="Q14" s="22">
        <v>150000</v>
      </c>
      <c r="R14" s="22">
        <f t="shared" si="1"/>
        <v>0</v>
      </c>
    </row>
    <row r="15" spans="1:18" s="19" customFormat="1" ht="30" customHeight="1">
      <c r="B15" s="21">
        <v>11</v>
      </c>
      <c r="C15" s="41"/>
      <c r="D15" s="93"/>
      <c r="E15" s="94"/>
      <c r="F15" s="94"/>
      <c r="G15" s="94"/>
      <c r="H15" s="94"/>
      <c r="I15" s="94"/>
      <c r="J15" s="94"/>
      <c r="K15" s="94"/>
      <c r="L15" s="94"/>
      <c r="M15" s="95"/>
      <c r="N15" s="85"/>
      <c r="O15" s="42"/>
      <c r="P15" s="22">
        <f t="shared" si="0"/>
        <v>0</v>
      </c>
      <c r="Q15" s="22">
        <v>150000</v>
      </c>
      <c r="R15" s="22">
        <f t="shared" si="1"/>
        <v>0</v>
      </c>
    </row>
    <row r="16" spans="1:18" s="19" customFormat="1" ht="30" customHeight="1">
      <c r="B16" s="21">
        <v>12</v>
      </c>
      <c r="C16" s="41"/>
      <c r="D16" s="93"/>
      <c r="E16" s="94"/>
      <c r="F16" s="94"/>
      <c r="G16" s="94"/>
      <c r="H16" s="94"/>
      <c r="I16" s="94"/>
      <c r="J16" s="94"/>
      <c r="K16" s="94"/>
      <c r="L16" s="94"/>
      <c r="M16" s="95"/>
      <c r="N16" s="85"/>
      <c r="O16" s="42"/>
      <c r="P16" s="22">
        <f t="shared" si="0"/>
        <v>0</v>
      </c>
      <c r="Q16" s="22">
        <v>150000</v>
      </c>
      <c r="R16" s="22">
        <f t="shared" si="1"/>
        <v>0</v>
      </c>
    </row>
    <row r="17" spans="2:18" s="19" customFormat="1" ht="30" customHeight="1">
      <c r="B17" s="21">
        <v>13</v>
      </c>
      <c r="C17" s="41"/>
      <c r="D17" s="93"/>
      <c r="E17" s="94"/>
      <c r="F17" s="94"/>
      <c r="G17" s="94"/>
      <c r="H17" s="94"/>
      <c r="I17" s="94"/>
      <c r="J17" s="94"/>
      <c r="K17" s="94"/>
      <c r="L17" s="94"/>
      <c r="M17" s="95"/>
      <c r="N17" s="85"/>
      <c r="O17" s="42"/>
      <c r="P17" s="22">
        <f t="shared" si="0"/>
        <v>0</v>
      </c>
      <c r="Q17" s="22">
        <v>150000</v>
      </c>
      <c r="R17" s="22">
        <f t="shared" si="1"/>
        <v>0</v>
      </c>
    </row>
    <row r="18" spans="2:18" s="19" customFormat="1" ht="30" customHeight="1">
      <c r="B18" s="21">
        <v>14</v>
      </c>
      <c r="C18" s="41"/>
      <c r="D18" s="93"/>
      <c r="E18" s="94"/>
      <c r="F18" s="94"/>
      <c r="G18" s="94"/>
      <c r="H18" s="94"/>
      <c r="I18" s="94"/>
      <c r="J18" s="94"/>
      <c r="K18" s="94"/>
      <c r="L18" s="94"/>
      <c r="M18" s="95"/>
      <c r="N18" s="85"/>
      <c r="O18" s="42"/>
      <c r="P18" s="22">
        <f t="shared" si="0"/>
        <v>0</v>
      </c>
      <c r="Q18" s="22">
        <v>150000</v>
      </c>
      <c r="R18" s="22">
        <f t="shared" si="1"/>
        <v>0</v>
      </c>
    </row>
    <row r="19" spans="2:18" s="19" customFormat="1" ht="30" customHeight="1">
      <c r="B19" s="21">
        <v>15</v>
      </c>
      <c r="C19" s="41"/>
      <c r="D19" s="93"/>
      <c r="E19" s="94"/>
      <c r="F19" s="94"/>
      <c r="G19" s="94"/>
      <c r="H19" s="94"/>
      <c r="I19" s="94"/>
      <c r="J19" s="94"/>
      <c r="K19" s="94"/>
      <c r="L19" s="94"/>
      <c r="M19" s="95"/>
      <c r="N19" s="85"/>
      <c r="O19" s="42"/>
      <c r="P19" s="22">
        <f t="shared" si="0"/>
        <v>0</v>
      </c>
      <c r="Q19" s="22">
        <v>150000</v>
      </c>
      <c r="R19" s="22">
        <f t="shared" si="1"/>
        <v>0</v>
      </c>
    </row>
    <row r="20" spans="2:18" ht="30" customHeight="1">
      <c r="B20" s="250" t="s">
        <v>32</v>
      </c>
      <c r="C20" s="251"/>
      <c r="D20" s="251"/>
      <c r="E20" s="251"/>
      <c r="F20" s="251"/>
      <c r="G20" s="251"/>
      <c r="H20" s="251"/>
      <c r="I20" s="251"/>
      <c r="J20" s="251"/>
      <c r="K20" s="251"/>
      <c r="L20" s="251"/>
      <c r="M20" s="251"/>
      <c r="N20" s="252"/>
      <c r="O20" s="22">
        <f>SUM(O5:O19)</f>
        <v>580000</v>
      </c>
      <c r="P20" s="23"/>
      <c r="Q20" s="76"/>
      <c r="R20" s="22">
        <f>SUM(R5:R19)</f>
        <v>210000</v>
      </c>
    </row>
    <row r="21" spans="2:18" s="24" customFormat="1" ht="15" customHeight="1">
      <c r="B21" s="25" t="s">
        <v>14</v>
      </c>
    </row>
    <row r="22" spans="2:18" s="24" customFormat="1" ht="15" customHeight="1">
      <c r="B22" s="25" t="s">
        <v>15</v>
      </c>
      <c r="O22" s="1"/>
      <c r="P22" s="1"/>
    </row>
    <row r="23" spans="2:18" s="24" customFormat="1" ht="15" customHeight="1">
      <c r="B23" s="25" t="s">
        <v>150</v>
      </c>
    </row>
    <row r="24" spans="2:18" s="24" customFormat="1" ht="15" customHeight="1">
      <c r="B24" s="25" t="s">
        <v>124</v>
      </c>
    </row>
    <row r="25" spans="2:18" s="24" customFormat="1" ht="15" customHeight="1"/>
    <row r="26" spans="2:18" s="24" customFormat="1" ht="15" customHeight="1"/>
    <row r="27" spans="2:18" ht="15" customHeight="1"/>
    <row r="28" spans="2:18" ht="25" customHeight="1"/>
  </sheetData>
  <mergeCells count="3">
    <mergeCell ref="B20:N20"/>
    <mergeCell ref="D3:M3"/>
    <mergeCell ref="D4:M4"/>
  </mergeCells>
  <phoneticPr fontId="1"/>
  <pageMargins left="0.51181102362204722" right="0.31496062992125984" top="0.74803149606299213" bottom="0.74803149606299213"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5F896C-4A7B-4ACC-B65D-3CEFB71123D8}">
          <x14:formula1>
            <xm:f>分類!$C$2:$C$27</xm:f>
          </x14:formula1>
          <xm:sqref>N5:N19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topLeftCell="A22" workbookViewId="0">
      <selection activeCell="B21" sqref="B21"/>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28" t="s">
        <v>112</v>
      </c>
    </row>
    <row r="2" spans="1:21">
      <c r="A2" s="7"/>
    </row>
    <row r="3" spans="1:21" ht="14">
      <c r="A3" s="5" t="s">
        <v>113</v>
      </c>
    </row>
    <row r="4" spans="1:21" ht="16.5">
      <c r="A4" s="49"/>
    </row>
    <row r="5" spans="1:21" ht="16.5">
      <c r="A5" s="49"/>
    </row>
    <row r="6" spans="1:21" ht="20.149999999999999" customHeight="1">
      <c r="A6" s="7"/>
      <c r="B6" s="73" t="s">
        <v>11</v>
      </c>
      <c r="C6" s="259" t="s">
        <v>114</v>
      </c>
      <c r="D6" s="260"/>
      <c r="E6" s="260"/>
      <c r="F6" s="260"/>
      <c r="G6" s="225"/>
      <c r="H6" s="61"/>
    </row>
    <row r="7" spans="1:21" ht="25.5" customHeight="1">
      <c r="A7" s="39"/>
      <c r="B7" s="74">
        <v>1</v>
      </c>
      <c r="C7" s="261" t="s">
        <v>170</v>
      </c>
      <c r="D7" s="262"/>
      <c r="E7" s="262"/>
      <c r="F7" s="262"/>
      <c r="G7" s="263"/>
      <c r="H7" s="7"/>
    </row>
    <row r="8" spans="1:21" ht="17.25" customHeight="1">
      <c r="A8" s="7"/>
      <c r="C8" s="69"/>
    </row>
    <row r="9" spans="1:21" ht="12.75" customHeight="1">
      <c r="A9" s="7"/>
      <c r="C9" s="40"/>
    </row>
    <row r="10" spans="1:21" s="19" customFormat="1" ht="25" customHeight="1">
      <c r="A10" s="67" t="s">
        <v>47</v>
      </c>
      <c r="B10" s="59"/>
      <c r="C10" s="60"/>
      <c r="D10" s="60"/>
      <c r="E10" s="60"/>
      <c r="F10" s="60"/>
      <c r="G10" s="60"/>
      <c r="H10" s="60"/>
      <c r="I10" s="60"/>
    </row>
    <row r="11" spans="1:21" s="19" customFormat="1" ht="20.149999999999999" customHeight="1">
      <c r="A11" s="51"/>
      <c r="B11" s="270" t="s">
        <v>45</v>
      </c>
      <c r="C11" s="271"/>
      <c r="D11" s="271"/>
      <c r="E11" s="271"/>
      <c r="F11" s="271"/>
      <c r="G11" s="271"/>
      <c r="H11" s="271"/>
      <c r="I11" s="272"/>
    </row>
    <row r="12" spans="1:21" s="19" customFormat="1" ht="15" customHeight="1">
      <c r="A12" s="51"/>
      <c r="B12" s="273" t="s">
        <v>59</v>
      </c>
      <c r="C12" s="274"/>
      <c r="D12" s="274"/>
      <c r="E12" s="274"/>
      <c r="F12" s="274"/>
      <c r="G12" s="274"/>
      <c r="H12" s="274"/>
      <c r="I12" s="275"/>
    </row>
    <row r="13" spans="1:21" s="4" customFormat="1" ht="15" customHeight="1">
      <c r="A13" s="49"/>
      <c r="B13" s="52"/>
      <c r="C13" s="264" t="s">
        <v>42</v>
      </c>
      <c r="D13" s="265"/>
      <c r="E13" s="265"/>
      <c r="F13" s="265"/>
      <c r="G13" s="265"/>
      <c r="H13" s="265"/>
      <c r="I13" s="266"/>
      <c r="J13" s="7"/>
      <c r="K13" s="7"/>
      <c r="L13" s="7"/>
      <c r="M13" s="7"/>
      <c r="N13" s="7"/>
      <c r="O13" s="7"/>
      <c r="P13" s="7"/>
      <c r="Q13" s="7"/>
      <c r="R13" s="7"/>
      <c r="S13" s="7"/>
      <c r="T13" s="7"/>
      <c r="U13" s="49"/>
    </row>
    <row r="14" spans="1:21" s="4" customFormat="1" ht="15" customHeight="1">
      <c r="A14" s="49"/>
      <c r="B14" s="52"/>
      <c r="C14" s="264" t="s">
        <v>127</v>
      </c>
      <c r="D14" s="265"/>
      <c r="E14" s="265"/>
      <c r="F14" s="265"/>
      <c r="G14" s="265"/>
      <c r="H14" s="265"/>
      <c r="I14" s="266"/>
      <c r="J14" s="7"/>
      <c r="K14" s="7"/>
      <c r="L14" s="7"/>
      <c r="M14" s="7"/>
      <c r="N14" s="7"/>
      <c r="O14" s="7"/>
      <c r="P14" s="7"/>
      <c r="Q14" s="7"/>
      <c r="R14" s="7"/>
      <c r="S14" s="7"/>
      <c r="T14" s="7"/>
      <c r="U14" s="49"/>
    </row>
    <row r="15" spans="1:21" s="4" customFormat="1" ht="15" customHeight="1">
      <c r="A15" s="49"/>
      <c r="B15" s="52"/>
      <c r="C15" s="264" t="s">
        <v>153</v>
      </c>
      <c r="D15" s="264"/>
      <c r="E15" s="264"/>
      <c r="F15" s="264"/>
      <c r="G15" s="264"/>
      <c r="H15" s="264"/>
      <c r="I15" s="269"/>
      <c r="J15" s="7"/>
      <c r="K15" s="7"/>
      <c r="L15" s="7"/>
      <c r="M15" s="7"/>
      <c r="N15" s="7"/>
      <c r="O15" s="7"/>
      <c r="P15" s="7"/>
      <c r="Q15" s="7"/>
      <c r="R15" s="7"/>
      <c r="S15" s="7"/>
      <c r="T15" s="7"/>
      <c r="U15" s="49"/>
    </row>
    <row r="16" spans="1:21" s="6" customFormat="1" ht="15" customHeight="1">
      <c r="A16" s="50"/>
      <c r="B16" s="53"/>
      <c r="C16" s="264" t="s">
        <v>43</v>
      </c>
      <c r="D16" s="267"/>
      <c r="E16" s="267"/>
      <c r="F16" s="267"/>
      <c r="G16" s="267"/>
      <c r="H16" s="267"/>
      <c r="I16" s="268"/>
      <c r="J16" s="48"/>
      <c r="K16" s="48"/>
      <c r="L16" s="48"/>
      <c r="M16" s="48"/>
      <c r="N16" s="48"/>
      <c r="O16" s="48"/>
      <c r="P16" s="48"/>
      <c r="Q16" s="48"/>
      <c r="R16" s="48"/>
      <c r="S16" s="48"/>
      <c r="T16" s="48"/>
      <c r="U16" s="50"/>
    </row>
    <row r="17" spans="1:21" s="6" customFormat="1" ht="15" customHeight="1">
      <c r="A17" s="50"/>
      <c r="B17" s="53"/>
      <c r="C17" s="264" t="s">
        <v>44</v>
      </c>
      <c r="D17" s="267"/>
      <c r="E17" s="267"/>
      <c r="F17" s="267"/>
      <c r="G17" s="267"/>
      <c r="H17" s="267"/>
      <c r="I17" s="268"/>
      <c r="J17" s="48"/>
      <c r="K17" s="48"/>
      <c r="L17" s="48"/>
      <c r="M17" s="48"/>
      <c r="N17" s="48"/>
      <c r="O17" s="48"/>
      <c r="P17" s="48"/>
      <c r="Q17" s="48"/>
      <c r="R17" s="48"/>
      <c r="S17" s="48"/>
      <c r="T17" s="50"/>
      <c r="U17" s="50"/>
    </row>
    <row r="18" spans="1:21" s="6" customFormat="1" ht="15" customHeight="1">
      <c r="A18" s="50"/>
      <c r="B18" s="53"/>
      <c r="C18" s="264" t="s">
        <v>52</v>
      </c>
      <c r="D18" s="267"/>
      <c r="E18" s="267"/>
      <c r="F18" s="267"/>
      <c r="G18" s="267"/>
      <c r="H18" s="267"/>
      <c r="I18" s="268"/>
      <c r="J18" s="48"/>
      <c r="K18" s="48"/>
      <c r="L18" s="48"/>
      <c r="M18" s="48"/>
      <c r="N18" s="48"/>
      <c r="O18" s="48"/>
      <c r="P18" s="48"/>
      <c r="Q18" s="48"/>
      <c r="R18" s="48"/>
      <c r="S18" s="48"/>
      <c r="T18" s="50"/>
      <c r="U18" s="50"/>
    </row>
    <row r="19" spans="1:21" s="19" customFormat="1" ht="24.75" customHeight="1">
      <c r="A19" s="51"/>
      <c r="B19" s="294" t="s">
        <v>53</v>
      </c>
      <c r="C19" s="295"/>
      <c r="D19" s="295"/>
      <c r="E19" s="295"/>
      <c r="F19" s="295"/>
      <c r="G19" s="295"/>
      <c r="H19" s="295"/>
      <c r="I19" s="296"/>
    </row>
    <row r="20" spans="1:21" ht="54.75" customHeight="1">
      <c r="A20" s="7"/>
      <c r="B20" s="286" t="s">
        <v>177</v>
      </c>
      <c r="C20" s="287"/>
      <c r="D20" s="287"/>
      <c r="E20" s="287"/>
      <c r="F20" s="287"/>
      <c r="G20" s="287"/>
      <c r="H20" s="287"/>
      <c r="I20" s="288"/>
    </row>
    <row r="21" spans="1:21" ht="15" customHeight="1">
      <c r="A21" s="7"/>
      <c r="B21" s="64"/>
      <c r="C21" s="64"/>
      <c r="D21" s="64"/>
      <c r="E21" s="64"/>
      <c r="F21" s="64"/>
      <c r="G21" s="64"/>
      <c r="H21" s="64"/>
      <c r="I21" s="64"/>
    </row>
    <row r="22" spans="1:21" ht="25" customHeight="1">
      <c r="A22" s="7"/>
      <c r="B22" s="297" t="s">
        <v>148</v>
      </c>
      <c r="C22" s="298"/>
      <c r="D22" s="278">
        <v>45230</v>
      </c>
      <c r="E22" s="279"/>
      <c r="F22" s="280"/>
      <c r="G22" s="96"/>
      <c r="H22" s="39"/>
      <c r="I22" s="39"/>
    </row>
    <row r="23" spans="1:21" ht="15" customHeight="1">
      <c r="A23" s="7"/>
      <c r="B23" s="7"/>
      <c r="C23" s="97"/>
      <c r="D23" s="39" t="s">
        <v>149</v>
      </c>
      <c r="E23" s="39"/>
      <c r="F23" s="39"/>
      <c r="G23" s="39"/>
      <c r="H23" s="39"/>
      <c r="I23" s="97"/>
    </row>
    <row r="24" spans="1:21" ht="15" customHeight="1">
      <c r="A24" s="7"/>
      <c r="B24" s="97"/>
      <c r="C24" s="97"/>
      <c r="D24" s="97"/>
      <c r="E24" s="97"/>
      <c r="F24" s="97"/>
      <c r="G24" s="97"/>
      <c r="H24" s="97"/>
      <c r="I24" s="97"/>
    </row>
    <row r="25" spans="1:21" ht="25" customHeight="1">
      <c r="A25" s="68" t="s">
        <v>50</v>
      </c>
      <c r="B25" s="65"/>
      <c r="C25" s="63"/>
      <c r="D25" s="63"/>
      <c r="E25" s="63"/>
      <c r="F25" s="63"/>
      <c r="G25" s="63"/>
      <c r="H25" s="63"/>
      <c r="I25" s="63"/>
    </row>
    <row r="26" spans="1:21" s="19" customFormat="1" ht="20.149999999999999" customHeight="1">
      <c r="A26" s="51"/>
      <c r="B26" s="283" t="s">
        <v>51</v>
      </c>
      <c r="C26" s="284"/>
      <c r="D26" s="284"/>
      <c r="E26" s="284"/>
      <c r="F26" s="284"/>
      <c r="G26" s="284"/>
      <c r="H26" s="284"/>
      <c r="I26" s="285"/>
    </row>
    <row r="27" spans="1:21" ht="20.149999999999999" customHeight="1">
      <c r="A27" s="7"/>
      <c r="B27" s="66"/>
      <c r="C27" s="289"/>
      <c r="D27" s="289"/>
      <c r="E27" s="289" t="s">
        <v>49</v>
      </c>
      <c r="F27" s="289"/>
      <c r="G27" s="289" t="s">
        <v>48</v>
      </c>
      <c r="H27" s="289"/>
      <c r="I27" s="289"/>
    </row>
    <row r="28" spans="1:21" ht="20.149999999999999" customHeight="1">
      <c r="A28" s="7"/>
      <c r="B28" s="66"/>
      <c r="C28" s="289" t="s">
        <v>128</v>
      </c>
      <c r="D28" s="201"/>
      <c r="E28" s="290">
        <f>ROUNDDOWN(IF(D41*3/4&lt;150000,D41*3/4,150000),-3)</f>
        <v>60000</v>
      </c>
      <c r="F28" s="291"/>
      <c r="G28" s="276" t="s">
        <v>133</v>
      </c>
      <c r="H28" s="277"/>
      <c r="I28" s="277"/>
    </row>
    <row r="29" spans="1:21" ht="20.149999999999999" customHeight="1">
      <c r="A29" s="7"/>
      <c r="B29" s="66"/>
      <c r="C29" s="289" t="s">
        <v>129</v>
      </c>
      <c r="D29" s="201"/>
      <c r="E29" s="292">
        <v>20000</v>
      </c>
      <c r="F29" s="293"/>
      <c r="G29" s="276" t="s">
        <v>130</v>
      </c>
      <c r="H29" s="277"/>
      <c r="I29" s="277"/>
    </row>
    <row r="30" spans="1:21" ht="20.149999999999999" customHeight="1">
      <c r="B30" s="66"/>
      <c r="C30" s="289" t="s">
        <v>131</v>
      </c>
      <c r="D30" s="201"/>
      <c r="E30" s="290">
        <f>SUM(E28:F29)</f>
        <v>80000</v>
      </c>
      <c r="F30" s="291"/>
      <c r="G30" s="281" t="s">
        <v>132</v>
      </c>
      <c r="H30" s="282"/>
      <c r="I30" s="282"/>
    </row>
    <row r="31" spans="1:21" ht="20.149999999999999" customHeight="1">
      <c r="B31" s="38"/>
      <c r="C31" s="299"/>
      <c r="D31" s="300"/>
      <c r="E31" s="300"/>
      <c r="F31" s="300"/>
      <c r="G31" s="300"/>
      <c r="H31" s="300"/>
      <c r="I31" s="301"/>
    </row>
    <row r="32" spans="1:21" ht="20.149999999999999" customHeight="1">
      <c r="B32" s="302" t="s">
        <v>60</v>
      </c>
      <c r="C32" s="271"/>
      <c r="D32" s="271"/>
      <c r="E32" s="271"/>
      <c r="F32" s="271"/>
      <c r="G32" s="271"/>
      <c r="H32" s="271"/>
      <c r="I32" s="272"/>
    </row>
    <row r="33" spans="2:9" ht="20.149999999999999" customHeight="1">
      <c r="B33" s="70"/>
      <c r="C33" s="86" t="s">
        <v>115</v>
      </c>
      <c r="D33" s="86" t="s">
        <v>116</v>
      </c>
      <c r="E33" s="303" t="s">
        <v>117</v>
      </c>
      <c r="F33" s="260"/>
      <c r="G33" s="225"/>
      <c r="H33" s="86" t="s">
        <v>118</v>
      </c>
      <c r="I33" s="86" t="s">
        <v>119</v>
      </c>
    </row>
    <row r="34" spans="2:9" ht="20.149999999999999" customHeight="1">
      <c r="B34" s="62"/>
      <c r="C34" s="86">
        <v>1</v>
      </c>
      <c r="D34" s="116">
        <v>80000</v>
      </c>
      <c r="E34" s="310" t="s">
        <v>172</v>
      </c>
      <c r="F34" s="262"/>
      <c r="G34" s="263"/>
      <c r="H34" s="117">
        <v>8000</v>
      </c>
      <c r="I34" s="118">
        <v>10</v>
      </c>
    </row>
    <row r="35" spans="2:9" ht="20.149999999999999" customHeight="1">
      <c r="B35" s="62"/>
      <c r="C35" s="86">
        <v>2</v>
      </c>
      <c r="D35" s="88"/>
      <c r="E35" s="304"/>
      <c r="F35" s="305"/>
      <c r="G35" s="306"/>
      <c r="H35" s="89"/>
      <c r="I35" s="87"/>
    </row>
    <row r="36" spans="2:9" ht="20.149999999999999" customHeight="1">
      <c r="B36" s="62"/>
      <c r="C36" s="86">
        <v>3</v>
      </c>
      <c r="D36" s="88"/>
      <c r="E36" s="304"/>
      <c r="F36" s="305"/>
      <c r="G36" s="306"/>
      <c r="H36" s="89"/>
      <c r="I36" s="87"/>
    </row>
    <row r="37" spans="2:9" ht="20.149999999999999" customHeight="1">
      <c r="B37" s="62"/>
      <c r="C37" s="86">
        <v>4</v>
      </c>
      <c r="D37" s="88"/>
      <c r="E37" s="304"/>
      <c r="F37" s="305"/>
      <c r="G37" s="306"/>
      <c r="H37" s="89"/>
      <c r="I37" s="87"/>
    </row>
    <row r="38" spans="2:9" ht="20.149999999999999" customHeight="1">
      <c r="B38" s="62"/>
      <c r="C38" s="86">
        <v>5</v>
      </c>
      <c r="D38" s="88"/>
      <c r="E38" s="304"/>
      <c r="F38" s="305"/>
      <c r="G38" s="306"/>
      <c r="H38" s="89"/>
      <c r="I38" s="87"/>
    </row>
    <row r="39" spans="2:9" ht="20.149999999999999" customHeight="1">
      <c r="B39" s="62"/>
      <c r="C39" s="86">
        <v>6</v>
      </c>
      <c r="D39" s="88"/>
      <c r="E39" s="304"/>
      <c r="F39" s="305"/>
      <c r="G39" s="306"/>
      <c r="H39" s="89"/>
      <c r="I39" s="87"/>
    </row>
    <row r="40" spans="2:9" ht="20.149999999999999" customHeight="1" thickBot="1">
      <c r="B40" s="62"/>
      <c r="C40" s="86">
        <v>7</v>
      </c>
      <c r="D40" s="90"/>
      <c r="E40" s="304"/>
      <c r="F40" s="305"/>
      <c r="G40" s="306"/>
      <c r="H40" s="89"/>
      <c r="I40" s="87"/>
    </row>
    <row r="41" spans="2:9" ht="20.149999999999999" customHeight="1" thickTop="1" thickBot="1">
      <c r="B41" s="66"/>
      <c r="C41" s="91" t="s">
        <v>120</v>
      </c>
      <c r="D41" s="92">
        <f>SUM(D34:D40)</f>
        <v>80000</v>
      </c>
      <c r="E41" s="307" t="s">
        <v>121</v>
      </c>
      <c r="F41" s="308"/>
      <c r="G41" s="308"/>
      <c r="H41" s="308"/>
      <c r="I41" s="309"/>
    </row>
    <row r="42" spans="2:9" ht="20.149999999999999" customHeight="1" thickTop="1">
      <c r="B42" s="98"/>
      <c r="C42" s="99"/>
      <c r="D42" s="99"/>
      <c r="E42" s="99"/>
      <c r="F42" s="99"/>
      <c r="G42" s="99"/>
      <c r="H42" s="99"/>
      <c r="I42" s="100"/>
    </row>
  </sheetData>
  <mergeCells count="38">
    <mergeCell ref="E41:I41"/>
    <mergeCell ref="E34:G34"/>
    <mergeCell ref="E35:G35"/>
    <mergeCell ref="E36:G36"/>
    <mergeCell ref="E37:G37"/>
    <mergeCell ref="E38:G38"/>
    <mergeCell ref="C31:I31"/>
    <mergeCell ref="B32:I32"/>
    <mergeCell ref="E33:G33"/>
    <mergeCell ref="E39:G39"/>
    <mergeCell ref="E40:G40"/>
    <mergeCell ref="G30:I30"/>
    <mergeCell ref="C18:I18"/>
    <mergeCell ref="B26:I26"/>
    <mergeCell ref="B20:I20"/>
    <mergeCell ref="E27:F27"/>
    <mergeCell ref="C27:D27"/>
    <mergeCell ref="G27:I27"/>
    <mergeCell ref="C28:D28"/>
    <mergeCell ref="C29:D29"/>
    <mergeCell ref="C30:D30"/>
    <mergeCell ref="E28:F28"/>
    <mergeCell ref="E29:F29"/>
    <mergeCell ref="E30:F30"/>
    <mergeCell ref="B19:I19"/>
    <mergeCell ref="B22:C22"/>
    <mergeCell ref="C17:I17"/>
    <mergeCell ref="B11:I11"/>
    <mergeCell ref="B12:I12"/>
    <mergeCell ref="G28:I28"/>
    <mergeCell ref="G29:I29"/>
    <mergeCell ref="D22:F22"/>
    <mergeCell ref="C6:G6"/>
    <mergeCell ref="C7:G7"/>
    <mergeCell ref="C13:I13"/>
    <mergeCell ref="C14:I14"/>
    <mergeCell ref="C16:I16"/>
    <mergeCell ref="C15:I15"/>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15</xdr:row>
                    <xdr:rowOff>127000</xdr:rowOff>
                  </from>
                  <to>
                    <xdr:col>1</xdr:col>
                    <xdr:colOff>514350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16</xdr:row>
                    <xdr:rowOff>127000</xdr:rowOff>
                  </from>
                  <to>
                    <xdr:col>1</xdr:col>
                    <xdr:colOff>514350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228600</xdr:colOff>
                    <xdr:row>13</xdr:row>
                    <xdr:rowOff>107950</xdr:rowOff>
                  </from>
                  <to>
                    <xdr:col>1</xdr:col>
                    <xdr:colOff>508000</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11</xdr:row>
                    <xdr:rowOff>133350</xdr:rowOff>
                  </from>
                  <to>
                    <xdr:col>1</xdr:col>
                    <xdr:colOff>514350</xdr:colOff>
                    <xdr:row>13</xdr:row>
                    <xdr:rowOff>69850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228600</xdr:colOff>
                    <xdr:row>14</xdr:row>
                    <xdr:rowOff>114300</xdr:rowOff>
                  </from>
                  <to>
                    <xdr:col>1</xdr:col>
                    <xdr:colOff>514350</xdr:colOff>
                    <xdr:row>16</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584C-75A7-41E8-A531-A3C7F1AB2E98}">
  <sheetPr>
    <pageSetUpPr fitToPage="1"/>
  </sheetPr>
  <dimension ref="A1:U42"/>
  <sheetViews>
    <sheetView workbookViewId="0">
      <selection activeCell="C7" sqref="C7:G7"/>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28" t="s">
        <v>112</v>
      </c>
    </row>
    <row r="2" spans="1:21">
      <c r="A2" s="7"/>
    </row>
    <row r="3" spans="1:21" ht="14">
      <c r="A3" s="5" t="s">
        <v>113</v>
      </c>
    </row>
    <row r="4" spans="1:21" ht="16.5">
      <c r="A4" s="49"/>
    </row>
    <row r="5" spans="1:21" ht="16.5">
      <c r="A5" s="49"/>
    </row>
    <row r="6" spans="1:21" ht="20.149999999999999" customHeight="1">
      <c r="A6" s="7"/>
      <c r="B6" s="73" t="s">
        <v>11</v>
      </c>
      <c r="C6" s="259" t="s">
        <v>114</v>
      </c>
      <c r="D6" s="260"/>
      <c r="E6" s="260"/>
      <c r="F6" s="260"/>
      <c r="G6" s="225"/>
      <c r="H6" s="61"/>
    </row>
    <row r="7" spans="1:21" ht="25.5" customHeight="1">
      <c r="A7" s="39"/>
      <c r="B7" s="74">
        <v>2</v>
      </c>
      <c r="C7" s="261" t="s">
        <v>170</v>
      </c>
      <c r="D7" s="262"/>
      <c r="E7" s="262"/>
      <c r="F7" s="262"/>
      <c r="G7" s="263"/>
      <c r="H7" s="7"/>
    </row>
    <row r="8" spans="1:21" ht="17.25" customHeight="1">
      <c r="A8" s="7"/>
      <c r="C8" s="69"/>
    </row>
    <row r="9" spans="1:21" ht="12.75" customHeight="1">
      <c r="A9" s="7"/>
      <c r="C9" s="40"/>
    </row>
    <row r="10" spans="1:21" s="19" customFormat="1" ht="25" customHeight="1">
      <c r="A10" s="67" t="s">
        <v>47</v>
      </c>
      <c r="B10" s="59"/>
      <c r="C10" s="60"/>
      <c r="D10" s="60"/>
      <c r="E10" s="60"/>
      <c r="F10" s="60"/>
      <c r="G10" s="60"/>
      <c r="H10" s="60"/>
      <c r="I10" s="60"/>
    </row>
    <row r="11" spans="1:21" s="19" customFormat="1" ht="20.149999999999999" customHeight="1">
      <c r="A11" s="51"/>
      <c r="B11" s="270" t="s">
        <v>45</v>
      </c>
      <c r="C11" s="271"/>
      <c r="D11" s="271"/>
      <c r="E11" s="271"/>
      <c r="F11" s="271"/>
      <c r="G11" s="271"/>
      <c r="H11" s="271"/>
      <c r="I11" s="272"/>
    </row>
    <row r="12" spans="1:21" s="19" customFormat="1" ht="15" customHeight="1">
      <c r="A12" s="51"/>
      <c r="B12" s="273" t="s">
        <v>59</v>
      </c>
      <c r="C12" s="274"/>
      <c r="D12" s="274"/>
      <c r="E12" s="274"/>
      <c r="F12" s="274"/>
      <c r="G12" s="274"/>
      <c r="H12" s="274"/>
      <c r="I12" s="275"/>
    </row>
    <row r="13" spans="1:21" s="4" customFormat="1" ht="15" customHeight="1">
      <c r="A13" s="49"/>
      <c r="B13" s="52"/>
      <c r="C13" s="264" t="s">
        <v>42</v>
      </c>
      <c r="D13" s="265"/>
      <c r="E13" s="265"/>
      <c r="F13" s="265"/>
      <c r="G13" s="265"/>
      <c r="H13" s="265"/>
      <c r="I13" s="266"/>
      <c r="J13" s="7"/>
      <c r="K13" s="7"/>
      <c r="L13" s="7"/>
      <c r="M13" s="7"/>
      <c r="N13" s="7"/>
      <c r="O13" s="7"/>
      <c r="P13" s="7"/>
      <c r="Q13" s="7"/>
      <c r="R13" s="7"/>
      <c r="S13" s="7"/>
      <c r="T13" s="7"/>
      <c r="U13" s="49"/>
    </row>
    <row r="14" spans="1:21" s="4" customFormat="1" ht="15" customHeight="1">
      <c r="A14" s="49"/>
      <c r="B14" s="52"/>
      <c r="C14" s="264" t="s">
        <v>127</v>
      </c>
      <c r="D14" s="265"/>
      <c r="E14" s="265"/>
      <c r="F14" s="265"/>
      <c r="G14" s="265"/>
      <c r="H14" s="265"/>
      <c r="I14" s="266"/>
      <c r="J14" s="7"/>
      <c r="K14" s="7"/>
      <c r="L14" s="7"/>
      <c r="M14" s="7"/>
      <c r="N14" s="7"/>
      <c r="O14" s="7"/>
      <c r="P14" s="7"/>
      <c r="Q14" s="7"/>
      <c r="R14" s="7"/>
      <c r="S14" s="7"/>
      <c r="T14" s="7"/>
      <c r="U14" s="49"/>
    </row>
    <row r="15" spans="1:21" s="4" customFormat="1" ht="15" customHeight="1">
      <c r="A15" s="49"/>
      <c r="B15" s="52"/>
      <c r="C15" s="264" t="s">
        <v>153</v>
      </c>
      <c r="D15" s="264"/>
      <c r="E15" s="264"/>
      <c r="F15" s="264"/>
      <c r="G15" s="264"/>
      <c r="H15" s="264"/>
      <c r="I15" s="269"/>
      <c r="J15" s="7"/>
      <c r="K15" s="7"/>
      <c r="L15" s="7"/>
      <c r="M15" s="7"/>
      <c r="N15" s="7"/>
      <c r="O15" s="7"/>
      <c r="P15" s="7"/>
      <c r="Q15" s="7"/>
      <c r="R15" s="7"/>
      <c r="S15" s="7"/>
      <c r="T15" s="7"/>
      <c r="U15" s="49"/>
    </row>
    <row r="16" spans="1:21" s="6" customFormat="1" ht="15" customHeight="1">
      <c r="A16" s="50"/>
      <c r="B16" s="53"/>
      <c r="C16" s="264" t="s">
        <v>43</v>
      </c>
      <c r="D16" s="267"/>
      <c r="E16" s="267"/>
      <c r="F16" s="267"/>
      <c r="G16" s="267"/>
      <c r="H16" s="267"/>
      <c r="I16" s="268"/>
      <c r="J16" s="48"/>
      <c r="K16" s="48"/>
      <c r="L16" s="48"/>
      <c r="M16" s="48"/>
      <c r="N16" s="48"/>
      <c r="O16" s="48"/>
      <c r="P16" s="48"/>
      <c r="Q16" s="48"/>
      <c r="R16" s="48"/>
      <c r="S16" s="48"/>
      <c r="T16" s="48"/>
      <c r="U16" s="50"/>
    </row>
    <row r="17" spans="1:21" s="6" customFormat="1" ht="15" customHeight="1">
      <c r="A17" s="50"/>
      <c r="B17" s="53"/>
      <c r="C17" s="264" t="s">
        <v>44</v>
      </c>
      <c r="D17" s="267"/>
      <c r="E17" s="267"/>
      <c r="F17" s="267"/>
      <c r="G17" s="267"/>
      <c r="H17" s="267"/>
      <c r="I17" s="268"/>
      <c r="J17" s="48"/>
      <c r="K17" s="48"/>
      <c r="L17" s="48"/>
      <c r="M17" s="48"/>
      <c r="N17" s="48"/>
      <c r="O17" s="48"/>
      <c r="P17" s="48"/>
      <c r="Q17" s="48"/>
      <c r="R17" s="48"/>
      <c r="S17" s="48"/>
      <c r="T17" s="50"/>
      <c r="U17" s="50"/>
    </row>
    <row r="18" spans="1:21" s="6" customFormat="1" ht="15" customHeight="1">
      <c r="A18" s="50"/>
      <c r="B18" s="53"/>
      <c r="C18" s="264" t="s">
        <v>52</v>
      </c>
      <c r="D18" s="267"/>
      <c r="E18" s="267"/>
      <c r="F18" s="267"/>
      <c r="G18" s="267"/>
      <c r="H18" s="267"/>
      <c r="I18" s="268"/>
      <c r="J18" s="48"/>
      <c r="K18" s="48"/>
      <c r="L18" s="48"/>
      <c r="M18" s="48"/>
      <c r="N18" s="48"/>
      <c r="O18" s="48"/>
      <c r="P18" s="48"/>
      <c r="Q18" s="48"/>
      <c r="R18" s="48"/>
      <c r="S18" s="48"/>
      <c r="T18" s="50"/>
      <c r="U18" s="50"/>
    </row>
    <row r="19" spans="1:21" s="19" customFormat="1" ht="24.75" customHeight="1">
      <c r="A19" s="51"/>
      <c r="B19" s="294" t="s">
        <v>53</v>
      </c>
      <c r="C19" s="295"/>
      <c r="D19" s="295"/>
      <c r="E19" s="295"/>
      <c r="F19" s="295"/>
      <c r="G19" s="295"/>
      <c r="H19" s="295"/>
      <c r="I19" s="296"/>
    </row>
    <row r="20" spans="1:21" ht="54.75" customHeight="1">
      <c r="A20" s="7"/>
      <c r="B20" s="286" t="s">
        <v>175</v>
      </c>
      <c r="C20" s="287"/>
      <c r="D20" s="287"/>
      <c r="E20" s="287"/>
      <c r="F20" s="287"/>
      <c r="G20" s="287"/>
      <c r="H20" s="287"/>
      <c r="I20" s="288"/>
    </row>
    <row r="21" spans="1:21" ht="15" customHeight="1">
      <c r="A21" s="7"/>
      <c r="B21" s="64"/>
      <c r="C21" s="64"/>
      <c r="D21" s="64"/>
      <c r="E21" s="64"/>
      <c r="F21" s="64"/>
      <c r="G21" s="64"/>
      <c r="H21" s="64"/>
      <c r="I21" s="64"/>
    </row>
    <row r="22" spans="1:21" ht="25" customHeight="1">
      <c r="A22" s="7"/>
      <c r="B22" s="297" t="s">
        <v>148</v>
      </c>
      <c r="C22" s="298"/>
      <c r="D22" s="278">
        <v>45230</v>
      </c>
      <c r="E22" s="279"/>
      <c r="F22" s="280"/>
      <c r="G22" s="96"/>
      <c r="H22" s="39"/>
      <c r="I22" s="39"/>
    </row>
    <row r="23" spans="1:21" ht="15" customHeight="1">
      <c r="A23" s="7"/>
      <c r="B23" s="7"/>
      <c r="C23" s="97"/>
      <c r="D23" s="39" t="s">
        <v>149</v>
      </c>
      <c r="E23" s="39"/>
      <c r="F23" s="39"/>
      <c r="G23" s="39"/>
      <c r="H23" s="39"/>
      <c r="I23" s="97"/>
    </row>
    <row r="24" spans="1:21" ht="15" customHeight="1">
      <c r="A24" s="7"/>
      <c r="B24" s="97"/>
      <c r="C24" s="97"/>
      <c r="D24" s="97"/>
      <c r="E24" s="97"/>
      <c r="F24" s="97"/>
      <c r="G24" s="97"/>
      <c r="H24" s="97"/>
      <c r="I24" s="97"/>
    </row>
    <row r="25" spans="1:21" ht="25" customHeight="1">
      <c r="A25" s="68" t="s">
        <v>50</v>
      </c>
      <c r="B25" s="65"/>
      <c r="C25" s="63"/>
      <c r="D25" s="63"/>
      <c r="E25" s="63"/>
      <c r="F25" s="63"/>
      <c r="G25" s="63"/>
      <c r="H25" s="63"/>
      <c r="I25" s="63"/>
    </row>
    <row r="26" spans="1:21" s="19" customFormat="1" ht="20.149999999999999" customHeight="1">
      <c r="A26" s="51"/>
      <c r="B26" s="283" t="s">
        <v>51</v>
      </c>
      <c r="C26" s="284"/>
      <c r="D26" s="284"/>
      <c r="E26" s="284"/>
      <c r="F26" s="284"/>
      <c r="G26" s="284"/>
      <c r="H26" s="284"/>
      <c r="I26" s="285"/>
    </row>
    <row r="27" spans="1:21" ht="20.149999999999999" customHeight="1">
      <c r="A27" s="7"/>
      <c r="B27" s="66"/>
      <c r="C27" s="289"/>
      <c r="D27" s="289"/>
      <c r="E27" s="289" t="s">
        <v>49</v>
      </c>
      <c r="F27" s="289"/>
      <c r="G27" s="289" t="s">
        <v>48</v>
      </c>
      <c r="H27" s="289"/>
      <c r="I27" s="289"/>
    </row>
    <row r="28" spans="1:21" ht="20.149999999999999" customHeight="1">
      <c r="A28" s="7"/>
      <c r="B28" s="66"/>
      <c r="C28" s="289" t="s">
        <v>128</v>
      </c>
      <c r="D28" s="201"/>
      <c r="E28" s="290">
        <f>ROUNDDOWN(IF(D41*3/4&lt;150000,D41*3/4,150000),-3)</f>
        <v>150000</v>
      </c>
      <c r="F28" s="291"/>
      <c r="G28" s="276" t="s">
        <v>133</v>
      </c>
      <c r="H28" s="277"/>
      <c r="I28" s="277"/>
    </row>
    <row r="29" spans="1:21" ht="20.149999999999999" customHeight="1">
      <c r="A29" s="7"/>
      <c r="B29" s="66"/>
      <c r="C29" s="289" t="s">
        <v>129</v>
      </c>
      <c r="D29" s="201"/>
      <c r="E29" s="292">
        <v>350000</v>
      </c>
      <c r="F29" s="293"/>
      <c r="G29" s="276" t="s">
        <v>130</v>
      </c>
      <c r="H29" s="277"/>
      <c r="I29" s="277"/>
    </row>
    <row r="30" spans="1:21" ht="20.149999999999999" customHeight="1">
      <c r="B30" s="66"/>
      <c r="C30" s="289" t="s">
        <v>131</v>
      </c>
      <c r="D30" s="201"/>
      <c r="E30" s="290">
        <f>SUM(E28:F29)</f>
        <v>500000</v>
      </c>
      <c r="F30" s="291"/>
      <c r="G30" s="281" t="s">
        <v>132</v>
      </c>
      <c r="H30" s="282"/>
      <c r="I30" s="282"/>
    </row>
    <row r="31" spans="1:21" ht="20.149999999999999" customHeight="1">
      <c r="B31" s="38"/>
      <c r="C31" s="299"/>
      <c r="D31" s="300"/>
      <c r="E31" s="300"/>
      <c r="F31" s="300"/>
      <c r="G31" s="300"/>
      <c r="H31" s="300"/>
      <c r="I31" s="301"/>
    </row>
    <row r="32" spans="1:21" ht="20.149999999999999" customHeight="1">
      <c r="B32" s="302" t="s">
        <v>60</v>
      </c>
      <c r="C32" s="271"/>
      <c r="D32" s="271"/>
      <c r="E32" s="271"/>
      <c r="F32" s="271"/>
      <c r="G32" s="271"/>
      <c r="H32" s="271"/>
      <c r="I32" s="272"/>
    </row>
    <row r="33" spans="2:9" ht="20.149999999999999" customHeight="1">
      <c r="B33" s="70"/>
      <c r="C33" s="86" t="s">
        <v>115</v>
      </c>
      <c r="D33" s="86" t="s">
        <v>116</v>
      </c>
      <c r="E33" s="303" t="s">
        <v>117</v>
      </c>
      <c r="F33" s="260"/>
      <c r="G33" s="225"/>
      <c r="H33" s="86" t="s">
        <v>118</v>
      </c>
      <c r="I33" s="86" t="s">
        <v>119</v>
      </c>
    </row>
    <row r="34" spans="2:9" ht="20.149999999999999" customHeight="1">
      <c r="B34" s="62"/>
      <c r="C34" s="86">
        <v>1</v>
      </c>
      <c r="D34" s="116">
        <v>500000</v>
      </c>
      <c r="E34" s="310" t="s">
        <v>173</v>
      </c>
      <c r="F34" s="262"/>
      <c r="G34" s="263"/>
      <c r="H34" s="117">
        <v>250000</v>
      </c>
      <c r="I34" s="118" t="s">
        <v>174</v>
      </c>
    </row>
    <row r="35" spans="2:9" ht="20.149999999999999" customHeight="1">
      <c r="B35" s="62"/>
      <c r="C35" s="86">
        <v>2</v>
      </c>
      <c r="D35" s="88"/>
      <c r="E35" s="304"/>
      <c r="F35" s="305"/>
      <c r="G35" s="306"/>
      <c r="H35" s="89"/>
      <c r="I35" s="87"/>
    </row>
    <row r="36" spans="2:9" ht="20.149999999999999" customHeight="1">
      <c r="B36" s="62"/>
      <c r="C36" s="86">
        <v>3</v>
      </c>
      <c r="D36" s="88"/>
      <c r="E36" s="304"/>
      <c r="F36" s="305"/>
      <c r="G36" s="306"/>
      <c r="H36" s="89"/>
      <c r="I36" s="87"/>
    </row>
    <row r="37" spans="2:9" ht="20.149999999999999" customHeight="1">
      <c r="B37" s="62"/>
      <c r="C37" s="86">
        <v>4</v>
      </c>
      <c r="D37" s="88"/>
      <c r="E37" s="304"/>
      <c r="F37" s="305"/>
      <c r="G37" s="306"/>
      <c r="H37" s="89"/>
      <c r="I37" s="87"/>
    </row>
    <row r="38" spans="2:9" ht="20.149999999999999" customHeight="1">
      <c r="B38" s="62"/>
      <c r="C38" s="86">
        <v>5</v>
      </c>
      <c r="D38" s="88"/>
      <c r="E38" s="304"/>
      <c r="F38" s="305"/>
      <c r="G38" s="306"/>
      <c r="H38" s="89"/>
      <c r="I38" s="87"/>
    </row>
    <row r="39" spans="2:9" ht="20.149999999999999" customHeight="1">
      <c r="B39" s="62"/>
      <c r="C39" s="86">
        <v>6</v>
      </c>
      <c r="D39" s="88"/>
      <c r="E39" s="304"/>
      <c r="F39" s="305"/>
      <c r="G39" s="306"/>
      <c r="H39" s="89"/>
      <c r="I39" s="87"/>
    </row>
    <row r="40" spans="2:9" ht="20.149999999999999" customHeight="1" thickBot="1">
      <c r="B40" s="62"/>
      <c r="C40" s="86">
        <v>7</v>
      </c>
      <c r="D40" s="90"/>
      <c r="E40" s="304"/>
      <c r="F40" s="305"/>
      <c r="G40" s="306"/>
      <c r="H40" s="89"/>
      <c r="I40" s="87"/>
    </row>
    <row r="41" spans="2:9" ht="20.149999999999999" customHeight="1" thickTop="1" thickBot="1">
      <c r="B41" s="66"/>
      <c r="C41" s="91" t="s">
        <v>120</v>
      </c>
      <c r="D41" s="92">
        <f>SUM(D34:D40)</f>
        <v>500000</v>
      </c>
      <c r="E41" s="307" t="s">
        <v>121</v>
      </c>
      <c r="F41" s="308"/>
      <c r="G41" s="308"/>
      <c r="H41" s="308"/>
      <c r="I41" s="309"/>
    </row>
    <row r="42" spans="2:9" ht="20.149999999999999" customHeight="1" thickTop="1">
      <c r="B42" s="98"/>
      <c r="C42" s="99"/>
      <c r="D42" s="99"/>
      <c r="E42" s="99"/>
      <c r="F42" s="99"/>
      <c r="G42" s="99"/>
      <c r="H42" s="99"/>
      <c r="I42" s="100"/>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B26:I26"/>
    <mergeCell ref="C27:D27"/>
    <mergeCell ref="E27:F27"/>
    <mergeCell ref="G27:I27"/>
    <mergeCell ref="C28:D28"/>
    <mergeCell ref="E28:F28"/>
    <mergeCell ref="G28:I28"/>
    <mergeCell ref="C29:D29"/>
    <mergeCell ref="E29:F29"/>
    <mergeCell ref="G29:I29"/>
    <mergeCell ref="C30:D30"/>
    <mergeCell ref="E30:F30"/>
    <mergeCell ref="G30:I30"/>
    <mergeCell ref="C31:I31"/>
    <mergeCell ref="B32:I32"/>
    <mergeCell ref="E33:G33"/>
    <mergeCell ref="E34:G34"/>
    <mergeCell ref="E35:G35"/>
    <mergeCell ref="E41:I41"/>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228600</xdr:colOff>
                    <xdr:row>15</xdr:row>
                    <xdr:rowOff>127000</xdr:rowOff>
                  </from>
                  <to>
                    <xdr:col>1</xdr:col>
                    <xdr:colOff>514350</xdr:colOff>
                    <xdr:row>17</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228600</xdr:colOff>
                    <xdr:row>16</xdr:row>
                    <xdr:rowOff>127000</xdr:rowOff>
                  </from>
                  <to>
                    <xdr:col>1</xdr:col>
                    <xdr:colOff>514350</xdr:colOff>
                    <xdr:row>18</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228600</xdr:colOff>
                    <xdr:row>13</xdr:row>
                    <xdr:rowOff>107950</xdr:rowOff>
                  </from>
                  <to>
                    <xdr:col>1</xdr:col>
                    <xdr:colOff>508000</xdr:colOff>
                    <xdr:row>15</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228600</xdr:colOff>
                    <xdr:row>11</xdr:row>
                    <xdr:rowOff>133350</xdr:rowOff>
                  </from>
                  <to>
                    <xdr:col>1</xdr:col>
                    <xdr:colOff>514350</xdr:colOff>
                    <xdr:row>13</xdr:row>
                    <xdr:rowOff>69850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228600</xdr:colOff>
                    <xdr:row>14</xdr:row>
                    <xdr:rowOff>107950</xdr:rowOff>
                  </from>
                  <to>
                    <xdr:col>1</xdr:col>
                    <xdr:colOff>508000</xdr:colOff>
                    <xdr:row>16</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sheetPr>
    <pageSetUpPr fitToPage="1"/>
  </sheetPr>
  <dimension ref="B1:D59"/>
  <sheetViews>
    <sheetView workbookViewId="0">
      <selection activeCell="C8" sqref="C8"/>
    </sheetView>
  </sheetViews>
  <sheetFormatPr defaultRowHeight="18"/>
  <cols>
    <col min="3" max="3" width="58.58203125" customWidth="1"/>
  </cols>
  <sheetData>
    <row r="1" spans="2:3">
      <c r="B1" s="77"/>
      <c r="C1" s="78" t="s">
        <v>65</v>
      </c>
    </row>
    <row r="2" spans="2:3">
      <c r="B2" s="79" t="s">
        <v>69</v>
      </c>
      <c r="C2" s="80" t="s">
        <v>70</v>
      </c>
    </row>
    <row r="3" spans="2:3">
      <c r="B3" s="79"/>
      <c r="C3" s="80" t="s">
        <v>71</v>
      </c>
    </row>
    <row r="4" spans="2:3">
      <c r="B4" s="79"/>
      <c r="C4" s="80" t="s">
        <v>72</v>
      </c>
    </row>
    <row r="5" spans="2:3">
      <c r="B5" s="79"/>
      <c r="C5" s="80" t="s">
        <v>73</v>
      </c>
    </row>
    <row r="6" spans="2:3">
      <c r="B6" s="79"/>
      <c r="C6" s="80" t="s">
        <v>74</v>
      </c>
    </row>
    <row r="7" spans="2:3">
      <c r="B7" s="79"/>
      <c r="C7" s="80" t="s">
        <v>151</v>
      </c>
    </row>
    <row r="8" spans="2:3">
      <c r="B8" s="79"/>
      <c r="C8" s="80" t="s">
        <v>139</v>
      </c>
    </row>
    <row r="9" spans="2:3">
      <c r="B9" s="79"/>
      <c r="C9" s="80" t="s">
        <v>140</v>
      </c>
    </row>
    <row r="10" spans="2:3">
      <c r="B10" s="79"/>
      <c r="C10" s="80" t="s">
        <v>76</v>
      </c>
    </row>
    <row r="11" spans="2:3">
      <c r="B11" s="79"/>
      <c r="C11" s="80" t="s">
        <v>77</v>
      </c>
    </row>
    <row r="12" spans="2:3">
      <c r="B12" s="79"/>
      <c r="C12" s="80" t="s">
        <v>78</v>
      </c>
    </row>
    <row r="13" spans="2:3">
      <c r="B13" s="79"/>
      <c r="C13" s="80" t="s">
        <v>79</v>
      </c>
    </row>
    <row r="14" spans="2:3">
      <c r="B14" s="79"/>
      <c r="C14" s="80" t="s">
        <v>111</v>
      </c>
    </row>
    <row r="15" spans="2:3">
      <c r="B15" s="79"/>
      <c r="C15" s="80" t="s">
        <v>141</v>
      </c>
    </row>
    <row r="16" spans="2:3">
      <c r="B16" s="79"/>
      <c r="C16" s="80" t="s">
        <v>142</v>
      </c>
    </row>
    <row r="17" spans="2:4">
      <c r="B17" s="79"/>
      <c r="C17" s="80" t="s">
        <v>143</v>
      </c>
    </row>
    <row r="18" spans="2:4">
      <c r="B18" s="79"/>
      <c r="C18" s="80" t="s">
        <v>144</v>
      </c>
    </row>
    <row r="19" spans="2:4">
      <c r="B19" s="79"/>
      <c r="C19" s="80" t="s">
        <v>80</v>
      </c>
    </row>
    <row r="20" spans="2:4">
      <c r="B20" s="79"/>
      <c r="C20" s="80" t="s">
        <v>145</v>
      </c>
    </row>
    <row r="21" spans="2:4">
      <c r="B21" s="79"/>
      <c r="C21" s="80" t="s">
        <v>138</v>
      </c>
    </row>
    <row r="22" spans="2:4">
      <c r="B22" s="79"/>
      <c r="C22" s="80" t="s">
        <v>146</v>
      </c>
    </row>
    <row r="23" spans="2:4">
      <c r="B23" s="79"/>
      <c r="C23" s="80" t="s">
        <v>134</v>
      </c>
    </row>
    <row r="24" spans="2:4">
      <c r="B24" s="79"/>
      <c r="C24" s="80" t="s">
        <v>135</v>
      </c>
    </row>
    <row r="25" spans="2:4">
      <c r="B25" s="79"/>
      <c r="C25" s="80" t="s">
        <v>81</v>
      </c>
    </row>
    <row r="26" spans="2:4">
      <c r="B26" s="79"/>
      <c r="C26" s="80" t="s">
        <v>136</v>
      </c>
    </row>
    <row r="27" spans="2:4">
      <c r="B27" s="79"/>
      <c r="C27" s="80" t="s">
        <v>137</v>
      </c>
    </row>
    <row r="28" spans="2:4">
      <c r="B28" s="79"/>
      <c r="C28" s="80"/>
    </row>
    <row r="29" spans="2:4">
      <c r="B29" s="81"/>
      <c r="C29" s="82"/>
    </row>
    <row r="30" spans="2:4">
      <c r="B30" s="83" t="s">
        <v>75</v>
      </c>
      <c r="C30" s="84" t="s">
        <v>123</v>
      </c>
      <c r="D30">
        <v>32</v>
      </c>
    </row>
    <row r="31" spans="2:4">
      <c r="B31" s="79"/>
      <c r="C31" s="80" t="s">
        <v>82</v>
      </c>
      <c r="D31">
        <v>71</v>
      </c>
    </row>
    <row r="32" spans="2:4">
      <c r="B32" s="79"/>
      <c r="C32" s="80" t="s">
        <v>83</v>
      </c>
      <c r="D32">
        <v>72</v>
      </c>
    </row>
    <row r="33" spans="2:4">
      <c r="B33" s="79"/>
      <c r="C33" s="80" t="s">
        <v>84</v>
      </c>
      <c r="D33">
        <v>33</v>
      </c>
    </row>
    <row r="34" spans="2:4">
      <c r="B34" s="79"/>
      <c r="C34" s="80" t="s">
        <v>85</v>
      </c>
      <c r="D34">
        <v>21</v>
      </c>
    </row>
    <row r="35" spans="2:4">
      <c r="B35" s="79"/>
      <c r="C35" s="80" t="s">
        <v>86</v>
      </c>
      <c r="D35">
        <v>24</v>
      </c>
    </row>
    <row r="36" spans="2:4">
      <c r="B36" s="79"/>
      <c r="C36" s="80" t="s">
        <v>87</v>
      </c>
      <c r="D36">
        <v>24</v>
      </c>
    </row>
    <row r="37" spans="2:4">
      <c r="B37" s="79"/>
      <c r="C37" s="80" t="s">
        <v>88</v>
      </c>
      <c r="D37">
        <v>34</v>
      </c>
    </row>
    <row r="38" spans="2:4">
      <c r="B38" s="79"/>
      <c r="C38" s="80" t="s">
        <v>89</v>
      </c>
      <c r="D38">
        <v>22</v>
      </c>
    </row>
    <row r="39" spans="2:4">
      <c r="B39" s="79"/>
      <c r="C39" s="80" t="s">
        <v>90</v>
      </c>
      <c r="D39">
        <v>41</v>
      </c>
    </row>
    <row r="40" spans="2:4">
      <c r="B40" s="79"/>
      <c r="C40" s="80" t="s">
        <v>91</v>
      </c>
      <c r="D40">
        <v>42</v>
      </c>
    </row>
    <row r="41" spans="2:4">
      <c r="B41" s="79"/>
      <c r="C41" s="80" t="s">
        <v>92</v>
      </c>
      <c r="D41">
        <v>43</v>
      </c>
    </row>
    <row r="42" spans="2:4">
      <c r="B42" s="79"/>
      <c r="C42" s="80" t="s">
        <v>93</v>
      </c>
      <c r="D42">
        <v>45</v>
      </c>
    </row>
    <row r="43" spans="2:4">
      <c r="B43" s="79"/>
      <c r="C43" s="80" t="s">
        <v>94</v>
      </c>
      <c r="D43">
        <v>46</v>
      </c>
    </row>
    <row r="44" spans="2:4">
      <c r="B44" s="79"/>
      <c r="C44" s="80" t="s">
        <v>95</v>
      </c>
      <c r="D44">
        <v>61</v>
      </c>
    </row>
    <row r="45" spans="2:4">
      <c r="B45" s="79"/>
      <c r="C45" s="80" t="s">
        <v>96</v>
      </c>
      <c r="D45">
        <v>62</v>
      </c>
    </row>
    <row r="46" spans="2:4">
      <c r="B46" s="79"/>
      <c r="C46" s="80" t="s">
        <v>97</v>
      </c>
      <c r="D46">
        <v>63</v>
      </c>
    </row>
    <row r="47" spans="2:4">
      <c r="B47" s="79"/>
      <c r="C47" s="80" t="s">
        <v>98</v>
      </c>
      <c r="D47">
        <v>11</v>
      </c>
    </row>
    <row r="48" spans="2:4">
      <c r="B48" s="79"/>
      <c r="C48" s="80" t="s">
        <v>99</v>
      </c>
      <c r="D48">
        <v>12</v>
      </c>
    </row>
    <row r="49" spans="2:4">
      <c r="B49" s="79"/>
      <c r="C49" s="80" t="s">
        <v>100</v>
      </c>
      <c r="D49">
        <v>15</v>
      </c>
    </row>
    <row r="50" spans="2:4">
      <c r="B50" s="79"/>
      <c r="C50" s="80" t="s">
        <v>101</v>
      </c>
      <c r="D50">
        <v>13</v>
      </c>
    </row>
    <row r="51" spans="2:4">
      <c r="B51" s="79"/>
      <c r="C51" s="80" t="s">
        <v>102</v>
      </c>
      <c r="D51">
        <v>14</v>
      </c>
    </row>
    <row r="52" spans="2:4">
      <c r="B52" s="79"/>
      <c r="C52" s="80" t="s">
        <v>103</v>
      </c>
      <c r="D52">
        <v>47</v>
      </c>
    </row>
    <row r="53" spans="2:4">
      <c r="B53" s="79"/>
      <c r="C53" s="80" t="s">
        <v>104</v>
      </c>
      <c r="D53">
        <v>35</v>
      </c>
    </row>
    <row r="54" spans="2:4">
      <c r="B54" s="79"/>
      <c r="C54" s="80" t="s">
        <v>105</v>
      </c>
      <c r="D54">
        <v>65</v>
      </c>
    </row>
    <row r="55" spans="2:4">
      <c r="B55" s="79"/>
      <c r="C55" s="80" t="s">
        <v>106</v>
      </c>
      <c r="D55">
        <v>64</v>
      </c>
    </row>
    <row r="56" spans="2:4">
      <c r="B56" s="79"/>
      <c r="C56" s="80" t="s">
        <v>107</v>
      </c>
      <c r="D56">
        <v>53</v>
      </c>
    </row>
    <row r="57" spans="2:4">
      <c r="B57" s="79"/>
      <c r="C57" s="80" t="s">
        <v>108</v>
      </c>
      <c r="D57">
        <v>54</v>
      </c>
    </row>
    <row r="58" spans="2:4">
      <c r="B58" s="79"/>
      <c r="C58" s="80" t="s">
        <v>109</v>
      </c>
      <c r="D58">
        <v>52</v>
      </c>
    </row>
    <row r="59" spans="2:4">
      <c r="B59" s="81"/>
      <c r="C59" s="82" t="s">
        <v>110</v>
      </c>
      <c r="D59">
        <v>55</v>
      </c>
    </row>
  </sheetData>
  <phoneticPr fontId="1"/>
  <pageMargins left="0.70866141732283472" right="0.70866141732283472" top="0.74803149606299213" bottom="0.74803149606299213"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vt:lpstr>
      <vt:lpstr>申請内訳</vt:lpstr>
      <vt:lpstr>事業計画（個票）1</vt:lpstr>
      <vt:lpstr>事業計画（個票） 2</vt:lpstr>
      <vt:lpstr>分類</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2023-08-23T06:43:31Z</dcterms:modified>
</cp:coreProperties>
</file>