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drawings/drawing3.xml" ContentType="application/vnd.openxmlformats-officedocument.drawing+xml"/>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健康福祉部（本庁）\各課専用\家庭・青少年支援課\家庭支援課資料\母子父子担当\居場所づくり事業（こどもの城づくり事業）\R8こどもの居場所\02経費支出伺い（通年型）\"/>
    </mc:Choice>
  </mc:AlternateContent>
  <xr:revisionPtr revIDLastSave="0" documentId="13_ncr:1_{6CD72B18-55E1-4005-9EC5-8583F61AC131}" xr6:coauthVersionLast="47" xr6:coauthVersionMax="47" xr10:uidLastSave="{00000000-0000-0000-0000-000000000000}"/>
  <bookViews>
    <workbookView xWindow="-120" yWindow="-120" windowWidth="29040" windowHeight="15720" tabRatio="793" xr2:uid="{00000000-000D-0000-FFFF-FFFF00000000}"/>
  </bookViews>
  <sheets>
    <sheet name="様式１" sheetId="6" r:id="rId1"/>
    <sheet name="様式2-1～2-4" sheetId="21" r:id="rId2"/>
    <sheet name="様式２－５" sheetId="2" r:id="rId3"/>
    <sheet name="様式２－６" sheetId="22" r:id="rId4"/>
    <sheet name="様式２－７" sheetId="19" r:id="rId5"/>
    <sheet name="様式２－８" sheetId="18" r:id="rId6"/>
    <sheet name="様式２－９" sheetId="20" r:id="rId7"/>
    <sheet name="様式２－１０" sheetId="25" r:id="rId8"/>
    <sheet name="様式２－１１" sheetId="26" r:id="rId9"/>
    <sheet name="様式3-1～3-4" sheetId="9" r:id="rId10"/>
    <sheet name="様式４" sheetId="8" r:id="rId11"/>
    <sheet name="様式５－１" sheetId="27" r:id="rId12"/>
    <sheet name="様式５－２" sheetId="28" r:id="rId13"/>
  </sheets>
  <definedNames>
    <definedName name="_xlnm._FilterDatabase" localSheetId="0" hidden="1">様式１!#REF!</definedName>
    <definedName name="_xlnm._FilterDatabase" localSheetId="1" hidden="1">'様式2-1～2-4'!#REF!</definedName>
    <definedName name="_xlnm._FilterDatabase" localSheetId="7" hidden="1">'様式２－１０'!#REF!</definedName>
    <definedName name="_xlnm._FilterDatabase" localSheetId="3" hidden="1">'様式２－６'!#REF!</definedName>
    <definedName name="_xlnm._FilterDatabase" localSheetId="5" hidden="1">'様式２－８'!#REF!</definedName>
    <definedName name="_xlnm._FilterDatabase" localSheetId="9" hidden="1">'様式3-1～3-4'!#REF!</definedName>
    <definedName name="_xlnm._FilterDatabase" localSheetId="10" hidden="1">様式４!#REF!</definedName>
    <definedName name="_xlnm.Print_Area" localSheetId="0">様式１!$A$1:$AB$139</definedName>
    <definedName name="_xlnm.Print_Area" localSheetId="1">'様式2-1～2-4'!$A$1:$AB$326</definedName>
    <definedName name="_xlnm.Print_Area" localSheetId="7">'様式２－１０'!$A$1:$AB$150</definedName>
    <definedName name="_xlnm.Print_Area" localSheetId="8">'様式２－１１'!$A$1:$Y$75</definedName>
    <definedName name="_xlnm.Print_Area" localSheetId="2">'様式２－５'!$A$1:$Y$75</definedName>
    <definedName name="_xlnm.Print_Area" localSheetId="3">'様式２－６'!$A$1:$AB$140</definedName>
    <definedName name="_xlnm.Print_Area" localSheetId="4">'様式２－７'!$A$1:$Y$75</definedName>
    <definedName name="_xlnm.Print_Area" localSheetId="5">'様式２－８'!$A$1:$AB$148</definedName>
    <definedName name="_xlnm.Print_Area" localSheetId="9">'様式3-1～3-4'!$A$1:$AA$279</definedName>
    <definedName name="_xlnm.Print_Area" localSheetId="10">様式４!$A$1:$AA$67</definedName>
    <definedName name="_xlnm.Print_Area" localSheetId="11">'様式５－１'!$A$1:$M$53</definedName>
    <definedName name="_xlnm.Print_Area" localSheetId="12">'様式５－２'!$A$1:$M$33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9" i="26" l="1"/>
  <c r="O69" i="26"/>
  <c r="K69" i="26"/>
  <c r="C69" i="26"/>
  <c r="W68" i="26"/>
  <c r="O68" i="26"/>
  <c r="K68" i="26"/>
  <c r="G68" i="26"/>
  <c r="C68" i="26"/>
  <c r="W67" i="26"/>
  <c r="O67" i="26"/>
  <c r="K67" i="26"/>
  <c r="G67" i="26"/>
  <c r="C67" i="26"/>
  <c r="W66" i="26"/>
  <c r="S66" i="26"/>
  <c r="O66" i="26"/>
  <c r="K66" i="26"/>
  <c r="G66" i="26"/>
  <c r="C66" i="26"/>
  <c r="W65" i="26"/>
  <c r="S65" i="26"/>
  <c r="O65" i="26"/>
  <c r="K65" i="26"/>
  <c r="G65" i="26"/>
  <c r="C65" i="26"/>
  <c r="W64" i="26"/>
  <c r="S64" i="26"/>
  <c r="O64" i="26"/>
  <c r="K64" i="26"/>
  <c r="G64" i="26"/>
  <c r="C64" i="26"/>
  <c r="W63" i="26"/>
  <c r="S63" i="26"/>
  <c r="O63" i="26"/>
  <c r="K63" i="26"/>
  <c r="G63" i="26"/>
  <c r="C63" i="26"/>
  <c r="W62" i="26"/>
  <c r="S62" i="26"/>
  <c r="O62" i="26"/>
  <c r="K62" i="26"/>
  <c r="G62" i="26"/>
  <c r="C62" i="26"/>
  <c r="W61" i="26"/>
  <c r="S61" i="26"/>
  <c r="O61" i="26"/>
  <c r="K61" i="26"/>
  <c r="G61" i="26"/>
  <c r="C61" i="26"/>
  <c r="W60" i="26"/>
  <c r="S60" i="26"/>
  <c r="O60" i="26"/>
  <c r="K60" i="26"/>
  <c r="G60" i="26"/>
  <c r="C60" i="26"/>
  <c r="W59" i="26"/>
  <c r="S59" i="26"/>
  <c r="O59" i="26"/>
  <c r="K59" i="26"/>
  <c r="G59" i="26"/>
  <c r="C59" i="26"/>
  <c r="W58" i="26"/>
  <c r="S58" i="26"/>
  <c r="O58" i="26"/>
  <c r="K58" i="26"/>
  <c r="G58" i="26"/>
  <c r="C58" i="26"/>
  <c r="W57" i="26"/>
  <c r="S57" i="26"/>
  <c r="O57" i="26"/>
  <c r="K57" i="26"/>
  <c r="G57" i="26"/>
  <c r="C57" i="26"/>
  <c r="W56" i="26"/>
  <c r="S56" i="26"/>
  <c r="O56" i="26"/>
  <c r="K56" i="26"/>
  <c r="G56" i="26"/>
  <c r="C56" i="26"/>
  <c r="W55" i="26"/>
  <c r="S55" i="26"/>
  <c r="O55" i="26"/>
  <c r="K55" i="26"/>
  <c r="G55" i="26"/>
  <c r="C55" i="26"/>
  <c r="W54" i="26"/>
  <c r="S54" i="26"/>
  <c r="O54" i="26"/>
  <c r="K54" i="26"/>
  <c r="G54" i="26"/>
  <c r="C54" i="26"/>
  <c r="W53" i="26"/>
  <c r="S53" i="26"/>
  <c r="O53" i="26"/>
  <c r="K53" i="26"/>
  <c r="G53" i="26"/>
  <c r="C53" i="26"/>
  <c r="W52" i="26"/>
  <c r="S52" i="26"/>
  <c r="O52" i="26"/>
  <c r="K52" i="26"/>
  <c r="G52" i="26"/>
  <c r="C52" i="26"/>
  <c r="W51" i="26"/>
  <c r="S51" i="26"/>
  <c r="O51" i="26"/>
  <c r="K51" i="26"/>
  <c r="G51" i="26"/>
  <c r="C51" i="26"/>
  <c r="W50" i="26"/>
  <c r="S50" i="26"/>
  <c r="O50" i="26"/>
  <c r="K50" i="26"/>
  <c r="G50" i="26"/>
  <c r="C50" i="26"/>
  <c r="W49" i="26"/>
  <c r="S49" i="26"/>
  <c r="O49" i="26"/>
  <c r="K49" i="26"/>
  <c r="G49" i="26"/>
  <c r="C49" i="26"/>
  <c r="W48" i="26"/>
  <c r="S48" i="26"/>
  <c r="O48" i="26"/>
  <c r="K48" i="26"/>
  <c r="G48" i="26"/>
  <c r="C48" i="26"/>
  <c r="W47" i="26"/>
  <c r="S47" i="26"/>
  <c r="O47" i="26"/>
  <c r="K47" i="26"/>
  <c r="G47" i="26"/>
  <c r="C47" i="26"/>
  <c r="W46" i="26"/>
  <c r="S46" i="26"/>
  <c r="O46" i="26"/>
  <c r="K46" i="26"/>
  <c r="G46" i="26"/>
  <c r="C46" i="26"/>
  <c r="W45" i="26"/>
  <c r="S45" i="26"/>
  <c r="O45" i="26"/>
  <c r="K45" i="26"/>
  <c r="G45" i="26"/>
  <c r="C45" i="26"/>
  <c r="W44" i="26"/>
  <c r="S44" i="26"/>
  <c r="O44" i="26"/>
  <c r="K44" i="26"/>
  <c r="G44" i="26"/>
  <c r="C44" i="26"/>
  <c r="W43" i="26"/>
  <c r="S43" i="26"/>
  <c r="O43" i="26"/>
  <c r="K43" i="26"/>
  <c r="G43" i="26"/>
  <c r="C43" i="26"/>
  <c r="W42" i="26"/>
  <c r="S42" i="26"/>
  <c r="O42" i="26"/>
  <c r="K42" i="26"/>
  <c r="G42" i="26"/>
  <c r="C42" i="26"/>
  <c r="W41" i="26"/>
  <c r="S41" i="26"/>
  <c r="O41" i="26"/>
  <c r="K41" i="26"/>
  <c r="G41" i="26"/>
  <c r="C41" i="26"/>
  <c r="W40" i="26"/>
  <c r="S40" i="26"/>
  <c r="O40" i="26"/>
  <c r="K40" i="26"/>
  <c r="G40" i="26"/>
  <c r="C40" i="26"/>
  <c r="W39" i="26"/>
  <c r="S39" i="26"/>
  <c r="O39" i="26"/>
  <c r="K39" i="26"/>
  <c r="G39" i="26"/>
  <c r="C39" i="26"/>
  <c r="S34" i="26"/>
  <c r="O34" i="26"/>
  <c r="G34" i="26"/>
  <c r="W33" i="26"/>
  <c r="S33" i="26"/>
  <c r="O33" i="26"/>
  <c r="K33" i="26"/>
  <c r="G33" i="26"/>
  <c r="C33" i="26"/>
  <c r="W32" i="26"/>
  <c r="S32" i="26"/>
  <c r="O32" i="26"/>
  <c r="K32" i="26"/>
  <c r="G32" i="26"/>
  <c r="C32" i="26"/>
  <c r="W31" i="26"/>
  <c r="S31" i="26"/>
  <c r="O31" i="26"/>
  <c r="K31" i="26"/>
  <c r="G31" i="26"/>
  <c r="C31" i="26"/>
  <c r="W30" i="26"/>
  <c r="S30" i="26"/>
  <c r="O30" i="26"/>
  <c r="K30" i="26"/>
  <c r="G30" i="26"/>
  <c r="C30" i="26"/>
  <c r="W29" i="26"/>
  <c r="S29" i="26"/>
  <c r="O29" i="26"/>
  <c r="K29" i="26"/>
  <c r="G29" i="26"/>
  <c r="C29" i="26"/>
  <c r="W28" i="26"/>
  <c r="S28" i="26"/>
  <c r="O28" i="26"/>
  <c r="K28" i="26"/>
  <c r="G28" i="26"/>
  <c r="C28" i="26"/>
  <c r="W27" i="26"/>
  <c r="S27" i="26"/>
  <c r="O27" i="26"/>
  <c r="K27" i="26"/>
  <c r="G27" i="26"/>
  <c r="C27" i="26"/>
  <c r="W26" i="26"/>
  <c r="S26" i="26"/>
  <c r="O26" i="26"/>
  <c r="K26" i="26"/>
  <c r="G26" i="26"/>
  <c r="C26" i="26"/>
  <c r="W25" i="26"/>
  <c r="S25" i="26"/>
  <c r="O25" i="26"/>
  <c r="K25" i="26"/>
  <c r="G25" i="26"/>
  <c r="C25" i="26"/>
  <c r="W24" i="26"/>
  <c r="S24" i="26"/>
  <c r="O24" i="26"/>
  <c r="K24" i="26"/>
  <c r="G24" i="26"/>
  <c r="C24" i="26"/>
  <c r="W23" i="26"/>
  <c r="S23" i="26"/>
  <c r="O23" i="26"/>
  <c r="K23" i="26"/>
  <c r="G23" i="26"/>
  <c r="C23" i="26"/>
  <c r="W22" i="26"/>
  <c r="S22" i="26"/>
  <c r="O22" i="26"/>
  <c r="K22" i="26"/>
  <c r="G22" i="26"/>
  <c r="C22" i="26"/>
  <c r="W21" i="26"/>
  <c r="S21" i="26"/>
  <c r="O21" i="26"/>
  <c r="K21" i="26"/>
  <c r="G21" i="26"/>
  <c r="C21" i="26"/>
  <c r="W20" i="26"/>
  <c r="S20" i="26"/>
  <c r="O20" i="26"/>
  <c r="K20" i="26"/>
  <c r="G20" i="26"/>
  <c r="C20" i="26"/>
  <c r="W19" i="26"/>
  <c r="S19" i="26"/>
  <c r="O19" i="26"/>
  <c r="K19" i="26"/>
  <c r="G19" i="26"/>
  <c r="C19" i="26"/>
  <c r="W18" i="26"/>
  <c r="S18" i="26"/>
  <c r="O18" i="26"/>
  <c r="K18" i="26"/>
  <c r="G18" i="26"/>
  <c r="C18" i="26"/>
  <c r="W17" i="26"/>
  <c r="S17" i="26"/>
  <c r="O17" i="26"/>
  <c r="K17" i="26"/>
  <c r="G17" i="26"/>
  <c r="C17" i="26"/>
  <c r="W16" i="26"/>
  <c r="S16" i="26"/>
  <c r="O16" i="26"/>
  <c r="K16" i="26"/>
  <c r="G16" i="26"/>
  <c r="C16" i="26"/>
  <c r="W15" i="26"/>
  <c r="S15" i="26"/>
  <c r="O15" i="26"/>
  <c r="K15" i="26"/>
  <c r="G15" i="26"/>
  <c r="C15" i="26"/>
  <c r="W14" i="26"/>
  <c r="S14" i="26"/>
  <c r="O14" i="26"/>
  <c r="K14" i="26"/>
  <c r="G14" i="26"/>
  <c r="C14" i="26"/>
  <c r="W13" i="26"/>
  <c r="S13" i="26"/>
  <c r="O13" i="26"/>
  <c r="K13" i="26"/>
  <c r="G13" i="26"/>
  <c r="C13" i="26"/>
  <c r="W12" i="26"/>
  <c r="S12" i="26"/>
  <c r="O12" i="26"/>
  <c r="K12" i="26"/>
  <c r="G12" i="26"/>
  <c r="C12" i="26"/>
  <c r="W11" i="26"/>
  <c r="S11" i="26"/>
  <c r="O11" i="26"/>
  <c r="K11" i="26"/>
  <c r="G11" i="26"/>
  <c r="C11" i="26"/>
  <c r="W10" i="26"/>
  <c r="S10" i="26"/>
  <c r="O10" i="26"/>
  <c r="K10" i="26"/>
  <c r="G10" i="26"/>
  <c r="C10" i="26"/>
  <c r="W9" i="26"/>
  <c r="S9" i="26"/>
  <c r="O9" i="26"/>
  <c r="K9" i="26"/>
  <c r="G9" i="26"/>
  <c r="C9" i="26"/>
  <c r="W8" i="26"/>
  <c r="S8" i="26"/>
  <c r="O8" i="26"/>
  <c r="K8" i="26"/>
  <c r="G8" i="26"/>
  <c r="C8" i="26"/>
  <c r="W7" i="26"/>
  <c r="S7" i="26"/>
  <c r="O7" i="26"/>
  <c r="K7" i="26"/>
  <c r="G7" i="26"/>
  <c r="C7" i="26"/>
  <c r="W6" i="26"/>
  <c r="S6" i="26"/>
  <c r="O6" i="26"/>
  <c r="K6" i="26"/>
  <c r="G6" i="26"/>
  <c r="C6" i="26"/>
  <c r="W5" i="26"/>
  <c r="S5" i="26"/>
  <c r="O5" i="26"/>
  <c r="K5" i="26"/>
  <c r="G5" i="26"/>
  <c r="C5" i="26"/>
  <c r="W4" i="26"/>
  <c r="S4" i="26"/>
  <c r="O4" i="26"/>
  <c r="K4" i="26"/>
  <c r="G4" i="26"/>
  <c r="C4" i="26"/>
  <c r="Q5" i="25"/>
  <c r="W69" i="19"/>
  <c r="O69" i="19"/>
  <c r="K69" i="19"/>
  <c r="C69" i="19"/>
  <c r="W68" i="19"/>
  <c r="O68" i="19"/>
  <c r="K68" i="19"/>
  <c r="G68" i="19"/>
  <c r="C68" i="19"/>
  <c r="W67" i="19"/>
  <c r="O67" i="19"/>
  <c r="K67" i="19"/>
  <c r="G67" i="19"/>
  <c r="C67" i="19"/>
  <c r="W66" i="19"/>
  <c r="S66" i="19"/>
  <c r="O66" i="19"/>
  <c r="K66" i="19"/>
  <c r="G66" i="19"/>
  <c r="C66" i="19"/>
  <c r="W65" i="19"/>
  <c r="S65" i="19"/>
  <c r="O65" i="19"/>
  <c r="K65" i="19"/>
  <c r="G65" i="19"/>
  <c r="C65" i="19"/>
  <c r="W64" i="19"/>
  <c r="S64" i="19"/>
  <c r="O64" i="19"/>
  <c r="K64" i="19"/>
  <c r="G64" i="19"/>
  <c r="C64" i="19"/>
  <c r="W63" i="19"/>
  <c r="S63" i="19"/>
  <c r="O63" i="19"/>
  <c r="K63" i="19"/>
  <c r="G63" i="19"/>
  <c r="C63" i="19"/>
  <c r="W62" i="19"/>
  <c r="S62" i="19"/>
  <c r="O62" i="19"/>
  <c r="K62" i="19"/>
  <c r="G62" i="19"/>
  <c r="C62" i="19"/>
  <c r="W61" i="19"/>
  <c r="S61" i="19"/>
  <c r="O61" i="19"/>
  <c r="K61" i="19"/>
  <c r="G61" i="19"/>
  <c r="C61" i="19"/>
  <c r="W60" i="19"/>
  <c r="S60" i="19"/>
  <c r="O60" i="19"/>
  <c r="K60" i="19"/>
  <c r="G60" i="19"/>
  <c r="C60" i="19"/>
  <c r="W59" i="19"/>
  <c r="S59" i="19"/>
  <c r="O59" i="19"/>
  <c r="K59" i="19"/>
  <c r="G59" i="19"/>
  <c r="C59" i="19"/>
  <c r="W58" i="19"/>
  <c r="S58" i="19"/>
  <c r="O58" i="19"/>
  <c r="K58" i="19"/>
  <c r="G58" i="19"/>
  <c r="C58" i="19"/>
  <c r="W57" i="19"/>
  <c r="S57" i="19"/>
  <c r="O57" i="19"/>
  <c r="K57" i="19"/>
  <c r="G57" i="19"/>
  <c r="C57" i="19"/>
  <c r="W56" i="19"/>
  <c r="S56" i="19"/>
  <c r="O56" i="19"/>
  <c r="K56" i="19"/>
  <c r="G56" i="19"/>
  <c r="C56" i="19"/>
  <c r="W55" i="19"/>
  <c r="S55" i="19"/>
  <c r="O55" i="19"/>
  <c r="K55" i="19"/>
  <c r="G55" i="19"/>
  <c r="C55" i="19"/>
  <c r="W54" i="19"/>
  <c r="S54" i="19"/>
  <c r="O54" i="19"/>
  <c r="K54" i="19"/>
  <c r="G54" i="19"/>
  <c r="C54" i="19"/>
  <c r="W53" i="19"/>
  <c r="S53" i="19"/>
  <c r="O53" i="19"/>
  <c r="K53" i="19"/>
  <c r="G53" i="19"/>
  <c r="C53" i="19"/>
  <c r="W52" i="19"/>
  <c r="S52" i="19"/>
  <c r="O52" i="19"/>
  <c r="K52" i="19"/>
  <c r="G52" i="19"/>
  <c r="C52" i="19"/>
  <c r="W51" i="19"/>
  <c r="S51" i="19"/>
  <c r="O51" i="19"/>
  <c r="K51" i="19"/>
  <c r="G51" i="19"/>
  <c r="C51" i="19"/>
  <c r="W50" i="19"/>
  <c r="S50" i="19"/>
  <c r="O50" i="19"/>
  <c r="K50" i="19"/>
  <c r="G50" i="19"/>
  <c r="C50" i="19"/>
  <c r="W49" i="19"/>
  <c r="S49" i="19"/>
  <c r="O49" i="19"/>
  <c r="K49" i="19"/>
  <c r="G49" i="19"/>
  <c r="C49" i="19"/>
  <c r="W48" i="19"/>
  <c r="S48" i="19"/>
  <c r="O48" i="19"/>
  <c r="K48" i="19"/>
  <c r="G48" i="19"/>
  <c r="C48" i="19"/>
  <c r="W47" i="19"/>
  <c r="S47" i="19"/>
  <c r="O47" i="19"/>
  <c r="K47" i="19"/>
  <c r="G47" i="19"/>
  <c r="C47" i="19"/>
  <c r="W46" i="19"/>
  <c r="S46" i="19"/>
  <c r="O46" i="19"/>
  <c r="K46" i="19"/>
  <c r="G46" i="19"/>
  <c r="C46" i="19"/>
  <c r="W45" i="19"/>
  <c r="S45" i="19"/>
  <c r="O45" i="19"/>
  <c r="K45" i="19"/>
  <c r="G45" i="19"/>
  <c r="C45" i="19"/>
  <c r="W44" i="19"/>
  <c r="S44" i="19"/>
  <c r="O44" i="19"/>
  <c r="K44" i="19"/>
  <c r="G44" i="19"/>
  <c r="C44" i="19"/>
  <c r="W43" i="19"/>
  <c r="S43" i="19"/>
  <c r="O43" i="19"/>
  <c r="K43" i="19"/>
  <c r="G43" i="19"/>
  <c r="C43" i="19"/>
  <c r="W42" i="19"/>
  <c r="S42" i="19"/>
  <c r="O42" i="19"/>
  <c r="K42" i="19"/>
  <c r="G42" i="19"/>
  <c r="C42" i="19"/>
  <c r="W41" i="19"/>
  <c r="S41" i="19"/>
  <c r="O41" i="19"/>
  <c r="K41" i="19"/>
  <c r="G41" i="19"/>
  <c r="C41" i="19"/>
  <c r="W40" i="19"/>
  <c r="S40" i="19"/>
  <c r="O40" i="19"/>
  <c r="K40" i="19"/>
  <c r="G40" i="19"/>
  <c r="C40" i="19"/>
  <c r="W39" i="19"/>
  <c r="S39" i="19"/>
  <c r="O39" i="19"/>
  <c r="K39" i="19"/>
  <c r="G39" i="19"/>
  <c r="C39" i="19"/>
  <c r="S34" i="19"/>
  <c r="O34" i="19"/>
  <c r="G34" i="19"/>
  <c r="W33" i="19"/>
  <c r="S33" i="19"/>
  <c r="O33" i="19"/>
  <c r="K33" i="19"/>
  <c r="G33" i="19"/>
  <c r="C33" i="19"/>
  <c r="W32" i="19"/>
  <c r="S32" i="19"/>
  <c r="O32" i="19"/>
  <c r="K32" i="19"/>
  <c r="G32" i="19"/>
  <c r="C32" i="19"/>
  <c r="W31" i="19"/>
  <c r="S31" i="19"/>
  <c r="O31" i="19"/>
  <c r="K31" i="19"/>
  <c r="G31" i="19"/>
  <c r="C31" i="19"/>
  <c r="W30" i="19"/>
  <c r="S30" i="19"/>
  <c r="O30" i="19"/>
  <c r="K30" i="19"/>
  <c r="G30" i="19"/>
  <c r="C30" i="19"/>
  <c r="W29" i="19"/>
  <c r="S29" i="19"/>
  <c r="O29" i="19"/>
  <c r="K29" i="19"/>
  <c r="G29" i="19"/>
  <c r="C29" i="19"/>
  <c r="W28" i="19"/>
  <c r="S28" i="19"/>
  <c r="O28" i="19"/>
  <c r="K28" i="19"/>
  <c r="G28" i="19"/>
  <c r="C28" i="19"/>
  <c r="W27" i="19"/>
  <c r="S27" i="19"/>
  <c r="O27" i="19"/>
  <c r="K27" i="19"/>
  <c r="G27" i="19"/>
  <c r="C27" i="19"/>
  <c r="W26" i="19"/>
  <c r="S26" i="19"/>
  <c r="O26" i="19"/>
  <c r="K26" i="19"/>
  <c r="G26" i="19"/>
  <c r="C26" i="19"/>
  <c r="W25" i="19"/>
  <c r="S25" i="19"/>
  <c r="O25" i="19"/>
  <c r="K25" i="19"/>
  <c r="G25" i="19"/>
  <c r="C25" i="19"/>
  <c r="W24" i="19"/>
  <c r="S24" i="19"/>
  <c r="O24" i="19"/>
  <c r="K24" i="19"/>
  <c r="G24" i="19"/>
  <c r="C24" i="19"/>
  <c r="W23" i="19"/>
  <c r="S23" i="19"/>
  <c r="O23" i="19"/>
  <c r="K23" i="19"/>
  <c r="G23" i="19"/>
  <c r="C23" i="19"/>
  <c r="W22" i="19"/>
  <c r="S22" i="19"/>
  <c r="O22" i="19"/>
  <c r="K22" i="19"/>
  <c r="G22" i="19"/>
  <c r="C22" i="19"/>
  <c r="W21" i="19"/>
  <c r="S21" i="19"/>
  <c r="O21" i="19"/>
  <c r="K21" i="19"/>
  <c r="G21" i="19"/>
  <c r="C21" i="19"/>
  <c r="W20" i="19"/>
  <c r="S20" i="19"/>
  <c r="O20" i="19"/>
  <c r="K20" i="19"/>
  <c r="G20" i="19"/>
  <c r="C20" i="19"/>
  <c r="W19" i="19"/>
  <c r="S19" i="19"/>
  <c r="O19" i="19"/>
  <c r="K19" i="19"/>
  <c r="G19" i="19"/>
  <c r="C19" i="19"/>
  <c r="W18" i="19"/>
  <c r="S18" i="19"/>
  <c r="O18" i="19"/>
  <c r="K18" i="19"/>
  <c r="G18" i="19"/>
  <c r="C18" i="19"/>
  <c r="W17" i="19"/>
  <c r="S17" i="19"/>
  <c r="O17" i="19"/>
  <c r="K17" i="19"/>
  <c r="G17" i="19"/>
  <c r="C17" i="19"/>
  <c r="W16" i="19"/>
  <c r="S16" i="19"/>
  <c r="O16" i="19"/>
  <c r="K16" i="19"/>
  <c r="G16" i="19"/>
  <c r="C16" i="19"/>
  <c r="W15" i="19"/>
  <c r="S15" i="19"/>
  <c r="O15" i="19"/>
  <c r="K15" i="19"/>
  <c r="G15" i="19"/>
  <c r="C15" i="19"/>
  <c r="W14" i="19"/>
  <c r="S14" i="19"/>
  <c r="O14" i="19"/>
  <c r="K14" i="19"/>
  <c r="G14" i="19"/>
  <c r="C14" i="19"/>
  <c r="W13" i="19"/>
  <c r="S13" i="19"/>
  <c r="O13" i="19"/>
  <c r="K13" i="19"/>
  <c r="G13" i="19"/>
  <c r="C13" i="19"/>
  <c r="W12" i="19"/>
  <c r="S12" i="19"/>
  <c r="O12" i="19"/>
  <c r="K12" i="19"/>
  <c r="G12" i="19"/>
  <c r="C12" i="19"/>
  <c r="W11" i="19"/>
  <c r="S11" i="19"/>
  <c r="O11" i="19"/>
  <c r="K11" i="19"/>
  <c r="G11" i="19"/>
  <c r="C11" i="19"/>
  <c r="W10" i="19"/>
  <c r="S10" i="19"/>
  <c r="O10" i="19"/>
  <c r="K10" i="19"/>
  <c r="G10" i="19"/>
  <c r="C10" i="19"/>
  <c r="W9" i="19"/>
  <c r="S9" i="19"/>
  <c r="O9" i="19"/>
  <c r="K9" i="19"/>
  <c r="G9" i="19"/>
  <c r="C9" i="19"/>
  <c r="W8" i="19"/>
  <c r="S8" i="19"/>
  <c r="O8" i="19"/>
  <c r="K8" i="19"/>
  <c r="G8" i="19"/>
  <c r="C8" i="19"/>
  <c r="W7" i="19"/>
  <c r="S7" i="19"/>
  <c r="O7" i="19"/>
  <c r="K7" i="19"/>
  <c r="G7" i="19"/>
  <c r="C7" i="19"/>
  <c r="W6" i="19"/>
  <c r="S6" i="19"/>
  <c r="O6" i="19"/>
  <c r="K6" i="19"/>
  <c r="G6" i="19"/>
  <c r="C6" i="19"/>
  <c r="W5" i="19"/>
  <c r="S5" i="19"/>
  <c r="O5" i="19"/>
  <c r="K5" i="19"/>
  <c r="G5" i="19"/>
  <c r="C5" i="19"/>
  <c r="W4" i="19"/>
  <c r="S4" i="19"/>
  <c r="O4" i="19"/>
  <c r="K4" i="19"/>
  <c r="G4" i="19"/>
  <c r="C4" i="19"/>
  <c r="Q6" i="22"/>
  <c r="Q108" i="21"/>
  <c r="G108" i="21" l="1"/>
  <c r="V81" i="25" l="1"/>
  <c r="V97" i="25"/>
  <c r="F99" i="25"/>
  <c r="H241" i="9"/>
  <c r="W220" i="9"/>
  <c r="T213" i="9"/>
  <c r="Q213" i="9"/>
  <c r="Q212" i="9"/>
  <c r="Q211" i="9"/>
  <c r="B2" i="25" l="1"/>
  <c r="Y71" i="19" l="1"/>
  <c r="U71" i="19"/>
  <c r="Q71" i="19"/>
  <c r="M71" i="19"/>
  <c r="I71" i="19"/>
  <c r="E71" i="19"/>
  <c r="Y36" i="19"/>
  <c r="U36" i="19"/>
  <c r="Q36" i="19"/>
  <c r="M36" i="19"/>
  <c r="I36" i="19"/>
  <c r="E36" i="19"/>
  <c r="V60" i="25" l="1"/>
  <c r="V33" i="25"/>
  <c r="R1" i="26"/>
  <c r="Y71" i="26"/>
  <c r="U71" i="26"/>
  <c r="Q71" i="26"/>
  <c r="M71" i="26"/>
  <c r="I71" i="26"/>
  <c r="E71" i="26"/>
  <c r="Y36" i="26"/>
  <c r="U36" i="26"/>
  <c r="Q36" i="26"/>
  <c r="M36" i="26"/>
  <c r="I36" i="26"/>
  <c r="E36" i="26"/>
  <c r="F3" i="25"/>
  <c r="F3" i="22"/>
  <c r="G5" i="25"/>
  <c r="E73" i="26" l="1"/>
  <c r="F4" i="22"/>
  <c r="D5" i="6" l="1"/>
  <c r="Q36" i="2" l="1"/>
  <c r="Y71" i="2" l="1"/>
  <c r="U71" i="2"/>
  <c r="Q71" i="2"/>
  <c r="M71" i="2"/>
  <c r="I71" i="2"/>
  <c r="E71" i="2"/>
  <c r="W69" i="2"/>
  <c r="O69" i="2"/>
  <c r="K69" i="2"/>
  <c r="C69" i="2"/>
  <c r="W68" i="2"/>
  <c r="O68" i="2"/>
  <c r="K68" i="2"/>
  <c r="G68" i="2"/>
  <c r="C68" i="2"/>
  <c r="W67" i="2"/>
  <c r="O67" i="2"/>
  <c r="K67" i="2"/>
  <c r="G67" i="2"/>
  <c r="C67" i="2"/>
  <c r="W66" i="2"/>
  <c r="S66" i="2"/>
  <c r="O66" i="2"/>
  <c r="K66" i="2"/>
  <c r="G66" i="2"/>
  <c r="C66" i="2"/>
  <c r="W65" i="2"/>
  <c r="S65" i="2"/>
  <c r="O65" i="2"/>
  <c r="K65" i="2"/>
  <c r="G65" i="2"/>
  <c r="C65" i="2"/>
  <c r="W64" i="2"/>
  <c r="S64" i="2"/>
  <c r="O64" i="2"/>
  <c r="K64" i="2"/>
  <c r="G64" i="2"/>
  <c r="C64" i="2"/>
  <c r="W63" i="2"/>
  <c r="S63" i="2"/>
  <c r="O63" i="2"/>
  <c r="K63" i="2"/>
  <c r="G63" i="2"/>
  <c r="C63" i="2"/>
  <c r="W62" i="2"/>
  <c r="S62" i="2"/>
  <c r="O62" i="2"/>
  <c r="K62" i="2"/>
  <c r="G62" i="2"/>
  <c r="C62" i="2"/>
  <c r="W61" i="2"/>
  <c r="S61" i="2"/>
  <c r="O61" i="2"/>
  <c r="K61" i="2"/>
  <c r="G61" i="2"/>
  <c r="C61" i="2"/>
  <c r="W60" i="2"/>
  <c r="S60" i="2"/>
  <c r="O60" i="2"/>
  <c r="K60" i="2"/>
  <c r="G60" i="2"/>
  <c r="C60" i="2"/>
  <c r="W59" i="2"/>
  <c r="S59" i="2"/>
  <c r="O59" i="2"/>
  <c r="K59" i="2"/>
  <c r="G59" i="2"/>
  <c r="C59" i="2"/>
  <c r="W58" i="2"/>
  <c r="S58" i="2"/>
  <c r="O58" i="2"/>
  <c r="K58" i="2"/>
  <c r="G58" i="2"/>
  <c r="C58" i="2"/>
  <c r="W57" i="2"/>
  <c r="S57" i="2"/>
  <c r="O57" i="2"/>
  <c r="K57" i="2"/>
  <c r="G57" i="2"/>
  <c r="C57" i="2"/>
  <c r="W56" i="2"/>
  <c r="S56" i="2"/>
  <c r="O56" i="2"/>
  <c r="K56" i="2"/>
  <c r="G56" i="2"/>
  <c r="C56" i="2"/>
  <c r="W55" i="2"/>
  <c r="S55" i="2"/>
  <c r="O55" i="2"/>
  <c r="K55" i="2"/>
  <c r="G55" i="2"/>
  <c r="C55" i="2"/>
  <c r="W54" i="2"/>
  <c r="S54" i="2"/>
  <c r="O54" i="2"/>
  <c r="K54" i="2"/>
  <c r="G54" i="2"/>
  <c r="C54" i="2"/>
  <c r="W53" i="2"/>
  <c r="S53" i="2"/>
  <c r="O53" i="2"/>
  <c r="K53" i="2"/>
  <c r="G53" i="2"/>
  <c r="C53" i="2"/>
  <c r="W52" i="2"/>
  <c r="S52" i="2"/>
  <c r="O52" i="2"/>
  <c r="K52" i="2"/>
  <c r="G52" i="2"/>
  <c r="C52" i="2"/>
  <c r="W51" i="2"/>
  <c r="S51" i="2"/>
  <c r="O51" i="2"/>
  <c r="K51" i="2"/>
  <c r="G51" i="2"/>
  <c r="C51" i="2"/>
  <c r="W50" i="2"/>
  <c r="S50" i="2"/>
  <c r="O50" i="2"/>
  <c r="K50" i="2"/>
  <c r="G50" i="2"/>
  <c r="C50" i="2"/>
  <c r="W49" i="2"/>
  <c r="S49" i="2"/>
  <c r="O49" i="2"/>
  <c r="K49" i="2"/>
  <c r="G49" i="2"/>
  <c r="C49" i="2"/>
  <c r="W48" i="2"/>
  <c r="S48" i="2"/>
  <c r="O48" i="2"/>
  <c r="K48" i="2"/>
  <c r="G48" i="2"/>
  <c r="C48" i="2"/>
  <c r="W47" i="2"/>
  <c r="S47" i="2"/>
  <c r="O47" i="2"/>
  <c r="K47" i="2"/>
  <c r="G47" i="2"/>
  <c r="C47" i="2"/>
  <c r="W46" i="2"/>
  <c r="S46" i="2"/>
  <c r="O46" i="2"/>
  <c r="K46" i="2"/>
  <c r="G46" i="2"/>
  <c r="C46" i="2"/>
  <c r="W45" i="2"/>
  <c r="S45" i="2"/>
  <c r="O45" i="2"/>
  <c r="K45" i="2"/>
  <c r="G45" i="2"/>
  <c r="C45" i="2"/>
  <c r="W44" i="2"/>
  <c r="S44" i="2"/>
  <c r="O44" i="2"/>
  <c r="K44" i="2"/>
  <c r="G44" i="2"/>
  <c r="C44" i="2"/>
  <c r="W43" i="2"/>
  <c r="S43" i="2"/>
  <c r="O43" i="2"/>
  <c r="K43" i="2"/>
  <c r="G43" i="2"/>
  <c r="C43" i="2"/>
  <c r="W42" i="2"/>
  <c r="S42" i="2"/>
  <c r="O42" i="2"/>
  <c r="K42" i="2"/>
  <c r="G42" i="2"/>
  <c r="C42" i="2"/>
  <c r="W41" i="2"/>
  <c r="S41" i="2"/>
  <c r="O41" i="2"/>
  <c r="K41" i="2"/>
  <c r="G41" i="2"/>
  <c r="C41" i="2"/>
  <c r="W40" i="2"/>
  <c r="S40" i="2"/>
  <c r="O40" i="2"/>
  <c r="K40" i="2"/>
  <c r="G40" i="2"/>
  <c r="C40" i="2"/>
  <c r="W39" i="2"/>
  <c r="S39" i="2"/>
  <c r="O39" i="2"/>
  <c r="K39" i="2"/>
  <c r="G39" i="2"/>
  <c r="C39" i="2"/>
  <c r="Y36" i="2"/>
  <c r="U36" i="2"/>
  <c r="M36" i="2"/>
  <c r="I36" i="2"/>
  <c r="E36" i="2"/>
  <c r="S34" i="2"/>
  <c r="O34" i="2"/>
  <c r="G34" i="2"/>
  <c r="W33" i="2"/>
  <c r="S33" i="2"/>
  <c r="O33" i="2"/>
  <c r="K33" i="2"/>
  <c r="G33" i="2"/>
  <c r="C33" i="2"/>
  <c r="W32" i="2"/>
  <c r="S32" i="2"/>
  <c r="O32" i="2"/>
  <c r="K32" i="2"/>
  <c r="G32" i="2"/>
  <c r="C32" i="2"/>
  <c r="W31" i="2"/>
  <c r="S31" i="2"/>
  <c r="O31" i="2"/>
  <c r="K31" i="2"/>
  <c r="G31" i="2"/>
  <c r="C31" i="2"/>
  <c r="W30" i="2"/>
  <c r="S30" i="2"/>
  <c r="O30" i="2"/>
  <c r="K30" i="2"/>
  <c r="G30" i="2"/>
  <c r="C30" i="2"/>
  <c r="W29" i="2"/>
  <c r="S29" i="2"/>
  <c r="O29" i="2"/>
  <c r="K29" i="2"/>
  <c r="G29" i="2"/>
  <c r="C29" i="2"/>
  <c r="W28" i="2"/>
  <c r="S28" i="2"/>
  <c r="O28" i="2"/>
  <c r="K28" i="2"/>
  <c r="G28" i="2"/>
  <c r="C28" i="2"/>
  <c r="W27" i="2"/>
  <c r="S27" i="2"/>
  <c r="O27" i="2"/>
  <c r="K27" i="2"/>
  <c r="G27" i="2"/>
  <c r="C27" i="2"/>
  <c r="W26" i="2"/>
  <c r="S26" i="2"/>
  <c r="O26" i="2"/>
  <c r="K26" i="2"/>
  <c r="G26" i="2"/>
  <c r="C26" i="2"/>
  <c r="W25" i="2"/>
  <c r="S25" i="2"/>
  <c r="O25" i="2"/>
  <c r="K25" i="2"/>
  <c r="G25" i="2"/>
  <c r="C25" i="2"/>
  <c r="W24" i="2"/>
  <c r="S24" i="2"/>
  <c r="O24" i="2"/>
  <c r="K24" i="2"/>
  <c r="G24" i="2"/>
  <c r="C24" i="2"/>
  <c r="W23" i="2"/>
  <c r="S23" i="2"/>
  <c r="O23" i="2"/>
  <c r="K23" i="2"/>
  <c r="G23" i="2"/>
  <c r="C23" i="2"/>
  <c r="W22" i="2"/>
  <c r="S22" i="2"/>
  <c r="O22" i="2"/>
  <c r="K22" i="2"/>
  <c r="G22" i="2"/>
  <c r="C22" i="2"/>
  <c r="W21" i="2"/>
  <c r="S21" i="2"/>
  <c r="O21" i="2"/>
  <c r="K21" i="2"/>
  <c r="G21" i="2"/>
  <c r="C21" i="2"/>
  <c r="W20" i="2"/>
  <c r="S20" i="2"/>
  <c r="O20" i="2"/>
  <c r="K20" i="2"/>
  <c r="G20" i="2"/>
  <c r="C20" i="2"/>
  <c r="W19" i="2"/>
  <c r="S19" i="2"/>
  <c r="O19" i="2"/>
  <c r="K19" i="2"/>
  <c r="G19" i="2"/>
  <c r="C19" i="2"/>
  <c r="W18" i="2"/>
  <c r="S18" i="2"/>
  <c r="O18" i="2"/>
  <c r="K18" i="2"/>
  <c r="G18" i="2"/>
  <c r="C18" i="2"/>
  <c r="W17" i="2"/>
  <c r="S17" i="2"/>
  <c r="O17" i="2"/>
  <c r="K17" i="2"/>
  <c r="G17" i="2"/>
  <c r="C17" i="2"/>
  <c r="W16" i="2"/>
  <c r="S16" i="2"/>
  <c r="O16" i="2"/>
  <c r="K16" i="2"/>
  <c r="G16" i="2"/>
  <c r="C16" i="2"/>
  <c r="W15" i="2"/>
  <c r="S15" i="2"/>
  <c r="O15" i="2"/>
  <c r="K15" i="2"/>
  <c r="G15" i="2"/>
  <c r="C15" i="2"/>
  <c r="W14" i="2"/>
  <c r="S14" i="2"/>
  <c r="O14" i="2"/>
  <c r="K14" i="2"/>
  <c r="G14" i="2"/>
  <c r="C14" i="2"/>
  <c r="W13" i="2"/>
  <c r="S13" i="2"/>
  <c r="O13" i="2"/>
  <c r="K13" i="2"/>
  <c r="G13" i="2"/>
  <c r="C13" i="2"/>
  <c r="W12" i="2"/>
  <c r="S12" i="2"/>
  <c r="O12" i="2"/>
  <c r="K12" i="2"/>
  <c r="G12" i="2"/>
  <c r="C12" i="2"/>
  <c r="W11" i="2"/>
  <c r="S11" i="2"/>
  <c r="O11" i="2"/>
  <c r="K11" i="2"/>
  <c r="G11" i="2"/>
  <c r="C11" i="2"/>
  <c r="W10" i="2"/>
  <c r="S10" i="2"/>
  <c r="O10" i="2"/>
  <c r="K10" i="2"/>
  <c r="G10" i="2"/>
  <c r="C10" i="2"/>
  <c r="W9" i="2"/>
  <c r="S9" i="2"/>
  <c r="O9" i="2"/>
  <c r="K9" i="2"/>
  <c r="G9" i="2"/>
  <c r="C9" i="2"/>
  <c r="W8" i="2"/>
  <c r="S8" i="2"/>
  <c r="O8" i="2"/>
  <c r="K8" i="2"/>
  <c r="G8" i="2"/>
  <c r="C8" i="2"/>
  <c r="W7" i="2"/>
  <c r="S7" i="2"/>
  <c r="O7" i="2"/>
  <c r="K7" i="2"/>
  <c r="G7" i="2"/>
  <c r="C7" i="2"/>
  <c r="W6" i="2"/>
  <c r="S6" i="2"/>
  <c r="O6" i="2"/>
  <c r="K6" i="2"/>
  <c r="G6" i="2"/>
  <c r="C6" i="2"/>
  <c r="W5" i="2"/>
  <c r="S5" i="2"/>
  <c r="O5" i="2"/>
  <c r="K5" i="2"/>
  <c r="G5" i="2"/>
  <c r="C5" i="2"/>
  <c r="W4" i="2"/>
  <c r="S4" i="2"/>
  <c r="O4" i="2"/>
  <c r="K4" i="2"/>
  <c r="G4" i="2"/>
  <c r="C4" i="2"/>
  <c r="E73" i="2" l="1"/>
  <c r="Q51" i="6"/>
  <c r="V56" i="21" l="1"/>
  <c r="V21" i="21" l="1"/>
  <c r="W255" i="9" l="1"/>
  <c r="W186" i="9"/>
  <c r="W151" i="9"/>
  <c r="W116" i="9"/>
  <c r="W81" i="9"/>
  <c r="W46" i="9"/>
  <c r="W11" i="9"/>
  <c r="H258" i="21" l="1"/>
  <c r="H137" i="9"/>
  <c r="T109" i="9"/>
  <c r="Q109" i="9"/>
  <c r="Q108" i="9"/>
  <c r="Q107" i="9"/>
  <c r="V256" i="21"/>
  <c r="C55" i="8" l="1"/>
  <c r="C16" i="8"/>
  <c r="C54" i="8"/>
  <c r="C15" i="8"/>
  <c r="B3" i="20"/>
  <c r="B2" i="18"/>
  <c r="B2" i="22"/>
  <c r="B105" i="21"/>
  <c r="C50" i="21"/>
  <c r="D34" i="21"/>
  <c r="C15" i="21"/>
  <c r="D5" i="21"/>
  <c r="D45" i="6"/>
  <c r="D10" i="6"/>
  <c r="D41" i="6"/>
  <c r="F8" i="18" l="1"/>
  <c r="F7" i="18"/>
  <c r="M48" i="21"/>
  <c r="M47" i="21"/>
  <c r="M46" i="21"/>
  <c r="M43" i="21"/>
  <c r="M42" i="21"/>
  <c r="M41" i="21"/>
  <c r="Y38" i="21"/>
  <c r="W38" i="21"/>
  <c r="R13" i="21"/>
  <c r="R12" i="21"/>
  <c r="R11" i="21"/>
  <c r="Y9" i="21"/>
  <c r="W9" i="21"/>
  <c r="R69" i="21" l="1"/>
  <c r="H39" i="21"/>
  <c r="T38" i="21"/>
  <c r="T9" i="21"/>
  <c r="G6" i="22"/>
  <c r="I41" i="8"/>
  <c r="Q35" i="8"/>
  <c r="Q4" i="8"/>
  <c r="C55" i="6"/>
  <c r="Q16" i="6"/>
  <c r="T248" i="9" l="1"/>
  <c r="Q248" i="9"/>
  <c r="Q247" i="9"/>
  <c r="Q246" i="9"/>
  <c r="T179" i="9"/>
  <c r="Q179" i="9"/>
  <c r="Q178" i="9"/>
  <c r="Q177" i="9"/>
  <c r="T144" i="9"/>
  <c r="Q144" i="9"/>
  <c r="Q143" i="9"/>
  <c r="Q142" i="9"/>
  <c r="T74" i="9"/>
  <c r="Q74" i="9"/>
  <c r="Q73" i="9"/>
  <c r="Q72" i="9"/>
  <c r="T39" i="9"/>
  <c r="Q39" i="9"/>
  <c r="Q38" i="9"/>
  <c r="Q37" i="9"/>
  <c r="T4" i="9"/>
  <c r="Q4" i="9"/>
  <c r="T7" i="22"/>
  <c r="F7" i="22"/>
  <c r="F109" i="21"/>
  <c r="H262" i="21" s="1"/>
  <c r="F110" i="21"/>
  <c r="T115" i="21"/>
  <c r="T114" i="21"/>
  <c r="T113" i="21"/>
  <c r="T112" i="21"/>
  <c r="T111" i="21"/>
  <c r="T110" i="21"/>
  <c r="T109" i="21"/>
  <c r="H263" i="21" s="1"/>
  <c r="F115" i="21"/>
  <c r="F114" i="21"/>
  <c r="F113" i="21"/>
  <c r="F112" i="21"/>
  <c r="F111" i="21"/>
  <c r="R1" i="2"/>
  <c r="Q3" i="9"/>
  <c r="Q2" i="9"/>
  <c r="F5" i="20"/>
  <c r="F4" i="18"/>
  <c r="F3" i="18"/>
  <c r="R1" i="19"/>
  <c r="V32" i="22" l="1"/>
  <c r="E90" i="22"/>
  <c r="H66" i="22"/>
  <c r="H46" i="22"/>
  <c r="H34" i="22"/>
  <c r="H72" i="22"/>
  <c r="H39" i="22"/>
  <c r="H40" i="22" l="1"/>
  <c r="H56" i="22"/>
  <c r="V64" i="22"/>
  <c r="H71" i="22"/>
  <c r="V88" i="22"/>
  <c r="H57" i="22"/>
  <c r="F275" i="21" l="1"/>
  <c r="V273" i="21"/>
  <c r="H242" i="21"/>
  <c r="H229" i="21"/>
  <c r="V227" i="21"/>
  <c r="H221" i="21"/>
  <c r="H215" i="21"/>
  <c r="H207" i="21"/>
  <c r="V205" i="21"/>
  <c r="H189" i="21"/>
  <c r="V174" i="21"/>
  <c r="V141" i="21"/>
  <c r="H247" i="21"/>
  <c r="H233" i="21"/>
  <c r="F106" i="21"/>
  <c r="H151" i="21" l="1"/>
  <c r="H166" i="21"/>
  <c r="H182" i="21"/>
  <c r="H196" i="21"/>
  <c r="H234" i="21"/>
  <c r="H246" i="21"/>
  <c r="H150" i="21"/>
  <c r="H165" i="21"/>
  <c r="H183" i="21"/>
  <c r="H195" i="21"/>
  <c r="H102" i="9" l="1"/>
  <c r="H172" i="9"/>
  <c r="H67" i="9"/>
  <c r="E73" i="19" l="1"/>
  <c r="H276" i="9"/>
  <c r="F86" i="18" l="1"/>
  <c r="F70" i="18"/>
  <c r="F51" i="18"/>
  <c r="F35" i="18"/>
  <c r="F18" i="18"/>
  <c r="H206" i="9"/>
  <c r="H32" i="9" l="1"/>
  <c r="J93" i="6"/>
  <c r="U103" i="18" l="1"/>
  <c r="U68" i="18"/>
  <c r="U33" i="18"/>
</calcChain>
</file>

<file path=xl/sharedStrings.xml><?xml version="1.0" encoding="utf-8"?>
<sst xmlns="http://schemas.openxmlformats.org/spreadsheetml/2006/main" count="2108" uniqueCount="442">
  <si>
    <t>実施期間</t>
    <rPh sb="0" eb="2">
      <t>ジッシ</t>
    </rPh>
    <rPh sb="2" eb="4">
      <t>キカン</t>
    </rPh>
    <phoneticPr fontId="1"/>
  </si>
  <si>
    <t>月</t>
    <rPh sb="0" eb="1">
      <t>ガツ</t>
    </rPh>
    <phoneticPr fontId="1"/>
  </si>
  <si>
    <t>日</t>
    <rPh sb="0" eb="1">
      <t>ニチ</t>
    </rPh>
    <phoneticPr fontId="1"/>
  </si>
  <si>
    <t>事業内容</t>
    <rPh sb="0" eb="2">
      <t>ジギョウ</t>
    </rPh>
    <rPh sb="2" eb="4">
      <t>ナイヨウ</t>
    </rPh>
    <phoneticPr fontId="1"/>
  </si>
  <si>
    <t>学習支援事業</t>
    <rPh sb="0" eb="2">
      <t>ガクシュウ</t>
    </rPh>
    <rPh sb="2" eb="4">
      <t>シエン</t>
    </rPh>
    <rPh sb="4" eb="6">
      <t>ジギョウ</t>
    </rPh>
    <phoneticPr fontId="1"/>
  </si>
  <si>
    <t>生活支援事業</t>
    <rPh sb="0" eb="2">
      <t>セイカツ</t>
    </rPh>
    <rPh sb="2" eb="4">
      <t>シエン</t>
    </rPh>
    <rPh sb="4" eb="6">
      <t>ジギョウ</t>
    </rPh>
    <phoneticPr fontId="1"/>
  </si>
  <si>
    <t>人</t>
    <rPh sb="0" eb="1">
      <t>ニン</t>
    </rPh>
    <phoneticPr fontId="1"/>
  </si>
  <si>
    <t>４月</t>
    <rPh sb="1" eb="2">
      <t>ガツ</t>
    </rPh>
    <phoneticPr fontId="1"/>
  </si>
  <si>
    <t>５月</t>
  </si>
  <si>
    <t>10月</t>
    <rPh sb="2" eb="3">
      <t>ガツ</t>
    </rPh>
    <phoneticPr fontId="1"/>
  </si>
  <si>
    <t>６月</t>
  </si>
  <si>
    <t>７月</t>
  </si>
  <si>
    <t>８月</t>
  </si>
  <si>
    <t>９月</t>
  </si>
  <si>
    <t>11月</t>
  </si>
  <si>
    <t>12月</t>
  </si>
  <si>
    <t>1月</t>
  </si>
  <si>
    <t>2月</t>
  </si>
  <si>
    <t>3月</t>
  </si>
  <si>
    <t>計</t>
    <rPh sb="0" eb="1">
      <t>ケイ</t>
    </rPh>
    <phoneticPr fontId="1"/>
  </si>
  <si>
    <t>合計</t>
    <rPh sb="0" eb="2">
      <t>ゴウケイ</t>
    </rPh>
    <phoneticPr fontId="1"/>
  </si>
  <si>
    <t>　</t>
    <phoneticPr fontId="1"/>
  </si>
  <si>
    <t>㊞</t>
    <phoneticPr fontId="1"/>
  </si>
  <si>
    <t>記</t>
    <rPh sb="0" eb="1">
      <t>キ</t>
    </rPh>
    <phoneticPr fontId="1"/>
  </si>
  <si>
    <t>円</t>
    <rPh sb="0" eb="1">
      <t>エン</t>
    </rPh>
    <phoneticPr fontId="1"/>
  </si>
  <si>
    <t>法人概況書</t>
    <rPh sb="0" eb="2">
      <t>ホウジン</t>
    </rPh>
    <rPh sb="2" eb="4">
      <t>ガイキョウ</t>
    </rPh>
    <rPh sb="4" eb="5">
      <t>ショ</t>
    </rPh>
    <phoneticPr fontId="1"/>
  </si>
  <si>
    <t>法人・
団体名</t>
    <rPh sb="0" eb="2">
      <t>ホウジン</t>
    </rPh>
    <rPh sb="4" eb="7">
      <t>ダンタイメイ</t>
    </rPh>
    <phoneticPr fontId="1"/>
  </si>
  <si>
    <t>代表者名</t>
    <rPh sb="0" eb="3">
      <t>ダイヒョウシャ</t>
    </rPh>
    <rPh sb="3" eb="4">
      <t>メイ</t>
    </rPh>
    <phoneticPr fontId="1"/>
  </si>
  <si>
    <t>主たる
事務所の所在地</t>
    <rPh sb="0" eb="1">
      <t>シュ</t>
    </rPh>
    <rPh sb="4" eb="7">
      <t>ジムショ</t>
    </rPh>
    <rPh sb="8" eb="11">
      <t>ショザイチ</t>
    </rPh>
    <phoneticPr fontId="1"/>
  </si>
  <si>
    <t>担当者名</t>
    <rPh sb="0" eb="3">
      <t>タントウシャ</t>
    </rPh>
    <rPh sb="3" eb="4">
      <t>メイ</t>
    </rPh>
    <phoneticPr fontId="1"/>
  </si>
  <si>
    <t>電話番号</t>
    <rPh sb="0" eb="2">
      <t>デンワ</t>
    </rPh>
    <rPh sb="2" eb="4">
      <t>バンゴウ</t>
    </rPh>
    <phoneticPr fontId="1"/>
  </si>
  <si>
    <t>設立年月日</t>
    <rPh sb="0" eb="2">
      <t>セツリツ</t>
    </rPh>
    <rPh sb="2" eb="5">
      <t>ネンガッピ</t>
    </rPh>
    <phoneticPr fontId="1"/>
  </si>
  <si>
    <t>職員数</t>
    <rPh sb="0" eb="2">
      <t>ショクイン</t>
    </rPh>
    <rPh sb="2" eb="3">
      <t>スウ</t>
    </rPh>
    <phoneticPr fontId="1"/>
  </si>
  <si>
    <t>活動実績</t>
    <rPh sb="0" eb="2">
      <t>カツドウ</t>
    </rPh>
    <rPh sb="2" eb="4">
      <t>ジッセキ</t>
    </rPh>
    <phoneticPr fontId="1"/>
  </si>
  <si>
    <t>年度</t>
    <rPh sb="0" eb="2">
      <t>ネンド</t>
    </rPh>
    <phoneticPr fontId="1"/>
  </si>
  <si>
    <t>申請者</t>
    <rPh sb="0" eb="3">
      <t>シンセイシャ</t>
    </rPh>
    <phoneticPr fontId="1"/>
  </si>
  <si>
    <t>法人の概況</t>
    <rPh sb="0" eb="2">
      <t>ホウジン</t>
    </rPh>
    <rPh sb="3" eb="5">
      <t>ガイキョウ</t>
    </rPh>
    <phoneticPr fontId="1"/>
  </si>
  <si>
    <r>
      <t xml:space="preserve">事業内容
</t>
    </r>
    <r>
      <rPr>
        <sz val="10"/>
        <color theme="1"/>
        <rFont val="ＭＳ Ｐゴシック"/>
        <family val="3"/>
        <charset val="128"/>
        <scheme val="minor"/>
      </rPr>
      <t>（定款・規約などで定めいる事業）</t>
    </r>
    <rPh sb="0" eb="2">
      <t>ジギョウ</t>
    </rPh>
    <rPh sb="2" eb="4">
      <t>ナイヨウ</t>
    </rPh>
    <rPh sb="6" eb="8">
      <t>テイカン</t>
    </rPh>
    <rPh sb="9" eb="11">
      <t>キヤク</t>
    </rPh>
    <rPh sb="14" eb="15">
      <t>サダ</t>
    </rPh>
    <rPh sb="18" eb="20">
      <t>ジギョウ</t>
    </rPh>
    <phoneticPr fontId="1"/>
  </si>
  <si>
    <t>１　収入の部</t>
    <rPh sb="2" eb="4">
      <t>シュウニュウ</t>
    </rPh>
    <rPh sb="5" eb="6">
      <t>ブ</t>
    </rPh>
    <phoneticPr fontId="1"/>
  </si>
  <si>
    <t>項目</t>
    <rPh sb="0" eb="2">
      <t>コウモク</t>
    </rPh>
    <phoneticPr fontId="1"/>
  </si>
  <si>
    <t>金額</t>
    <rPh sb="0" eb="2">
      <t>キンガク</t>
    </rPh>
    <phoneticPr fontId="1"/>
  </si>
  <si>
    <t>２　支出の部</t>
    <rPh sb="2" eb="4">
      <t>シシュツ</t>
    </rPh>
    <rPh sb="5" eb="6">
      <t>ブ</t>
    </rPh>
    <phoneticPr fontId="1"/>
  </si>
  <si>
    <t>賃金</t>
    <rPh sb="0" eb="2">
      <t>チンギン</t>
    </rPh>
    <phoneticPr fontId="1"/>
  </si>
  <si>
    <t>旅費</t>
    <rPh sb="0" eb="2">
      <t>リョヒ</t>
    </rPh>
    <phoneticPr fontId="1"/>
  </si>
  <si>
    <r>
      <t xml:space="preserve">報償費
</t>
    </r>
    <r>
      <rPr>
        <sz val="10"/>
        <color theme="1"/>
        <rFont val="ＭＳ Ｐゴシック"/>
        <family val="3"/>
        <charset val="128"/>
        <scheme val="minor"/>
      </rPr>
      <t>（謝礼金など）</t>
    </r>
    <rPh sb="0" eb="3">
      <t>ホウショウヒ</t>
    </rPh>
    <rPh sb="5" eb="8">
      <t>シャレイキン</t>
    </rPh>
    <phoneticPr fontId="1"/>
  </si>
  <si>
    <r>
      <t xml:space="preserve">役務費
</t>
    </r>
    <r>
      <rPr>
        <sz val="9"/>
        <color theme="1"/>
        <rFont val="ＭＳ Ｐゴシック"/>
        <family val="3"/>
        <charset val="128"/>
        <scheme val="minor"/>
      </rPr>
      <t>（通信運搬費、保険料）</t>
    </r>
    <rPh sb="0" eb="2">
      <t>エキム</t>
    </rPh>
    <rPh sb="2" eb="3">
      <t>ヒ</t>
    </rPh>
    <rPh sb="5" eb="7">
      <t>ツウシン</t>
    </rPh>
    <rPh sb="7" eb="10">
      <t>ウンパンヒ</t>
    </rPh>
    <rPh sb="11" eb="14">
      <t>ホケンリョウ</t>
    </rPh>
    <phoneticPr fontId="1"/>
  </si>
  <si>
    <r>
      <t>内訳</t>
    </r>
    <r>
      <rPr>
        <sz val="10"/>
        <color theme="1"/>
        <rFont val="ＭＳ Ｐゴシック"/>
        <family val="3"/>
        <charset val="128"/>
        <scheme val="minor"/>
      </rPr>
      <t>（積算単価、数量等を具体的にご記入ください。）</t>
    </r>
    <rPh sb="0" eb="2">
      <t>ウチワケ</t>
    </rPh>
    <rPh sb="3" eb="5">
      <t>セキサン</t>
    </rPh>
    <rPh sb="5" eb="7">
      <t>タンカ</t>
    </rPh>
    <rPh sb="8" eb="10">
      <t>スウリョウ</t>
    </rPh>
    <rPh sb="10" eb="11">
      <t>トウ</t>
    </rPh>
    <rPh sb="12" eb="15">
      <t>グタイテキ</t>
    </rPh>
    <rPh sb="17" eb="19">
      <t>キニュウ</t>
    </rPh>
    <phoneticPr fontId="1"/>
  </si>
  <si>
    <r>
      <t>内訳</t>
    </r>
    <r>
      <rPr>
        <sz val="10"/>
        <color theme="1"/>
        <rFont val="ＭＳ Ｐゴシック"/>
        <family val="3"/>
        <charset val="128"/>
        <scheme val="minor"/>
      </rPr>
      <t>（積算単価、数量等を具体的にご記入ください。）</t>
    </r>
    <rPh sb="0" eb="2">
      <t>ウチワケ</t>
    </rPh>
    <phoneticPr fontId="1"/>
  </si>
  <si>
    <t>１回あたりの実施時間</t>
    <rPh sb="1" eb="2">
      <t>カイ</t>
    </rPh>
    <rPh sb="6" eb="8">
      <t>ジッシ</t>
    </rPh>
    <rPh sb="8" eb="10">
      <t>ジカン</t>
    </rPh>
    <phoneticPr fontId="1"/>
  </si>
  <si>
    <t>＜１日の流れ＞</t>
    <rPh sb="2" eb="3">
      <t>ニチ</t>
    </rPh>
    <rPh sb="4" eb="5">
      <t>ナガ</t>
    </rPh>
    <phoneticPr fontId="1"/>
  </si>
  <si>
    <t>時間帯</t>
    <rPh sb="0" eb="3">
      <t>ジカンタイ</t>
    </rPh>
    <phoneticPr fontId="1"/>
  </si>
  <si>
    <t>事業継続に関する計画及び意向</t>
    <rPh sb="0" eb="2">
      <t>ジギョウ</t>
    </rPh>
    <rPh sb="2" eb="4">
      <t>ケイゾク</t>
    </rPh>
    <rPh sb="5" eb="6">
      <t>カン</t>
    </rPh>
    <rPh sb="8" eb="10">
      <t>ケイカク</t>
    </rPh>
    <rPh sb="10" eb="11">
      <t>オヨ</t>
    </rPh>
    <rPh sb="12" eb="14">
      <t>イコウ</t>
    </rPh>
    <phoneticPr fontId="1"/>
  </si>
  <si>
    <t>＊支出額内訳書を作成し、内訳書から転記してください。</t>
  </si>
  <si>
    <t>様式１－１</t>
    <rPh sb="0" eb="2">
      <t>ヨウシキ</t>
    </rPh>
    <phoneticPr fontId="1"/>
  </si>
  <si>
    <t>代表者の職・氏名</t>
    <rPh sb="0" eb="3">
      <t>ダイヒョウシャ</t>
    </rPh>
    <rPh sb="4" eb="5">
      <t>ショク</t>
    </rPh>
    <rPh sb="6" eb="8">
      <t>シメイ</t>
    </rPh>
    <phoneticPr fontId="1"/>
  </si>
  <si>
    <t>団 　　　体　　 　名</t>
    <rPh sb="0" eb="1">
      <t>ダン</t>
    </rPh>
    <rPh sb="5" eb="6">
      <t>カラダ</t>
    </rPh>
    <rPh sb="10" eb="11">
      <t>メイ</t>
    </rPh>
    <phoneticPr fontId="1"/>
  </si>
  <si>
    <t>ふ　　　り　　　が　　　な</t>
    <phoneticPr fontId="1"/>
  </si>
  <si>
    <t>ふ　　　り　　　が　　　な</t>
    <phoneticPr fontId="1"/>
  </si>
  <si>
    <t>印</t>
    <rPh sb="0" eb="1">
      <t>イン</t>
    </rPh>
    <phoneticPr fontId="1"/>
  </si>
  <si>
    <t>　１　受託希望金額</t>
    <rPh sb="3" eb="5">
      <t>ジュタク</t>
    </rPh>
    <rPh sb="5" eb="7">
      <t>キボウ</t>
    </rPh>
    <rPh sb="7" eb="9">
      <t>キンガク</t>
    </rPh>
    <phoneticPr fontId="1"/>
  </si>
  <si>
    <t>（うち消費税及び地方消費税相当額　　　　　　　　　　円）</t>
    <rPh sb="3" eb="6">
      <t>ショウヒゼイ</t>
    </rPh>
    <rPh sb="6" eb="7">
      <t>オヨ</t>
    </rPh>
    <rPh sb="8" eb="10">
      <t>チホウ</t>
    </rPh>
    <rPh sb="10" eb="13">
      <t>ショウヒゼイ</t>
    </rPh>
    <rPh sb="13" eb="15">
      <t>ソウトウ</t>
    </rPh>
    <rPh sb="15" eb="16">
      <t>ガク</t>
    </rPh>
    <rPh sb="26" eb="27">
      <t>エン</t>
    </rPh>
    <phoneticPr fontId="1"/>
  </si>
  <si>
    <t>様式２－２</t>
    <rPh sb="0" eb="2">
      <t>ヨウシキ</t>
    </rPh>
    <phoneticPr fontId="1"/>
  </si>
  <si>
    <t>様式２－３</t>
    <rPh sb="0" eb="2">
      <t>ヨウシキ</t>
    </rPh>
    <phoneticPr fontId="1"/>
  </si>
  <si>
    <t>実施日数</t>
    <rPh sb="0" eb="2">
      <t>ジッシ</t>
    </rPh>
    <rPh sb="2" eb="4">
      <t>ニッスウ</t>
    </rPh>
    <phoneticPr fontId="1"/>
  </si>
  <si>
    <t>実施日</t>
    <rPh sb="0" eb="2">
      <t>ジッシ</t>
    </rPh>
    <phoneticPr fontId="1"/>
  </si>
  <si>
    <t>様式４－１</t>
    <rPh sb="0" eb="2">
      <t>ヨウシキ</t>
    </rPh>
    <phoneticPr fontId="1"/>
  </si>
  <si>
    <t>誓約書</t>
    <rPh sb="0" eb="3">
      <t>セイヤクショ</t>
    </rPh>
    <phoneticPr fontId="1"/>
  </si>
  <si>
    <t>＜親の学び直し事業の流れ＞</t>
    <rPh sb="1" eb="2">
      <t>オヤ</t>
    </rPh>
    <rPh sb="3" eb="4">
      <t>マナ</t>
    </rPh>
    <rPh sb="5" eb="6">
      <t>ナオ</t>
    </rPh>
    <rPh sb="7" eb="9">
      <t>ジギョウ</t>
    </rPh>
    <rPh sb="10" eb="11">
      <t>ナガ</t>
    </rPh>
    <phoneticPr fontId="1"/>
  </si>
  <si>
    <t>様式２－１</t>
    <rPh sb="0" eb="2">
      <t>ヨウシキ</t>
    </rPh>
    <phoneticPr fontId="1"/>
  </si>
  <si>
    <t>※見積書を添付してください。</t>
    <rPh sb="1" eb="3">
      <t>ミツ</t>
    </rPh>
    <rPh sb="3" eb="4">
      <t>ショ</t>
    </rPh>
    <rPh sb="5" eb="7">
      <t>テンプ</t>
    </rPh>
    <phoneticPr fontId="1"/>
  </si>
  <si>
    <t>委託団体の名称</t>
    <rPh sb="0" eb="2">
      <t>イタク</t>
    </rPh>
    <rPh sb="2" eb="4">
      <t>ダンタイ</t>
    </rPh>
    <rPh sb="5" eb="7">
      <t>メイショウ</t>
    </rPh>
    <phoneticPr fontId="1"/>
  </si>
  <si>
    <t>他の団体又は地方公共団体及び公共・公益団体からの委託金、補助金の受領実績</t>
    <rPh sb="0" eb="1">
      <t>タ</t>
    </rPh>
    <rPh sb="2" eb="4">
      <t>ダンタイ</t>
    </rPh>
    <rPh sb="4" eb="5">
      <t>マタ</t>
    </rPh>
    <rPh sb="6" eb="8">
      <t>チホウ</t>
    </rPh>
    <rPh sb="8" eb="10">
      <t>コウキョウ</t>
    </rPh>
    <rPh sb="10" eb="12">
      <t>ダンタイ</t>
    </rPh>
    <rPh sb="12" eb="13">
      <t>オヨ</t>
    </rPh>
    <rPh sb="14" eb="16">
      <t>コウキョウ</t>
    </rPh>
    <rPh sb="17" eb="19">
      <t>コウエキ</t>
    </rPh>
    <rPh sb="19" eb="21">
      <t>ダンタイ</t>
    </rPh>
    <rPh sb="24" eb="26">
      <t>イタク</t>
    </rPh>
    <rPh sb="26" eb="27">
      <t>キン</t>
    </rPh>
    <rPh sb="28" eb="31">
      <t>ホジョキン</t>
    </rPh>
    <rPh sb="32" eb="34">
      <t>ジュリョウ</t>
    </rPh>
    <rPh sb="34" eb="36">
      <t>ジッセキ</t>
    </rPh>
    <phoneticPr fontId="1"/>
  </si>
  <si>
    <t>委託・補助金の名称</t>
    <rPh sb="0" eb="2">
      <t>イタク</t>
    </rPh>
    <rPh sb="3" eb="6">
      <t>ホジョキン</t>
    </rPh>
    <rPh sb="7" eb="9">
      <t>メイショウ</t>
    </rPh>
    <phoneticPr fontId="1"/>
  </si>
  <si>
    <t>金額（千円）</t>
    <rPh sb="0" eb="2">
      <t>キンガク</t>
    </rPh>
    <rPh sb="3" eb="5">
      <t>センエン</t>
    </rPh>
    <phoneticPr fontId="1"/>
  </si>
  <si>
    <t>本委託金</t>
    <rPh sb="0" eb="1">
      <t>ホン</t>
    </rPh>
    <rPh sb="1" eb="3">
      <t>イタク</t>
    </rPh>
    <rPh sb="3" eb="4">
      <t>キン</t>
    </rPh>
    <phoneticPr fontId="1"/>
  </si>
  <si>
    <t>様式４－２</t>
    <rPh sb="0" eb="2">
      <t>ヨウシキ</t>
    </rPh>
    <phoneticPr fontId="1"/>
  </si>
  <si>
    <t>様式１－２</t>
    <rPh sb="0" eb="2">
      <t>ヨウシキ</t>
    </rPh>
    <phoneticPr fontId="1"/>
  </si>
  <si>
    <t>職員の動き</t>
    <rPh sb="0" eb="2">
      <t>ショクイン</t>
    </rPh>
    <rPh sb="3" eb="4">
      <t>ウゴ</t>
    </rPh>
    <phoneticPr fontId="1"/>
  </si>
  <si>
    <t>様式２－６</t>
    <rPh sb="0" eb="2">
      <t>ヨウシキ</t>
    </rPh>
    <phoneticPr fontId="1"/>
  </si>
  <si>
    <t>氏名</t>
    <rPh sb="0" eb="2">
      <t>シメイ</t>
    </rPh>
    <phoneticPr fontId="1"/>
  </si>
  <si>
    <t>役職</t>
    <rPh sb="0" eb="2">
      <t>ヤクショク</t>
    </rPh>
    <phoneticPr fontId="1"/>
  </si>
  <si>
    <t>グループ名</t>
    <rPh sb="4" eb="5">
      <t>メイ</t>
    </rPh>
    <phoneticPr fontId="1"/>
  </si>
  <si>
    <t>経歴</t>
    <rPh sb="0" eb="2">
      <t>ケイレキ</t>
    </rPh>
    <phoneticPr fontId="1"/>
  </si>
  <si>
    <t>管理者</t>
    <rPh sb="0" eb="3">
      <t>カンリシャ</t>
    </rPh>
    <phoneticPr fontId="1"/>
  </si>
  <si>
    <t>支援員</t>
    <rPh sb="0" eb="3">
      <t>シエンイン</t>
    </rPh>
    <phoneticPr fontId="1"/>
  </si>
  <si>
    <t>様式１－３</t>
    <rPh sb="0" eb="2">
      <t>ヨウシキ</t>
    </rPh>
    <phoneticPr fontId="1"/>
  </si>
  <si>
    <t>グループ構成員表</t>
    <rPh sb="4" eb="7">
      <t>コウセイイン</t>
    </rPh>
    <rPh sb="7" eb="8">
      <t>オモテ</t>
    </rPh>
    <phoneticPr fontId="1"/>
  </si>
  <si>
    <t>グループ名</t>
    <rPh sb="4" eb="5">
      <t>メイ</t>
    </rPh>
    <phoneticPr fontId="1"/>
  </si>
  <si>
    <t>（代表となる団体）</t>
    <rPh sb="1" eb="3">
      <t>ダイヒョウ</t>
    </rPh>
    <rPh sb="6" eb="8">
      <t>ダンタイ</t>
    </rPh>
    <phoneticPr fontId="1"/>
  </si>
  <si>
    <t>主たる事務所の所在地</t>
    <rPh sb="0" eb="1">
      <t>シュ</t>
    </rPh>
    <rPh sb="3" eb="6">
      <t>ジムショ</t>
    </rPh>
    <rPh sb="7" eb="10">
      <t>ショザイチ</t>
    </rPh>
    <phoneticPr fontId="1"/>
  </si>
  <si>
    <t>団体の名称</t>
    <rPh sb="0" eb="2">
      <t>ダンタイ</t>
    </rPh>
    <rPh sb="3" eb="5">
      <t>メイショウ</t>
    </rPh>
    <phoneticPr fontId="1"/>
  </si>
  <si>
    <t>代表者の氏名</t>
    <rPh sb="0" eb="3">
      <t>ダイヒョウシャ</t>
    </rPh>
    <rPh sb="4" eb="6">
      <t>シメイ</t>
    </rPh>
    <phoneticPr fontId="1"/>
  </si>
  <si>
    <t>（構成員）</t>
    <rPh sb="1" eb="4">
      <t>コウセイイン</t>
    </rPh>
    <phoneticPr fontId="1"/>
  </si>
  <si>
    <t>連絡先</t>
    <rPh sb="0" eb="3">
      <t>レンラクサキ</t>
    </rPh>
    <phoneticPr fontId="1"/>
  </si>
  <si>
    <t>事業者構成員表</t>
    <rPh sb="0" eb="3">
      <t>ジギョウシャ</t>
    </rPh>
    <rPh sb="3" eb="6">
      <t>コウセイイン</t>
    </rPh>
    <rPh sb="6" eb="7">
      <t>オモテ</t>
    </rPh>
    <phoneticPr fontId="1"/>
  </si>
  <si>
    <t>（様式１－４）</t>
    <rPh sb="1" eb="3">
      <t>ヨウシキ</t>
    </rPh>
    <phoneticPr fontId="1"/>
  </si>
  <si>
    <t>必須</t>
    <rPh sb="0" eb="2">
      <t>ヒッス</t>
    </rPh>
    <phoneticPr fontId="1"/>
  </si>
  <si>
    <t>相談支援事業</t>
    <rPh sb="0" eb="2">
      <t>ソウダン</t>
    </rPh>
    <rPh sb="2" eb="4">
      <t>シエン</t>
    </rPh>
    <rPh sb="4" eb="6">
      <t>ジギョウ</t>
    </rPh>
    <phoneticPr fontId="1"/>
  </si>
  <si>
    <t>交流活動</t>
    <rPh sb="0" eb="2">
      <t>コウリュウ</t>
    </rPh>
    <rPh sb="2" eb="4">
      <t>カツドウ</t>
    </rPh>
    <phoneticPr fontId="1"/>
  </si>
  <si>
    <t>支援員研修</t>
    <rPh sb="0" eb="3">
      <t>シエンイン</t>
    </rPh>
    <rPh sb="3" eb="5">
      <t>ケンシュウ</t>
    </rPh>
    <phoneticPr fontId="1"/>
  </si>
  <si>
    <t>地域連携</t>
    <rPh sb="0" eb="2">
      <t>チイキ</t>
    </rPh>
    <rPh sb="2" eb="4">
      <t>レンケイ</t>
    </rPh>
    <phoneticPr fontId="1"/>
  </si>
  <si>
    <t>事業名</t>
    <rPh sb="0" eb="2">
      <t>ジギョウ</t>
    </rPh>
    <rPh sb="2" eb="3">
      <t>メイ</t>
    </rPh>
    <phoneticPr fontId="1"/>
  </si>
  <si>
    <t>実施可否</t>
    <rPh sb="0" eb="2">
      <t>ジッシ</t>
    </rPh>
    <rPh sb="2" eb="4">
      <t>カヒ</t>
    </rPh>
    <phoneticPr fontId="1"/>
  </si>
  <si>
    <t>参加対象児童数</t>
    <rPh sb="0" eb="2">
      <t>サンカ</t>
    </rPh>
    <rPh sb="2" eb="4">
      <t>タイショウ</t>
    </rPh>
    <rPh sb="4" eb="6">
      <t>ジドウ</t>
    </rPh>
    <rPh sb="6" eb="7">
      <t>スウ</t>
    </rPh>
    <phoneticPr fontId="1"/>
  </si>
  <si>
    <t>＜事業内容詳細＞</t>
    <rPh sb="1" eb="3">
      <t>ジギョウ</t>
    </rPh>
    <rPh sb="3" eb="5">
      <t>ナイヨウ</t>
    </rPh>
    <rPh sb="5" eb="7">
      <t>ショウサイ</t>
    </rPh>
    <phoneticPr fontId="1"/>
  </si>
  <si>
    <t>支
援
内
容</t>
    <rPh sb="0" eb="1">
      <t>シ</t>
    </rPh>
    <rPh sb="2" eb="3">
      <t>オン</t>
    </rPh>
    <rPh sb="4" eb="5">
      <t>ナイ</t>
    </rPh>
    <rPh sb="6" eb="7">
      <t>カタチ</t>
    </rPh>
    <phoneticPr fontId="1"/>
  </si>
  <si>
    <t>支
援
体
制</t>
    <rPh sb="0" eb="1">
      <t>シ</t>
    </rPh>
    <rPh sb="2" eb="3">
      <t>オン</t>
    </rPh>
    <rPh sb="4" eb="5">
      <t>カラダ</t>
    </rPh>
    <rPh sb="6" eb="7">
      <t>セイ</t>
    </rPh>
    <phoneticPr fontId="1"/>
  </si>
  <si>
    <t>生活支援事業においてどのように支援を行うのか</t>
    <rPh sb="0" eb="2">
      <t>セイカツ</t>
    </rPh>
    <rPh sb="2" eb="4">
      <t>シエン</t>
    </rPh>
    <rPh sb="4" eb="6">
      <t>ジギョウ</t>
    </rPh>
    <rPh sb="15" eb="17">
      <t>シエン</t>
    </rPh>
    <rPh sb="18" eb="19">
      <t>オコナ</t>
    </rPh>
    <phoneticPr fontId="1"/>
  </si>
  <si>
    <t>学習支援事業においてどのように支援を行うのか</t>
    <rPh sb="0" eb="2">
      <t>ガクシュウ</t>
    </rPh>
    <rPh sb="2" eb="4">
      <t>シエン</t>
    </rPh>
    <rPh sb="4" eb="6">
      <t>ジギョウ</t>
    </rPh>
    <rPh sb="15" eb="17">
      <t>シエン</t>
    </rPh>
    <rPh sb="18" eb="19">
      <t>オコナ</t>
    </rPh>
    <phoneticPr fontId="1"/>
  </si>
  <si>
    <t>その他
相談事業</t>
    <rPh sb="2" eb="3">
      <t>ホカ</t>
    </rPh>
    <rPh sb="4" eb="6">
      <t>ソウダン</t>
    </rPh>
    <rPh sb="6" eb="8">
      <t>ジギョウ</t>
    </rPh>
    <phoneticPr fontId="1"/>
  </si>
  <si>
    <t>相談支援事業においてどのように支援を行うのか</t>
    <rPh sb="0" eb="2">
      <t>ソウダン</t>
    </rPh>
    <rPh sb="2" eb="4">
      <t>シエン</t>
    </rPh>
    <rPh sb="4" eb="6">
      <t>ジギョウ</t>
    </rPh>
    <rPh sb="15" eb="17">
      <t>シエン</t>
    </rPh>
    <rPh sb="18" eb="19">
      <t>オコナ</t>
    </rPh>
    <phoneticPr fontId="1"/>
  </si>
  <si>
    <t>具体的な相談支援内容詳細</t>
    <rPh sb="0" eb="3">
      <t>グタイテキ</t>
    </rPh>
    <rPh sb="4" eb="6">
      <t>ソウダン</t>
    </rPh>
    <rPh sb="6" eb="8">
      <t>シエン</t>
    </rPh>
    <rPh sb="8" eb="10">
      <t>ナイヨウ</t>
    </rPh>
    <rPh sb="10" eb="12">
      <t>ショウサイ</t>
    </rPh>
    <phoneticPr fontId="1"/>
  </si>
  <si>
    <t>交流活動支援事業</t>
    <rPh sb="0" eb="2">
      <t>コウリュウ</t>
    </rPh>
    <rPh sb="2" eb="4">
      <t>カツドウ</t>
    </rPh>
    <rPh sb="4" eb="6">
      <t>シエン</t>
    </rPh>
    <rPh sb="6" eb="8">
      <t>ジギョウ</t>
    </rPh>
    <phoneticPr fontId="1"/>
  </si>
  <si>
    <t>実施予定日</t>
    <rPh sb="0" eb="2">
      <t>ジッシ</t>
    </rPh>
    <rPh sb="2" eb="5">
      <t>ヨテイビ</t>
    </rPh>
    <phoneticPr fontId="1"/>
  </si>
  <si>
    <t>活動内容</t>
    <rPh sb="0" eb="2">
      <t>カツドウ</t>
    </rPh>
    <rPh sb="2" eb="4">
      <t>ナイヨウ</t>
    </rPh>
    <phoneticPr fontId="1"/>
  </si>
  <si>
    <t>交流支援事業においてどのように支援を行うのか</t>
    <rPh sb="0" eb="2">
      <t>コウリュウ</t>
    </rPh>
    <rPh sb="2" eb="4">
      <t>シエン</t>
    </rPh>
    <rPh sb="4" eb="6">
      <t>ジギョウ</t>
    </rPh>
    <rPh sb="15" eb="17">
      <t>シエン</t>
    </rPh>
    <rPh sb="18" eb="19">
      <t>オコナ</t>
    </rPh>
    <phoneticPr fontId="1"/>
  </si>
  <si>
    <t>実施回数</t>
    <rPh sb="0" eb="2">
      <t>ジッシ</t>
    </rPh>
    <rPh sb="2" eb="4">
      <t>カイスウ</t>
    </rPh>
    <phoneticPr fontId="1"/>
  </si>
  <si>
    <t>研
修
形態</t>
    <rPh sb="4" eb="6">
      <t>ケイタイ</t>
    </rPh>
    <phoneticPr fontId="1"/>
  </si>
  <si>
    <t>その他の活動</t>
    <rPh sb="2" eb="3">
      <t>タ</t>
    </rPh>
    <rPh sb="4" eb="6">
      <t>カツドウ</t>
    </rPh>
    <phoneticPr fontId="1"/>
  </si>
  <si>
    <t>その他の活動の具体的内容詳細</t>
    <rPh sb="2" eb="3">
      <t>ホカ</t>
    </rPh>
    <rPh sb="4" eb="6">
      <t>カツドウ</t>
    </rPh>
    <rPh sb="7" eb="10">
      <t>グタイテキ</t>
    </rPh>
    <rPh sb="10" eb="12">
      <t>ナイヨウ</t>
    </rPh>
    <rPh sb="12" eb="14">
      <t>ショウサイ</t>
    </rPh>
    <phoneticPr fontId="1"/>
  </si>
  <si>
    <t>法人名
（自動入力）</t>
    <rPh sb="0" eb="2">
      <t>ホウジン</t>
    </rPh>
    <rPh sb="2" eb="3">
      <t>メイ</t>
    </rPh>
    <rPh sb="5" eb="7">
      <t>ジドウ</t>
    </rPh>
    <rPh sb="7" eb="9">
      <t>ニュウリョク</t>
    </rPh>
    <phoneticPr fontId="1"/>
  </si>
  <si>
    <t>円）</t>
    <rPh sb="0" eb="1">
      <t>エン</t>
    </rPh>
    <phoneticPr fontId="1"/>
  </si>
  <si>
    <t>　　年　月　日～　　年　月　日</t>
    <rPh sb="2" eb="3">
      <t>ネン</t>
    </rPh>
    <rPh sb="4" eb="5">
      <t>ガツ</t>
    </rPh>
    <rPh sb="6" eb="7">
      <t>ニチ</t>
    </rPh>
    <phoneticPr fontId="1"/>
  </si>
  <si>
    <t>申込業務内容</t>
    <rPh sb="0" eb="2">
      <t>モウシコミ</t>
    </rPh>
    <rPh sb="2" eb="4">
      <t>ギョウム</t>
    </rPh>
    <rPh sb="4" eb="6">
      <t>ナイヨウ</t>
    </rPh>
    <phoneticPr fontId="1"/>
  </si>
  <si>
    <t>コーディネーター</t>
    <phoneticPr fontId="1"/>
  </si>
  <si>
    <t>（提案者）</t>
    <rPh sb="1" eb="4">
      <t>テイアンシャ</t>
    </rPh>
    <phoneticPr fontId="1"/>
  </si>
  <si>
    <t>※提案する事業にチェックを入れてください。</t>
    <rPh sb="1" eb="3">
      <t>テイアン</t>
    </rPh>
    <rPh sb="5" eb="7">
      <t>ジギョウ</t>
    </rPh>
    <rPh sb="13" eb="14">
      <t>イ</t>
    </rPh>
    <phoneticPr fontId="1"/>
  </si>
  <si>
    <t>コーディネーター氏名
（自動入力）</t>
    <rPh sb="8" eb="10">
      <t>シメイ</t>
    </rPh>
    <phoneticPr fontId="1"/>
  </si>
  <si>
    <t>管理者氏名
（自動入力）</t>
    <rPh sb="0" eb="3">
      <t>カンリシャ</t>
    </rPh>
    <rPh sb="3" eb="5">
      <t>シメイ</t>
    </rPh>
    <phoneticPr fontId="1"/>
  </si>
  <si>
    <t>様式１－３（追加様式）</t>
    <rPh sb="0" eb="2">
      <t>ヨウシキ</t>
    </rPh>
    <rPh sb="6" eb="8">
      <t>ツイカ</t>
    </rPh>
    <rPh sb="8" eb="10">
      <t>ヨウシキ</t>
    </rPh>
    <phoneticPr fontId="1"/>
  </si>
  <si>
    <t>支援員氏名
（自動入力）</t>
    <rPh sb="0" eb="3">
      <t>シエンイン</t>
    </rPh>
    <rPh sb="3" eb="5">
      <t>シメイ</t>
    </rPh>
    <phoneticPr fontId="1"/>
  </si>
  <si>
    <r>
      <t xml:space="preserve">連携機関
</t>
    </r>
    <r>
      <rPr>
        <sz val="9"/>
        <color theme="1"/>
        <rFont val="ＭＳ Ｐゴシック"/>
        <family val="3"/>
        <charset val="128"/>
        <scheme val="minor"/>
      </rPr>
      <t>※該当する連携機関に✓をつけてください。</t>
    </r>
    <rPh sb="0" eb="2">
      <t>レンケイ</t>
    </rPh>
    <rPh sb="2" eb="4">
      <t>キカン</t>
    </rPh>
    <rPh sb="6" eb="8">
      <t>ガイトウ</t>
    </rPh>
    <rPh sb="10" eb="12">
      <t>レンケイ</t>
    </rPh>
    <rPh sb="12" eb="14">
      <t>キカン</t>
    </rPh>
    <phoneticPr fontId="1"/>
  </si>
  <si>
    <t>その他連携機関
（「その他」にチェックを入れた場合にご記入ください）</t>
    <rPh sb="2" eb="3">
      <t>ホカ</t>
    </rPh>
    <rPh sb="3" eb="5">
      <t>レンケイ</t>
    </rPh>
    <rPh sb="5" eb="7">
      <t>キカン</t>
    </rPh>
    <rPh sb="12" eb="13">
      <t>ホカ</t>
    </rPh>
    <rPh sb="20" eb="21">
      <t>イ</t>
    </rPh>
    <rPh sb="23" eb="25">
      <t>バアイ</t>
    </rPh>
    <rPh sb="27" eb="29">
      <t>キニュウ</t>
    </rPh>
    <phoneticPr fontId="1"/>
  </si>
  <si>
    <t>実施場所名と
具体的な住所</t>
    <rPh sb="0" eb="2">
      <t>ジッシ</t>
    </rPh>
    <rPh sb="2" eb="4">
      <t>バショ</t>
    </rPh>
    <rPh sb="4" eb="5">
      <t>メイ</t>
    </rPh>
    <phoneticPr fontId="1"/>
  </si>
  <si>
    <t>コーディネーター
（自動入力）</t>
    <rPh sb="10" eb="12">
      <t>ジドウ</t>
    </rPh>
    <rPh sb="12" eb="14">
      <t>ニュウリョク</t>
    </rPh>
    <phoneticPr fontId="1"/>
  </si>
  <si>
    <t>管理者
（自動入力）</t>
    <rPh sb="0" eb="3">
      <t>カンリシャ</t>
    </rPh>
    <rPh sb="5" eb="7">
      <t>ジドウ</t>
    </rPh>
    <rPh sb="7" eb="9">
      <t>ニュウリョク</t>
    </rPh>
    <phoneticPr fontId="1"/>
  </si>
  <si>
    <t>時間</t>
    <rPh sb="0" eb="2">
      <t>ジカン</t>
    </rPh>
    <phoneticPr fontId="1"/>
  </si>
  <si>
    <t>回</t>
    <rPh sb="0" eb="1">
      <t>カイ</t>
    </rPh>
    <phoneticPr fontId="1"/>
  </si>
  <si>
    <t>※状況によって実施状況に変動があり得る</t>
    <phoneticPr fontId="1"/>
  </si>
  <si>
    <t>支援員氏名</t>
    <rPh sb="0" eb="3">
      <t>シエンイン</t>
    </rPh>
    <rPh sb="3" eb="5">
      <t>シメイ</t>
    </rPh>
    <phoneticPr fontId="1"/>
  </si>
  <si>
    <t>　団　体　名　</t>
    <rPh sb="1" eb="2">
      <t>ダン</t>
    </rPh>
    <rPh sb="3" eb="4">
      <t>カラダ</t>
    </rPh>
    <rPh sb="5" eb="6">
      <t>メイ</t>
    </rPh>
    <phoneticPr fontId="1"/>
  </si>
  <si>
    <t>　代表者の職・氏名</t>
    <rPh sb="1" eb="2">
      <t>ダイ</t>
    </rPh>
    <rPh sb="2" eb="3">
      <t>オモテ</t>
    </rPh>
    <rPh sb="3" eb="4">
      <t>モノ</t>
    </rPh>
    <rPh sb="5" eb="6">
      <t>ショク</t>
    </rPh>
    <rPh sb="7" eb="8">
      <t>シ</t>
    </rPh>
    <rPh sb="8" eb="9">
      <t>メイ</t>
    </rPh>
    <phoneticPr fontId="1"/>
  </si>
  <si>
    <t>（構成団体）</t>
    <phoneticPr fontId="1"/>
  </si>
  <si>
    <t>（代表団体）</t>
    <rPh sb="3" eb="5">
      <t>ダンタイ</t>
    </rPh>
    <phoneticPr fontId="1"/>
  </si>
  <si>
    <t>連携機関
※該当する連携機関に✓をつけてください。</t>
    <rPh sb="0" eb="2">
      <t>レンケイ</t>
    </rPh>
    <rPh sb="2" eb="4">
      <t>キカン</t>
    </rPh>
    <phoneticPr fontId="1"/>
  </si>
  <si>
    <t>実施場所名と
具体的な住所</t>
    <rPh sb="0" eb="2">
      <t>ジッシ</t>
    </rPh>
    <rPh sb="2" eb="4">
      <t>バショ</t>
    </rPh>
    <rPh sb="4" eb="5">
      <t>メイ</t>
    </rPh>
    <rPh sb="7" eb="10">
      <t>グタイテキ</t>
    </rPh>
    <rPh sb="11" eb="13">
      <t>ジュウショ</t>
    </rPh>
    <phoneticPr fontId="1"/>
  </si>
  <si>
    <t>資質向上支援事業</t>
    <rPh sb="0" eb="2">
      <t>シシツ</t>
    </rPh>
    <rPh sb="2" eb="4">
      <t>コウジョウ</t>
    </rPh>
    <rPh sb="4" eb="6">
      <t>シエン</t>
    </rPh>
    <rPh sb="6" eb="8">
      <t>ジギョウ</t>
    </rPh>
    <phoneticPr fontId="1"/>
  </si>
  <si>
    <t>学び直し支援事業</t>
    <rPh sb="0" eb="1">
      <t>マナ</t>
    </rPh>
    <rPh sb="2" eb="3">
      <t>ナオ</t>
    </rPh>
    <rPh sb="4" eb="6">
      <t>シエン</t>
    </rPh>
    <rPh sb="6" eb="8">
      <t>ジギョウ</t>
    </rPh>
    <phoneticPr fontId="1"/>
  </si>
  <si>
    <t>相談支援事業においてどのように支援を行うのか、手法・役割</t>
    <rPh sb="0" eb="2">
      <t>ソウダン</t>
    </rPh>
    <rPh sb="2" eb="4">
      <t>シエン</t>
    </rPh>
    <rPh sb="4" eb="6">
      <t>ジギョウ</t>
    </rPh>
    <rPh sb="15" eb="17">
      <t>シエン</t>
    </rPh>
    <rPh sb="18" eb="19">
      <t>オコナ</t>
    </rPh>
    <rPh sb="23" eb="25">
      <t>シュホウ</t>
    </rPh>
    <rPh sb="26" eb="28">
      <t>ヤクワリ</t>
    </rPh>
    <phoneticPr fontId="1"/>
  </si>
  <si>
    <t>助言、指導、
情報提供の方法</t>
    <rPh sb="0" eb="2">
      <t>ジョゲン</t>
    </rPh>
    <rPh sb="3" eb="5">
      <t>シドウ</t>
    </rPh>
    <rPh sb="7" eb="9">
      <t>ジョウホウ</t>
    </rPh>
    <rPh sb="9" eb="11">
      <t>テイキョウ</t>
    </rPh>
    <rPh sb="12" eb="14">
      <t>ホウホウ</t>
    </rPh>
    <phoneticPr fontId="1"/>
  </si>
  <si>
    <t>講習会の実施</t>
    <rPh sb="0" eb="3">
      <t>コウシュウカイ</t>
    </rPh>
    <rPh sb="4" eb="6">
      <t>ジッシ</t>
    </rPh>
    <phoneticPr fontId="1"/>
  </si>
  <si>
    <t>事
業
内
容</t>
    <rPh sb="0" eb="1">
      <t>コト</t>
    </rPh>
    <rPh sb="2" eb="3">
      <t>ナリ</t>
    </rPh>
    <rPh sb="4" eb="5">
      <t>ナイ</t>
    </rPh>
    <rPh sb="6" eb="7">
      <t>カタチ</t>
    </rPh>
    <phoneticPr fontId="1"/>
  </si>
  <si>
    <t>資質向上支援事業においてどのように支援を行うのか、手法・役割</t>
    <rPh sb="0" eb="2">
      <t>シシツ</t>
    </rPh>
    <rPh sb="2" eb="4">
      <t>コウジョウ</t>
    </rPh>
    <rPh sb="4" eb="6">
      <t>シエン</t>
    </rPh>
    <rPh sb="6" eb="8">
      <t>ジギョウ</t>
    </rPh>
    <rPh sb="17" eb="19">
      <t>シエン</t>
    </rPh>
    <rPh sb="20" eb="21">
      <t>オコナ</t>
    </rPh>
    <rPh sb="25" eb="27">
      <t>シュホウ</t>
    </rPh>
    <rPh sb="28" eb="30">
      <t>ヤクワリ</t>
    </rPh>
    <phoneticPr fontId="1"/>
  </si>
  <si>
    <t>具体的な
支援内容詳細</t>
    <rPh sb="0" eb="3">
      <t>グタイテキ</t>
    </rPh>
    <rPh sb="5" eb="7">
      <t>シエン</t>
    </rPh>
    <rPh sb="7" eb="9">
      <t>ナイヨウ</t>
    </rPh>
    <rPh sb="9" eb="11">
      <t>ショウサイ</t>
    </rPh>
    <phoneticPr fontId="1"/>
  </si>
  <si>
    <t>学び直し支援事業においてどのように支援を行うのか、手法・役割</t>
    <rPh sb="0" eb="1">
      <t>マナ</t>
    </rPh>
    <rPh sb="2" eb="3">
      <t>ナオ</t>
    </rPh>
    <rPh sb="4" eb="6">
      <t>シエン</t>
    </rPh>
    <rPh sb="6" eb="8">
      <t>ジギョウ</t>
    </rPh>
    <rPh sb="17" eb="19">
      <t>シエン</t>
    </rPh>
    <rPh sb="20" eb="21">
      <t>オコナ</t>
    </rPh>
    <rPh sb="25" eb="27">
      <t>シュホウ</t>
    </rPh>
    <rPh sb="28" eb="30">
      <t>ヤクワリ</t>
    </rPh>
    <phoneticPr fontId="1"/>
  </si>
  <si>
    <t>1回あたりの実施時間</t>
    <rPh sb="1" eb="2">
      <t>カイ</t>
    </rPh>
    <rPh sb="6" eb="8">
      <t>ジッシ</t>
    </rPh>
    <rPh sb="8" eb="10">
      <t>ジカン</t>
    </rPh>
    <phoneticPr fontId="1"/>
  </si>
  <si>
    <t>参加者数</t>
    <rPh sb="0" eb="4">
      <t>サンカシャスウ</t>
    </rPh>
    <phoneticPr fontId="1"/>
  </si>
  <si>
    <t>その他
支援内容</t>
    <rPh sb="2" eb="3">
      <t>ホカ</t>
    </rPh>
    <rPh sb="4" eb="6">
      <t>シエン</t>
    </rPh>
    <rPh sb="6" eb="8">
      <t>ナイヨウ</t>
    </rPh>
    <phoneticPr fontId="1"/>
  </si>
  <si>
    <t>　人</t>
  </si>
  <si>
    <t>ありの場合は、下欄にご記入ください。
書ききれない場合は、別紙（任意様式）を作成し、添付してください。</t>
    <rPh sb="3" eb="5">
      <t>バアイ</t>
    </rPh>
    <rPh sb="7" eb="9">
      <t>カラン</t>
    </rPh>
    <rPh sb="11" eb="13">
      <t>キニュウ</t>
    </rPh>
    <rPh sb="19" eb="20">
      <t>カ</t>
    </rPh>
    <rPh sb="25" eb="27">
      <t>バアイ</t>
    </rPh>
    <rPh sb="29" eb="31">
      <t>ベッシ</t>
    </rPh>
    <rPh sb="32" eb="34">
      <t>ニンイ</t>
    </rPh>
    <rPh sb="34" eb="36">
      <t>ヨウシキ</t>
    </rPh>
    <rPh sb="38" eb="40">
      <t>サクセイ</t>
    </rPh>
    <rPh sb="42" eb="44">
      <t>テンプ</t>
    </rPh>
    <phoneticPr fontId="1"/>
  </si>
  <si>
    <t>グループ名
（自動入力）</t>
    <rPh sb="4" eb="5">
      <t>メイ</t>
    </rPh>
    <rPh sb="7" eb="9">
      <t>ジドウ</t>
    </rPh>
    <rPh sb="9" eb="11">
      <t>ニュウリョク</t>
    </rPh>
    <phoneticPr fontId="1"/>
  </si>
  <si>
    <t>（自動入力）</t>
    <rPh sb="1" eb="3">
      <t>ジドウ</t>
    </rPh>
    <rPh sb="3" eb="5">
      <t>ニュウリョク</t>
    </rPh>
    <phoneticPr fontId="1"/>
  </si>
  <si>
    <t>チェックをつけた研修形態について、具体的な開催方法など、詳細を記入してください</t>
    <rPh sb="8" eb="10">
      <t>ケンシュウ</t>
    </rPh>
    <rPh sb="10" eb="12">
      <t>ケイタイ</t>
    </rPh>
    <rPh sb="21" eb="23">
      <t>カイサイ</t>
    </rPh>
    <rPh sb="23" eb="25">
      <t>ホウホウ</t>
    </rPh>
    <phoneticPr fontId="1"/>
  </si>
  <si>
    <t>団体名</t>
    <rPh sb="0" eb="2">
      <t>ダンタイ</t>
    </rPh>
    <rPh sb="2" eb="3">
      <t>メイ</t>
    </rPh>
    <phoneticPr fontId="1"/>
  </si>
  <si>
    <t>団体名</t>
    <rPh sb="0" eb="3">
      <t>ダンタイメイ</t>
    </rPh>
    <phoneticPr fontId="1"/>
  </si>
  <si>
    <t>チェックをつけた項目について、具体的な地域連携内容をご記入ください</t>
    <rPh sb="8" eb="10">
      <t>コウモク</t>
    </rPh>
    <rPh sb="15" eb="18">
      <t>グタイテキ</t>
    </rPh>
    <rPh sb="19" eb="21">
      <t>チイキ</t>
    </rPh>
    <rPh sb="21" eb="23">
      <t>レンケイ</t>
    </rPh>
    <rPh sb="23" eb="25">
      <t>ナイヨウ</t>
    </rPh>
    <rPh sb="27" eb="29">
      <t>キニュウ</t>
    </rPh>
    <phoneticPr fontId="1"/>
  </si>
  <si>
    <t>自動入力</t>
    <rPh sb="0" eb="2">
      <t>ジドウ</t>
    </rPh>
    <rPh sb="2" eb="4">
      <t>ニュウリョク</t>
    </rPh>
    <phoneticPr fontId="1"/>
  </si>
  <si>
    <r>
      <t xml:space="preserve">需用費
</t>
    </r>
    <r>
      <rPr>
        <sz val="10"/>
        <color theme="1"/>
        <rFont val="ＭＳ Ｐゴシック"/>
        <family val="3"/>
        <charset val="128"/>
        <scheme val="minor"/>
      </rPr>
      <t>（食材費、消耗品費）</t>
    </r>
    <rPh sb="0" eb="3">
      <t>ジュヨウヒ</t>
    </rPh>
    <rPh sb="5" eb="7">
      <t>ショクザイ</t>
    </rPh>
    <rPh sb="7" eb="8">
      <t>ヒ</t>
    </rPh>
    <rPh sb="9" eb="12">
      <t>ショウモウヒン</t>
    </rPh>
    <rPh sb="12" eb="13">
      <t>ヒ</t>
    </rPh>
    <phoneticPr fontId="1"/>
  </si>
  <si>
    <t>様式２－４事業実施予定表（１）こどもの居場所　に記入のとおり</t>
    <rPh sb="0" eb="2">
      <t>ヨウシキ</t>
    </rPh>
    <rPh sb="24" eb="26">
      <t>キニュウ</t>
    </rPh>
    <phoneticPr fontId="1"/>
  </si>
  <si>
    <t>月</t>
    <phoneticPr fontId="1"/>
  </si>
  <si>
    <t>日</t>
    <phoneticPr fontId="1"/>
  </si>
  <si>
    <t xml:space="preserve"> 主たる 事務所 の</t>
    <rPh sb="1" eb="2">
      <t>シュ</t>
    </rPh>
    <rPh sb="5" eb="7">
      <t>ジム</t>
    </rPh>
    <rPh sb="7" eb="8">
      <t>ショ</t>
    </rPh>
    <phoneticPr fontId="1"/>
  </si>
  <si>
    <t>　 主たる 事務所 の</t>
    <rPh sb="2" eb="3">
      <t>シュ</t>
    </rPh>
    <rPh sb="6" eb="8">
      <t>ジム</t>
    </rPh>
    <rPh sb="8" eb="9">
      <t>ショ</t>
    </rPh>
    <phoneticPr fontId="1"/>
  </si>
  <si>
    <t>　ふ　　　り　　　が　　　な</t>
    <phoneticPr fontId="1"/>
  </si>
  <si>
    <t>　団 　　　体　　 　名</t>
    <rPh sb="1" eb="2">
      <t>ダン</t>
    </rPh>
    <rPh sb="6" eb="7">
      <t>カラダ</t>
    </rPh>
    <rPh sb="11" eb="12">
      <t>メイ</t>
    </rPh>
    <phoneticPr fontId="1"/>
  </si>
  <si>
    <t>　ふ　　　り　　　が　　　な</t>
    <phoneticPr fontId="1"/>
  </si>
  <si>
    <t>　代表者の職・氏名</t>
    <rPh sb="1" eb="4">
      <t>ダイヒョウシャ</t>
    </rPh>
    <rPh sb="5" eb="6">
      <t>ショク</t>
    </rPh>
    <rPh sb="7" eb="9">
      <t>シメイ</t>
    </rPh>
    <phoneticPr fontId="1"/>
  </si>
  <si>
    <t>㊞</t>
  </si>
  <si>
    <t>（構成団体）</t>
    <rPh sb="1" eb="3">
      <t>コウセイ</t>
    </rPh>
    <rPh sb="3" eb="5">
      <t>ダンタイ</t>
    </rPh>
    <phoneticPr fontId="1"/>
  </si>
  <si>
    <t>（時系列・箇条書きで簡潔にご記入ください。）</t>
    <rPh sb="10" eb="12">
      <t>カンケツ</t>
    </rPh>
    <phoneticPr fontId="1"/>
  </si>
  <si>
    <t>税込計（自動算出）</t>
    <rPh sb="0" eb="1">
      <t>ゼイ</t>
    </rPh>
    <rPh sb="1" eb="2">
      <t>コ</t>
    </rPh>
    <rPh sb="2" eb="3">
      <t>ケイ</t>
    </rPh>
    <rPh sb="4" eb="6">
      <t>ジドウ</t>
    </rPh>
    <rPh sb="6" eb="8">
      <t>サンシュツ</t>
    </rPh>
    <phoneticPr fontId="1"/>
  </si>
  <si>
    <t>様式２－４</t>
    <rPh sb="0" eb="2">
      <t>ヨウシキ</t>
    </rPh>
    <phoneticPr fontId="1"/>
  </si>
  <si>
    <t>様式２－５</t>
    <phoneticPr fontId="1"/>
  </si>
  <si>
    <r>
      <t>　　　　　　　　　　　　　　　</t>
    </r>
    <r>
      <rPr>
        <b/>
        <sz val="14"/>
        <color theme="1"/>
        <rFont val="ＭＳ Ｐゴシック"/>
        <family val="3"/>
        <charset val="128"/>
        <scheme val="minor"/>
      </rPr>
      <t>　年間事業実施予定表（２）親の学び直し　</t>
    </r>
    <r>
      <rPr>
        <sz val="11"/>
        <color theme="1"/>
        <rFont val="ＭＳ Ｐゴシック"/>
        <family val="3"/>
        <charset val="128"/>
        <scheme val="minor"/>
      </rPr>
      <t>※プルダウンからお選びください</t>
    </r>
    <rPh sb="16" eb="18">
      <t>ネンカン</t>
    </rPh>
    <rPh sb="18" eb="20">
      <t>ジギョウ</t>
    </rPh>
    <rPh sb="20" eb="22">
      <t>ジッシ</t>
    </rPh>
    <rPh sb="22" eb="25">
      <t>ヨテイヒョウ</t>
    </rPh>
    <rPh sb="28" eb="29">
      <t>オヤ</t>
    </rPh>
    <rPh sb="30" eb="31">
      <t>マナ</t>
    </rPh>
    <rPh sb="32" eb="33">
      <t>ナオ</t>
    </rPh>
    <phoneticPr fontId="1"/>
  </si>
  <si>
    <t>様式２－７</t>
    <phoneticPr fontId="1"/>
  </si>
  <si>
    <t>様式３－２</t>
    <rPh sb="0" eb="2">
      <t>ヨウシキ</t>
    </rPh>
    <phoneticPr fontId="1"/>
  </si>
  <si>
    <t>単位　円</t>
    <rPh sb="0" eb="2">
      <t>タンイ</t>
    </rPh>
    <rPh sb="3" eb="4">
      <t>エン</t>
    </rPh>
    <phoneticPr fontId="1"/>
  </si>
  <si>
    <t>見積金額</t>
    <rPh sb="0" eb="2">
      <t>ミツ</t>
    </rPh>
    <rPh sb="2" eb="4">
      <t>キンガク</t>
    </rPh>
    <phoneticPr fontId="1"/>
  </si>
  <si>
    <r>
      <t xml:space="preserve">居場所の実施型
</t>
    </r>
    <r>
      <rPr>
        <sz val="9"/>
        <color theme="1"/>
        <rFont val="ＭＳ Ｐゴシック"/>
        <family val="3"/>
        <charset val="128"/>
        <scheme val="minor"/>
      </rPr>
      <t>（自動入力）</t>
    </r>
    <rPh sb="0" eb="3">
      <t>イバショ</t>
    </rPh>
    <phoneticPr fontId="1"/>
  </si>
  <si>
    <t>㊞</t>
    <phoneticPr fontId="1"/>
  </si>
  <si>
    <t>㊞</t>
    <phoneticPr fontId="1"/>
  </si>
  <si>
    <t>使用料
（建物リース料等）</t>
    <rPh sb="5" eb="7">
      <t>タテモノ</t>
    </rPh>
    <rPh sb="10" eb="11">
      <t>リョウ</t>
    </rPh>
    <rPh sb="11" eb="12">
      <t>トウ</t>
    </rPh>
    <phoneticPr fontId="1"/>
  </si>
  <si>
    <t>　　価格提案書（見積書）（１）こどもの居場所</t>
    <rPh sb="2" eb="4">
      <t>カカク</t>
    </rPh>
    <rPh sb="4" eb="7">
      <t>テイアンショ</t>
    </rPh>
    <rPh sb="8" eb="11">
      <t>ミツモリショ</t>
    </rPh>
    <phoneticPr fontId="1"/>
  </si>
  <si>
    <t>様式３－３</t>
    <rPh sb="0" eb="2">
      <t>ヨウシキ</t>
    </rPh>
    <phoneticPr fontId="1"/>
  </si>
  <si>
    <t>住所</t>
    <rPh sb="0" eb="2">
      <t>ジュウショ</t>
    </rPh>
    <phoneticPr fontId="1"/>
  </si>
  <si>
    <t>　　価格提案書（見積書）（３）こどもの居場所開設準備</t>
    <rPh sb="19" eb="22">
      <t>イバショ</t>
    </rPh>
    <rPh sb="22" eb="24">
      <t>カイセツ</t>
    </rPh>
    <rPh sb="24" eb="26">
      <t>ジュンビ</t>
    </rPh>
    <phoneticPr fontId="1"/>
  </si>
  <si>
    <t>建物改修費</t>
    <rPh sb="0" eb="2">
      <t>タテモノ</t>
    </rPh>
    <rPh sb="2" eb="5">
      <t>カイシュウヒ</t>
    </rPh>
    <phoneticPr fontId="1"/>
  </si>
  <si>
    <t>備品購入費</t>
    <rPh sb="0" eb="2">
      <t>ビヒン</t>
    </rPh>
    <rPh sb="2" eb="5">
      <t>コウニュウヒ</t>
    </rPh>
    <phoneticPr fontId="1"/>
  </si>
  <si>
    <t>礼金
家賃（使用開始前１箇月分）</t>
    <rPh sb="0" eb="2">
      <t>レイキン</t>
    </rPh>
    <rPh sb="3" eb="5">
      <t>ヤチン</t>
    </rPh>
    <rPh sb="6" eb="8">
      <t>シヨウ</t>
    </rPh>
    <rPh sb="8" eb="11">
      <t>カイシマエ</t>
    </rPh>
    <rPh sb="12" eb="14">
      <t>カゲツ</t>
    </rPh>
    <rPh sb="14" eb="15">
      <t>ブン</t>
    </rPh>
    <phoneticPr fontId="1"/>
  </si>
  <si>
    <t>様式２－８</t>
    <rPh sb="0" eb="2">
      <t>ヨウシキ</t>
    </rPh>
    <phoneticPr fontId="1"/>
  </si>
  <si>
    <t>準備期間</t>
    <rPh sb="0" eb="2">
      <t>ジュンビ</t>
    </rPh>
    <rPh sb="2" eb="4">
      <t>キカン</t>
    </rPh>
    <phoneticPr fontId="1"/>
  </si>
  <si>
    <t>契約締結時</t>
    <rPh sb="0" eb="2">
      <t>ケイヤク</t>
    </rPh>
    <rPh sb="2" eb="4">
      <t>テイケツ</t>
    </rPh>
    <rPh sb="4" eb="5">
      <t>ジ</t>
    </rPh>
    <phoneticPr fontId="1"/>
  </si>
  <si>
    <t>～</t>
    <phoneticPr fontId="1"/>
  </si>
  <si>
    <t>開設準備場所
（自動入力）</t>
    <rPh sb="0" eb="2">
      <t>カイセツ</t>
    </rPh>
    <rPh sb="2" eb="4">
      <t>ジュンビ</t>
    </rPh>
    <rPh sb="4" eb="6">
      <t>バショ</t>
    </rPh>
    <rPh sb="8" eb="10">
      <t>ジドウ</t>
    </rPh>
    <rPh sb="10" eb="12">
      <t>ニュウリョク</t>
    </rPh>
    <phoneticPr fontId="1"/>
  </si>
  <si>
    <t>準備計画の概要
（①～④の全てに記入する必要はありません。記入欄数を超える項目がある場合は、主なもののみ記入ください）</t>
    <rPh sb="0" eb="2">
      <t>ジュンビ</t>
    </rPh>
    <rPh sb="2" eb="4">
      <t>ケイカク</t>
    </rPh>
    <rPh sb="5" eb="7">
      <t>ガイヨウ</t>
    </rPh>
    <rPh sb="13" eb="14">
      <t>スベ</t>
    </rPh>
    <rPh sb="16" eb="18">
      <t>キニュウ</t>
    </rPh>
    <rPh sb="20" eb="22">
      <t>ヒツヨウ</t>
    </rPh>
    <rPh sb="29" eb="31">
      <t>キニュウ</t>
    </rPh>
    <rPh sb="31" eb="32">
      <t>ラン</t>
    </rPh>
    <rPh sb="32" eb="33">
      <t>スウ</t>
    </rPh>
    <rPh sb="34" eb="35">
      <t>コ</t>
    </rPh>
    <rPh sb="37" eb="39">
      <t>コウモク</t>
    </rPh>
    <rPh sb="42" eb="44">
      <t>バアイ</t>
    </rPh>
    <rPh sb="46" eb="47">
      <t>オモ</t>
    </rPh>
    <rPh sb="52" eb="54">
      <t>キニュウ</t>
    </rPh>
    <phoneticPr fontId="1"/>
  </si>
  <si>
    <t>（例）①エアコン設置費用　</t>
    <phoneticPr fontId="1"/>
  </si>
  <si>
    <t>①</t>
    <phoneticPr fontId="1"/>
  </si>
  <si>
    <t xml:space="preserve">
②
</t>
    <phoneticPr fontId="1"/>
  </si>
  <si>
    <t>③</t>
    <phoneticPr fontId="1"/>
  </si>
  <si>
    <t>④</t>
    <phoneticPr fontId="1"/>
  </si>
  <si>
    <t>＜詳細＞</t>
    <rPh sb="1" eb="3">
      <t>ショウサイ</t>
    </rPh>
    <phoneticPr fontId="1"/>
  </si>
  <si>
    <t>「準備計画の概要」でご記入いただいた設備投資等の詳細をご記入ください。</t>
    <rPh sb="1" eb="3">
      <t>ジュンビ</t>
    </rPh>
    <rPh sb="3" eb="5">
      <t>ケイカク</t>
    </rPh>
    <rPh sb="6" eb="8">
      <t>ガイヨウ</t>
    </rPh>
    <rPh sb="11" eb="13">
      <t>キニュウ</t>
    </rPh>
    <rPh sb="18" eb="20">
      <t>セツビ</t>
    </rPh>
    <rPh sb="20" eb="22">
      <t>トウシ</t>
    </rPh>
    <rPh sb="22" eb="23">
      <t>トウ</t>
    </rPh>
    <rPh sb="24" eb="26">
      <t>ショウサイ</t>
    </rPh>
    <rPh sb="28" eb="30">
      <t>キニュウ</t>
    </rPh>
    <phoneticPr fontId="1"/>
  </si>
  <si>
    <t>記入例①</t>
    <rPh sb="0" eb="2">
      <t>キニュウ</t>
    </rPh>
    <rPh sb="2" eb="3">
      <t>レイ</t>
    </rPh>
    <phoneticPr fontId="1"/>
  </si>
  <si>
    <t>実
施
内
容</t>
    <rPh sb="0" eb="1">
      <t>ジツ</t>
    </rPh>
    <rPh sb="2" eb="3">
      <t>セ</t>
    </rPh>
    <rPh sb="4" eb="5">
      <t>ナイ</t>
    </rPh>
    <rPh sb="6" eb="7">
      <t>カタチ</t>
    </rPh>
    <phoneticPr fontId="1"/>
  </si>
  <si>
    <t>準備内容</t>
    <rPh sb="0" eb="2">
      <t>ジュンビ</t>
    </rPh>
    <rPh sb="2" eb="4">
      <t>ナイヨウ</t>
    </rPh>
    <phoneticPr fontId="1"/>
  </si>
  <si>
    <t>改修の理由</t>
    <rPh sb="0" eb="2">
      <t>カイシュウ</t>
    </rPh>
    <rPh sb="3" eb="5">
      <t>リユウ</t>
    </rPh>
    <phoneticPr fontId="1"/>
  </si>
  <si>
    <t>例）借用予定の一軒家に冷暖房設備がないため、エアコンを設置する。</t>
    <rPh sb="0" eb="1">
      <t>レイ</t>
    </rPh>
    <rPh sb="11" eb="14">
      <t>レイダンボウ</t>
    </rPh>
    <rPh sb="14" eb="16">
      <t>セツビ</t>
    </rPh>
    <rPh sb="27" eb="29">
      <t>セッチ</t>
    </rPh>
    <phoneticPr fontId="1"/>
  </si>
  <si>
    <t>改修の結果
得られる効果</t>
    <rPh sb="0" eb="2">
      <t>カイシュウ</t>
    </rPh>
    <rPh sb="3" eb="5">
      <t>ケッカ</t>
    </rPh>
    <rPh sb="6" eb="7">
      <t>エ</t>
    </rPh>
    <rPh sb="10" eb="12">
      <t>コウカ</t>
    </rPh>
    <phoneticPr fontId="1"/>
  </si>
  <si>
    <t>例）エアコンを設置することで、夏季や冬季でも快適に学習できるようになり、事業を効率的に行えることが予想される。</t>
    <rPh sb="0" eb="1">
      <t>レイ</t>
    </rPh>
    <rPh sb="7" eb="9">
      <t>セッチ</t>
    </rPh>
    <rPh sb="36" eb="38">
      <t>ジギョウ</t>
    </rPh>
    <rPh sb="39" eb="42">
      <t>コウリツテキ</t>
    </rPh>
    <rPh sb="43" eb="44">
      <t>オコナ</t>
    </rPh>
    <rPh sb="49" eb="51">
      <t>ヨソウ</t>
    </rPh>
    <phoneticPr fontId="1"/>
  </si>
  <si>
    <t>備考</t>
    <rPh sb="0" eb="2">
      <t>ビコウ</t>
    </rPh>
    <phoneticPr fontId="1"/>
  </si>
  <si>
    <t>例）原状回復について家主とはすでに協議済みである。</t>
    <rPh sb="0" eb="1">
      <t>レイ</t>
    </rPh>
    <rPh sb="2" eb="4">
      <t>ゲンジョウ</t>
    </rPh>
    <rPh sb="4" eb="6">
      <t>カイフク</t>
    </rPh>
    <phoneticPr fontId="1"/>
  </si>
  <si>
    <t>①（自動入力）</t>
    <rPh sb="2" eb="4">
      <t>ジドウ</t>
    </rPh>
    <rPh sb="4" eb="6">
      <t>ニュウリョク</t>
    </rPh>
    <phoneticPr fontId="1"/>
  </si>
  <si>
    <t>②（自動入力）</t>
    <phoneticPr fontId="1"/>
  </si>
  <si>
    <t>③（自動入力）</t>
    <phoneticPr fontId="1"/>
  </si>
  <si>
    <t>④（自動入力）</t>
    <phoneticPr fontId="1"/>
  </si>
  <si>
    <t>＜開設準備の流れ＞</t>
    <rPh sb="1" eb="3">
      <t>カイセツ</t>
    </rPh>
    <rPh sb="3" eb="5">
      <t>ジュンビ</t>
    </rPh>
    <rPh sb="6" eb="7">
      <t>ナガ</t>
    </rPh>
    <phoneticPr fontId="1"/>
  </si>
  <si>
    <t>＜備考＞</t>
    <rPh sb="1" eb="3">
      <t>ビコウ</t>
    </rPh>
    <phoneticPr fontId="1"/>
  </si>
  <si>
    <t>設置日程</t>
    <rPh sb="0" eb="2">
      <t>セッチ</t>
    </rPh>
    <rPh sb="2" eb="4">
      <t>ニッテイ</t>
    </rPh>
    <phoneticPr fontId="1"/>
  </si>
  <si>
    <t>曜日</t>
    <rPh sb="0" eb="2">
      <t>ヨウビ</t>
    </rPh>
    <phoneticPr fontId="1"/>
  </si>
  <si>
    <t>設置概要</t>
    <phoneticPr fontId="1"/>
  </si>
  <si>
    <r>
      <t xml:space="preserve">居場所の
実施型
</t>
    </r>
    <r>
      <rPr>
        <sz val="9"/>
        <color theme="1"/>
        <rFont val="ＭＳ Ｐゴシック"/>
        <family val="3"/>
        <charset val="128"/>
        <scheme val="minor"/>
      </rPr>
      <t>（自動入力）</t>
    </r>
    <rPh sb="0" eb="3">
      <t>イバショ</t>
    </rPh>
    <rPh sb="10" eb="12">
      <t>ジドウ</t>
    </rPh>
    <rPh sb="12" eb="14">
      <t>ニュウリョク</t>
    </rPh>
    <phoneticPr fontId="1"/>
  </si>
  <si>
    <t>代表者</t>
    <rPh sb="0" eb="3">
      <t>ダイヒョウシャ</t>
    </rPh>
    <phoneticPr fontId="1"/>
  </si>
  <si>
    <t>役職名</t>
    <rPh sb="0" eb="3">
      <t>ヤクショクメイ</t>
    </rPh>
    <phoneticPr fontId="1"/>
  </si>
  <si>
    <t>　　価格提案書（見積書）（２）親の学び直し</t>
    <phoneticPr fontId="1"/>
  </si>
  <si>
    <t>申請年度</t>
    <rPh sb="0" eb="2">
      <t>シンセイ</t>
    </rPh>
    <rPh sb="2" eb="4">
      <t>ネンド</t>
    </rPh>
    <phoneticPr fontId="1"/>
  </si>
  <si>
    <t>　　価格提案書（見積書）（１）こどもの居場所　宿泊体験型</t>
    <rPh sb="2" eb="4">
      <t>カカク</t>
    </rPh>
    <rPh sb="4" eb="7">
      <t>テイアンショ</t>
    </rPh>
    <rPh sb="8" eb="11">
      <t>ミツモリショ</t>
    </rPh>
    <rPh sb="23" eb="25">
      <t>シュクハク</t>
    </rPh>
    <rPh sb="25" eb="27">
      <t>タイケン</t>
    </rPh>
    <rPh sb="27" eb="28">
      <t>カタ</t>
    </rPh>
    <phoneticPr fontId="1"/>
  </si>
  <si>
    <t>　　価格提案書（見積書）（１）こどもの居場所　朝食提供型</t>
    <rPh sb="2" eb="4">
      <t>カカク</t>
    </rPh>
    <rPh sb="4" eb="7">
      <t>テイアンショ</t>
    </rPh>
    <rPh sb="8" eb="11">
      <t>ミツモリショ</t>
    </rPh>
    <rPh sb="23" eb="25">
      <t>チョウショク</t>
    </rPh>
    <rPh sb="25" eb="27">
      <t>テイキョウ</t>
    </rPh>
    <rPh sb="27" eb="28">
      <t>カタ</t>
    </rPh>
    <phoneticPr fontId="1"/>
  </si>
  <si>
    <t>様式３－１①</t>
    <rPh sb="0" eb="2">
      <t>ヨウシキ</t>
    </rPh>
    <phoneticPr fontId="1"/>
  </si>
  <si>
    <t>様式３－１②</t>
    <rPh sb="0" eb="2">
      <t>ヨウシキ</t>
    </rPh>
    <phoneticPr fontId="1"/>
  </si>
  <si>
    <t>様式３－１③</t>
    <rPh sb="0" eb="2">
      <t>ヨウシキ</t>
    </rPh>
    <phoneticPr fontId="1"/>
  </si>
  <si>
    <t>【特別事業】朝食提供型</t>
    <rPh sb="1" eb="3">
      <t>トクベツ</t>
    </rPh>
    <rPh sb="3" eb="5">
      <t>ジギョウ</t>
    </rPh>
    <rPh sb="6" eb="8">
      <t>チョウショク</t>
    </rPh>
    <rPh sb="8" eb="10">
      <t>テイキョウ</t>
    </rPh>
    <rPh sb="10" eb="11">
      <t>ガタ</t>
    </rPh>
    <phoneticPr fontId="1"/>
  </si>
  <si>
    <t>【特別事業】宿泊体験型</t>
    <rPh sb="1" eb="3">
      <t>トクベツ</t>
    </rPh>
    <rPh sb="3" eb="5">
      <t>ジギョウ</t>
    </rPh>
    <rPh sb="6" eb="8">
      <t>シュクハク</t>
    </rPh>
    <rPh sb="8" eb="10">
      <t>タイケン</t>
    </rPh>
    <rPh sb="10" eb="11">
      <t>ガタ</t>
    </rPh>
    <phoneticPr fontId="1"/>
  </si>
  <si>
    <t>宿泊体験型</t>
    <rPh sb="0" eb="2">
      <t>シュクハク</t>
    </rPh>
    <rPh sb="2" eb="4">
      <t>タイケン</t>
    </rPh>
    <rPh sb="4" eb="5">
      <t>ガタ</t>
    </rPh>
    <phoneticPr fontId="1"/>
  </si>
  <si>
    <t>実施予定回数</t>
    <rPh sb="0" eb="2">
      <t>ジッシ</t>
    </rPh>
    <rPh sb="2" eb="4">
      <t>ヨテイ</t>
    </rPh>
    <rPh sb="4" eb="6">
      <t>カイスウ</t>
    </rPh>
    <phoneticPr fontId="1"/>
  </si>
  <si>
    <t>朝食提供型</t>
    <rPh sb="0" eb="2">
      <t>チョウショク</t>
    </rPh>
    <rPh sb="2" eb="4">
      <t>テイキョウ</t>
    </rPh>
    <rPh sb="4" eb="5">
      <t>タイケイ</t>
    </rPh>
    <phoneticPr fontId="1"/>
  </si>
  <si>
    <t>区分</t>
    <rPh sb="0" eb="2">
      <t>クブン</t>
    </rPh>
    <phoneticPr fontId="1"/>
  </si>
  <si>
    <t>ア</t>
    <phoneticPr fontId="1"/>
  </si>
  <si>
    <t>広報紙の作成内容</t>
  </si>
  <si>
    <t>広報紙の配布先</t>
  </si>
  <si>
    <t>イ</t>
    <phoneticPr fontId="1"/>
  </si>
  <si>
    <t>㋐こどもの居場所づくり事業</t>
  </si>
  <si>
    <t>㋑子ども食堂関係</t>
  </si>
  <si>
    <t>実施内容</t>
    <rPh sb="0" eb="2">
      <t>ジッシ</t>
    </rPh>
    <rPh sb="2" eb="4">
      <t>ナイヨウ</t>
    </rPh>
    <phoneticPr fontId="1"/>
  </si>
  <si>
    <t>ホームページの記載
内容</t>
    <phoneticPr fontId="1"/>
  </si>
  <si>
    <t>（１）情報の発信</t>
  </si>
  <si>
    <t>）</t>
    <phoneticPr fontId="1"/>
  </si>
  <si>
    <t>（２）市町村や関係機関・団体との連携</t>
  </si>
  <si>
    <t>様式２－９</t>
    <rPh sb="0" eb="2">
      <t>ヨウシキ</t>
    </rPh>
    <phoneticPr fontId="1"/>
  </si>
  <si>
    <t>　京都府知事　西　脇　隆　俊　様</t>
    <rPh sb="1" eb="4">
      <t>キョウトフ</t>
    </rPh>
    <rPh sb="4" eb="6">
      <t>チジ</t>
    </rPh>
    <rPh sb="7" eb="8">
      <t>ニシ</t>
    </rPh>
    <rPh sb="9" eb="10">
      <t>ワキ</t>
    </rPh>
    <rPh sb="11" eb="12">
      <t>タカシ</t>
    </rPh>
    <rPh sb="13" eb="14">
      <t>シュン</t>
    </rPh>
    <rPh sb="15" eb="16">
      <t>サマ</t>
    </rPh>
    <phoneticPr fontId="1"/>
  </si>
  <si>
    <t>現在</t>
    <rPh sb="0" eb="2">
      <t>ゲンザイ</t>
    </rPh>
    <phoneticPr fontId="1"/>
  </si>
  <si>
    <t>月</t>
  </si>
  <si>
    <t>火</t>
  </si>
  <si>
    <t>水</t>
  </si>
  <si>
    <t>木</t>
  </si>
  <si>
    <t>金</t>
  </si>
  <si>
    <t>土</t>
  </si>
  <si>
    <t>日</t>
  </si>
  <si>
    <t>京都府知事　西脇　隆俊　様</t>
    <rPh sb="6" eb="8">
      <t>ニシワキ</t>
    </rPh>
    <rPh sb="9" eb="11">
      <t>タカトシ</t>
    </rPh>
    <phoneticPr fontId="1"/>
  </si>
  <si>
    <t>月</t>
    <phoneticPr fontId="1"/>
  </si>
  <si>
    <t>日</t>
    <phoneticPr fontId="1"/>
  </si>
  <si>
    <t>　　</t>
    <phoneticPr fontId="1"/>
  </si>
  <si>
    <t>月</t>
    <phoneticPr fontId="1"/>
  </si>
  <si>
    <t>日</t>
    <phoneticPr fontId="1"/>
  </si>
  <si>
    <t>（構成団体）</t>
    <phoneticPr fontId="1"/>
  </si>
  <si>
    <t>（フリガナ）</t>
    <phoneticPr fontId="1"/>
  </si>
  <si>
    <t>〒</t>
    <phoneticPr fontId="1"/>
  </si>
  <si>
    <t>（フリガナ）</t>
    <phoneticPr fontId="1"/>
  </si>
  <si>
    <t>FAX</t>
    <phoneticPr fontId="1"/>
  </si>
  <si>
    <t>メールアドレス</t>
    <phoneticPr fontId="1"/>
  </si>
  <si>
    <t>　　</t>
    <phoneticPr fontId="1"/>
  </si>
  <si>
    <t>（うち常勤</t>
    <phoneticPr fontId="1"/>
  </si>
  <si>
    <t>人）</t>
    <phoneticPr fontId="1"/>
  </si>
  <si>
    <t>実施型</t>
    <phoneticPr fontId="1"/>
  </si>
  <si>
    <t>※プルダウンからお選びください</t>
    <phoneticPr fontId="1"/>
  </si>
  <si>
    <t>～</t>
    <phoneticPr fontId="1"/>
  </si>
  <si>
    <t>のべ</t>
    <phoneticPr fontId="1"/>
  </si>
  <si>
    <t>※プルダウンから
お選びください</t>
    <phoneticPr fontId="1"/>
  </si>
  <si>
    <t>チェックをつけた支援内容について、具体的な支援の詳細を記入してください</t>
    <phoneticPr fontId="1"/>
  </si>
  <si>
    <t>チェックをつけた支援内容について、具体的な支援の詳細を記入してください</t>
    <phoneticPr fontId="1"/>
  </si>
  <si>
    <t>実
施
計
画</t>
    <phoneticPr fontId="1"/>
  </si>
  <si>
    <t>8:00～
9:00</t>
    <phoneticPr fontId="1"/>
  </si>
  <si>
    <t>9:00～
10:00</t>
    <phoneticPr fontId="1"/>
  </si>
  <si>
    <t>10:00～
11:00</t>
    <phoneticPr fontId="1"/>
  </si>
  <si>
    <t>11:00～
12:00</t>
    <phoneticPr fontId="1"/>
  </si>
  <si>
    <t>12:00～
13:00</t>
    <phoneticPr fontId="1"/>
  </si>
  <si>
    <t>13:00～
14:00</t>
    <phoneticPr fontId="1"/>
  </si>
  <si>
    <t>14:00～
15:00</t>
    <phoneticPr fontId="1"/>
  </si>
  <si>
    <t>15:00～
16:00</t>
    <phoneticPr fontId="1"/>
  </si>
  <si>
    <t>16:00～
17:00</t>
    <phoneticPr fontId="1"/>
  </si>
  <si>
    <t>17:00～
18:00</t>
    <phoneticPr fontId="1"/>
  </si>
  <si>
    <t>18:00～
19:00</t>
    <phoneticPr fontId="1"/>
  </si>
  <si>
    <t>19:00～
20:00</t>
    <phoneticPr fontId="1"/>
  </si>
  <si>
    <t>～</t>
    <phoneticPr fontId="1"/>
  </si>
  <si>
    <t>実施日数</t>
    <phoneticPr fontId="1"/>
  </si>
  <si>
    <t>その他連携機関
（「その他」にチェックを入れた場合にご記入ください）</t>
    <phoneticPr fontId="1"/>
  </si>
  <si>
    <t>〒</t>
    <phoneticPr fontId="1"/>
  </si>
  <si>
    <t>※プルダウン
からお選び
ください</t>
    <phoneticPr fontId="1"/>
  </si>
  <si>
    <t>支
援
内
容</t>
    <phoneticPr fontId="1"/>
  </si>
  <si>
    <t>チェックをつけた支援内容について、具体的な支援の詳細を記入してください</t>
    <phoneticPr fontId="1"/>
  </si>
  <si>
    <t>団体名（</t>
    <rPh sb="0" eb="2">
      <t>ダンタイ</t>
    </rPh>
    <rPh sb="2" eb="3">
      <t>メイ</t>
    </rPh>
    <phoneticPr fontId="1"/>
  </si>
  <si>
    <t>団体名
（自動入力）</t>
    <rPh sb="0" eb="2">
      <t>ダンタイ</t>
    </rPh>
    <rPh sb="2" eb="3">
      <t>メイ</t>
    </rPh>
    <rPh sb="5" eb="7">
      <t>ジドウ</t>
    </rPh>
    <rPh sb="7" eb="9">
      <t>ニュウリョク</t>
    </rPh>
    <phoneticPr fontId="1"/>
  </si>
  <si>
    <t>令和　　年</t>
    <rPh sb="4" eb="5">
      <t>ネン</t>
    </rPh>
    <phoneticPr fontId="1"/>
  </si>
  <si>
    <t>　なお、提出書類の全ての記載事項は、事実と相違ないことを誓約します。</t>
    <rPh sb="4" eb="6">
      <t>テイシュツ</t>
    </rPh>
    <rPh sb="6" eb="8">
      <t>ショルイ</t>
    </rPh>
    <rPh sb="12" eb="14">
      <t>キサイ</t>
    </rPh>
    <rPh sb="14" eb="16">
      <t>ジコウ</t>
    </rPh>
    <rPh sb="18" eb="20">
      <t>ジジツ</t>
    </rPh>
    <rPh sb="21" eb="23">
      <t>ソウイ</t>
    </rPh>
    <rPh sb="28" eb="30">
      <t>セイヤク</t>
    </rPh>
    <phoneticPr fontId="1"/>
  </si>
  <si>
    <t>住所又は所在地</t>
  </si>
  <si>
    <t>住所又は所在地</t>
    <rPh sb="0" eb="2">
      <t>ジュウショ</t>
    </rPh>
    <rPh sb="4" eb="7">
      <t>ショザイチ</t>
    </rPh>
    <phoneticPr fontId="1"/>
  </si>
  <si>
    <t>　住所又は所在地</t>
  </si>
  <si>
    <t>イ</t>
    <phoneticPr fontId="1"/>
  </si>
  <si>
    <t>ウ</t>
    <phoneticPr fontId="1"/>
  </si>
  <si>
    <t>エ</t>
    <phoneticPr fontId="1"/>
  </si>
  <si>
    <t>新たに子ども食堂等を始めようとする方からの相談受付</t>
    <phoneticPr fontId="1"/>
  </si>
  <si>
    <t>推進員のアウトリーチによる開設準備支援</t>
    <phoneticPr fontId="1"/>
  </si>
  <si>
    <t>新たに子ども食堂等を始めようとする方を対象とした研修</t>
    <phoneticPr fontId="1"/>
  </si>
  <si>
    <t>既設の子ども食堂等の支援員のスキルアップのための研修</t>
    <rPh sb="8" eb="9">
      <t>トウ</t>
    </rPh>
    <rPh sb="10" eb="13">
      <t>シエンイン</t>
    </rPh>
    <phoneticPr fontId="1"/>
  </si>
  <si>
    <t>（４）他の子ども食堂等の支援員の派遣受入れ</t>
    <phoneticPr fontId="1"/>
  </si>
  <si>
    <t>他の子ども食堂等から希望による支援員等の派遣受入れ</t>
    <phoneticPr fontId="1"/>
  </si>
  <si>
    <t>様式２－７事業実施予定表（２）親の学び直し　にご記入ください</t>
    <rPh sb="0" eb="2">
      <t>ヨウシキ</t>
    </rPh>
    <rPh sb="24" eb="26">
      <t>キニュウ</t>
    </rPh>
    <phoneticPr fontId="1"/>
  </si>
  <si>
    <t>円</t>
    <rPh sb="0" eb="1">
      <t>エン</t>
    </rPh>
    <phoneticPr fontId="1"/>
  </si>
  <si>
    <t>うち消費税及び地方消費税（自動算出）</t>
    <rPh sb="2" eb="5">
      <t>ショウヒゼイ</t>
    </rPh>
    <rPh sb="5" eb="6">
      <t>オヨ</t>
    </rPh>
    <rPh sb="7" eb="9">
      <t>チホウ</t>
    </rPh>
    <rPh sb="9" eb="12">
      <t>ショウヒゼイ</t>
    </rPh>
    <rPh sb="13" eb="15">
      <t>ジドウ</t>
    </rPh>
    <rPh sb="15" eb="17">
      <t>サンシュツ</t>
    </rPh>
    <phoneticPr fontId="1"/>
  </si>
  <si>
    <t>域内で京都府や市町村が実施する子どもの貧困対策に係る事業やきょうとこどもの城づくり・地域ネットワーク会議への参加</t>
    <phoneticPr fontId="1"/>
  </si>
  <si>
    <t>ア</t>
    <phoneticPr fontId="1"/>
  </si>
  <si>
    <t>学校関係者、市町村社会福祉協議会、民生児童委員、地域で関心のある方等を対象とした交流会等</t>
    <rPh sb="35" eb="37">
      <t>タイショウ</t>
    </rPh>
    <phoneticPr fontId="1"/>
  </si>
  <si>
    <t>実施に係る運営業務に係るプロポーザルへの参加を表明し、提案書を提出します。</t>
    <rPh sb="0" eb="2">
      <t>ジッシ</t>
    </rPh>
    <rPh sb="3" eb="4">
      <t>カカ</t>
    </rPh>
    <rPh sb="20" eb="22">
      <t>サンカ</t>
    </rPh>
    <rPh sb="23" eb="25">
      <t>ヒョウメイ</t>
    </rPh>
    <rPh sb="27" eb="30">
      <t>テイアンショ</t>
    </rPh>
    <rPh sb="31" eb="33">
      <t>テイシュツ</t>
    </rPh>
    <phoneticPr fontId="1"/>
  </si>
  <si>
    <t>運営業務の委託を受けたいので、下記のとおり、提案します。</t>
    <rPh sb="0" eb="2">
      <t>ウンエイ</t>
    </rPh>
    <rPh sb="2" eb="4">
      <t>ギョウム</t>
    </rPh>
    <phoneticPr fontId="1"/>
  </si>
  <si>
    <t>の城づくり事業（ひとり親家庭のこどもの居場所づくり事業）実施に係る運営業務企画提案募</t>
    <rPh sb="28" eb="30">
      <t>ジッシ</t>
    </rPh>
    <rPh sb="31" eb="32">
      <t>カカ</t>
    </rPh>
    <rPh sb="33" eb="35">
      <t>ウンエイ</t>
    </rPh>
    <rPh sb="35" eb="37">
      <t>ギョウム</t>
    </rPh>
    <phoneticPr fontId="1"/>
  </si>
  <si>
    <t>集要領」に規定する「参加資格」を全て満たしていることを誓約します。</t>
    <rPh sb="27" eb="29">
      <t>セイヤク</t>
    </rPh>
    <phoneticPr fontId="1"/>
  </si>
  <si>
    <t>感染症拡大防止に係る対策</t>
    <rPh sb="0" eb="3">
      <t>カンセンショウ</t>
    </rPh>
    <rPh sb="3" eb="5">
      <t>カクダイ</t>
    </rPh>
    <rPh sb="5" eb="7">
      <t>ボウシ</t>
    </rPh>
    <rPh sb="8" eb="9">
      <t>カカ</t>
    </rPh>
    <rPh sb="10" eb="12">
      <t>タイサク</t>
    </rPh>
    <phoneticPr fontId="1"/>
  </si>
  <si>
    <t>（参加者の安全対策の概要）</t>
    <rPh sb="1" eb="4">
      <t>サンカシャ</t>
    </rPh>
    <rPh sb="5" eb="7">
      <t>アンゼン</t>
    </rPh>
    <rPh sb="7" eb="9">
      <t>タイサク</t>
    </rPh>
    <rPh sb="10" eb="12">
      <t>ガイヨウ</t>
    </rPh>
    <phoneticPr fontId="1"/>
  </si>
  <si>
    <t>（スタッフ等の健康管理の概要）</t>
    <rPh sb="5" eb="6">
      <t>ナド</t>
    </rPh>
    <rPh sb="7" eb="9">
      <t>ケンコウ</t>
    </rPh>
    <rPh sb="9" eb="11">
      <t>カンリ</t>
    </rPh>
    <rPh sb="12" eb="14">
      <t>ガイヨウ</t>
    </rPh>
    <phoneticPr fontId="1"/>
  </si>
  <si>
    <t>送迎型</t>
    <rPh sb="0" eb="2">
      <t>ソウゲイ</t>
    </rPh>
    <rPh sb="2" eb="3">
      <t>ガタ</t>
    </rPh>
    <phoneticPr fontId="1"/>
  </si>
  <si>
    <t>実施予定日数</t>
    <rPh sb="0" eb="2">
      <t>ジッシ</t>
    </rPh>
    <rPh sb="2" eb="4">
      <t>ヨテイ</t>
    </rPh>
    <rPh sb="4" eb="6">
      <t>ニッスウ</t>
    </rPh>
    <phoneticPr fontId="1"/>
  </si>
  <si>
    <t>宿泊体験事業においてどのように支援を行うのか</t>
    <rPh sb="0" eb="2">
      <t>シュクハク</t>
    </rPh>
    <rPh sb="2" eb="4">
      <t>タイケン</t>
    </rPh>
    <rPh sb="4" eb="6">
      <t>ジギョウ</t>
    </rPh>
    <rPh sb="15" eb="17">
      <t>シエン</t>
    </rPh>
    <rPh sb="18" eb="19">
      <t>オコナ</t>
    </rPh>
    <phoneticPr fontId="1"/>
  </si>
  <si>
    <t>朝食提供事業においてどのように支援を行うのか</t>
    <rPh sb="0" eb="2">
      <t>チョウショク</t>
    </rPh>
    <rPh sb="2" eb="4">
      <t>テイキョウ</t>
    </rPh>
    <rPh sb="4" eb="6">
      <t>ジギョウ</t>
    </rPh>
    <rPh sb="15" eb="17">
      <t>シエン</t>
    </rPh>
    <rPh sb="18" eb="19">
      <t>オコナ</t>
    </rPh>
    <phoneticPr fontId="1"/>
  </si>
  <si>
    <t>送迎事業においてどのように支援を行うのか</t>
    <rPh sb="0" eb="2">
      <t>ソウゲイ</t>
    </rPh>
    <rPh sb="2" eb="4">
      <t>ジギョウ</t>
    </rPh>
    <rPh sb="13" eb="15">
      <t>シエン</t>
    </rPh>
    <rPh sb="16" eb="17">
      <t>オコナ</t>
    </rPh>
    <phoneticPr fontId="1"/>
  </si>
  <si>
    <t>送迎区間
及び距離</t>
    <rPh sb="0" eb="2">
      <t>ソウゲイ</t>
    </rPh>
    <rPh sb="2" eb="4">
      <t>クカン</t>
    </rPh>
    <rPh sb="5" eb="6">
      <t>オヨ</t>
    </rPh>
    <rPh sb="7" eb="9">
      <t>キョリ</t>
    </rPh>
    <phoneticPr fontId="1"/>
  </si>
  <si>
    <t>様式３－１④</t>
    <rPh sb="0" eb="2">
      <t>ヨウシキ</t>
    </rPh>
    <phoneticPr fontId="1"/>
  </si>
  <si>
    <t>　　価格提案書（見積書）（１）こどもの居場所　送迎型</t>
    <rPh sb="2" eb="4">
      <t>カカク</t>
    </rPh>
    <rPh sb="4" eb="7">
      <t>テイアンショ</t>
    </rPh>
    <rPh sb="8" eb="11">
      <t>ミツモリショ</t>
    </rPh>
    <rPh sb="23" eb="25">
      <t>ソウゲイ</t>
    </rPh>
    <rPh sb="25" eb="26">
      <t>カタ</t>
    </rPh>
    <phoneticPr fontId="1"/>
  </si>
  <si>
    <r>
      <t xml:space="preserve">役務費
</t>
    </r>
    <r>
      <rPr>
        <sz val="9"/>
        <color theme="1"/>
        <rFont val="ＭＳ Ｐゴシック"/>
        <family val="3"/>
        <charset val="128"/>
        <scheme val="minor"/>
      </rPr>
      <t>（保険料）</t>
    </r>
    <rPh sb="0" eb="2">
      <t>エキム</t>
    </rPh>
    <rPh sb="2" eb="3">
      <t>ヒ</t>
    </rPh>
    <rPh sb="5" eb="8">
      <t>ホケンリョウ</t>
    </rPh>
    <phoneticPr fontId="1"/>
  </si>
  <si>
    <t>使用料
（リース料等）</t>
    <rPh sb="8" eb="9">
      <t>リョウ</t>
    </rPh>
    <rPh sb="9" eb="10">
      <t>トウ</t>
    </rPh>
    <phoneticPr fontId="1"/>
  </si>
  <si>
    <r>
      <t xml:space="preserve">需用費
</t>
    </r>
    <r>
      <rPr>
        <sz val="10"/>
        <color theme="1"/>
        <rFont val="ＭＳ Ｐゴシック"/>
        <family val="3"/>
        <charset val="128"/>
        <scheme val="minor"/>
      </rPr>
      <t>（燃料費）</t>
    </r>
    <rPh sb="0" eb="3">
      <t>ジュヨウヒ</t>
    </rPh>
    <rPh sb="5" eb="8">
      <t>ネンリョウヒ</t>
    </rPh>
    <phoneticPr fontId="1"/>
  </si>
  <si>
    <t>【特別事業】送迎型</t>
    <rPh sb="1" eb="3">
      <t>トクベツ</t>
    </rPh>
    <rPh sb="3" eb="5">
      <t>ジギョウ</t>
    </rPh>
    <rPh sb="6" eb="8">
      <t>ソウゲイ</t>
    </rPh>
    <rPh sb="8" eb="9">
      <t>ガタ</t>
    </rPh>
    <phoneticPr fontId="1"/>
  </si>
  <si>
    <t>※実施可否を
　プルダウン
　からお選び
ください　　</t>
    <rPh sb="1" eb="3">
      <t>ジッシ</t>
    </rPh>
    <rPh sb="3" eb="5">
      <t>カヒ</t>
    </rPh>
    <phoneticPr fontId="1"/>
  </si>
  <si>
    <t>その他事業</t>
    <rPh sb="2" eb="3">
      <t>タ</t>
    </rPh>
    <rPh sb="3" eb="5">
      <t>ジギョウ</t>
    </rPh>
    <phoneticPr fontId="1"/>
  </si>
  <si>
    <t>府内に本店がない場合</t>
    <rPh sb="0" eb="2">
      <t>フナイ</t>
    </rPh>
    <rPh sb="3" eb="5">
      <t>ホンテン</t>
    </rPh>
    <rPh sb="8" eb="10">
      <t>バアイ</t>
    </rPh>
    <phoneticPr fontId="1"/>
  </si>
  <si>
    <t>あり</t>
    <phoneticPr fontId="1"/>
  </si>
  <si>
    <t>なし</t>
  </si>
  <si>
    <t>なし</t>
    <phoneticPr fontId="1"/>
  </si>
  <si>
    <t>左記が「なし」の場合</t>
    <rPh sb="0" eb="2">
      <t>サキ</t>
    </rPh>
    <rPh sb="8" eb="10">
      <t>バアイコヨウ</t>
    </rPh>
    <phoneticPr fontId="1"/>
  </si>
  <si>
    <t>府内の支店、営業所等の有無</t>
    <rPh sb="0" eb="2">
      <t>フナイ</t>
    </rPh>
    <rPh sb="3" eb="5">
      <t>シテン</t>
    </rPh>
    <rPh sb="6" eb="9">
      <t>エイギョウショ</t>
    </rPh>
    <rPh sb="9" eb="10">
      <t>トウ</t>
    </rPh>
    <rPh sb="11" eb="13">
      <t>ウム</t>
    </rPh>
    <phoneticPr fontId="1"/>
  </si>
  <si>
    <t>府内在住者の雇用の有無</t>
    <rPh sb="9" eb="11">
      <t>ウム</t>
    </rPh>
    <phoneticPr fontId="1"/>
  </si>
  <si>
    <t>＊提出に当たっては、提出者の所在地、名称並びに代表者の役職名及び氏名を記載してください。</t>
    <rPh sb="1" eb="3">
      <t>テイシュツ</t>
    </rPh>
    <rPh sb="4" eb="5">
      <t>ア</t>
    </rPh>
    <rPh sb="10" eb="13">
      <t>テイシュツシャ</t>
    </rPh>
    <rPh sb="14" eb="17">
      <t>ショザイチ</t>
    </rPh>
    <rPh sb="18" eb="20">
      <t>メイショウ</t>
    </rPh>
    <rPh sb="20" eb="21">
      <t>ナラ</t>
    </rPh>
    <rPh sb="23" eb="26">
      <t>ダイヒョウシャ</t>
    </rPh>
    <rPh sb="27" eb="30">
      <t>ヤクショクメイ</t>
    </rPh>
    <rPh sb="30" eb="31">
      <t>オヨ</t>
    </rPh>
    <rPh sb="32" eb="34">
      <t>シメイ</t>
    </rPh>
    <rPh sb="35" eb="37">
      <t>キサイ</t>
    </rPh>
    <phoneticPr fontId="1"/>
  </si>
  <si>
    <t>R5</t>
    <phoneticPr fontId="1"/>
  </si>
  <si>
    <t>火</t>
    <phoneticPr fontId="1"/>
  </si>
  <si>
    <t>水</t>
    <phoneticPr fontId="1"/>
  </si>
  <si>
    <t>木</t>
    <phoneticPr fontId="1"/>
  </si>
  <si>
    <t>金</t>
    <phoneticPr fontId="1"/>
  </si>
  <si>
    <t>土</t>
    <phoneticPr fontId="1"/>
  </si>
  <si>
    <t>（３）子ども食堂等（こどもの居場所、子ども食堂）の新規開拓や開設・運営支援</t>
    <rPh sb="3" eb="4">
      <t>コ</t>
    </rPh>
    <rPh sb="6" eb="8">
      <t>ショクドウ</t>
    </rPh>
    <rPh sb="8" eb="9">
      <t>トウ</t>
    </rPh>
    <phoneticPr fontId="1"/>
  </si>
  <si>
    <r>
      <t>　　　　　　　</t>
    </r>
    <r>
      <rPr>
        <b/>
        <sz val="14"/>
        <color theme="1"/>
        <rFont val="ＭＳ Ｐゴシック"/>
        <family val="3"/>
        <charset val="128"/>
        <scheme val="minor"/>
      </rPr>
      <t>　年間事業実施予定表（１）こどもの居場所　</t>
    </r>
    <r>
      <rPr>
        <sz val="8"/>
        <color theme="1"/>
        <rFont val="ＭＳ Ｐゴシック"/>
        <family val="3"/>
        <charset val="128"/>
        <scheme val="minor"/>
      </rPr>
      <t>※プルダウンからお選びください</t>
    </r>
    <rPh sb="8" eb="10">
      <t>ネンカン</t>
    </rPh>
    <rPh sb="10" eb="12">
      <t>ジギョウ</t>
    </rPh>
    <rPh sb="12" eb="14">
      <t>ジッシ</t>
    </rPh>
    <rPh sb="14" eb="17">
      <t>ヨテイヒョウ</t>
    </rPh>
    <rPh sb="24" eb="27">
      <t>イバショ</t>
    </rPh>
    <phoneticPr fontId="1"/>
  </si>
  <si>
    <t>様式２－１０</t>
    <rPh sb="0" eb="2">
      <t>ヨウシキ</t>
    </rPh>
    <phoneticPr fontId="1"/>
  </si>
  <si>
    <t>様式２－１１</t>
    <phoneticPr fontId="1"/>
  </si>
  <si>
    <t>その他事業</t>
    <rPh sb="2" eb="3">
      <t>ホカ</t>
    </rPh>
    <rPh sb="3" eb="5">
      <t>ジギョウ</t>
    </rPh>
    <phoneticPr fontId="1"/>
  </si>
  <si>
    <t>任意</t>
    <rPh sb="0" eb="2">
      <t>ニンイ</t>
    </rPh>
    <phoneticPr fontId="1"/>
  </si>
  <si>
    <t>様式３－５</t>
    <rPh sb="0" eb="2">
      <t>ヨウシキ</t>
    </rPh>
    <phoneticPr fontId="1"/>
  </si>
  <si>
    <t>　　価格提案書（見積書）（５）ヤングケアラー支援</t>
    <rPh sb="2" eb="4">
      <t>カカク</t>
    </rPh>
    <rPh sb="4" eb="7">
      <t>テイアンショ</t>
    </rPh>
    <rPh sb="8" eb="11">
      <t>ミツモリショ</t>
    </rPh>
    <rPh sb="22" eb="24">
      <t>シエン</t>
    </rPh>
    <phoneticPr fontId="1"/>
  </si>
  <si>
    <t>R3</t>
    <phoneticPr fontId="1"/>
  </si>
  <si>
    <t>R4</t>
    <phoneticPr fontId="1"/>
  </si>
  <si>
    <t>R6</t>
    <phoneticPr fontId="1"/>
  </si>
  <si>
    <r>
      <t>　　　　　　　</t>
    </r>
    <r>
      <rPr>
        <b/>
        <sz val="14"/>
        <color theme="1"/>
        <rFont val="ＭＳ Ｐゴシック"/>
        <family val="3"/>
        <charset val="128"/>
        <scheme val="minor"/>
      </rPr>
      <t>　年間事業実施予定表（３）ヤングケアラー支援</t>
    </r>
    <rPh sb="8" eb="10">
      <t>ネンカン</t>
    </rPh>
    <rPh sb="10" eb="12">
      <t>ジギョウ</t>
    </rPh>
    <rPh sb="12" eb="14">
      <t>ジッシ</t>
    </rPh>
    <rPh sb="14" eb="17">
      <t>ヨテイヒョウ</t>
    </rPh>
    <rPh sb="27" eb="29">
      <t>シエン</t>
    </rPh>
    <phoneticPr fontId="1"/>
  </si>
  <si>
    <t>地域連携事業</t>
    <rPh sb="0" eb="6">
      <t>チイキレンケイジギョウ</t>
    </rPh>
    <phoneticPr fontId="1"/>
  </si>
  <si>
    <t>様式２－１１事業実施予定表（３）ヤングケアラー支援　に記入のとおり</t>
    <rPh sb="0" eb="2">
      <t>ヨウシキ</t>
    </rPh>
    <rPh sb="23" eb="25">
      <t>シエン</t>
    </rPh>
    <rPh sb="27" eb="29">
      <t>キニュウ</t>
    </rPh>
    <phoneticPr fontId="1"/>
  </si>
  <si>
    <t>様式３－4</t>
    <rPh sb="0" eb="2">
      <t>ヨウシキ</t>
    </rPh>
    <phoneticPr fontId="1"/>
  </si>
  <si>
    <t>　　価格提案書（見積書）（４）地域支援拠点型</t>
    <rPh sb="2" eb="4">
      <t>カカク</t>
    </rPh>
    <rPh sb="4" eb="7">
      <t>テイアンショ</t>
    </rPh>
    <rPh sb="8" eb="11">
      <t>ミツモリショ</t>
    </rPh>
    <rPh sb="15" eb="22">
      <t>チイキシエンキョテンガタ</t>
    </rPh>
    <phoneticPr fontId="1"/>
  </si>
  <si>
    <t>８</t>
    <phoneticPr fontId="1"/>
  </si>
  <si>
    <t>様式５－１</t>
    <rPh sb="0" eb="2">
      <t>ヨウシキ</t>
    </rPh>
    <phoneticPr fontId="1"/>
  </si>
  <si>
    <t>受付年月日</t>
    <rPh sb="0" eb="2">
      <t>ウケツケ</t>
    </rPh>
    <rPh sb="2" eb="5">
      <t>ネンガッピ</t>
    </rPh>
    <phoneticPr fontId="35"/>
  </si>
  <si>
    <t>　　　　年　　月　　日</t>
    <rPh sb="4" eb="5">
      <t>ネン</t>
    </rPh>
    <rPh sb="7" eb="8">
      <t>ツキ</t>
    </rPh>
    <rPh sb="10" eb="11">
      <t>ニチ</t>
    </rPh>
    <phoneticPr fontId="35"/>
  </si>
  <si>
    <t>手数料等納付済確認欄
（手数料金額　420円）</t>
    <rPh sb="0" eb="3">
      <t>テスウリョウ</t>
    </rPh>
    <rPh sb="3" eb="4">
      <t>トウ</t>
    </rPh>
    <rPh sb="4" eb="6">
      <t>ノウフ</t>
    </rPh>
    <rPh sb="6" eb="7">
      <t>ズ</t>
    </rPh>
    <rPh sb="7" eb="9">
      <t>カクニン</t>
    </rPh>
    <rPh sb="9" eb="10">
      <t>ラン</t>
    </rPh>
    <rPh sb="15" eb="18">
      <t>テスウリョウ</t>
    </rPh>
    <rPh sb="18" eb="20">
      <t>キンガク</t>
    </rPh>
    <phoneticPr fontId="39"/>
  </si>
  <si>
    <t>受付番号</t>
    <rPh sb="0" eb="1">
      <t>ウケ</t>
    </rPh>
    <rPh sb="1" eb="2">
      <t>ツキ</t>
    </rPh>
    <rPh sb="2" eb="4">
      <t>バンゴウ</t>
    </rPh>
    <phoneticPr fontId="35"/>
  </si>
  <si>
    <t>第　　　　　　　　　号</t>
    <rPh sb="0" eb="1">
      <t>ダイ</t>
    </rPh>
    <rPh sb="10" eb="11">
      <t>ゴウ</t>
    </rPh>
    <phoneticPr fontId="35"/>
  </si>
  <si>
    <t>府　税　納　税　証　明　書　交　付　請　求　書</t>
    <rPh sb="12" eb="13">
      <t>カ</t>
    </rPh>
    <rPh sb="14" eb="15">
      <t>コウ</t>
    </rPh>
    <rPh sb="16" eb="17">
      <t>ツキ</t>
    </rPh>
    <rPh sb="18" eb="19">
      <t>ショウ</t>
    </rPh>
    <rPh sb="20" eb="21">
      <t>モトム</t>
    </rPh>
    <rPh sb="22" eb="23">
      <t>ショ</t>
    </rPh>
    <phoneticPr fontId="35"/>
  </si>
  <si>
    <t>随意契約締結に係る資格審査のため</t>
    <rPh sb="0" eb="4">
      <t>ズイイケイヤク</t>
    </rPh>
    <rPh sb="4" eb="6">
      <t>テイケツ</t>
    </rPh>
    <rPh sb="7" eb="8">
      <t>カカ</t>
    </rPh>
    <rPh sb="9" eb="13">
      <t>シカクシンサ</t>
    </rPh>
    <phoneticPr fontId="39"/>
  </si>
  <si>
    <t>証明書請求枚数</t>
    <rPh sb="0" eb="3">
      <t>ショウメイショ</t>
    </rPh>
    <rPh sb="3" eb="5">
      <t>セイキュウ</t>
    </rPh>
    <rPh sb="5" eb="7">
      <t>マイスウ</t>
    </rPh>
    <phoneticPr fontId="35"/>
  </si>
  <si>
    <t>使用目的</t>
    <rPh sb="0" eb="2">
      <t>シヨウ</t>
    </rPh>
    <rPh sb="2" eb="4">
      <t>モクテキ</t>
    </rPh>
    <phoneticPr fontId="35"/>
  </si>
  <si>
    <t>１枚</t>
    <rPh sb="1" eb="2">
      <t>マイ</t>
    </rPh>
    <phoneticPr fontId="35"/>
  </si>
  <si>
    <t>提 出 先</t>
    <rPh sb="0" eb="1">
      <t>ツツミ</t>
    </rPh>
    <rPh sb="2" eb="3">
      <t>デ</t>
    </rPh>
    <rPh sb="4" eb="5">
      <t>サキ</t>
    </rPh>
    <phoneticPr fontId="35"/>
  </si>
  <si>
    <t>京都府知事</t>
    <rPh sb="0" eb="5">
      <t>キョウトフチジ</t>
    </rPh>
    <phoneticPr fontId="35"/>
  </si>
  <si>
    <t>証明事項</t>
    <rPh sb="0" eb="2">
      <t>ショウメイ</t>
    </rPh>
    <rPh sb="2" eb="4">
      <t>ジコウ</t>
    </rPh>
    <phoneticPr fontId="35"/>
  </si>
  <si>
    <t xml:space="preserve"> 京都府税（個人府民税を除く。）について滞納がないこと。</t>
    <phoneticPr fontId="35"/>
  </si>
  <si>
    <t>京都府知事　様</t>
    <phoneticPr fontId="39"/>
  </si>
  <si>
    <t>　上記の事項を証明してください。</t>
    <phoneticPr fontId="35"/>
  </si>
  <si>
    <t>請求日　　　　年　　月　　日</t>
    <rPh sb="0" eb="2">
      <t>セイキュウ</t>
    </rPh>
    <rPh sb="2" eb="3">
      <t>ビ</t>
    </rPh>
    <phoneticPr fontId="39"/>
  </si>
  <si>
    <t>【納税義務者又は特別徴収義務者】</t>
    <rPh sb="1" eb="6">
      <t>ノウゼイギムシャ</t>
    </rPh>
    <rPh sb="6" eb="7">
      <t>マタ</t>
    </rPh>
    <rPh sb="8" eb="10">
      <t>トクベツ</t>
    </rPh>
    <rPh sb="10" eb="12">
      <t>チョウシュウ</t>
    </rPh>
    <rPh sb="12" eb="14">
      <t>ギム</t>
    </rPh>
    <rPh sb="14" eb="15">
      <t>シャ</t>
    </rPh>
    <phoneticPr fontId="39"/>
  </si>
  <si>
    <t>　住所（法人の場合は本社所在地）</t>
    <rPh sb="4" eb="6">
      <t>ホウジン</t>
    </rPh>
    <rPh sb="7" eb="9">
      <t>バアイ</t>
    </rPh>
    <rPh sb="10" eb="15">
      <t>ホンシャショザイチ</t>
    </rPh>
    <phoneticPr fontId="35"/>
  </si>
  <si>
    <t>　ふりがな</t>
    <phoneticPr fontId="35"/>
  </si>
  <si>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35"/>
  </si>
  <si>
    <r>
      <t>　電話番号</t>
    </r>
    <r>
      <rPr>
        <sz val="11"/>
        <color rgb="FF000000"/>
        <rFont val="ＭＳ 明朝"/>
        <family val="1"/>
        <charset val="128"/>
      </rPr>
      <t xml:space="preserve"> （日中連絡が付く電話番号を記入してください。）</t>
    </r>
    <rPh sb="1" eb="5">
      <t>デンワバンゴウ</t>
    </rPh>
    <phoneticPr fontId="39"/>
  </si>
  <si>
    <t>【窓口に来られた方】　□納税者等と同じ　　□受任者と同じ</t>
    <rPh sb="12" eb="16">
      <t>ノウゼイシャトウ</t>
    </rPh>
    <rPh sb="17" eb="18">
      <t>オナ</t>
    </rPh>
    <rPh sb="22" eb="25">
      <t>ジュニンシャ</t>
    </rPh>
    <rPh sb="26" eb="27">
      <t>オナ</t>
    </rPh>
    <phoneticPr fontId="39"/>
  </si>
  <si>
    <t>　住所</t>
    <rPh sb="1" eb="3">
      <t>ジュウショ</t>
    </rPh>
    <phoneticPr fontId="39"/>
  </si>
  <si>
    <t>　氏名</t>
    <rPh sb="1" eb="3">
      <t>シメイ</t>
    </rPh>
    <phoneticPr fontId="39"/>
  </si>
  <si>
    <t>　電話番号</t>
    <phoneticPr fontId="39"/>
  </si>
  <si>
    <t xml:space="preserve">  備考   1</t>
    <phoneticPr fontId="39"/>
  </si>
  <si>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35"/>
  </si>
  <si>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9"/>
  </si>
  <si>
    <r>
      <rPr>
        <sz val="10"/>
        <color theme="0"/>
        <rFont val="ＭＳ 明朝"/>
        <family val="1"/>
        <charset val="128"/>
      </rPr>
      <t>○○○</t>
    </r>
    <r>
      <rPr>
        <sz val="10"/>
        <color indexed="8"/>
        <rFont val="ＭＳ 明朝"/>
        <family val="1"/>
        <charset val="128"/>
      </rPr>
      <t>2</t>
    </r>
    <phoneticPr fontId="39"/>
  </si>
  <si>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9"/>
  </si>
  <si>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</si>
  <si>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t>　交付手数料（420円）が必要です。</t>
    <rPh sb="1" eb="3">
      <t>コウフ</t>
    </rPh>
    <rPh sb="3" eb="6">
      <t>テスウリョウ</t>
    </rPh>
    <rPh sb="13" eb="15">
      <t>ヒツヨウ</t>
    </rPh>
    <phoneticPr fontId="35"/>
  </si>
  <si>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</si>
  <si>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t>　府税には、附帯金を含みます。</t>
    <phoneticPr fontId="35"/>
  </si>
  <si>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</si>
  <si>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t>　各府税事務所、各広域振興局税務課・府税出張所、府庁税務課で証明が受けられます。</t>
    <rPh sb="16" eb="17">
      <t>カ</t>
    </rPh>
    <phoneticPr fontId="35"/>
  </si>
  <si>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</si>
  <si>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9"/>
  </si>
  <si>
    <t>様式５－２</t>
    <rPh sb="0" eb="2">
      <t>ヨウシキ</t>
    </rPh>
    <phoneticPr fontId="1"/>
  </si>
  <si>
    <t>証明番号</t>
    <rPh sb="0" eb="2">
      <t>ショウメイ</t>
    </rPh>
    <rPh sb="2" eb="4">
      <t>バンゴウ</t>
    </rPh>
    <phoneticPr fontId="35"/>
  </si>
  <si>
    <t>府　税　納　税　証　明　書</t>
    <rPh sb="12" eb="13">
      <t>ショ</t>
    </rPh>
    <phoneticPr fontId="35"/>
  </si>
  <si>
    <t>※
納
税
義
務
者
等</t>
    <rPh sb="2" eb="3">
      <t>ナン</t>
    </rPh>
    <rPh sb="4" eb="5">
      <t>セ</t>
    </rPh>
    <rPh sb="6" eb="7">
      <t>ヨ</t>
    </rPh>
    <rPh sb="8" eb="9">
      <t>ツトメル</t>
    </rPh>
    <rPh sb="10" eb="11">
      <t>シャ</t>
    </rPh>
    <rPh sb="12" eb="13">
      <t>ナド</t>
    </rPh>
    <phoneticPr fontId="35"/>
  </si>
  <si>
    <t>住所（法人の場合は本社所在地）</t>
    <rPh sb="0" eb="2">
      <t>ジュウショ</t>
    </rPh>
    <rPh sb="3" eb="5">
      <t>ホウジン</t>
    </rPh>
    <rPh sb="6" eb="8">
      <t>バアイ</t>
    </rPh>
    <rPh sb="9" eb="11">
      <t>ホンシャ</t>
    </rPh>
    <rPh sb="11" eb="14">
      <t>ショザイチ</t>
    </rPh>
    <phoneticPr fontId="35"/>
  </si>
  <si>
    <t>氏名（法人の場合は社名及び代表者の職・氏名）</t>
    <rPh sb="0" eb="2">
      <t>シメイ</t>
    </rPh>
    <phoneticPr fontId="35"/>
  </si>
  <si>
    <t>使 用 目 的</t>
    <rPh sb="0" eb="1">
      <t>シ</t>
    </rPh>
    <rPh sb="2" eb="3">
      <t>ヨウ</t>
    </rPh>
    <rPh sb="4" eb="5">
      <t>メ</t>
    </rPh>
    <rPh sb="6" eb="7">
      <t>テキ</t>
    </rPh>
    <phoneticPr fontId="35"/>
  </si>
  <si>
    <t>　随意契約締結に係る資格審査のため</t>
    <rPh sb="1" eb="5">
      <t>ズイイケイヤク</t>
    </rPh>
    <rPh sb="5" eb="7">
      <t>テイケツ</t>
    </rPh>
    <rPh sb="8" eb="9">
      <t>カカ</t>
    </rPh>
    <rPh sb="10" eb="14">
      <t>シカクシンサ</t>
    </rPh>
    <phoneticPr fontId="39"/>
  </si>
  <si>
    <t>証 明 事 項</t>
    <rPh sb="0" eb="1">
      <t>アカシ</t>
    </rPh>
    <rPh sb="2" eb="3">
      <t>メイ</t>
    </rPh>
    <rPh sb="4" eb="5">
      <t>コト</t>
    </rPh>
    <rPh sb="6" eb="7">
      <t>コウ</t>
    </rPh>
    <phoneticPr fontId="35"/>
  </si>
  <si>
    <t>　京都府税（個人府民税を除く。）について滞納がないこと。</t>
    <phoneticPr fontId="39"/>
  </si>
  <si>
    <t>備       考</t>
    <rPh sb="0" eb="1">
      <t>ソナエ</t>
    </rPh>
    <rPh sb="8" eb="9">
      <t>コウ</t>
    </rPh>
    <phoneticPr fontId="35"/>
  </si>
  <si>
    <t>上記のとおり相違ないことを証明します。</t>
    <phoneticPr fontId="35"/>
  </si>
  <si>
    <t>　　　　年　　月　　日</t>
    <phoneticPr fontId="39"/>
  </si>
  <si>
    <t>印</t>
    <rPh sb="0" eb="1">
      <t>イン</t>
    </rPh>
    <phoneticPr fontId="35"/>
  </si>
  <si>
    <t>備考　1</t>
    <rPh sb="0" eb="2">
      <t>ビコウ</t>
    </rPh>
    <phoneticPr fontId="35"/>
  </si>
  <si>
    <t>　※印欄は、請求者において記入してください。</t>
    <rPh sb="6" eb="8">
      <t>セイキュウ</t>
    </rPh>
    <phoneticPr fontId="35"/>
  </si>
  <si>
    <t xml:space="preserve">  府税には、附帯金を含みます。</t>
    <phoneticPr fontId="35"/>
  </si>
  <si>
    <t>R7</t>
    <phoneticPr fontId="1"/>
  </si>
  <si>
    <t>例）本団体は今年度こどもの居場所づくり事業において生活充実通年型を実施予定であり、学習支援事業の実施のため本改修を行う。</t>
    <rPh sb="6" eb="7">
      <t>コン</t>
    </rPh>
    <rPh sb="25" eb="27">
      <t>セイカツ</t>
    </rPh>
    <rPh sb="27" eb="29">
      <t>ジュウジツ</t>
    </rPh>
    <rPh sb="29" eb="32">
      <t>ツウネンガタ</t>
    </rPh>
    <rPh sb="33" eb="35">
      <t>ジッシ</t>
    </rPh>
    <rPh sb="35" eb="37">
      <t>ヨテイ</t>
    </rPh>
    <rPh sb="45" eb="47">
      <t>ジギョウ</t>
    </rPh>
    <rPh sb="48" eb="50">
      <t>ジッシ</t>
    </rPh>
    <rPh sb="53" eb="54">
      <t>ホン</t>
    </rPh>
    <rPh sb="54" eb="56">
      <t>カイシュウ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</si>
</sst>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d"/>
    <numFmt numFmtId="178" formatCode="&quot;令和&quot;#&quot;年&quot;"/>
  </numFmts>
  <fonts count="48">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b/>
      <u/>
      <sz val="11"/>
      <color rgb="FF000000"/>
      <name val="ＭＳ Ｐゴシック"/>
      <family val="3"/>
      <charset val="128"/>
      <scheme val="minor"/>
    </font>
    <font>
      <u/>
      <sz val="10"/>
      <color theme="1"/>
      <name val="ＭＳ Ｐゴシック"/>
      <family val="3"/>
      <charset val="128"/>
      <scheme val="minor"/>
    </font>
    <font>
      <b/>
      <sz val="18"/>
      <color theme="1"/>
      <name val="ＭＳ Ｐゴシック"/>
      <family val="3"/>
      <charset val="128"/>
      <scheme val="minor"/>
    </font>
    <font>
      <sz val="12"/>
      <color theme="1"/>
      <name val="ＭＳ 明朝"/>
      <family val="1"/>
      <charset val="128"/>
    </font>
    <font>
      <sz val="11"/>
      <color theme="1"/>
      <name val="ＭＳ 明朝"/>
      <family val="1"/>
      <charset val="128"/>
    </font>
    <font>
      <sz val="16"/>
      <color theme="1"/>
      <name val="ＭＳ Ｐゴシック"/>
      <family val="3"/>
      <charset val="128"/>
      <scheme val="minor"/>
    </font>
    <font>
      <sz val="12"/>
      <color theme="1"/>
      <name val="ＭＳ Ｐゴシック"/>
      <family val="3"/>
      <charset val="128"/>
      <scheme val="minor"/>
    </font>
    <font>
      <sz val="14"/>
      <name val="ＭＳ Ｐゴシック"/>
      <family val="3"/>
      <charset val="128"/>
    </font>
    <font>
      <b/>
      <sz val="16"/>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2"/>
      <color theme="1"/>
      <name val="ＭＳ Ｐゴシック"/>
      <family val="3"/>
      <charset val="128"/>
      <scheme val="minor"/>
    </font>
    <font>
      <sz val="11"/>
      <color rgb="FF333333"/>
      <name val="Verdana"/>
      <family val="2"/>
    </font>
    <font>
      <sz val="11"/>
      <color theme="1"/>
      <name val="ＭＳ Ｐゴシック"/>
      <family val="3"/>
      <charset val="128"/>
      <scheme val="major"/>
    </font>
    <font>
      <sz val="10.5"/>
      <color theme="1"/>
      <name val="ＭＳ Ｐゴシック"/>
      <family val="3"/>
      <charset val="128"/>
      <scheme val="minor"/>
    </font>
    <font>
      <b/>
      <sz val="11"/>
      <color theme="1"/>
      <name val="ＤＦ平成明朝体W7"/>
      <family val="3"/>
      <charset val="128"/>
    </font>
    <font>
      <sz val="10.5"/>
      <color theme="1"/>
      <name val="ＭＳ 明朝"/>
      <family val="1"/>
      <charset val="128"/>
    </font>
    <font>
      <sz val="10.5"/>
      <color theme="1"/>
      <name val="ＭＳ ゴシック"/>
      <family val="3"/>
      <charset val="128"/>
    </font>
    <font>
      <sz val="12"/>
      <color theme="1"/>
      <name val="ＭＳ Ｐゴシック"/>
      <family val="3"/>
      <charset val="128"/>
    </font>
    <font>
      <sz val="10"/>
      <name val="ＭＳ Ｐ明朝"/>
      <family val="1"/>
      <charset val="128"/>
    </font>
    <font>
      <sz val="6"/>
      <name val="ＭＳ Ｐゴシック"/>
      <family val="3"/>
      <charset val="128"/>
    </font>
    <font>
      <sz val="11"/>
      <color theme="1"/>
      <name val="ＭＳ Ｐゴシック"/>
      <family val="2"/>
      <scheme val="minor"/>
    </font>
    <font>
      <sz val="12"/>
      <color indexed="8"/>
      <name val="ＭＳ 明朝"/>
      <family val="1"/>
      <charset val="128"/>
    </font>
    <font>
      <b/>
      <sz val="12"/>
      <color indexed="8"/>
      <name val="ＭＳ 明朝"/>
      <family val="1"/>
      <charset val="128"/>
    </font>
    <font>
      <sz val="6"/>
      <name val="ＭＳ Ｐゴシック"/>
      <family val="3"/>
      <charset val="128"/>
      <scheme val="minor"/>
    </font>
    <font>
      <sz val="20"/>
      <color indexed="8"/>
      <name val="ＭＳ ゴシック"/>
      <family val="3"/>
      <charset val="128"/>
    </font>
    <font>
      <sz val="10"/>
      <color indexed="8"/>
      <name val="ＭＳ 明朝"/>
      <family val="1"/>
      <charset val="128"/>
    </font>
    <font>
      <sz val="11"/>
      <color indexed="8"/>
      <name val="ＭＳ 明朝"/>
      <family val="1"/>
      <charset val="128"/>
    </font>
    <font>
      <sz val="8"/>
      <color indexed="8"/>
      <name val="ＭＳ 明朝"/>
      <family val="1"/>
      <charset val="128"/>
    </font>
    <font>
      <sz val="11"/>
      <color rgb="FF000000"/>
      <name val="ＭＳ 明朝"/>
      <family val="1"/>
      <charset val="128"/>
    </font>
    <font>
      <sz val="9"/>
      <color indexed="8"/>
      <name val="ＭＳ 明朝"/>
      <family val="1"/>
      <charset val="128"/>
    </font>
    <font>
      <b/>
      <sz val="10"/>
      <color rgb="FF000000"/>
      <name val="ＭＳ 明朝"/>
      <family val="1"/>
      <charset val="128"/>
    </font>
    <font>
      <sz val="10"/>
      <color theme="0"/>
      <name val="ＭＳ 明朝"/>
      <family val="1"/>
      <charset val="128"/>
    </font>
  </fonts>
  <fills count="8">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FF99CC"/>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auto="1"/>
      </left>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medium">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dashed">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DashDot">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22" fillId="0" borderId="0"/>
    <xf numFmtId="0" fontId="34" fillId="0" borderId="0">
      <alignment vertical="center"/>
    </xf>
    <xf numFmtId="0" fontId="36" fillId="0" borderId="0"/>
  </cellStyleXfs>
  <cellXfs count="951">
    <xf numFmtId="0" fontId="0" fillId="0" borderId="0" xfId="0">
      <alignment vertical="center"/>
    </xf>
    <xf numFmtId="0" fontId="0" fillId="0" borderId="12" xfId="0" applyBorder="1">
      <alignment vertical="center"/>
    </xf>
    <xf numFmtId="0" fontId="0" fillId="0" borderId="23" xfId="0" applyBorder="1">
      <alignment vertical="center"/>
    </xf>
    <xf numFmtId="0" fontId="0" fillId="0" borderId="25" xfId="0" applyBorder="1">
      <alignment vertical="center"/>
    </xf>
    <xf numFmtId="0" fontId="0" fillId="0" borderId="30" xfId="0" applyBorder="1">
      <alignment vertical="center"/>
    </xf>
    <xf numFmtId="0" fontId="0" fillId="0" borderId="27" xfId="0" applyBorder="1">
      <alignment vertical="center"/>
    </xf>
    <xf numFmtId="0" fontId="0" fillId="0" borderId="28" xfId="0" applyBorder="1">
      <alignment vertical="center"/>
    </xf>
    <xf numFmtId="0" fontId="0" fillId="0" borderId="17" xfId="0" applyBorder="1">
      <alignment vertical="center"/>
    </xf>
    <xf numFmtId="0" fontId="0" fillId="0" borderId="15" xfId="0" applyBorder="1">
      <alignment vertical="center"/>
    </xf>
    <xf numFmtId="0" fontId="0" fillId="0" borderId="38" xfId="0" applyBorder="1">
      <alignment vertical="center"/>
    </xf>
    <xf numFmtId="0" fontId="0" fillId="0" borderId="9" xfId="0" applyBorder="1">
      <alignment vertical="center"/>
    </xf>
    <xf numFmtId="0" fontId="0" fillId="0" borderId="14" xfId="0" applyBorder="1">
      <alignment vertical="center"/>
    </xf>
    <xf numFmtId="0" fontId="7" fillId="0" borderId="30" xfId="0" applyFont="1" applyBorder="1">
      <alignment vertical="center"/>
    </xf>
    <xf numFmtId="0" fontId="0" fillId="0" borderId="16" xfId="0" applyBorder="1">
      <alignment vertical="center"/>
    </xf>
    <xf numFmtId="38" fontId="5" fillId="0" borderId="0" xfId="1" applyFont="1" applyBorder="1" applyAlignment="1">
      <alignment horizontal="center" vertical="center"/>
    </xf>
    <xf numFmtId="0" fontId="15" fillId="0" borderId="0" xfId="0" applyFont="1">
      <alignment vertical="center"/>
    </xf>
    <xf numFmtId="0" fontId="0" fillId="0" borderId="0" xfId="0" applyAlignment="1">
      <alignment horizontal="center" vertical="center"/>
    </xf>
    <xf numFmtId="0" fontId="12" fillId="0" borderId="0" xfId="0" applyFont="1">
      <alignment vertical="center"/>
    </xf>
    <xf numFmtId="0" fontId="0" fillId="0" borderId="0" xfId="0" applyProtection="1">
      <alignment vertical="center"/>
      <protection locked="0"/>
    </xf>
    <xf numFmtId="38" fontId="0" fillId="0" borderId="0" xfId="1" applyFont="1" applyAlignment="1" applyProtection="1">
      <alignment horizontal="left" vertical="center"/>
      <protection locked="0"/>
    </xf>
    <xf numFmtId="0" fontId="2" fillId="0" borderId="0" xfId="0" applyFont="1">
      <alignment vertical="center"/>
    </xf>
    <xf numFmtId="0" fontId="16" fillId="0" borderId="0" xfId="0" applyFont="1">
      <alignment vertical="center"/>
    </xf>
    <xf numFmtId="0" fontId="0" fillId="0" borderId="10" xfId="0" applyBorder="1">
      <alignment vertical="center"/>
    </xf>
    <xf numFmtId="38" fontId="14" fillId="0" borderId="0" xfId="1" applyFont="1" applyBorder="1" applyAlignment="1" applyProtection="1">
      <alignment vertical="center"/>
      <protection locked="0"/>
    </xf>
    <xf numFmtId="38" fontId="14" fillId="0" borderId="0" xfId="1" applyFont="1" applyBorder="1" applyAlignment="1">
      <alignment vertical="center"/>
    </xf>
    <xf numFmtId="0" fontId="0" fillId="0" borderId="0" xfId="0" applyAlignment="1">
      <alignment vertical="center" wrapText="1"/>
    </xf>
    <xf numFmtId="0" fontId="18" fillId="0" borderId="0" xfId="0" applyFont="1" applyAlignment="1">
      <alignment horizontal="justify" vertical="center"/>
    </xf>
    <xf numFmtId="0" fontId="19" fillId="0" borderId="0" xfId="0" applyFont="1">
      <alignment vertical="center"/>
    </xf>
    <xf numFmtId="0" fontId="18" fillId="0" borderId="0" xfId="0" applyFont="1" applyAlignment="1">
      <alignment horizontal="right"/>
    </xf>
    <xf numFmtId="0" fontId="0" fillId="0" borderId="86" xfId="0" applyBorder="1">
      <alignment vertical="center"/>
    </xf>
    <xf numFmtId="0" fontId="0" fillId="0" borderId="87" xfId="0" applyBorder="1">
      <alignment vertical="center"/>
    </xf>
    <xf numFmtId="0" fontId="0" fillId="0" borderId="0" xfId="0" applyAlignment="1" applyProtection="1">
      <alignment vertical="center" wrapText="1"/>
      <protection locked="0"/>
    </xf>
    <xf numFmtId="0" fontId="7" fillId="0" borderId="0" xfId="0" applyFont="1">
      <alignment vertical="center"/>
    </xf>
    <xf numFmtId="0" fontId="8" fillId="0" borderId="0" xfId="0" applyFont="1" applyAlignment="1">
      <alignment horizontal="center" vertical="center"/>
    </xf>
    <xf numFmtId="0" fontId="0" fillId="0" borderId="2" xfId="0" applyBorder="1">
      <alignment vertical="center"/>
    </xf>
    <xf numFmtId="0" fontId="18" fillId="0" borderId="0" xfId="0" applyFont="1">
      <alignment vertical="center"/>
    </xf>
    <xf numFmtId="0" fontId="13" fillId="0" borderId="0" xfId="0" applyFont="1" applyProtection="1">
      <alignment vertical="center"/>
      <protection locked="0"/>
    </xf>
    <xf numFmtId="0" fontId="13" fillId="0" borderId="0" xfId="0" applyFont="1">
      <alignment vertical="center"/>
    </xf>
    <xf numFmtId="0" fontId="21" fillId="0" borderId="0" xfId="0" applyFont="1">
      <alignment vertical="center"/>
    </xf>
    <xf numFmtId="0" fontId="21" fillId="0" borderId="0" xfId="0" applyFont="1" applyAlignment="1">
      <alignment horizontal="justify" vertical="center"/>
    </xf>
    <xf numFmtId="0" fontId="0" fillId="0" borderId="23" xfId="0" applyBorder="1" applyAlignment="1" applyProtection="1">
      <alignment vertical="center" wrapText="1"/>
      <protection locked="0"/>
    </xf>
    <xf numFmtId="0" fontId="23" fillId="0" borderId="0" xfId="0" applyFont="1" applyAlignment="1">
      <alignment horizontal="center" vertical="center"/>
    </xf>
    <xf numFmtId="0" fontId="23" fillId="0" borderId="41" xfId="0" applyFont="1" applyBorder="1">
      <alignment vertical="center"/>
    </xf>
    <xf numFmtId="0" fontId="23" fillId="0" borderId="0" xfId="0" applyFont="1">
      <alignment vertical="center"/>
    </xf>
    <xf numFmtId="38" fontId="0" fillId="0" borderId="0" xfId="1" applyFont="1" applyAlignment="1" applyProtection="1">
      <alignment horizontal="center" vertical="center"/>
      <protection locked="0"/>
    </xf>
    <xf numFmtId="0" fontId="0" fillId="0" borderId="94" xfId="0" applyBorder="1">
      <alignment vertical="center"/>
    </xf>
    <xf numFmtId="0" fontId="0" fillId="0" borderId="23" xfId="0" applyBorder="1" applyAlignment="1">
      <alignment horizontal="center" vertical="center" wrapText="1"/>
    </xf>
    <xf numFmtId="0" fontId="0" fillId="0" borderId="110" xfId="0" applyBorder="1">
      <alignment vertical="center"/>
    </xf>
    <xf numFmtId="0" fontId="0" fillId="0" borderId="111" xfId="0" applyBorder="1">
      <alignment vertical="center"/>
    </xf>
    <xf numFmtId="0" fontId="0" fillId="0" borderId="23" xfId="0" applyBorder="1" applyAlignment="1" applyProtection="1">
      <alignment horizontal="center" vertical="center"/>
      <protection locked="0"/>
    </xf>
    <xf numFmtId="0" fontId="27" fillId="0" borderId="0" xfId="0" applyFont="1">
      <alignment vertical="center"/>
    </xf>
    <xf numFmtId="38" fontId="13" fillId="0" borderId="0" xfId="1" applyFont="1" applyBorder="1" applyAlignment="1" applyProtection="1">
      <alignment vertical="center"/>
      <protection locked="0"/>
    </xf>
    <xf numFmtId="0" fontId="13" fillId="0" borderId="0" xfId="0" applyFont="1" applyAlignment="1">
      <alignment horizontal="justify" vertical="center"/>
    </xf>
    <xf numFmtId="0" fontId="13" fillId="0" borderId="0" xfId="0" applyFont="1" applyAlignment="1">
      <alignment horizontal="left" vertical="center"/>
    </xf>
    <xf numFmtId="0" fontId="13" fillId="0" borderId="0" xfId="0" applyFont="1" applyAlignment="1" applyProtection="1">
      <alignment horizontal="left" vertical="center"/>
      <protection locked="0"/>
    </xf>
    <xf numFmtId="0" fontId="11" fillId="0" borderId="0" xfId="0" applyFont="1" applyAlignment="1">
      <alignment vertical="center" wrapText="1"/>
    </xf>
    <xf numFmtId="0" fontId="2" fillId="0" borderId="0" xfId="0" applyFont="1" applyAlignment="1">
      <alignment vertical="center" wrapText="1"/>
    </xf>
    <xf numFmtId="0" fontId="0" fillId="0" borderId="57" xfId="0" applyBorder="1" applyAlignment="1">
      <alignment horizontal="center" vertical="center"/>
    </xf>
    <xf numFmtId="0" fontId="0" fillId="0" borderId="0" xfId="0" applyAlignment="1">
      <alignment horizontal="left" vertical="center"/>
    </xf>
    <xf numFmtId="0" fontId="21" fillId="0" borderId="0" xfId="0" applyFont="1" applyAlignment="1">
      <alignment horizontal="left" vertical="center"/>
    </xf>
    <xf numFmtId="0" fontId="0" fillId="0" borderId="1" xfId="0" applyBorder="1" applyAlignment="1">
      <alignment horizontal="center" vertical="center"/>
    </xf>
    <xf numFmtId="0" fontId="3" fillId="0" borderId="0" xfId="0" applyFont="1">
      <alignment vertical="center"/>
    </xf>
    <xf numFmtId="38" fontId="3" fillId="0" borderId="0" xfId="1" applyFont="1" applyBorder="1" applyAlignment="1" applyProtection="1">
      <alignment vertical="center"/>
      <protection locked="0"/>
    </xf>
    <xf numFmtId="0" fontId="29" fillId="0" borderId="0" xfId="0" applyFont="1">
      <alignment vertical="center"/>
    </xf>
    <xf numFmtId="0" fontId="3" fillId="0" borderId="0" xfId="0" applyFont="1" applyAlignment="1">
      <alignment horizontal="left" vertical="center"/>
    </xf>
    <xf numFmtId="0" fontId="12" fillId="0" borderId="0" xfId="0" applyFont="1" applyAlignment="1"/>
    <xf numFmtId="0" fontId="28" fillId="0" borderId="0" xfId="0" applyFont="1">
      <alignment vertical="center"/>
    </xf>
    <xf numFmtId="0" fontId="0" fillId="0" borderId="0" xfId="0" applyAlignment="1" applyProtection="1">
      <alignment horizontal="center" vertical="center"/>
      <protection locked="0"/>
    </xf>
    <xf numFmtId="38" fontId="12" fillId="0" borderId="0" xfId="1" applyFont="1" applyAlignment="1" applyProtection="1">
      <alignment horizontal="left" vertical="center"/>
      <protection locked="0"/>
    </xf>
    <xf numFmtId="0" fontId="16" fillId="0" borderId="0" xfId="0" applyFont="1" applyAlignment="1">
      <alignment vertical="top"/>
    </xf>
    <xf numFmtId="38" fontId="11" fillId="0" borderId="0" xfId="1" applyFont="1" applyAlignment="1" applyProtection="1">
      <alignment horizontal="left" vertical="center"/>
      <protection locked="0"/>
    </xf>
    <xf numFmtId="0" fontId="0" fillId="0" borderId="2" xfId="0"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 vertical="center"/>
    </xf>
    <xf numFmtId="0" fontId="0" fillId="0" borderId="52" xfId="0" applyBorder="1" applyAlignment="1">
      <alignment horizontal="center" vertical="center"/>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7" fillId="0" borderId="14" xfId="0" applyFont="1" applyBorder="1" applyAlignment="1"/>
    <xf numFmtId="0" fontId="0" fillId="0" borderId="23" xfId="0" applyBorder="1" applyAlignment="1"/>
    <xf numFmtId="0" fontId="0" fillId="0" borderId="15" xfId="0" applyBorder="1" applyAlignment="1"/>
    <xf numFmtId="0" fontId="0" fillId="0" borderId="0" xfId="0" applyAlignment="1"/>
    <xf numFmtId="0" fontId="7" fillId="0" borderId="30" xfId="0" applyFont="1" applyBorder="1" applyAlignment="1"/>
    <xf numFmtId="0" fontId="0" fillId="0" borderId="25" xfId="0" applyBorder="1" applyAlignment="1"/>
    <xf numFmtId="0" fontId="28" fillId="0" borderId="0" xfId="0" applyFont="1" applyAlignment="1">
      <alignment horizontal="center" vertical="center"/>
    </xf>
    <xf numFmtId="0" fontId="28" fillId="0" borderId="0" xfId="0" applyFont="1" applyAlignment="1">
      <alignment horizontal="center" vertical="center" wrapText="1"/>
    </xf>
    <xf numFmtId="0" fontId="30" fillId="0" borderId="0" xfId="0" applyFont="1" applyAlignment="1" applyProtection="1">
      <alignment horizontal="center" vertical="center" wrapText="1"/>
      <protection locked="0"/>
    </xf>
    <xf numFmtId="0" fontId="7" fillId="0" borderId="14" xfId="0" applyFont="1" applyBorder="1">
      <alignment vertical="center"/>
    </xf>
    <xf numFmtId="0" fontId="7" fillId="0" borderId="128" xfId="0" applyFont="1" applyBorder="1">
      <alignment vertical="center"/>
    </xf>
    <xf numFmtId="0" fontId="0" fillId="0" borderId="129" xfId="0" applyBorder="1" applyAlignment="1">
      <alignment horizontal="center" vertical="center"/>
    </xf>
    <xf numFmtId="0" fontId="0" fillId="0" borderId="129" xfId="0" applyBorder="1">
      <alignment vertical="center"/>
    </xf>
    <xf numFmtId="0" fontId="0" fillId="0" borderId="130" xfId="0" applyBorder="1">
      <alignment vertical="center"/>
    </xf>
    <xf numFmtId="0" fontId="0" fillId="0" borderId="128" xfId="0" applyBorder="1">
      <alignment vertical="center"/>
    </xf>
    <xf numFmtId="0" fontId="0" fillId="0" borderId="129" xfId="0" applyBorder="1" applyAlignment="1" applyProtection="1">
      <alignment horizontal="left" vertical="center" wrapText="1"/>
      <protection locked="0"/>
    </xf>
    <xf numFmtId="0" fontId="0" fillId="0" borderId="19" xfId="0" applyBorder="1">
      <alignment vertical="center"/>
    </xf>
    <xf numFmtId="0" fontId="0" fillId="0" borderId="1" xfId="0" applyBorder="1">
      <alignment vertical="center"/>
    </xf>
    <xf numFmtId="0" fontId="0" fillId="0" borderId="66" xfId="0" applyBorder="1">
      <alignment vertical="center"/>
    </xf>
    <xf numFmtId="0" fontId="0" fillId="0" borderId="0" xfId="0" applyAlignment="1">
      <alignment horizontal="left" vertical="center" wrapText="1"/>
    </xf>
    <xf numFmtId="0" fontId="24" fillId="0" borderId="0" xfId="0" applyFont="1" applyAlignment="1">
      <alignment horizontal="center" vertical="center"/>
    </xf>
    <xf numFmtId="0" fontId="24" fillId="0" borderId="44" xfId="0" applyFont="1" applyBorder="1" applyAlignment="1">
      <alignment horizontal="left" vertical="center"/>
    </xf>
    <xf numFmtId="0" fontId="8" fillId="0" borderId="11" xfId="0" applyFont="1" applyBorder="1">
      <alignment vertical="center"/>
    </xf>
    <xf numFmtId="49" fontId="0" fillId="0" borderId="0" xfId="0" applyNumberFormat="1">
      <alignment vertical="center"/>
    </xf>
    <xf numFmtId="0" fontId="31" fillId="0" borderId="1" xfId="0" applyFont="1" applyBorder="1">
      <alignment vertical="center"/>
    </xf>
    <xf numFmtId="0" fontId="31" fillId="0" borderId="1" xfId="0" applyFont="1" applyBorder="1" applyAlignment="1">
      <alignment vertical="center" wrapText="1"/>
    </xf>
    <xf numFmtId="0" fontId="19" fillId="0" borderId="1" xfId="0" applyFont="1" applyBorder="1" applyAlignment="1">
      <alignment horizontal="center" vertical="center"/>
    </xf>
    <xf numFmtId="0" fontId="19" fillId="0" borderId="1" xfId="0" applyFont="1" applyBorder="1">
      <alignment vertical="center"/>
    </xf>
    <xf numFmtId="0" fontId="19" fillId="0" borderId="0" xfId="0" applyFont="1" applyAlignment="1">
      <alignment horizontal="right" vertical="center"/>
    </xf>
    <xf numFmtId="0" fontId="19" fillId="0" borderId="0" xfId="0" applyFont="1" applyAlignment="1">
      <alignment horizontal="center" vertical="center"/>
    </xf>
    <xf numFmtId="0" fontId="0" fillId="0" borderId="0" xfId="0" applyAlignment="1" applyProtection="1">
      <alignment horizontal="right" vertical="center"/>
      <protection locked="0"/>
    </xf>
    <xf numFmtId="0" fontId="11" fillId="0" borderId="0" xfId="0" applyFont="1" applyAlignment="1">
      <alignment horizontal="left" vertical="center"/>
    </xf>
    <xf numFmtId="0" fontId="0" fillId="0" borderId="0" xfId="0" applyAlignment="1">
      <alignment horizontal="center" vertical="center" wrapText="1"/>
    </xf>
    <xf numFmtId="38" fontId="0" fillId="0" borderId="0" xfId="1" applyFont="1" applyAlignment="1">
      <alignment horizontal="right" vertical="center"/>
    </xf>
    <xf numFmtId="0" fontId="0" fillId="0" borderId="2"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6" xfId="0" applyBorder="1">
      <alignment vertical="center"/>
    </xf>
    <xf numFmtId="0" fontId="19" fillId="0" borderId="1" xfId="0" applyFont="1" applyBorder="1" applyAlignment="1">
      <alignment horizontal="center" vertical="center" wrapText="1"/>
    </xf>
    <xf numFmtId="0" fontId="3" fillId="0" borderId="41" xfId="0" applyFont="1" applyBorder="1" applyProtection="1">
      <alignment vertical="center"/>
      <protection locked="0"/>
    </xf>
    <xf numFmtId="0" fontId="0" fillId="0" borderId="8" xfId="0" applyBorder="1" applyAlignment="1">
      <alignment horizontal="center" vertical="center"/>
    </xf>
    <xf numFmtId="0" fontId="0" fillId="2" borderId="0" xfId="0" applyFill="1">
      <alignment vertical="center"/>
    </xf>
    <xf numFmtId="0" fontId="0" fillId="0" borderId="43" xfId="0" applyBorder="1" applyAlignment="1">
      <alignment horizontal="center" vertical="center"/>
    </xf>
    <xf numFmtId="177" fontId="0" fillId="0" borderId="1" xfId="0" applyNumberFormat="1" applyBorder="1">
      <alignment vertical="center"/>
    </xf>
    <xf numFmtId="0" fontId="7" fillId="0" borderId="1" xfId="0" applyFont="1" applyBorder="1" applyAlignment="1" applyProtection="1">
      <alignment horizontal="center" vertical="center"/>
      <protection locked="0"/>
    </xf>
    <xf numFmtId="177" fontId="0" fillId="0" borderId="43" xfId="0" applyNumberFormat="1" applyBorder="1">
      <alignment vertical="center"/>
    </xf>
    <xf numFmtId="177" fontId="0" fillId="0" borderId="38" xfId="0" applyNumberFormat="1" applyBorder="1">
      <alignment vertical="center"/>
    </xf>
    <xf numFmtId="0" fontId="7" fillId="0" borderId="6" xfId="0" applyFont="1" applyBorder="1" applyAlignment="1" applyProtection="1">
      <alignment horizontal="center" vertical="center"/>
      <protection locked="0"/>
    </xf>
    <xf numFmtId="0" fontId="0" fillId="0" borderId="5" xfId="0" applyBorder="1">
      <alignment vertical="center"/>
    </xf>
    <xf numFmtId="177" fontId="0" fillId="7" borderId="1" xfId="0" applyNumberFormat="1" applyFill="1" applyBorder="1">
      <alignment vertical="center"/>
    </xf>
    <xf numFmtId="0" fontId="0" fillId="7" borderId="1" xfId="0" applyFill="1" applyBorder="1" applyAlignment="1">
      <alignment horizontal="center" vertical="center"/>
    </xf>
    <xf numFmtId="0" fontId="0" fillId="7" borderId="1" xfId="0" applyFill="1" applyBorder="1">
      <alignment vertical="center"/>
    </xf>
    <xf numFmtId="0" fontId="7" fillId="7" borderId="1" xfId="0" applyFont="1" applyFill="1" applyBorder="1" applyAlignment="1" applyProtection="1">
      <alignment horizontal="center" vertical="center"/>
      <protection locked="0"/>
    </xf>
    <xf numFmtId="0" fontId="36" fillId="0" borderId="0" xfId="4"/>
    <xf numFmtId="0" fontId="37" fillId="0" borderId="0" xfId="4" applyFont="1" applyAlignment="1">
      <alignment vertical="center"/>
    </xf>
    <xf numFmtId="0" fontId="37" fillId="0" borderId="14" xfId="4" applyFont="1" applyBorder="1" applyAlignment="1">
      <alignment vertical="center"/>
    </xf>
    <xf numFmtId="0" fontId="37" fillId="0" borderId="31" xfId="4" applyFont="1" applyBorder="1" applyAlignment="1">
      <alignment vertical="center"/>
    </xf>
    <xf numFmtId="0" fontId="37" fillId="0" borderId="61" xfId="4" applyFont="1" applyBorder="1" applyAlignment="1">
      <alignment vertical="center"/>
    </xf>
    <xf numFmtId="0" fontId="37" fillId="0" borderId="42" xfId="4" applyFont="1" applyBorder="1" applyAlignment="1">
      <alignment vertical="center"/>
    </xf>
    <xf numFmtId="0" fontId="37" fillId="0" borderId="1" xfId="4" applyFont="1" applyBorder="1" applyAlignment="1">
      <alignment vertical="center"/>
    </xf>
    <xf numFmtId="0" fontId="37" fillId="0" borderId="38" xfId="4" applyFont="1" applyBorder="1" applyAlignment="1">
      <alignment vertical="center"/>
    </xf>
    <xf numFmtId="0" fontId="37" fillId="0" borderId="44" xfId="4" applyFont="1" applyBorder="1" applyAlignment="1">
      <alignment vertical="center"/>
    </xf>
    <xf numFmtId="0" fontId="37" fillId="0" borderId="62" xfId="4" applyFont="1" applyBorder="1" applyAlignment="1">
      <alignment vertical="center"/>
    </xf>
    <xf numFmtId="0" fontId="37" fillId="0" borderId="22" xfId="4" applyFont="1" applyBorder="1" applyAlignment="1">
      <alignment vertical="center"/>
    </xf>
    <xf numFmtId="0" fontId="37" fillId="0" borderId="90" xfId="4" applyFont="1" applyBorder="1" applyAlignment="1">
      <alignment vertical="center"/>
    </xf>
    <xf numFmtId="0" fontId="37" fillId="0" borderId="91" xfId="4" applyFont="1" applyBorder="1" applyAlignment="1">
      <alignment vertical="center"/>
    </xf>
    <xf numFmtId="0" fontId="37" fillId="0" borderId="92" xfId="4" applyFont="1" applyBorder="1" applyAlignment="1">
      <alignment vertical="center"/>
    </xf>
    <xf numFmtId="0" fontId="41" fillId="0" borderId="0" xfId="4" applyFont="1" applyAlignment="1">
      <alignment horizontal="right" vertical="center"/>
    </xf>
    <xf numFmtId="0" fontId="42" fillId="0" borderId="0" xfId="4" applyFont="1" applyAlignment="1">
      <alignment vertical="center"/>
    </xf>
    <xf numFmtId="0" fontId="37" fillId="0" borderId="0" xfId="4" applyFont="1" applyAlignment="1">
      <alignment horizontal="right" vertical="center"/>
    </xf>
    <xf numFmtId="0" fontId="43" fillId="0" borderId="0" xfId="4" applyFont="1"/>
    <xf numFmtId="0" fontId="42" fillId="0" borderId="0" xfId="4" applyFont="1" applyAlignment="1">
      <alignment horizontal="left" vertical="center"/>
    </xf>
    <xf numFmtId="0" fontId="37" fillId="0" borderId="0" xfId="4" applyFont="1" applyAlignment="1">
      <alignment horizontal="left" vertical="center"/>
    </xf>
    <xf numFmtId="0" fontId="37" fillId="0" borderId="0" xfId="4" applyFont="1" applyAlignment="1">
      <alignment horizontal="distributed" vertical="center"/>
    </xf>
    <xf numFmtId="0" fontId="43" fillId="0" borderId="0" xfId="4" applyFont="1" applyAlignment="1">
      <alignment vertical="center"/>
    </xf>
    <xf numFmtId="0" fontId="43" fillId="0" borderId="0" xfId="4" applyFont="1" applyAlignment="1">
      <alignment horizontal="center" vertical="center"/>
    </xf>
    <xf numFmtId="0" fontId="45" fillId="0" borderId="0" xfId="4" applyFont="1" applyAlignment="1">
      <alignment horizontal="left" vertical="top"/>
    </xf>
    <xf numFmtId="0" fontId="19" fillId="0" borderId="0" xfId="4" applyFont="1"/>
    <xf numFmtId="0" fontId="41" fillId="0" borderId="0" xfId="4" applyFont="1" applyAlignment="1">
      <alignment vertical="center"/>
    </xf>
    <xf numFmtId="0" fontId="41" fillId="0" borderId="0" xfId="4" applyFont="1" applyAlignment="1">
      <alignment vertical="center" wrapText="1"/>
    </xf>
    <xf numFmtId="0" fontId="36" fillId="0" borderId="150" xfId="4" applyBorder="1"/>
    <xf numFmtId="0" fontId="41" fillId="0" borderId="150" xfId="4" applyFont="1" applyBorder="1" applyAlignment="1">
      <alignment vertical="center"/>
    </xf>
    <xf numFmtId="0" fontId="40" fillId="0" borderId="0" xfId="4" applyFont="1" applyAlignment="1">
      <alignment horizontal="center" vertical="center"/>
    </xf>
    <xf numFmtId="0" fontId="37" fillId="0" borderId="0" xfId="4" applyFont="1" applyAlignment="1">
      <alignment horizontal="center" vertical="center"/>
    </xf>
    <xf numFmtId="0" fontId="37" fillId="0" borderId="28" xfId="4" applyFont="1" applyBorder="1" applyAlignment="1">
      <alignment vertical="center"/>
    </xf>
    <xf numFmtId="0" fontId="37" fillId="0" borderId="17" xfId="4" applyFont="1" applyBorder="1" applyAlignment="1">
      <alignment vertical="center"/>
    </xf>
    <xf numFmtId="0" fontId="41" fillId="0" borderId="0" xfId="4" applyFont="1" applyAlignment="1">
      <alignment horizontal="center" vertical="center"/>
    </xf>
    <xf numFmtId="0" fontId="0" fillId="0" borderId="10" xfId="0" applyBorder="1" applyAlignment="1">
      <alignment vertical="center" shrinkToFit="1"/>
    </xf>
    <xf numFmtId="0" fontId="0" fillId="0" borderId="0" xfId="0" applyAlignment="1" applyProtection="1">
      <alignment horizontal="left" vertical="center"/>
      <protection locked="0"/>
    </xf>
    <xf numFmtId="0" fontId="2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11" fillId="0" borderId="0" xfId="0" applyFont="1" applyAlignment="1">
      <alignment horizontal="left" vertical="center"/>
    </xf>
    <xf numFmtId="0" fontId="10" fillId="0" borderId="0" xfId="0" applyFont="1" applyAlignment="1">
      <alignment horizontal="center"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right" vertical="center"/>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21" fillId="0" borderId="1" xfId="0" applyFon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13" xfId="0" applyBorder="1" applyAlignment="1">
      <alignment horizontal="center" vertical="center"/>
    </xf>
    <xf numFmtId="0" fontId="0" fillId="0" borderId="4" xfId="0" applyBorder="1" applyAlignment="1">
      <alignment horizontal="center" vertical="center"/>
    </xf>
    <xf numFmtId="0" fontId="20" fillId="0" borderId="0" xfId="0" applyFont="1" applyAlignment="1">
      <alignment horizontal="center" vertical="center"/>
    </xf>
    <xf numFmtId="0" fontId="21" fillId="0" borderId="41" xfId="0" applyFont="1" applyBorder="1" applyAlignment="1">
      <alignment horizontal="left" vertical="center"/>
    </xf>
    <xf numFmtId="0" fontId="2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3" fillId="0" borderId="1" xfId="0" applyFont="1" applyBorder="1" applyAlignment="1">
      <alignment horizontal="center" vertical="center"/>
    </xf>
    <xf numFmtId="0" fontId="0" fillId="0" borderId="38" xfId="0" applyBorder="1" applyAlignment="1">
      <alignment horizontal="left" vertical="center" wrapText="1"/>
    </xf>
    <xf numFmtId="0" fontId="0" fillId="0" borderId="44"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47" xfId="0" applyBorder="1" applyAlignment="1">
      <alignment horizontal="center" vertical="center" wrapText="1"/>
    </xf>
    <xf numFmtId="0" fontId="0" fillId="0" borderId="90" xfId="0" applyBorder="1" applyAlignment="1">
      <alignment horizontal="left" vertical="center" wrapText="1"/>
    </xf>
    <xf numFmtId="0" fontId="0" fillId="0" borderId="91" xfId="0" applyBorder="1" applyAlignment="1">
      <alignment horizontal="left" vertical="center" wrapText="1"/>
    </xf>
    <xf numFmtId="0" fontId="0" fillId="0" borderId="140" xfId="0" applyBorder="1" applyAlignment="1">
      <alignment horizontal="left" vertical="center" wrapText="1"/>
    </xf>
    <xf numFmtId="0" fontId="28" fillId="0" borderId="0" xfId="0" applyFont="1" applyAlignment="1">
      <alignment horizontal="right" vertical="center"/>
    </xf>
    <xf numFmtId="38" fontId="0" fillId="0" borderId="0" xfId="1" applyFont="1" applyAlignment="1">
      <alignment horizontal="right" vertical="center"/>
    </xf>
    <xf numFmtId="0" fontId="13" fillId="0" borderId="0" xfId="0" applyFont="1" applyAlignment="1">
      <alignment horizontal="left" vertical="center"/>
    </xf>
    <xf numFmtId="0" fontId="0" fillId="0" borderId="68" xfId="0" applyBorder="1" applyAlignment="1">
      <alignment horizontal="center" vertical="center"/>
    </xf>
    <xf numFmtId="0" fontId="0" fillId="0" borderId="60" xfId="0" applyBorder="1" applyAlignment="1">
      <alignment horizontal="center" vertical="center"/>
    </xf>
    <xf numFmtId="0" fontId="0" fillId="0" borderId="46" xfId="0" applyBorder="1" applyAlignment="1">
      <alignment horizontal="center" vertical="center"/>
    </xf>
    <xf numFmtId="0" fontId="0" fillId="0" borderId="37"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37" xfId="0" applyBorder="1" applyAlignment="1">
      <alignment horizontal="center" vertical="center"/>
    </xf>
    <xf numFmtId="0" fontId="0" fillId="0" borderId="63" xfId="0" applyBorder="1" applyAlignment="1" applyProtection="1">
      <alignment horizontal="center" vertical="center"/>
      <protection locked="0"/>
    </xf>
    <xf numFmtId="0" fontId="0" fillId="0" borderId="29" xfId="0" applyBorder="1" applyAlignment="1">
      <alignment horizontal="center" vertical="center" wrapText="1"/>
    </xf>
    <xf numFmtId="0" fontId="0" fillId="0" borderId="61"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0" xfId="0" applyBorder="1" applyAlignment="1">
      <alignment horizontal="center" vertical="center"/>
    </xf>
    <xf numFmtId="0" fontId="0" fillId="0" borderId="39" xfId="0" applyBorder="1" applyAlignment="1" applyProtection="1">
      <alignment horizontal="left" vertical="top"/>
      <protection locked="0"/>
    </xf>
    <xf numFmtId="0" fontId="0" fillId="0" borderId="2" xfId="0" applyBorder="1" applyAlignment="1">
      <alignment horizontal="left" vertical="top"/>
    </xf>
    <xf numFmtId="0" fontId="0" fillId="0" borderId="131" xfId="0" applyBorder="1" applyAlignment="1" applyProtection="1">
      <alignment horizontal="left" vertical="top"/>
      <protection locked="0"/>
    </xf>
    <xf numFmtId="0" fontId="10" fillId="0" borderId="40" xfId="0" applyFont="1" applyBorder="1" applyAlignment="1" applyProtection="1">
      <alignment horizontal="center" vertical="center"/>
      <protection locked="0"/>
    </xf>
    <xf numFmtId="0" fontId="10" fillId="0" borderId="41" xfId="0" applyFont="1" applyBorder="1" applyAlignment="1">
      <alignment horizontal="center" vertical="center"/>
    </xf>
    <xf numFmtId="0" fontId="10" fillId="0" borderId="133" xfId="0" applyFont="1" applyBorder="1" applyAlignment="1">
      <alignment horizontal="center" vertical="center"/>
    </xf>
    <xf numFmtId="0" fontId="10" fillId="0" borderId="132" xfId="0" applyFont="1" applyBorder="1" applyAlignment="1" applyProtection="1">
      <alignment horizontal="center" vertical="center"/>
      <protection locked="0"/>
    </xf>
    <xf numFmtId="0" fontId="21" fillId="0" borderId="41" xfId="0" applyFont="1" applyBorder="1" applyAlignment="1">
      <alignment horizontal="center" vertical="center"/>
    </xf>
    <xf numFmtId="0" fontId="21" fillId="0" borderId="51"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1"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8" xfId="0" applyBorder="1" applyAlignment="1">
      <alignment horizontal="center" vertical="center" wrapText="1"/>
    </xf>
    <xf numFmtId="0" fontId="0" fillId="0" borderId="44" xfId="0" applyBorder="1" applyAlignment="1">
      <alignment horizontal="center" vertical="center" wrapText="1"/>
    </xf>
    <xf numFmtId="0" fontId="0" fillId="0" borderId="6" xfId="0" applyBorder="1" applyAlignment="1">
      <alignment horizontal="center" vertical="center" wrapText="1"/>
    </xf>
    <xf numFmtId="0" fontId="3" fillId="0" borderId="0" xfId="0" applyFont="1" applyAlignment="1">
      <alignment horizontal="left" vertical="center" shrinkToFit="1"/>
    </xf>
    <xf numFmtId="0" fontId="8" fillId="0" borderId="0" xfId="0" applyFont="1" applyAlignment="1">
      <alignment horizontal="center" vertical="center"/>
    </xf>
    <xf numFmtId="0" fontId="0" fillId="0" borderId="0" xfId="0">
      <alignment vertical="center"/>
    </xf>
    <xf numFmtId="0" fontId="0" fillId="0" borderId="38"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5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2" fillId="0" borderId="2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1"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0" fillId="0" borderId="39"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3" fillId="0" borderId="40" xfId="0" applyFont="1" applyBorder="1" applyAlignment="1" applyProtection="1">
      <alignment horizontal="right" vertical="center"/>
      <protection locked="0"/>
    </xf>
    <xf numFmtId="0" fontId="3" fillId="0" borderId="41" xfId="0" applyFont="1" applyBorder="1" applyAlignment="1" applyProtection="1">
      <alignment horizontal="right" vertical="center"/>
      <protection locked="0"/>
    </xf>
    <xf numFmtId="0" fontId="3" fillId="0" borderId="41" xfId="0"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0" fillId="0" borderId="38"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6" xfId="0" applyBorder="1" applyAlignment="1">
      <alignment horizontal="center" vertical="center"/>
    </xf>
    <xf numFmtId="0" fontId="11" fillId="0" borderId="88" xfId="0" applyFont="1" applyBorder="1" applyAlignment="1">
      <alignment horizontal="center" vertical="center"/>
    </xf>
    <xf numFmtId="0" fontId="11" fillId="0" borderId="44" xfId="0" applyFont="1" applyBorder="1" applyAlignment="1">
      <alignment horizontal="center" vertical="center"/>
    </xf>
    <xf numFmtId="0" fontId="11" fillId="0" borderId="6" xfId="0" applyFont="1" applyBorder="1" applyAlignment="1">
      <alignment horizontal="center" vertical="center"/>
    </xf>
    <xf numFmtId="0" fontId="12" fillId="0" borderId="38"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0" fontId="11" fillId="0" borderId="39"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2" xfId="0" applyFont="1" applyBorder="1" applyAlignment="1">
      <alignment horizontal="center" vertical="center"/>
    </xf>
    <xf numFmtId="0" fontId="11" fillId="0" borderId="52" xfId="0" applyFont="1" applyBorder="1" applyAlignment="1">
      <alignment horizontal="center" vertical="center"/>
    </xf>
    <xf numFmtId="0" fontId="3" fillId="0" borderId="1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0" fillId="0" borderId="90" xfId="0" applyBorder="1" applyAlignment="1" applyProtection="1">
      <alignment horizontal="left" vertical="center" wrapText="1"/>
      <protection locked="0"/>
    </xf>
    <xf numFmtId="0" fontId="0" fillId="0" borderId="91"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0" borderId="91" xfId="0" applyBorder="1" applyAlignment="1" applyProtection="1">
      <alignment horizontal="right" vertical="center"/>
      <protection locked="0"/>
    </xf>
    <xf numFmtId="0" fontId="0" fillId="0" borderId="47" xfId="0" applyBorder="1" applyAlignment="1" applyProtection="1">
      <alignment horizontal="right" vertical="center"/>
      <protection locked="0"/>
    </xf>
    <xf numFmtId="0" fontId="13" fillId="0" borderId="91" xfId="0" applyFont="1" applyBorder="1" applyAlignment="1" applyProtection="1">
      <alignment horizontal="right" vertical="center"/>
      <protection locked="0"/>
    </xf>
    <xf numFmtId="0" fontId="13" fillId="0" borderId="92" xfId="0" applyFont="1" applyBorder="1" applyAlignment="1" applyProtection="1">
      <alignment horizontal="right" vertical="center"/>
      <protection locked="0"/>
    </xf>
    <xf numFmtId="0" fontId="12" fillId="0" borderId="38" xfId="0" applyFont="1" applyBorder="1" applyAlignment="1">
      <alignment horizontal="center" vertical="center"/>
    </xf>
    <xf numFmtId="0" fontId="12" fillId="0" borderId="44" xfId="0" applyFont="1" applyBorder="1" applyAlignment="1">
      <alignment horizontal="center" vertical="center"/>
    </xf>
    <xf numFmtId="0" fontId="12" fillId="0" borderId="6" xfId="0" applyFont="1" applyBorder="1" applyAlignment="1">
      <alignment horizontal="center" vertical="center"/>
    </xf>
    <xf numFmtId="0" fontId="0" fillId="0" borderId="52" xfId="0"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center" vertical="center" wrapText="1"/>
    </xf>
    <xf numFmtId="0" fontId="0" fillId="0" borderId="51"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46" xfId="0" applyBorder="1" applyAlignment="1">
      <alignment horizontal="left" vertical="center" wrapText="1"/>
    </xf>
    <xf numFmtId="0" fontId="13" fillId="0" borderId="19" xfId="0" applyFont="1" applyBorder="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0" fillId="0" borderId="24"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32" xfId="0" applyBorder="1" applyAlignment="1">
      <alignment horizontal="center" vertical="center"/>
    </xf>
    <xf numFmtId="0" fontId="0" fillId="0" borderId="21" xfId="0" applyBorder="1" applyAlignment="1">
      <alignment horizontal="center" vertical="center"/>
    </xf>
    <xf numFmtId="0" fontId="0" fillId="0" borderId="1" xfId="0" applyBorder="1" applyAlignment="1" applyProtection="1">
      <alignment horizontal="center" vertical="center"/>
      <protection locked="0"/>
    </xf>
    <xf numFmtId="38" fontId="9" fillId="0" borderId="1" xfId="1" applyFont="1" applyBorder="1" applyAlignment="1" applyProtection="1">
      <alignment horizontal="center" vertical="center"/>
      <protection locked="0"/>
    </xf>
    <xf numFmtId="38" fontId="13" fillId="0" borderId="1" xfId="1" applyFont="1" applyBorder="1" applyAlignment="1" applyProtection="1">
      <alignment horizontal="center" vertical="center"/>
      <protection locked="0"/>
    </xf>
    <xf numFmtId="38" fontId="13" fillId="0" borderId="21" xfId="1" applyFont="1" applyBorder="1" applyAlignment="1" applyProtection="1">
      <alignment horizontal="center" vertical="center"/>
      <protection locked="0"/>
    </xf>
    <xf numFmtId="38" fontId="5" fillId="0" borderId="1" xfId="1" applyFont="1" applyBorder="1" applyAlignment="1" applyProtection="1">
      <alignment horizontal="center" vertical="center"/>
      <protection locked="0"/>
    </xf>
    <xf numFmtId="38" fontId="5" fillId="0" borderId="21" xfId="1" applyFon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38" fontId="5" fillId="0" borderId="22" xfId="1" applyFont="1" applyBorder="1" applyAlignment="1" applyProtection="1">
      <alignment horizontal="center" vertical="center"/>
      <protection locked="0"/>
    </xf>
    <xf numFmtId="38" fontId="5" fillId="0" borderId="45" xfId="1" applyFont="1" applyBorder="1" applyAlignment="1" applyProtection="1">
      <alignment horizontal="center" vertical="center"/>
      <protection locked="0"/>
    </xf>
    <xf numFmtId="0" fontId="8" fillId="0" borderId="0" xfId="0" applyFont="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xf>
    <xf numFmtId="0" fontId="4" fillId="0" borderId="64"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0" fillId="0" borderId="69" xfId="0" applyBorder="1" applyAlignment="1">
      <alignment horizontal="center" vertical="center"/>
    </xf>
    <xf numFmtId="0" fontId="0" fillId="3" borderId="64" xfId="0" applyFill="1" applyBorder="1" applyAlignment="1">
      <alignment horizontal="center" vertical="center"/>
    </xf>
    <xf numFmtId="0" fontId="0" fillId="3" borderId="9" xfId="0" applyFill="1" applyBorder="1" applyAlignment="1">
      <alignment horizontal="center" vertical="center"/>
    </xf>
    <xf numFmtId="0" fontId="0" fillId="0" borderId="8" xfId="0" applyBorder="1" applyAlignment="1">
      <alignment horizontal="center" vertical="center"/>
    </xf>
    <xf numFmtId="0" fontId="0" fillId="0" borderId="28" xfId="0" applyBorder="1" applyAlignment="1" applyProtection="1">
      <alignment horizontal="center" vertical="center"/>
      <protection locked="0"/>
    </xf>
    <xf numFmtId="178" fontId="0" fillId="0" borderId="9" xfId="0" applyNumberFormat="1" applyBorder="1" applyAlignment="1">
      <alignment horizontal="center" vertical="center"/>
    </xf>
    <xf numFmtId="0" fontId="0" fillId="0" borderId="62" xfId="0" applyBorder="1" applyAlignment="1">
      <alignment horizontal="center" vertical="center"/>
    </xf>
    <xf numFmtId="0" fontId="24" fillId="0" borderId="8" xfId="0" applyFont="1" applyBorder="1" applyAlignment="1">
      <alignment horizontal="center" vertical="center" wrapText="1"/>
    </xf>
    <xf numFmtId="0" fontId="25" fillId="0" borderId="9" xfId="0" applyFont="1" applyBorder="1" applyAlignment="1">
      <alignment horizontal="center" vertical="center"/>
    </xf>
    <xf numFmtId="0" fontId="25" fillId="0" borderId="69" xfId="0" applyFont="1" applyBorder="1" applyAlignment="1">
      <alignment horizontal="center" vertical="center"/>
    </xf>
    <xf numFmtId="0" fontId="0" fillId="0" borderId="64"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69" xfId="0" applyFont="1" applyBorder="1" applyAlignment="1">
      <alignment horizontal="center" vertical="center"/>
    </xf>
    <xf numFmtId="0" fontId="0" fillId="0" borderId="6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1" fillId="0" borderId="14" xfId="0" applyFont="1" applyBorder="1" applyAlignment="1">
      <alignment horizontal="center" vertical="center" wrapText="1"/>
    </xf>
    <xf numFmtId="0" fontId="12" fillId="0" borderId="23" xfId="0" applyFont="1" applyBorder="1" applyAlignment="1">
      <alignment horizontal="center" vertical="center"/>
    </xf>
    <xf numFmtId="0" fontId="12" fillId="0" borderId="31" xfId="0" applyFont="1" applyBorder="1" applyAlignment="1">
      <alignment horizontal="center" vertical="center"/>
    </xf>
    <xf numFmtId="0" fontId="12" fillId="0" borderId="30"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28" xfId="0" applyFont="1" applyBorder="1" applyAlignment="1">
      <alignment horizontal="center" vertical="center"/>
    </xf>
    <xf numFmtId="0" fontId="12" fillId="0" borderId="32" xfId="0" applyFont="1"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0" fontId="0" fillId="0" borderId="63" xfId="0"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2" xfId="0" applyFont="1" applyBorder="1" applyAlignment="1">
      <alignment horizontal="center" vertical="center" wrapText="1"/>
    </xf>
    <xf numFmtId="0" fontId="3" fillId="4" borderId="24"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28" xfId="0" applyFont="1" applyFill="1" applyBorder="1" applyAlignment="1" applyProtection="1">
      <alignment horizontal="center" vertical="center" wrapText="1"/>
      <protection locked="0"/>
    </xf>
    <xf numFmtId="0" fontId="3" fillId="0" borderId="95"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3" fillId="0" borderId="96"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7"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98" xfId="0" applyFont="1" applyBorder="1" applyAlignment="1" applyProtection="1">
      <alignment horizontal="center" vertical="center" wrapText="1"/>
      <protection locked="0"/>
    </xf>
    <xf numFmtId="0" fontId="3" fillId="0" borderId="99" xfId="0" applyFont="1" applyBorder="1" applyAlignment="1" applyProtection="1">
      <alignment horizontal="center" vertical="center" wrapText="1"/>
      <protection locked="0"/>
    </xf>
    <xf numFmtId="0" fontId="3" fillId="0" borderId="100" xfId="0" applyFont="1" applyBorder="1" applyAlignment="1" applyProtection="1">
      <alignment horizontal="center" vertical="center" wrapText="1"/>
      <protection locked="0"/>
    </xf>
    <xf numFmtId="0" fontId="3" fillId="0" borderId="101" xfId="0" applyFont="1" applyBorder="1" applyAlignment="1" applyProtection="1">
      <alignment horizontal="center" vertical="center" wrapText="1"/>
      <protection locked="0"/>
    </xf>
    <xf numFmtId="0" fontId="3" fillId="0" borderId="102" xfId="0" applyFont="1" applyBorder="1" applyAlignment="1" applyProtection="1">
      <alignment horizontal="center" vertical="center" wrapText="1"/>
      <protection locked="0"/>
    </xf>
    <xf numFmtId="0" fontId="3" fillId="0" borderId="103" xfId="0" applyFont="1" applyBorder="1" applyAlignment="1" applyProtection="1">
      <alignment horizontal="center" vertical="center" wrapText="1"/>
      <protection locked="0"/>
    </xf>
    <xf numFmtId="0" fontId="3" fillId="0" borderId="104" xfId="0" applyFont="1" applyBorder="1" applyAlignment="1" applyProtection="1">
      <alignment horizontal="center" vertical="center" wrapText="1"/>
      <protection locked="0"/>
    </xf>
    <xf numFmtId="0" fontId="3" fillId="0" borderId="105" xfId="0" applyFont="1" applyBorder="1" applyAlignment="1" applyProtection="1">
      <alignment horizontal="center" vertical="center" wrapText="1"/>
      <protection locked="0"/>
    </xf>
    <xf numFmtId="0" fontId="3" fillId="0" borderId="106" xfId="0" applyFont="1" applyBorder="1" applyAlignment="1" applyProtection="1">
      <alignment horizontal="center" vertical="center" wrapText="1"/>
      <protection locked="0"/>
    </xf>
    <xf numFmtId="0" fontId="0" fillId="0" borderId="14" xfId="0" applyBorder="1" applyAlignment="1">
      <alignment horizontal="center" vertical="center" wrapText="1"/>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28"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2" fillId="0" borderId="35" xfId="0" applyFont="1" applyBorder="1" applyAlignment="1">
      <alignment horizontal="center" vertical="center"/>
    </xf>
    <xf numFmtId="0" fontId="3" fillId="0" borderId="36" xfId="0" applyFont="1" applyBorder="1" applyAlignment="1">
      <alignment horizontal="center" vertical="center"/>
    </xf>
    <xf numFmtId="0" fontId="13" fillId="0" borderId="64"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0" fillId="0" borderId="14" xfId="0" applyBorder="1" applyAlignment="1">
      <alignment horizontal="center" vertical="center"/>
    </xf>
    <xf numFmtId="0" fontId="13" fillId="0" borderId="0" xfId="0" applyFont="1" applyAlignment="1" applyProtection="1">
      <alignment horizontal="center" vertical="center" wrapText="1"/>
      <protection locked="0"/>
    </xf>
    <xf numFmtId="0" fontId="12" fillId="0" borderId="39"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3" fillId="0" borderId="39"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52"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0" fillId="0" borderId="23" xfId="0" applyBorder="1" applyAlignment="1">
      <alignment horizontal="center" vertical="center" wrapText="1"/>
    </xf>
    <xf numFmtId="0" fontId="0" fillId="0" borderId="31" xfId="0" applyBorder="1" applyAlignment="1">
      <alignment horizontal="center"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2" fillId="0" borderId="117" xfId="0" applyFont="1" applyBorder="1" applyAlignment="1">
      <alignment horizontal="left" vertical="center"/>
    </xf>
    <xf numFmtId="0" fontId="2" fillId="0" borderId="118" xfId="0" applyFont="1" applyBorder="1" applyAlignment="1">
      <alignment horizontal="left" vertical="center"/>
    </xf>
    <xf numFmtId="0" fontId="2" fillId="0" borderId="119" xfId="0" applyFont="1" applyBorder="1" applyAlignment="1">
      <alignment horizontal="left" vertical="center"/>
    </xf>
    <xf numFmtId="0" fontId="2" fillId="0" borderId="122" xfId="0" applyFont="1" applyBorder="1" applyAlignment="1">
      <alignment horizontal="left" vertical="center" wrapText="1"/>
    </xf>
    <xf numFmtId="0" fontId="2" fillId="0" borderId="123" xfId="0" applyFont="1" applyBorder="1" applyAlignment="1">
      <alignment horizontal="left" vertical="center" wrapText="1"/>
    </xf>
    <xf numFmtId="0" fontId="2" fillId="0" borderId="124"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7" xfId="0" applyFont="1" applyBorder="1" applyAlignment="1">
      <alignment horizontal="left" vertical="center" wrapText="1"/>
    </xf>
    <xf numFmtId="0" fontId="13" fillId="0" borderId="9" xfId="0" applyFont="1" applyBorder="1" applyAlignment="1">
      <alignment horizontal="center" vertical="center"/>
    </xf>
    <xf numFmtId="0" fontId="13" fillId="0" borderId="69" xfId="0" applyFont="1" applyBorder="1" applyAlignment="1">
      <alignment horizontal="center" vertical="center"/>
    </xf>
    <xf numFmtId="0" fontId="3" fillId="0" borderId="64" xfId="0" applyFont="1" applyBorder="1" applyAlignment="1">
      <alignment horizontal="center" vertical="center"/>
    </xf>
    <xf numFmtId="0" fontId="3" fillId="0" borderId="9" xfId="0" applyFont="1" applyBorder="1" applyAlignment="1">
      <alignment horizontal="center" vertical="center"/>
    </xf>
    <xf numFmtId="0" fontId="3" fillId="0" borderId="23" xfId="0" applyFont="1" applyBorder="1" applyAlignment="1">
      <alignment horizontal="center" vertical="center"/>
    </xf>
    <xf numFmtId="0" fontId="3" fillId="0" borderId="15" xfId="0" applyFont="1" applyBorder="1" applyAlignment="1">
      <alignment horizontal="center" vertical="center"/>
    </xf>
    <xf numFmtId="0" fontId="0" fillId="0" borderId="16" xfId="0" applyBorder="1">
      <alignment vertical="center"/>
    </xf>
    <xf numFmtId="0" fontId="0" fillId="0" borderId="28" xfId="0" applyBorder="1">
      <alignment vertical="center"/>
    </xf>
    <xf numFmtId="0" fontId="3" fillId="0" borderId="69" xfId="0" applyFont="1" applyBorder="1" applyAlignment="1">
      <alignment horizontal="center" vertical="center"/>
    </xf>
    <xf numFmtId="0" fontId="3" fillId="0" borderId="107" xfId="0" applyFont="1" applyBorder="1" applyAlignment="1">
      <alignment horizontal="center" vertical="center"/>
    </xf>
    <xf numFmtId="0" fontId="3" fillId="0" borderId="108" xfId="0" applyFont="1" applyBorder="1" applyAlignment="1">
      <alignment horizontal="center" vertical="center"/>
    </xf>
    <xf numFmtId="0" fontId="3" fillId="0" borderId="109"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3" borderId="38" xfId="0" applyFont="1" applyFill="1" applyBorder="1" applyAlignment="1">
      <alignment horizontal="center" vertical="center"/>
    </xf>
    <xf numFmtId="0" fontId="11" fillId="3" borderId="6" xfId="0" applyFont="1" applyFill="1" applyBorder="1" applyAlignment="1">
      <alignment horizontal="center" vertical="center"/>
    </xf>
    <xf numFmtId="0" fontId="0" fillId="0" borderId="22" xfId="0" applyBorder="1" applyAlignment="1">
      <alignment horizontal="center" vertical="center"/>
    </xf>
    <xf numFmtId="0" fontId="11" fillId="3" borderId="90" xfId="0" applyFont="1" applyFill="1" applyBorder="1" applyAlignment="1">
      <alignment horizontal="center" vertical="center"/>
    </xf>
    <xf numFmtId="0" fontId="11" fillId="3" borderId="47" xfId="0" applyFont="1" applyFill="1" applyBorder="1" applyAlignment="1">
      <alignment horizontal="center" vertical="center"/>
    </xf>
    <xf numFmtId="0" fontId="0" fillId="0" borderId="43" xfId="0" applyBorder="1" applyAlignment="1">
      <alignment horizontal="center" vertical="center"/>
    </xf>
    <xf numFmtId="0" fontId="11" fillId="3" borderId="37" xfId="0" applyFont="1" applyFill="1" applyBorder="1" applyAlignment="1">
      <alignment horizontal="center" vertical="center"/>
    </xf>
    <xf numFmtId="0" fontId="11" fillId="3" borderId="46" xfId="0" applyFont="1" applyFill="1" applyBorder="1" applyAlignment="1">
      <alignment horizontal="center" vertical="center"/>
    </xf>
    <xf numFmtId="0" fontId="7" fillId="0" borderId="38" xfId="0" applyFont="1" applyBorder="1" applyAlignment="1">
      <alignment horizontal="center" vertical="center"/>
    </xf>
    <xf numFmtId="0" fontId="7" fillId="0" borderId="6" xfId="0" applyFont="1" applyBorder="1" applyAlignment="1">
      <alignment horizontal="center" vertical="center"/>
    </xf>
    <xf numFmtId="0" fontId="7" fillId="0" borderId="39" xfId="0" applyFont="1" applyBorder="1" applyAlignment="1">
      <alignment horizontal="center" vertical="center"/>
    </xf>
    <xf numFmtId="0" fontId="7" fillId="0" borderId="3" xfId="0" applyFont="1" applyBorder="1" applyAlignment="1">
      <alignment horizontal="center" vertical="center"/>
    </xf>
    <xf numFmtId="0" fontId="0" fillId="0" borderId="0" xfId="0" applyAlignment="1" applyProtection="1">
      <alignment horizontal="center" vertical="center"/>
      <protection locked="0"/>
    </xf>
    <xf numFmtId="0" fontId="0" fillId="0" borderId="38"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0" fillId="0" borderId="19" xfId="0" applyBorder="1" applyAlignment="1">
      <alignment horizontal="center" vertical="center"/>
    </xf>
    <xf numFmtId="0" fontId="24" fillId="0" borderId="37" xfId="0" applyFont="1" applyBorder="1" applyAlignment="1">
      <alignment horizontal="center" vertical="center" shrinkToFit="1"/>
    </xf>
    <xf numFmtId="0" fontId="24" fillId="0" borderId="60" xfId="0" applyFont="1" applyBorder="1" applyAlignment="1">
      <alignment horizontal="center" vertical="center" shrinkToFit="1"/>
    </xf>
    <xf numFmtId="0" fontId="24" fillId="0" borderId="63" xfId="0" applyFont="1" applyBorder="1" applyAlignment="1">
      <alignment horizontal="center" vertical="center" shrinkToFit="1"/>
    </xf>
    <xf numFmtId="0" fontId="7" fillId="0" borderId="36" xfId="0" applyFont="1" applyBorder="1" applyAlignment="1" applyProtection="1">
      <alignment horizontal="center" vertical="center"/>
      <protection locked="0"/>
    </xf>
    <xf numFmtId="0" fontId="0" fillId="0" borderId="36" xfId="0" applyBorder="1" applyAlignment="1">
      <alignment horizontal="center" vertical="center"/>
    </xf>
    <xf numFmtId="0" fontId="0" fillId="0" borderId="36" xfId="0" applyBorder="1" applyAlignment="1" applyProtection="1">
      <alignment horizontal="center" vertical="center"/>
      <protection locked="0"/>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2" fillId="0" borderId="24" xfId="0" applyFont="1" applyBorder="1" applyAlignment="1">
      <alignment horizontal="left" vertical="top"/>
    </xf>
    <xf numFmtId="0" fontId="2" fillId="0" borderId="23" xfId="0" applyFont="1" applyBorder="1" applyAlignment="1">
      <alignment horizontal="left" vertical="top"/>
    </xf>
    <xf numFmtId="0" fontId="2" fillId="0" borderId="15"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17" xfId="0" applyFont="1" applyBorder="1" applyAlignment="1">
      <alignment horizontal="left" vertical="top"/>
    </xf>
    <xf numFmtId="0" fontId="12" fillId="0" borderId="2"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7" xfId="0" applyFont="1" applyBorder="1" applyAlignment="1">
      <alignment horizontal="center" vertical="center" wrapText="1"/>
    </xf>
    <xf numFmtId="0" fontId="0" fillId="0" borderId="47" xfId="0" applyBorder="1" applyAlignment="1">
      <alignment horizontal="center" vertical="center"/>
    </xf>
    <xf numFmtId="0" fontId="11" fillId="3" borderId="27" xfId="0" applyFont="1" applyFill="1" applyBorder="1" applyAlignment="1">
      <alignment horizontal="center" vertical="center"/>
    </xf>
    <xf numFmtId="0" fontId="11" fillId="3" borderId="32" xfId="0" applyFont="1" applyFill="1" applyBorder="1" applyAlignment="1">
      <alignment horizontal="center" vertical="center"/>
    </xf>
    <xf numFmtId="0" fontId="0" fillId="0" borderId="110" xfId="0" applyBorder="1" applyAlignment="1">
      <alignment horizontal="center" vertical="center" wrapText="1"/>
    </xf>
    <xf numFmtId="0" fontId="0" fillId="0" borderId="33" xfId="0"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1"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1" fillId="0" borderId="38" xfId="0" applyFont="1" applyBorder="1" applyAlignment="1">
      <alignment horizontal="center" vertical="center"/>
    </xf>
    <xf numFmtId="0" fontId="12" fillId="0" borderId="62" xfId="0" applyFont="1" applyBorder="1" applyAlignment="1">
      <alignment horizontal="center" vertical="center"/>
    </xf>
    <xf numFmtId="0" fontId="0" fillId="0" borderId="22"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24" fillId="0" borderId="19" xfId="0" applyFont="1" applyBorder="1" applyAlignment="1">
      <alignment horizontal="center" vertical="center"/>
    </xf>
    <xf numFmtId="0" fontId="24" fillId="0" borderId="89" xfId="0" applyFont="1" applyBorder="1" applyAlignment="1">
      <alignment horizontal="center" vertical="center"/>
    </xf>
    <xf numFmtId="0" fontId="7" fillId="0" borderId="37"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0" fillId="0" borderId="53" xfId="0" applyBorder="1" applyAlignment="1">
      <alignment horizontal="center" vertical="center" wrapText="1"/>
    </xf>
    <xf numFmtId="0" fontId="0" fillId="0" borderId="38" xfId="0" applyBorder="1" applyAlignment="1">
      <alignment horizontal="left" vertical="center"/>
    </xf>
    <xf numFmtId="0" fontId="0" fillId="0" borderId="44" xfId="0" applyBorder="1" applyAlignment="1">
      <alignment horizontal="left" vertical="center"/>
    </xf>
    <xf numFmtId="0" fontId="0" fillId="0" borderId="62" xfId="0" applyBorder="1" applyAlignment="1">
      <alignment horizontal="left" vertical="center"/>
    </xf>
    <xf numFmtId="0" fontId="0" fillId="0" borderId="90" xfId="0" applyBorder="1" applyAlignment="1">
      <alignment horizontal="left" vertical="center"/>
    </xf>
    <xf numFmtId="0" fontId="0" fillId="0" borderId="91" xfId="0" applyBorder="1" applyAlignment="1">
      <alignment horizontal="left" vertical="center"/>
    </xf>
    <xf numFmtId="0" fontId="0" fillId="0" borderId="92" xfId="0" applyBorder="1" applyAlignment="1">
      <alignment horizontal="left" vertical="center"/>
    </xf>
    <xf numFmtId="0" fontId="7" fillId="0" borderId="60" xfId="0" applyFont="1" applyBorder="1" applyAlignment="1" applyProtection="1">
      <alignment horizontal="center" vertical="center"/>
      <protection locked="0"/>
    </xf>
    <xf numFmtId="0" fontId="11" fillId="0" borderId="37" xfId="0" applyFont="1" applyBorder="1" applyAlignment="1">
      <alignment horizontal="center" vertical="center"/>
    </xf>
    <xf numFmtId="0" fontId="12" fillId="0" borderId="60" xfId="0" applyFont="1" applyBorder="1" applyAlignment="1">
      <alignment horizontal="center" vertical="center"/>
    </xf>
    <xf numFmtId="0" fontId="12" fillId="0" borderId="63" xfId="0" applyFont="1" applyBorder="1" applyAlignment="1">
      <alignment horizontal="center" vertical="center"/>
    </xf>
    <xf numFmtId="0" fontId="2" fillId="0" borderId="2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0" fillId="0" borderId="52" xfId="0" applyBorder="1" applyAlignment="1">
      <alignment horizontal="center" vertical="center"/>
    </xf>
    <xf numFmtId="0" fontId="0" fillId="0" borderId="17" xfId="0" applyBorder="1" applyAlignment="1">
      <alignment horizontal="center" vertical="center"/>
    </xf>
    <xf numFmtId="0" fontId="0" fillId="0" borderId="93" xfId="0"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51" xfId="0" applyBorder="1" applyAlignment="1">
      <alignment horizontal="left" vertical="center"/>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38"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11" fillId="0" borderId="62"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20" fontId="0" fillId="0" borderId="39" xfId="0" applyNumberFormat="1" applyBorder="1" applyAlignment="1">
      <alignment horizontal="center" vertical="center" wrapText="1"/>
    </xf>
    <xf numFmtId="20" fontId="0" fillId="0" borderId="2" xfId="0" applyNumberFormat="1" applyBorder="1" applyAlignment="1">
      <alignment horizontal="center" vertical="center"/>
    </xf>
    <xf numFmtId="20" fontId="0" fillId="0" borderId="3" xfId="0" applyNumberFormat="1" applyBorder="1" applyAlignment="1">
      <alignment horizontal="center" vertical="center"/>
    </xf>
    <xf numFmtId="20" fontId="0" fillId="0" borderId="4" xfId="0" applyNumberFormat="1" applyBorder="1" applyAlignment="1">
      <alignment horizontal="center" vertical="center"/>
    </xf>
    <xf numFmtId="20" fontId="0" fillId="0" borderId="0" xfId="0" applyNumberFormat="1" applyAlignment="1">
      <alignment horizontal="center" vertical="center"/>
    </xf>
    <xf numFmtId="20" fontId="0" fillId="0" borderId="5" xfId="0" applyNumberFormat="1" applyBorder="1" applyAlignment="1">
      <alignment horizontal="center" vertical="center"/>
    </xf>
    <xf numFmtId="20" fontId="0" fillId="0" borderId="40" xfId="0" applyNumberFormat="1" applyBorder="1" applyAlignment="1">
      <alignment horizontal="center" vertical="center"/>
    </xf>
    <xf numFmtId="20" fontId="0" fillId="0" borderId="41" xfId="0" applyNumberFormat="1" applyBorder="1" applyAlignment="1">
      <alignment horizontal="center" vertical="center"/>
    </xf>
    <xf numFmtId="20" fontId="0" fillId="0" borderId="42" xfId="0" applyNumberFormat="1" applyBorder="1" applyAlignment="1">
      <alignment horizontal="center" vertical="center"/>
    </xf>
    <xf numFmtId="20" fontId="0" fillId="0" borderId="76" xfId="0" applyNumberFormat="1" applyBorder="1" applyAlignment="1" applyProtection="1">
      <alignment horizontal="center" vertical="center"/>
      <protection locked="0"/>
    </xf>
    <xf numFmtId="20" fontId="0" fillId="0" borderId="74" xfId="0" applyNumberFormat="1" applyBorder="1" applyAlignment="1" applyProtection="1">
      <alignment horizontal="center" vertical="center"/>
      <protection locked="0"/>
    </xf>
    <xf numFmtId="20" fontId="0" fillId="0" borderId="77" xfId="0" applyNumberFormat="1"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20" fontId="0" fillId="0" borderId="72" xfId="0" applyNumberFormat="1" applyBorder="1" applyAlignment="1" applyProtection="1">
      <alignment horizontal="center" vertical="center"/>
      <protection locked="0"/>
    </xf>
    <xf numFmtId="20" fontId="0" fillId="0" borderId="70" xfId="0" applyNumberFormat="1" applyBorder="1" applyAlignment="1" applyProtection="1">
      <alignment horizontal="center" vertical="center"/>
      <protection locked="0"/>
    </xf>
    <xf numFmtId="20" fontId="0" fillId="0" borderId="79" xfId="0" applyNumberFormat="1"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20" fontId="0" fillId="0" borderId="83" xfId="0" applyNumberFormat="1" applyBorder="1" applyAlignment="1" applyProtection="1">
      <alignment horizontal="center" vertical="center"/>
      <protection locked="0"/>
    </xf>
    <xf numFmtId="20" fontId="0" fillId="0" borderId="81" xfId="0" applyNumberFormat="1" applyBorder="1" applyAlignment="1" applyProtection="1">
      <alignment horizontal="center" vertical="center"/>
      <protection locked="0"/>
    </xf>
    <xf numFmtId="20" fontId="0" fillId="0" borderId="84" xfId="0" applyNumberFormat="1" applyBorder="1" applyAlignment="1" applyProtection="1">
      <alignment horizontal="center" vertical="center"/>
      <protection locked="0"/>
    </xf>
    <xf numFmtId="20" fontId="0" fillId="0" borderId="1" xfId="0" applyNumberFormat="1" applyBorder="1" applyAlignment="1">
      <alignment horizontal="center" vertical="center" wrapText="1"/>
    </xf>
    <xf numFmtId="20" fontId="0" fillId="0" borderId="1" xfId="0" applyNumberFormat="1" applyBorder="1" applyAlignment="1">
      <alignment horizontal="center" vertical="center"/>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24" fillId="0" borderId="38" xfId="0" applyFont="1" applyBorder="1" applyAlignment="1">
      <alignment horizontal="center" vertical="center" wrapText="1"/>
    </xf>
    <xf numFmtId="0" fontId="0" fillId="0" borderId="44" xfId="0" applyBorder="1" applyAlignment="1">
      <alignment vertical="center" wrapText="1"/>
    </xf>
    <xf numFmtId="0" fontId="0" fillId="0" borderId="6" xfId="0" applyBorder="1" applyAlignment="1">
      <alignment vertical="center" wrapText="1"/>
    </xf>
    <xf numFmtId="0" fontId="8" fillId="0" borderId="13"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6" borderId="1" xfId="0" applyFill="1" applyBorder="1" applyAlignment="1">
      <alignment horizontal="center" vertical="center"/>
    </xf>
    <xf numFmtId="0" fontId="24" fillId="0" borderId="37" xfId="0" applyFont="1" applyBorder="1" applyAlignment="1">
      <alignment horizontal="center" vertical="center"/>
    </xf>
    <xf numFmtId="0" fontId="24" fillId="0" borderId="60" xfId="0" applyFont="1" applyBorder="1" applyAlignment="1">
      <alignment horizontal="center" vertical="center"/>
    </xf>
    <xf numFmtId="0" fontId="24" fillId="0" borderId="63" xfId="0" applyFont="1" applyBorder="1" applyAlignment="1">
      <alignment horizontal="center" vertical="center"/>
    </xf>
    <xf numFmtId="0" fontId="24" fillId="0" borderId="38" xfId="0" applyFont="1" applyBorder="1" applyAlignment="1">
      <alignment horizontal="center" vertical="center"/>
    </xf>
    <xf numFmtId="0" fontId="25" fillId="0" borderId="6" xfId="0" applyFont="1" applyBorder="1" applyAlignment="1">
      <alignment horizontal="center" vertical="center"/>
    </xf>
    <xf numFmtId="0" fontId="11" fillId="0" borderId="38" xfId="0" applyFont="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11" fillId="0" borderId="1" xfId="0" applyFont="1" applyBorder="1" applyAlignment="1">
      <alignment horizontal="center" vertical="center"/>
    </xf>
    <xf numFmtId="0" fontId="12" fillId="0" borderId="21" xfId="0" applyFont="1" applyBorder="1" applyAlignment="1">
      <alignment horizontal="center" vertical="center"/>
    </xf>
    <xf numFmtId="0" fontId="0" fillId="0" borderId="112" xfId="0" applyBorder="1" applyAlignment="1">
      <alignment horizontal="center" vertical="center" wrapText="1"/>
    </xf>
    <xf numFmtId="0" fontId="0" fillId="0" borderId="39"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0" fillId="0" borderId="7" xfId="0" applyBorder="1" applyAlignment="1">
      <alignment horizontal="center" vertical="center" wrapText="1"/>
    </xf>
    <xf numFmtId="0" fontId="0" fillId="5" borderId="68" xfId="0" applyFill="1" applyBorder="1" applyAlignment="1">
      <alignment horizontal="center" vertical="center"/>
    </xf>
    <xf numFmtId="0" fontId="0" fillId="5" borderId="60" xfId="0" applyFill="1" applyBorder="1" applyAlignment="1">
      <alignment horizontal="center" vertical="center"/>
    </xf>
    <xf numFmtId="0" fontId="2" fillId="0" borderId="37" xfId="0" applyFont="1" applyBorder="1" applyAlignment="1">
      <alignment horizontal="center" vertical="center"/>
    </xf>
    <xf numFmtId="0" fontId="2" fillId="0" borderId="60" xfId="0" applyFont="1" applyBorder="1" applyAlignment="1">
      <alignment horizontal="center" vertical="center"/>
    </xf>
    <xf numFmtId="0" fontId="2" fillId="0" borderId="46" xfId="0" applyFont="1" applyBorder="1" applyAlignment="1">
      <alignment horizontal="center" vertical="center"/>
    </xf>
    <xf numFmtId="0" fontId="3" fillId="0" borderId="37" xfId="0" applyFont="1" applyBorder="1" applyAlignment="1">
      <alignment horizontal="center" vertical="center"/>
    </xf>
    <xf numFmtId="0" fontId="3" fillId="0" borderId="46" xfId="0" applyFont="1" applyBorder="1" applyAlignment="1">
      <alignment horizontal="center" vertical="center"/>
    </xf>
    <xf numFmtId="0" fontId="0" fillId="0" borderId="62" xfId="0" applyBorder="1" applyAlignment="1">
      <alignment horizontal="left" vertical="center" wrapText="1"/>
    </xf>
    <xf numFmtId="0" fontId="0" fillId="0" borderId="92" xfId="0" applyBorder="1" applyAlignment="1">
      <alignment horizontal="left" vertical="center" wrapText="1"/>
    </xf>
    <xf numFmtId="0" fontId="2" fillId="0" borderId="61" xfId="0" applyFont="1" applyBorder="1" applyAlignment="1">
      <alignment horizontal="center" vertical="center" wrapText="1"/>
    </xf>
    <xf numFmtId="0" fontId="3" fillId="0" borderId="60"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7" xfId="0" applyFont="1" applyBorder="1" applyAlignment="1">
      <alignment horizontal="center" vertical="center"/>
    </xf>
    <xf numFmtId="0" fontId="11" fillId="3" borderId="28" xfId="0" applyFont="1" applyFill="1"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13" fillId="0" borderId="43" xfId="0" applyFont="1" applyBorder="1" applyAlignment="1">
      <alignment horizontal="center" vertical="center"/>
    </xf>
    <xf numFmtId="0" fontId="0" fillId="0" borderId="53" xfId="0" applyBorder="1" applyAlignment="1">
      <alignment horizontal="center" vertical="center"/>
    </xf>
    <xf numFmtId="0" fontId="13" fillId="0" borderId="20" xfId="0" applyFont="1" applyBorder="1" applyAlignment="1">
      <alignment horizontal="center" vertical="center"/>
    </xf>
    <xf numFmtId="0" fontId="13" fillId="0" borderId="1" xfId="0" applyFont="1" applyBorder="1" applyAlignment="1">
      <alignment horizontal="center" vertical="center"/>
    </xf>
    <xf numFmtId="0" fontId="13" fillId="0" borderId="26" xfId="0" applyFont="1" applyBorder="1" applyAlignment="1">
      <alignment horizontal="center" vertical="center"/>
    </xf>
    <xf numFmtId="0" fontId="13" fillId="0" borderId="22" xfId="0" applyFont="1" applyBorder="1" applyAlignment="1">
      <alignment horizontal="center" vertical="center"/>
    </xf>
    <xf numFmtId="0" fontId="3" fillId="0" borderId="19" xfId="0" applyFont="1" applyBorder="1" applyAlignment="1" applyProtection="1">
      <alignment horizontal="center" vertical="top" wrapText="1"/>
      <protection locked="0"/>
    </xf>
    <xf numFmtId="0" fontId="3" fillId="0" borderId="89"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3" fillId="0" borderId="21" xfId="0" applyFont="1" applyBorder="1" applyAlignment="1" applyProtection="1">
      <alignment horizontal="center" vertical="top" wrapText="1"/>
      <protection locked="0"/>
    </xf>
    <xf numFmtId="0" fontId="3" fillId="0" borderId="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39"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5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0" fillId="0" borderId="27" xfId="0" applyBorder="1" applyAlignment="1">
      <alignment horizontal="center" vertical="center" wrapText="1"/>
    </xf>
    <xf numFmtId="0" fontId="0" fillId="0" borderId="17" xfId="0" applyBorder="1" applyAlignment="1">
      <alignment horizontal="center" vertical="center" wrapText="1"/>
    </xf>
    <xf numFmtId="0" fontId="5" fillId="0" borderId="0" xfId="0" applyFont="1" applyAlignment="1">
      <alignment horizontal="center" vertical="center" wrapText="1"/>
    </xf>
    <xf numFmtId="0" fontId="0" fillId="0" borderId="20" xfId="0"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24" fillId="0" borderId="1" xfId="0" applyFont="1" applyBorder="1" applyAlignment="1">
      <alignment horizontal="center" vertical="center"/>
    </xf>
    <xf numFmtId="0" fontId="0" fillId="0" borderId="1" xfId="0" applyBorder="1">
      <alignment vertical="center"/>
    </xf>
    <xf numFmtId="0" fontId="11"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2" xfId="0" applyFont="1" applyBorder="1" applyAlignment="1">
      <alignment horizontal="center" vertical="center" wrapText="1"/>
    </xf>
    <xf numFmtId="0" fontId="3" fillId="0" borderId="37"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3" fillId="0" borderId="63" xfId="0" applyFont="1" applyBorder="1" applyAlignment="1" applyProtection="1">
      <alignment horizontal="left" vertical="center" wrapText="1"/>
      <protection locked="0"/>
    </xf>
    <xf numFmtId="0" fontId="3" fillId="0" borderId="38" xfId="0" applyFont="1" applyBorder="1" applyAlignment="1" applyProtection="1">
      <alignment horizontal="left" vertical="center" wrapText="1"/>
      <protection locked="0"/>
    </xf>
    <xf numFmtId="0" fontId="3" fillId="0" borderId="44" xfId="0" applyFont="1" applyBorder="1" applyAlignment="1" applyProtection="1">
      <alignment horizontal="left" vertical="center" wrapText="1"/>
      <protection locked="0"/>
    </xf>
    <xf numFmtId="0" fontId="3" fillId="0" borderId="62" xfId="0" applyFont="1" applyBorder="1" applyAlignment="1" applyProtection="1">
      <alignment horizontal="left" vertical="center" wrapText="1"/>
      <protection locked="0"/>
    </xf>
    <xf numFmtId="0" fontId="3" fillId="0" borderId="40"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2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0" fillId="0" borderId="1" xfId="0" applyFont="1" applyBorder="1" applyAlignment="1">
      <alignment horizontal="center" vertical="center"/>
    </xf>
    <xf numFmtId="0" fontId="28" fillId="0" borderId="39" xfId="0" applyFont="1" applyBorder="1" applyAlignment="1">
      <alignment horizontal="center" vertical="center" wrapText="1"/>
    </xf>
    <xf numFmtId="0" fontId="28" fillId="0" borderId="4" xfId="0" applyFont="1" applyBorder="1" applyAlignment="1">
      <alignment horizontal="center" vertical="center"/>
    </xf>
    <xf numFmtId="0" fontId="28" fillId="0" borderId="40" xfId="0" applyFont="1" applyBorder="1" applyAlignment="1">
      <alignment horizontal="center" vertical="center"/>
    </xf>
    <xf numFmtId="0" fontId="30" fillId="0" borderId="39" xfId="0" applyFont="1" applyBorder="1" applyAlignment="1" applyProtection="1">
      <alignment horizontal="left" vertical="center" wrapText="1"/>
      <protection locked="0"/>
    </xf>
    <xf numFmtId="0" fontId="30" fillId="0" borderId="2" xfId="0" applyFont="1" applyBorder="1" applyAlignment="1" applyProtection="1">
      <alignment horizontal="left" vertical="center" wrapText="1"/>
      <protection locked="0"/>
    </xf>
    <xf numFmtId="0" fontId="30" fillId="0" borderId="3" xfId="0" applyFont="1" applyBorder="1" applyAlignment="1" applyProtection="1">
      <alignment horizontal="left" vertical="center" wrapText="1"/>
      <protection locked="0"/>
    </xf>
    <xf numFmtId="0" fontId="30" fillId="0" borderId="40" xfId="0" applyFont="1" applyBorder="1" applyAlignment="1" applyProtection="1">
      <alignment horizontal="left" vertical="center" wrapText="1"/>
      <protection locked="0"/>
    </xf>
    <xf numFmtId="0" fontId="30" fillId="0" borderId="41" xfId="0" applyFont="1" applyBorder="1" applyAlignment="1" applyProtection="1">
      <alignment horizontal="left" vertical="center" wrapText="1"/>
      <protection locked="0"/>
    </xf>
    <xf numFmtId="0" fontId="30" fillId="0" borderId="42" xfId="0" applyFont="1" applyBorder="1" applyAlignment="1" applyProtection="1">
      <alignment horizontal="left" vertical="center" wrapText="1"/>
      <protection locked="0"/>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30" fillId="0" borderId="4"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5" xfId="0" applyFont="1" applyBorder="1" applyAlignment="1" applyProtection="1">
      <alignment horizontal="left" vertical="center" wrapText="1"/>
      <protection locked="0"/>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5"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3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13" fillId="0" borderId="39"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28" fillId="0" borderId="39"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176" fontId="0" fillId="0" borderId="68" xfId="0" applyNumberFormat="1" applyBorder="1" applyAlignment="1">
      <alignment horizontal="center" vertical="center"/>
    </xf>
    <xf numFmtId="176" fontId="0" fillId="0" borderId="60" xfId="0" applyNumberFormat="1" applyBorder="1" applyAlignment="1">
      <alignment horizontal="center" vertical="center"/>
    </xf>
    <xf numFmtId="176" fontId="0" fillId="0" borderId="46" xfId="0" applyNumberFormat="1" applyBorder="1" applyAlignment="1">
      <alignment horizontal="center" vertical="center"/>
    </xf>
    <xf numFmtId="176" fontId="0" fillId="0" borderId="88" xfId="0" applyNumberFormat="1" applyBorder="1" applyAlignment="1">
      <alignment horizontal="center" vertical="center"/>
    </xf>
    <xf numFmtId="176" fontId="0" fillId="0" borderId="44" xfId="0" applyNumberFormat="1" applyBorder="1" applyAlignment="1">
      <alignment horizontal="center" vertical="center"/>
    </xf>
    <xf numFmtId="176" fontId="0" fillId="0" borderId="6" xfId="0" applyNumberFormat="1" applyBorder="1" applyAlignment="1">
      <alignment horizontal="center" vertical="center"/>
    </xf>
    <xf numFmtId="0" fontId="11" fillId="0" borderId="60" xfId="0" applyFont="1" applyBorder="1" applyAlignment="1">
      <alignment horizontal="center" vertical="center"/>
    </xf>
    <xf numFmtId="0" fontId="11" fillId="0" borderId="63" xfId="0" applyFont="1" applyBorder="1" applyAlignment="1">
      <alignment horizontal="center" vertical="center"/>
    </xf>
    <xf numFmtId="20" fontId="0" fillId="0" borderId="29" xfId="0" applyNumberFormat="1" applyBorder="1" applyAlignment="1">
      <alignment horizontal="left" vertical="top"/>
    </xf>
    <xf numFmtId="20" fontId="0" fillId="0" borderId="2" xfId="0" applyNumberFormat="1" applyBorder="1" applyAlignment="1">
      <alignment horizontal="left" vertical="top"/>
    </xf>
    <xf numFmtId="20" fontId="0" fillId="0" borderId="52" xfId="0" applyNumberFormat="1" applyBorder="1" applyAlignment="1">
      <alignment horizontal="left" vertical="top"/>
    </xf>
    <xf numFmtId="20" fontId="0" fillId="0" borderId="30" xfId="0" applyNumberFormat="1" applyBorder="1" applyAlignment="1">
      <alignment horizontal="left" vertical="top"/>
    </xf>
    <xf numFmtId="20" fontId="0" fillId="0" borderId="0" xfId="0" applyNumberFormat="1" applyAlignment="1">
      <alignment horizontal="left" vertical="top"/>
    </xf>
    <xf numFmtId="20" fontId="0" fillId="0" borderId="25" xfId="0" applyNumberFormat="1" applyBorder="1" applyAlignment="1">
      <alignment horizontal="left" vertical="top"/>
    </xf>
    <xf numFmtId="20" fontId="0" fillId="0" borderId="16" xfId="0" applyNumberFormat="1" applyBorder="1" applyAlignment="1">
      <alignment horizontal="left" vertical="top"/>
    </xf>
    <xf numFmtId="20" fontId="0" fillId="0" borderId="28" xfId="0" applyNumberFormat="1" applyBorder="1" applyAlignment="1">
      <alignment horizontal="left" vertical="top"/>
    </xf>
    <xf numFmtId="20" fontId="0" fillId="0" borderId="17" xfId="0" applyNumberFormat="1" applyBorder="1" applyAlignment="1">
      <alignment horizontal="left" vertical="top"/>
    </xf>
    <xf numFmtId="0" fontId="31" fillId="0" borderId="38" xfId="0" applyFont="1" applyBorder="1" applyAlignment="1">
      <alignment vertical="center" wrapText="1"/>
    </xf>
    <xf numFmtId="0" fontId="19" fillId="0" borderId="44" xfId="0" applyFont="1" applyBorder="1">
      <alignment vertical="center"/>
    </xf>
    <xf numFmtId="0" fontId="19" fillId="0" borderId="6" xfId="0" applyFont="1" applyBorder="1">
      <alignment vertical="center"/>
    </xf>
    <xf numFmtId="0" fontId="19" fillId="0" borderId="6" xfId="0" applyFont="1" applyBorder="1" applyAlignment="1">
      <alignment vertical="center" wrapText="1"/>
    </xf>
    <xf numFmtId="0" fontId="19" fillId="0" borderId="1" xfId="0" applyFont="1" applyBorder="1" applyAlignment="1">
      <alignment vertical="center" wrapText="1"/>
    </xf>
    <xf numFmtId="0" fontId="19" fillId="0" borderId="44" xfId="0" applyFont="1" applyBorder="1" applyAlignment="1">
      <alignment vertical="center" wrapText="1"/>
    </xf>
    <xf numFmtId="0" fontId="33" fillId="0" borderId="0" xfId="0" applyFont="1" applyAlignment="1">
      <alignment horizontal="justify" vertical="center"/>
    </xf>
    <xf numFmtId="0" fontId="33" fillId="0" borderId="0" xfId="0" applyFont="1">
      <alignment vertical="center"/>
    </xf>
    <xf numFmtId="0" fontId="32" fillId="0" borderId="0" xfId="0" applyFont="1" applyAlignment="1">
      <alignment horizontal="justify"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31" fillId="0" borderId="1" xfId="0" applyFont="1" applyBorder="1" applyAlignment="1">
      <alignment vertical="center" textRotation="255"/>
    </xf>
    <xf numFmtId="0" fontId="19" fillId="0" borderId="1" xfId="0" applyFont="1" applyBorder="1">
      <alignment vertical="center"/>
    </xf>
    <xf numFmtId="0" fontId="19" fillId="0" borderId="38" xfId="0" applyFont="1" applyBorder="1" applyAlignment="1">
      <alignment horizontal="center" vertical="center"/>
    </xf>
    <xf numFmtId="0" fontId="19" fillId="0" borderId="44" xfId="0" applyFont="1" applyBorder="1" applyAlignment="1">
      <alignment horizontal="center" vertical="center"/>
    </xf>
    <xf numFmtId="0" fontId="19" fillId="0" borderId="6" xfId="0" applyFont="1" applyBorder="1" applyAlignment="1">
      <alignment horizontal="center" vertical="center"/>
    </xf>
    <xf numFmtId="0" fontId="19" fillId="0" borderId="38" xfId="0" applyFont="1" applyBorder="1" applyAlignment="1">
      <alignment vertical="center" wrapText="1"/>
    </xf>
    <xf numFmtId="0" fontId="32" fillId="0" borderId="41" xfId="0" applyFont="1" applyBorder="1" applyAlignment="1">
      <alignment horizontal="justify" vertical="center"/>
    </xf>
    <xf numFmtId="0" fontId="0" fillId="0" borderId="41" xfId="0" applyBorder="1">
      <alignment vertical="center"/>
    </xf>
    <xf numFmtId="0" fontId="19" fillId="0" borderId="38" xfId="0" applyFont="1" applyBorder="1">
      <alignment vertical="center"/>
    </xf>
    <xf numFmtId="0" fontId="0" fillId="0" borderId="94"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47" xfId="0" applyBorder="1" applyAlignment="1" applyProtection="1">
      <alignment horizontal="center" vertical="center"/>
      <protection locked="0"/>
    </xf>
    <xf numFmtId="0" fontId="0" fillId="0" borderId="148" xfId="0" applyBorder="1" applyAlignment="1" applyProtection="1">
      <alignment horizontal="center" vertical="center"/>
      <protection locked="0"/>
    </xf>
    <xf numFmtId="0" fontId="0" fillId="0" borderId="149" xfId="0" applyBorder="1" applyAlignment="1" applyProtection="1">
      <alignment horizontal="center" vertical="center"/>
      <protection locked="0"/>
    </xf>
    <xf numFmtId="0" fontId="0" fillId="0" borderId="144" xfId="0" applyBorder="1" applyAlignment="1" applyProtection="1">
      <alignment horizontal="center" vertical="center"/>
      <protection locked="0"/>
    </xf>
    <xf numFmtId="0" fontId="0" fillId="0" borderId="145" xfId="0" applyBorder="1" applyAlignment="1" applyProtection="1">
      <alignment horizontal="center" vertical="center"/>
      <protection locked="0"/>
    </xf>
    <xf numFmtId="0" fontId="0" fillId="0" borderId="146" xfId="0" applyBorder="1" applyAlignment="1" applyProtection="1">
      <alignment horizontal="center" vertical="center"/>
      <protection locked="0"/>
    </xf>
    <xf numFmtId="20" fontId="0" fillId="0" borderId="2" xfId="0" applyNumberFormat="1" applyBorder="1" applyAlignment="1">
      <alignment horizontal="center" vertical="center" wrapText="1"/>
    </xf>
    <xf numFmtId="20" fontId="0" fillId="0" borderId="3" xfId="0" applyNumberFormat="1" applyBorder="1" applyAlignment="1">
      <alignment horizontal="center" vertical="center" wrapText="1"/>
    </xf>
    <xf numFmtId="20" fontId="0" fillId="0" borderId="4" xfId="0" applyNumberFormat="1" applyBorder="1" applyAlignment="1">
      <alignment horizontal="center" vertical="center" wrapText="1"/>
    </xf>
    <xf numFmtId="20" fontId="0" fillId="0" borderId="0" xfId="0" applyNumberFormat="1" applyAlignment="1">
      <alignment horizontal="center" vertical="center" wrapText="1"/>
    </xf>
    <xf numFmtId="20" fontId="0" fillId="0" borderId="5" xfId="0" applyNumberFormat="1" applyBorder="1" applyAlignment="1">
      <alignment horizontal="center" vertical="center" wrapText="1"/>
    </xf>
    <xf numFmtId="20" fontId="0" fillId="0" borderId="40" xfId="0" applyNumberFormat="1" applyBorder="1" applyAlignment="1">
      <alignment horizontal="center" vertical="center" wrapText="1"/>
    </xf>
    <xf numFmtId="20" fontId="0" fillId="0" borderId="41" xfId="0" applyNumberFormat="1" applyBorder="1" applyAlignment="1">
      <alignment horizontal="center" vertical="center" wrapText="1"/>
    </xf>
    <xf numFmtId="20" fontId="0" fillId="0" borderId="42" xfId="0" applyNumberFormat="1" applyBorder="1" applyAlignment="1">
      <alignment horizontal="center" vertical="center" wrapText="1"/>
    </xf>
    <xf numFmtId="0" fontId="0" fillId="0" borderId="141" xfId="0" applyBorder="1" applyAlignment="1" applyProtection="1">
      <alignment horizontal="center" vertical="center"/>
      <protection locked="0"/>
    </xf>
    <xf numFmtId="0" fontId="0" fillId="0" borderId="142" xfId="0" applyBorder="1" applyAlignment="1" applyProtection="1">
      <alignment horizontal="center" vertical="center"/>
      <protection locked="0"/>
    </xf>
    <xf numFmtId="0" fontId="0" fillId="0" borderId="143" xfId="0" applyBorder="1" applyAlignment="1" applyProtection="1">
      <alignment horizontal="center" vertical="center"/>
      <protection locked="0"/>
    </xf>
    <xf numFmtId="20" fontId="0" fillId="0" borderId="147" xfId="0" applyNumberFormat="1" applyBorder="1" applyAlignment="1" applyProtection="1">
      <alignment horizontal="center" vertical="center"/>
      <protection locked="0"/>
    </xf>
    <xf numFmtId="20" fontId="0" fillId="0" borderId="148" xfId="0" applyNumberFormat="1" applyBorder="1" applyAlignment="1" applyProtection="1">
      <alignment horizontal="center" vertical="center"/>
      <protection locked="0"/>
    </xf>
    <xf numFmtId="20" fontId="0" fillId="0" borderId="149" xfId="0" applyNumberFormat="1" applyBorder="1" applyAlignment="1" applyProtection="1">
      <alignment horizontal="center" vertical="center"/>
      <protection locked="0"/>
    </xf>
    <xf numFmtId="20" fontId="0" fillId="0" borderId="144" xfId="0" applyNumberFormat="1" applyBorder="1" applyAlignment="1" applyProtection="1">
      <alignment horizontal="center" vertical="center"/>
      <protection locked="0"/>
    </xf>
    <xf numFmtId="20" fontId="0" fillId="0" borderId="145" xfId="0" applyNumberFormat="1" applyBorder="1" applyAlignment="1" applyProtection="1">
      <alignment horizontal="center" vertical="center"/>
      <protection locked="0"/>
    </xf>
    <xf numFmtId="20" fontId="0" fillId="0" borderId="146" xfId="0" applyNumberFormat="1" applyBorder="1" applyAlignment="1" applyProtection="1">
      <alignment horizontal="center" vertical="center"/>
      <protection locked="0"/>
    </xf>
    <xf numFmtId="20" fontId="0" fillId="0" borderId="141" xfId="0" applyNumberFormat="1" applyBorder="1" applyAlignment="1" applyProtection="1">
      <alignment horizontal="center" vertical="center"/>
      <protection locked="0"/>
    </xf>
    <xf numFmtId="20" fontId="0" fillId="0" borderId="142" xfId="0" applyNumberFormat="1" applyBorder="1" applyAlignment="1" applyProtection="1">
      <alignment horizontal="center" vertical="center"/>
      <protection locked="0"/>
    </xf>
    <xf numFmtId="20" fontId="0" fillId="0" borderId="143" xfId="0" applyNumberFormat="1" applyBorder="1" applyAlignment="1" applyProtection="1">
      <alignment horizontal="center" vertical="center"/>
      <protection locked="0"/>
    </xf>
    <xf numFmtId="0" fontId="2" fillId="0" borderId="55" xfId="0" applyFont="1" applyBorder="1" applyAlignment="1">
      <alignment horizontal="center" vertical="center"/>
    </xf>
    <xf numFmtId="0" fontId="3" fillId="0" borderId="56" xfId="0" applyFont="1" applyBorder="1" applyAlignment="1">
      <alignment horizontal="center" vertical="center"/>
    </xf>
    <xf numFmtId="0" fontId="11" fillId="0" borderId="46" xfId="0" applyFont="1" applyBorder="1" applyAlignment="1">
      <alignment horizontal="center" vertical="center"/>
    </xf>
    <xf numFmtId="0" fontId="0" fillId="0" borderId="39"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125" xfId="0" applyBorder="1" applyAlignment="1">
      <alignment horizontal="center" vertical="center"/>
    </xf>
    <xf numFmtId="0" fontId="0" fillId="0" borderId="126" xfId="0" applyBorder="1" applyAlignment="1">
      <alignment horizontal="center" vertical="center"/>
    </xf>
    <xf numFmtId="38" fontId="14" fillId="0" borderId="85" xfId="1" applyFont="1" applyBorder="1" applyAlignment="1">
      <alignment horizontal="right" vertical="center"/>
    </xf>
    <xf numFmtId="38" fontId="14" fillId="0" borderId="86" xfId="1" applyFont="1" applyBorder="1" applyAlignment="1">
      <alignment horizontal="right" vertical="center"/>
    </xf>
    <xf numFmtId="38" fontId="14" fillId="0" borderId="127" xfId="1" applyFont="1" applyBorder="1" applyAlignment="1">
      <alignment horizontal="right" vertical="center"/>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20" xfId="0" applyBorder="1" applyAlignment="1">
      <alignment horizontal="center" vertical="center"/>
    </xf>
    <xf numFmtId="38" fontId="14" fillId="0" borderId="43" xfId="1" applyFont="1" applyBorder="1" applyAlignment="1" applyProtection="1">
      <alignment horizontal="right" vertical="center"/>
      <protection locked="0"/>
    </xf>
    <xf numFmtId="38" fontId="14" fillId="0" borderId="1" xfId="1" applyFont="1" applyBorder="1" applyAlignment="1" applyProtection="1">
      <alignment horizontal="right" vertical="center"/>
      <protection locked="0"/>
    </xf>
    <xf numFmtId="38" fontId="14" fillId="0" borderId="7" xfId="1" applyFont="1" applyBorder="1" applyAlignment="1" applyProtection="1">
      <alignment horizontal="right" vertical="center"/>
      <protection locked="0"/>
    </xf>
    <xf numFmtId="38" fontId="14" fillId="0" borderId="59" xfId="1" applyFont="1" applyBorder="1" applyAlignment="1" applyProtection="1">
      <alignment horizontal="right" vertical="center"/>
      <protection locked="0"/>
    </xf>
    <xf numFmtId="0" fontId="0" fillId="0" borderId="138" xfId="0" applyBorder="1" applyAlignment="1">
      <alignment horizontal="left" vertical="center"/>
    </xf>
    <xf numFmtId="0" fontId="0" fillId="0" borderId="135" xfId="0" applyBorder="1" applyAlignment="1">
      <alignment horizontal="left" vertical="center"/>
    </xf>
    <xf numFmtId="0" fontId="0" fillId="0" borderId="139" xfId="0" applyBorder="1" applyAlignment="1">
      <alignment horizontal="left" vertical="center"/>
    </xf>
    <xf numFmtId="0" fontId="24" fillId="0" borderId="44" xfId="0" applyFont="1" applyBorder="1" applyAlignment="1">
      <alignment horizontal="center" vertical="center" wrapText="1"/>
    </xf>
    <xf numFmtId="0" fontId="0" fillId="0" borderId="6" xfId="0" applyBorder="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38" fontId="14" fillId="0" borderId="19" xfId="1" applyFont="1" applyBorder="1" applyAlignment="1" applyProtection="1">
      <alignment horizontal="right" vertical="center"/>
      <protection locked="0"/>
    </xf>
    <xf numFmtId="0" fontId="0" fillId="0" borderId="4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137" xfId="0" applyBorder="1" applyAlignment="1">
      <alignment horizontal="right" vertical="center"/>
    </xf>
    <xf numFmtId="0" fontId="0" fillId="0" borderId="86" xfId="0" applyBorder="1" applyAlignment="1">
      <alignment horizontal="right" vertical="center"/>
    </xf>
    <xf numFmtId="38" fontId="0" fillId="0" borderId="86" xfId="1" applyFont="1" applyBorder="1" applyAlignment="1">
      <alignment horizontal="right" vertical="center"/>
    </xf>
    <xf numFmtId="0" fontId="0" fillId="0" borderId="10" xfId="0" applyBorder="1" applyAlignment="1">
      <alignment horizontal="center" vertical="center"/>
    </xf>
    <xf numFmtId="38" fontId="14" fillId="0" borderId="24" xfId="1" applyFont="1" applyBorder="1" applyAlignment="1" applyProtection="1">
      <alignment horizontal="right" vertical="center"/>
      <protection locked="0"/>
    </xf>
    <xf numFmtId="38" fontId="14" fillId="0" borderId="23" xfId="1" applyFont="1" applyBorder="1" applyAlignment="1" applyProtection="1">
      <alignment horizontal="right" vertical="center"/>
      <protection locked="0"/>
    </xf>
    <xf numFmtId="38" fontId="14" fillId="0" borderId="31" xfId="1" applyFont="1" applyBorder="1" applyAlignment="1" applyProtection="1">
      <alignment horizontal="right" vertical="center"/>
      <protection locked="0"/>
    </xf>
    <xf numFmtId="38" fontId="14" fillId="0" borderId="40" xfId="1" applyFont="1" applyBorder="1" applyAlignment="1" applyProtection="1">
      <alignment horizontal="right" vertical="center"/>
      <protection locked="0"/>
    </xf>
    <xf numFmtId="38" fontId="14" fillId="0" borderId="41" xfId="1" applyFont="1" applyBorder="1" applyAlignment="1" applyProtection="1">
      <alignment horizontal="right" vertical="center"/>
      <protection locked="0"/>
    </xf>
    <xf numFmtId="38" fontId="14" fillId="0" borderId="42" xfId="1" applyFont="1" applyBorder="1" applyAlignment="1" applyProtection="1">
      <alignment horizontal="right" vertical="center"/>
      <protection locked="0"/>
    </xf>
    <xf numFmtId="38" fontId="14" fillId="0" borderId="138" xfId="1" applyFont="1" applyBorder="1" applyAlignment="1" applyProtection="1">
      <alignment horizontal="right" vertical="center"/>
      <protection locked="0"/>
    </xf>
    <xf numFmtId="38" fontId="14" fillId="0" borderId="135" xfId="1" applyFont="1" applyBorder="1" applyAlignment="1" applyProtection="1">
      <alignment horizontal="right" vertical="center"/>
      <protection locked="0"/>
    </xf>
    <xf numFmtId="38" fontId="14" fillId="0" borderId="136" xfId="1" applyFont="1" applyBorder="1" applyAlignment="1" applyProtection="1">
      <alignment horizontal="right" vertical="center"/>
      <protection locked="0"/>
    </xf>
    <xf numFmtId="0" fontId="0" fillId="0" borderId="138"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9" xfId="0" applyBorder="1" applyAlignment="1" applyProtection="1">
      <alignment horizontal="left" vertical="center"/>
      <protection locked="0"/>
    </xf>
    <xf numFmtId="38" fontId="14" fillId="0" borderId="39" xfId="1" applyFont="1" applyBorder="1" applyAlignment="1" applyProtection="1">
      <alignment horizontal="right" vertical="center"/>
      <protection locked="0"/>
    </xf>
    <xf numFmtId="38" fontId="14" fillId="0" borderId="2" xfId="1" applyFont="1" applyBorder="1" applyAlignment="1" applyProtection="1">
      <alignment horizontal="right" vertical="center"/>
      <protection locked="0"/>
    </xf>
    <xf numFmtId="38" fontId="14" fillId="0" borderId="3" xfId="1" applyFont="1" applyBorder="1" applyAlignment="1" applyProtection="1">
      <alignment horizontal="right" vertical="center"/>
      <protection locked="0"/>
    </xf>
    <xf numFmtId="38" fontId="14" fillId="0" borderId="4" xfId="1" applyFont="1" applyBorder="1" applyAlignment="1" applyProtection="1">
      <alignment horizontal="right" vertical="center"/>
      <protection locked="0"/>
    </xf>
    <xf numFmtId="38" fontId="14" fillId="0" borderId="0" xfId="1" applyFont="1" applyBorder="1" applyAlignment="1" applyProtection="1">
      <alignment horizontal="right" vertical="center"/>
      <protection locked="0"/>
    </xf>
    <xf numFmtId="38" fontId="14" fillId="0" borderId="5" xfId="1" applyFont="1" applyBorder="1" applyAlignment="1" applyProtection="1">
      <alignment horizontal="right" vertical="center"/>
      <protection locked="0"/>
    </xf>
    <xf numFmtId="0" fontId="0" fillId="0" borderId="134" xfId="0" applyBorder="1" applyAlignment="1">
      <alignment horizontal="center" vertical="center"/>
    </xf>
    <xf numFmtId="0" fontId="0" fillId="0" borderId="135"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86" xfId="0" applyBorder="1" applyAlignment="1">
      <alignment horizontal="center" vertical="center"/>
    </xf>
    <xf numFmtId="0" fontId="0" fillId="0" borderId="127" xfId="0" applyBorder="1" applyAlignment="1">
      <alignment horizontal="center" vertical="center"/>
    </xf>
    <xf numFmtId="0" fontId="3" fillId="0" borderId="0" xfId="0" applyFont="1" applyAlignment="1">
      <alignment horizontal="center" vertical="center"/>
    </xf>
    <xf numFmtId="0" fontId="17" fillId="0" borderId="0" xfId="0" applyFont="1" applyAlignment="1">
      <alignment horizontal="center" vertical="center"/>
    </xf>
    <xf numFmtId="0" fontId="12" fillId="0" borderId="0" xfId="0" applyFont="1" applyAlignment="1">
      <alignment vertical="center" shrinkToFit="1"/>
    </xf>
    <xf numFmtId="0" fontId="0" fillId="0" borderId="0" xfId="0" applyAlignment="1">
      <alignment vertical="center" shrinkToFit="1"/>
    </xf>
    <xf numFmtId="0" fontId="0" fillId="0" borderId="0" xfId="0" applyAlignment="1">
      <alignment horizontal="right" vertical="center"/>
    </xf>
    <xf numFmtId="0" fontId="42" fillId="0" borderId="0" xfId="4" applyFont="1" applyAlignment="1">
      <alignment horizontal="distributed"/>
    </xf>
    <xf numFmtId="0" fontId="43" fillId="0" borderId="0" xfId="4" applyFont="1" applyAlignment="1">
      <alignment horizontal="distributed"/>
    </xf>
    <xf numFmtId="0" fontId="37" fillId="0" borderId="24" xfId="4" applyFont="1" applyBorder="1" applyAlignment="1">
      <alignment vertical="top" wrapText="1"/>
    </xf>
    <xf numFmtId="0" fontId="37" fillId="0" borderId="23" xfId="4" applyFont="1" applyBorder="1" applyAlignment="1">
      <alignment vertical="top" wrapText="1"/>
    </xf>
    <xf numFmtId="0" fontId="37" fillId="0" borderId="31" xfId="4" applyFont="1" applyBorder="1" applyAlignment="1">
      <alignment vertical="top" wrapText="1"/>
    </xf>
    <xf numFmtId="0" fontId="37" fillId="0" borderId="4" xfId="4" applyFont="1" applyBorder="1" applyAlignment="1">
      <alignment vertical="top" wrapText="1"/>
    </xf>
    <xf numFmtId="0" fontId="37" fillId="0" borderId="0" xfId="4" applyFont="1" applyAlignment="1">
      <alignment vertical="top" wrapText="1"/>
    </xf>
    <xf numFmtId="0" fontId="37" fillId="0" borderId="5" xfId="4" applyFont="1" applyBorder="1" applyAlignment="1">
      <alignment vertical="top" wrapText="1"/>
    </xf>
    <xf numFmtId="0" fontId="37" fillId="0" borderId="40" xfId="4" applyFont="1" applyBorder="1" applyAlignment="1">
      <alignment vertical="top" wrapText="1"/>
    </xf>
    <xf numFmtId="0" fontId="37" fillId="0" borderId="41" xfId="4" applyFont="1" applyBorder="1" applyAlignment="1">
      <alignment vertical="top" wrapText="1"/>
    </xf>
    <xf numFmtId="0" fontId="37" fillId="0" borderId="42" xfId="4" applyFont="1" applyBorder="1" applyAlignment="1">
      <alignment vertical="top" wrapText="1"/>
    </xf>
    <xf numFmtId="0" fontId="37" fillId="0" borderId="19" xfId="4" applyFont="1" applyBorder="1" applyAlignment="1">
      <alignment horizontal="center" vertical="center"/>
    </xf>
    <xf numFmtId="0" fontId="37" fillId="0" borderId="89" xfId="4" applyFont="1" applyBorder="1" applyAlignment="1">
      <alignment horizontal="center" vertical="center"/>
    </xf>
    <xf numFmtId="0" fontId="37" fillId="0" borderId="1" xfId="4" applyFont="1" applyBorder="1" applyAlignment="1">
      <alignment horizontal="center" vertical="center"/>
    </xf>
    <xf numFmtId="0" fontId="37" fillId="0" borderId="21" xfId="4" applyFont="1" applyBorder="1" applyAlignment="1">
      <alignment horizontal="center" vertical="center"/>
    </xf>
    <xf numFmtId="0" fontId="37" fillId="0" borderId="30" xfId="4" applyFont="1" applyBorder="1" applyAlignment="1">
      <alignment horizontal="center" vertical="center"/>
    </xf>
    <xf numFmtId="0" fontId="37" fillId="0" borderId="5" xfId="4" applyFont="1" applyBorder="1" applyAlignment="1">
      <alignment horizontal="center" vertical="center"/>
    </xf>
    <xf numFmtId="0" fontId="37" fillId="0" borderId="20" xfId="4" applyFont="1" applyBorder="1" applyAlignment="1">
      <alignment horizontal="center" vertical="center"/>
    </xf>
    <xf numFmtId="0" fontId="37" fillId="0" borderId="26" xfId="4" applyFont="1" applyBorder="1" applyAlignment="1">
      <alignment horizontal="center" vertical="center"/>
    </xf>
    <xf numFmtId="0" fontId="37" fillId="0" borderId="22" xfId="4" applyFont="1" applyBorder="1" applyAlignment="1">
      <alignment horizontal="center" vertical="center"/>
    </xf>
    <xf numFmtId="0" fontId="40" fillId="0" borderId="0" xfId="4" applyFont="1" applyAlignment="1">
      <alignment horizontal="center" vertical="center"/>
    </xf>
    <xf numFmtId="0" fontId="37" fillId="0" borderId="68" xfId="4" applyFont="1" applyBorder="1" applyAlignment="1">
      <alignment horizontal="distributed" vertical="center" wrapText="1"/>
    </xf>
    <xf numFmtId="0" fontId="37" fillId="0" borderId="46" xfId="4" applyFont="1" applyBorder="1" applyAlignment="1">
      <alignment horizontal="distributed" vertical="center" wrapText="1"/>
    </xf>
    <xf numFmtId="0" fontId="37" fillId="0" borderId="37" xfId="4" applyFont="1" applyBorder="1" applyAlignment="1">
      <alignment horizontal="center"/>
    </xf>
    <xf numFmtId="0" fontId="37" fillId="0" borderId="60" xfId="4" applyFont="1" applyBorder="1" applyAlignment="1">
      <alignment horizontal="center"/>
    </xf>
    <xf numFmtId="0" fontId="37" fillId="0" borderId="63" xfId="4" applyFont="1" applyBorder="1" applyAlignment="1">
      <alignment horizontal="center"/>
    </xf>
    <xf numFmtId="0" fontId="38" fillId="0" borderId="39" xfId="4" applyFont="1" applyBorder="1" applyAlignment="1">
      <alignment horizontal="center" vertical="center" wrapText="1" shrinkToFit="1"/>
    </xf>
    <xf numFmtId="0" fontId="38" fillId="0" borderId="2" xfId="4" applyFont="1" applyBorder="1" applyAlignment="1">
      <alignment horizontal="center" vertical="center" wrapText="1" shrinkToFit="1"/>
    </xf>
    <xf numFmtId="0" fontId="38" fillId="0" borderId="3" xfId="4" applyFont="1" applyBorder="1" applyAlignment="1">
      <alignment horizontal="center" vertical="center" wrapText="1" shrinkToFit="1"/>
    </xf>
    <xf numFmtId="0" fontId="38" fillId="0" borderId="4" xfId="4" applyFont="1" applyBorder="1" applyAlignment="1">
      <alignment horizontal="center" vertical="center" wrapText="1" shrinkToFit="1"/>
    </xf>
    <xf numFmtId="0" fontId="38" fillId="0" borderId="0" xfId="4" applyFont="1" applyAlignment="1">
      <alignment horizontal="center" vertical="center" wrapText="1" shrinkToFit="1"/>
    </xf>
    <xf numFmtId="0" fontId="38" fillId="0" borderId="5" xfId="4" applyFont="1" applyBorder="1" applyAlignment="1">
      <alignment horizontal="center" vertical="center" wrapText="1" shrinkToFit="1"/>
    </xf>
    <xf numFmtId="0" fontId="38" fillId="0" borderId="40" xfId="4" applyFont="1" applyBorder="1" applyAlignment="1">
      <alignment horizontal="center" vertical="center" wrapText="1" shrinkToFit="1"/>
    </xf>
    <xf numFmtId="0" fontId="38" fillId="0" borderId="41" xfId="4" applyFont="1" applyBorder="1" applyAlignment="1">
      <alignment horizontal="center" vertical="center" wrapText="1" shrinkToFit="1"/>
    </xf>
    <xf numFmtId="0" fontId="38" fillId="0" borderId="42" xfId="4" applyFont="1" applyBorder="1" applyAlignment="1">
      <alignment horizontal="center" vertical="center" wrapText="1" shrinkToFit="1"/>
    </xf>
    <xf numFmtId="0" fontId="37" fillId="0" borderId="93" xfId="4" applyFont="1" applyBorder="1" applyAlignment="1">
      <alignment horizontal="distributed" vertical="center"/>
    </xf>
    <xf numFmtId="0" fontId="37" fillId="0" borderId="47" xfId="4" applyFont="1" applyBorder="1" applyAlignment="1">
      <alignment horizontal="distributed" vertical="center"/>
    </xf>
    <xf numFmtId="0" fontId="37" fillId="0" borderId="90" xfId="4" applyFont="1" applyBorder="1" applyAlignment="1">
      <alignment horizontal="center" vertical="center"/>
    </xf>
    <xf numFmtId="0" fontId="37" fillId="0" borderId="91" xfId="4" applyFont="1" applyBorder="1" applyAlignment="1">
      <alignment horizontal="center" vertical="center"/>
    </xf>
    <xf numFmtId="0" fontId="37" fillId="0" borderId="92" xfId="4" applyFont="1" applyBorder="1" applyAlignment="1">
      <alignment horizontal="center" vertical="center"/>
    </xf>
    <xf numFmtId="0" fontId="37" fillId="0" borderId="88" xfId="4" applyFont="1" applyBorder="1" applyAlignment="1">
      <alignment horizontal="center" vertical="center"/>
    </xf>
    <xf numFmtId="0" fontId="37" fillId="0" borderId="44" xfId="4" applyFont="1" applyBorder="1" applyAlignment="1">
      <alignment horizontal="center" vertical="center"/>
    </xf>
    <xf numFmtId="0" fontId="37" fillId="0" borderId="6" xfId="4" applyFont="1" applyBorder="1" applyAlignment="1">
      <alignment horizontal="center" vertical="center"/>
    </xf>
    <xf numFmtId="0" fontId="37" fillId="6" borderId="39" xfId="4" applyFont="1" applyFill="1" applyBorder="1" applyAlignment="1">
      <alignment horizontal="left" vertical="center" wrapText="1"/>
    </xf>
    <xf numFmtId="0" fontId="37" fillId="6" borderId="2" xfId="4" applyFont="1" applyFill="1" applyBorder="1" applyAlignment="1">
      <alignment horizontal="left" vertical="center" wrapText="1"/>
    </xf>
    <xf numFmtId="0" fontId="37" fillId="6" borderId="52" xfId="4" applyFont="1" applyFill="1" applyBorder="1" applyAlignment="1">
      <alignment horizontal="left" vertical="center" wrapText="1"/>
    </xf>
    <xf numFmtId="0" fontId="37" fillId="6" borderId="4" xfId="4" applyFont="1" applyFill="1" applyBorder="1" applyAlignment="1">
      <alignment horizontal="left" vertical="center" wrapText="1"/>
    </xf>
    <xf numFmtId="0" fontId="37" fillId="6" borderId="0" xfId="4" applyFont="1" applyFill="1" applyAlignment="1">
      <alignment horizontal="left" vertical="center" wrapText="1"/>
    </xf>
    <xf numFmtId="0" fontId="37" fillId="6" borderId="25" xfId="4" applyFont="1" applyFill="1" applyBorder="1" applyAlignment="1">
      <alignment horizontal="left" vertical="center" wrapText="1"/>
    </xf>
    <xf numFmtId="0" fontId="37" fillId="6" borderId="40" xfId="4" applyFont="1" applyFill="1" applyBorder="1" applyAlignment="1">
      <alignment horizontal="left" vertical="center" wrapText="1"/>
    </xf>
    <xf numFmtId="0" fontId="37" fillId="6" borderId="41" xfId="4" applyFont="1" applyFill="1" applyBorder="1" applyAlignment="1">
      <alignment horizontal="left" vertical="center" wrapText="1"/>
    </xf>
    <xf numFmtId="0" fontId="37" fillId="6" borderId="51" xfId="4" applyFont="1" applyFill="1" applyBorder="1" applyAlignment="1">
      <alignment horizontal="left" vertical="center" wrapText="1"/>
    </xf>
    <xf numFmtId="0" fontId="37" fillId="0" borderId="16" xfId="4" applyFont="1" applyBorder="1" applyAlignment="1">
      <alignment horizontal="center" vertical="center"/>
    </xf>
    <xf numFmtId="0" fontId="37" fillId="0" borderId="28" xfId="4" applyFont="1" applyBorder="1" applyAlignment="1">
      <alignment horizontal="center" vertical="center"/>
    </xf>
    <xf numFmtId="0" fontId="37" fillId="0" borderId="32" xfId="4" applyFont="1" applyBorder="1" applyAlignment="1">
      <alignment horizontal="center" vertical="center"/>
    </xf>
    <xf numFmtId="0" fontId="37" fillId="0" borderId="8" xfId="4" applyFont="1" applyBorder="1" applyAlignment="1">
      <alignment horizontal="distributed" vertical="center"/>
    </xf>
    <xf numFmtId="0" fontId="37" fillId="0" borderId="69" xfId="4" applyFont="1" applyBorder="1" applyAlignment="1">
      <alignment horizontal="distributed" vertical="center"/>
    </xf>
    <xf numFmtId="0" fontId="37" fillId="0" borderId="64" xfId="4" applyFont="1" applyBorder="1" applyAlignment="1">
      <alignment horizontal="center" vertical="center"/>
    </xf>
    <xf numFmtId="0" fontId="37" fillId="0" borderId="9" xfId="4" applyFont="1" applyBorder="1" applyAlignment="1">
      <alignment horizontal="center" vertical="center"/>
    </xf>
    <xf numFmtId="0" fontId="37" fillId="0" borderId="10" xfId="4" applyFont="1" applyBorder="1" applyAlignment="1">
      <alignment horizontal="center" vertical="center"/>
    </xf>
    <xf numFmtId="0" fontId="37" fillId="0" borderId="14" xfId="4" applyFont="1" applyBorder="1" applyAlignment="1">
      <alignment horizontal="center" vertical="center" wrapText="1"/>
    </xf>
    <xf numFmtId="0" fontId="37" fillId="0" borderId="30" xfId="4" applyFont="1" applyBorder="1" applyAlignment="1">
      <alignment horizontal="center" vertical="center" wrapText="1"/>
    </xf>
    <xf numFmtId="0" fontId="37" fillId="0" borderId="24" xfId="4" applyFont="1" applyBorder="1" applyAlignment="1">
      <alignment horizontal="center" vertical="center" wrapText="1"/>
    </xf>
    <xf numFmtId="0" fontId="37" fillId="0" borderId="31" xfId="4" applyFont="1" applyBorder="1" applyAlignment="1">
      <alignment horizontal="center" vertical="center"/>
    </xf>
    <xf numFmtId="0" fontId="37" fillId="0" borderId="4" xfId="4" applyFont="1" applyBorder="1" applyAlignment="1">
      <alignment horizontal="center" vertical="center" wrapText="1"/>
    </xf>
    <xf numFmtId="0" fontId="37" fillId="0" borderId="4" xfId="4" applyFont="1" applyBorder="1" applyAlignment="1">
      <alignment horizontal="center" vertical="center"/>
    </xf>
    <xf numFmtId="0" fontId="37" fillId="0" borderId="24" xfId="4" applyFont="1" applyBorder="1" applyAlignment="1">
      <alignment horizontal="left" vertical="center"/>
    </xf>
    <xf numFmtId="0" fontId="37" fillId="0" borderId="23" xfId="4" applyFont="1" applyBorder="1" applyAlignment="1">
      <alignment horizontal="left" vertical="center"/>
    </xf>
    <xf numFmtId="0" fontId="37" fillId="0" borderId="15" xfId="4" applyFont="1" applyBorder="1" applyAlignment="1">
      <alignment horizontal="left" vertical="center"/>
    </xf>
    <xf numFmtId="0" fontId="37" fillId="0" borderId="4" xfId="4" applyFont="1" applyBorder="1" applyAlignment="1">
      <alignment horizontal="left" vertical="center"/>
    </xf>
    <xf numFmtId="0" fontId="37" fillId="0" borderId="0" xfId="4" applyFont="1" applyAlignment="1">
      <alignment horizontal="left" vertical="center"/>
    </xf>
    <xf numFmtId="0" fontId="37" fillId="0" borderId="25" xfId="4" applyFont="1" applyBorder="1" applyAlignment="1">
      <alignment horizontal="left" vertical="center"/>
    </xf>
    <xf numFmtId="0" fontId="37" fillId="0" borderId="40" xfId="4" applyFont="1" applyBorder="1" applyAlignment="1">
      <alignment horizontal="left" vertical="center"/>
    </xf>
    <xf numFmtId="0" fontId="37" fillId="0" borderId="41" xfId="4" applyFont="1" applyBorder="1" applyAlignment="1">
      <alignment horizontal="left" vertical="center"/>
    </xf>
    <xf numFmtId="0" fontId="37" fillId="0" borderId="51" xfId="4" applyFont="1" applyBorder="1" applyAlignment="1">
      <alignment horizontal="left" vertical="center"/>
    </xf>
    <xf numFmtId="0" fontId="37" fillId="0" borderId="39" xfId="4" applyFont="1" applyBorder="1" applyAlignment="1">
      <alignment horizontal="center" vertical="center" wrapText="1"/>
    </xf>
    <xf numFmtId="0" fontId="37" fillId="0" borderId="3" xfId="4" applyFont="1" applyBorder="1" applyAlignment="1">
      <alignment horizontal="center" vertical="center" wrapText="1"/>
    </xf>
    <xf numFmtId="0" fontId="37" fillId="0" borderId="5" xfId="4" applyFont="1" applyBorder="1" applyAlignment="1">
      <alignment horizontal="center" vertical="center" wrapText="1"/>
    </xf>
    <xf numFmtId="0" fontId="37" fillId="0" borderId="40" xfId="4" applyFont="1" applyBorder="1" applyAlignment="1">
      <alignment horizontal="center" vertical="center" wrapText="1"/>
    </xf>
    <xf numFmtId="0" fontId="37" fillId="0" borderId="42" xfId="4" applyFont="1" applyBorder="1" applyAlignment="1">
      <alignment horizontal="center" vertical="center" wrapText="1"/>
    </xf>
    <xf numFmtId="0" fontId="37" fillId="0" borderId="39" xfId="4" applyFont="1" applyBorder="1" applyAlignment="1">
      <alignment horizontal="left" vertical="center"/>
    </xf>
    <xf numFmtId="0" fontId="37" fillId="0" borderId="2" xfId="4" applyFont="1" applyBorder="1" applyAlignment="1">
      <alignment horizontal="left" vertical="center"/>
    </xf>
    <xf numFmtId="0" fontId="37" fillId="0" borderId="52"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F8F33546-3580-49BA-8338-153E117C60EC}"/>
    <cellStyle name="標準 4" xfId="4" xr:uid="{1D2EBDE5-083D-4A2E-A755-F779F4359A8C}"/>
  </cellStyles>
  <dxfs count="26">
    <dxf>
      <fill>
        <patternFill>
          <bgColor rgb="FFFF99CC"/>
        </patternFill>
      </fill>
    </dxf>
    <dxf>
      <fill>
        <patternFill>
          <bgColor rgb="FFFF99CC"/>
        </patternFill>
      </fill>
    </dxf>
    <dxf>
      <fill>
        <patternFill>
          <bgColor rgb="FFFF99CC"/>
        </patternFill>
      </fill>
    </dxf>
    <dxf>
      <fill>
        <patternFill>
          <bgColor rgb="FFFF99CC"/>
        </patternFill>
      </fill>
    </dxf>
    <dxf>
      <fill>
        <patternFill>
          <bgColor theme="4" tint="0.59996337778862885"/>
        </patternFill>
      </fill>
    </dxf>
    <dxf>
      <fill>
        <patternFill>
          <bgColor theme="4" tint="0.59996337778862885"/>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99CC"/>
        </patternFill>
      </fill>
    </dxf>
    <dxf>
      <fill>
        <patternFill>
          <bgColor rgb="FFFF99CC"/>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46.gif"/></Relationships>
</file>

<file path=xl/drawings/_rels/drawing3.xml.rels><?xml version="1.0" encoding="UTF-8" standalone="yes"?>
<Relationships xmlns="http://schemas.openxmlformats.org/package/2006/relationships"><Relationship Id="rId1" Type="http://schemas.openxmlformats.org/officeDocument/2006/relationships/image" Target="../media/image46.gif"/></Relationships>
</file>

<file path=xl/drawings/_rels/drawing5.xml.rels><?xml version="1.0" encoding="UTF-8" standalone="yes"?>
<Relationships xmlns="http://schemas.openxmlformats.org/package/2006/relationships"><Relationship Id="rId1" Type="http://schemas.openxmlformats.org/officeDocument/2006/relationships/image" Target="../media/image100.emf"/></Relationships>
</file>

<file path=xl/drawings/_rels/vmlDrawing1.vml.rels><?xml version="1.0" encoding="UTF-8" standalone="yes"?>
<Relationships xmlns="http://schemas.openxmlformats.org/package/2006/relationships"><Relationship Id="rId13" Type="http://schemas.openxmlformats.org/officeDocument/2006/relationships/image" Target="../media/image29.emf"/><Relationship Id="rId18" Type="http://schemas.openxmlformats.org/officeDocument/2006/relationships/image" Target="../media/image24.emf"/><Relationship Id="rId26" Type="http://schemas.openxmlformats.org/officeDocument/2006/relationships/image" Target="../media/image16.emf"/><Relationship Id="rId39" Type="http://schemas.openxmlformats.org/officeDocument/2006/relationships/image" Target="../media/image3.emf"/><Relationship Id="rId21" Type="http://schemas.openxmlformats.org/officeDocument/2006/relationships/image" Target="../media/image21.emf"/><Relationship Id="rId34" Type="http://schemas.openxmlformats.org/officeDocument/2006/relationships/image" Target="../media/image8.emf"/><Relationship Id="rId42" Type="http://schemas.openxmlformats.org/officeDocument/2006/relationships/image" Target="../media/image42.emf"/><Relationship Id="rId7" Type="http://schemas.openxmlformats.org/officeDocument/2006/relationships/image" Target="../media/image35.emf"/><Relationship Id="rId2" Type="http://schemas.openxmlformats.org/officeDocument/2006/relationships/image" Target="../media/image40.emf"/><Relationship Id="rId16" Type="http://schemas.openxmlformats.org/officeDocument/2006/relationships/image" Target="../media/image26.emf"/><Relationship Id="rId29" Type="http://schemas.openxmlformats.org/officeDocument/2006/relationships/image" Target="../media/image13.emf"/><Relationship Id="rId1" Type="http://schemas.openxmlformats.org/officeDocument/2006/relationships/image" Target="../media/image41.emf"/><Relationship Id="rId6" Type="http://schemas.openxmlformats.org/officeDocument/2006/relationships/image" Target="../media/image36.emf"/><Relationship Id="rId11" Type="http://schemas.openxmlformats.org/officeDocument/2006/relationships/image" Target="../media/image31.emf"/><Relationship Id="rId24" Type="http://schemas.openxmlformats.org/officeDocument/2006/relationships/image" Target="../media/image18.emf"/><Relationship Id="rId32" Type="http://schemas.openxmlformats.org/officeDocument/2006/relationships/image" Target="../media/image10.emf"/><Relationship Id="rId37" Type="http://schemas.openxmlformats.org/officeDocument/2006/relationships/image" Target="../media/image5.emf"/><Relationship Id="rId40" Type="http://schemas.openxmlformats.org/officeDocument/2006/relationships/image" Target="../media/image2.emf"/><Relationship Id="rId45" Type="http://schemas.openxmlformats.org/officeDocument/2006/relationships/image" Target="../media/image45.emf"/><Relationship Id="rId5" Type="http://schemas.openxmlformats.org/officeDocument/2006/relationships/image" Target="../media/image37.emf"/><Relationship Id="rId15" Type="http://schemas.openxmlformats.org/officeDocument/2006/relationships/image" Target="../media/image27.emf"/><Relationship Id="rId23" Type="http://schemas.openxmlformats.org/officeDocument/2006/relationships/image" Target="../media/image19.emf"/><Relationship Id="rId28" Type="http://schemas.openxmlformats.org/officeDocument/2006/relationships/image" Target="../media/image14.emf"/><Relationship Id="rId36" Type="http://schemas.openxmlformats.org/officeDocument/2006/relationships/image" Target="../media/image6.emf"/><Relationship Id="rId10" Type="http://schemas.openxmlformats.org/officeDocument/2006/relationships/image" Target="../media/image32.emf"/><Relationship Id="rId19" Type="http://schemas.openxmlformats.org/officeDocument/2006/relationships/image" Target="../media/image23.emf"/><Relationship Id="rId31" Type="http://schemas.openxmlformats.org/officeDocument/2006/relationships/image" Target="../media/image11.emf"/><Relationship Id="rId44" Type="http://schemas.openxmlformats.org/officeDocument/2006/relationships/image" Target="../media/image44.emf"/><Relationship Id="rId4" Type="http://schemas.openxmlformats.org/officeDocument/2006/relationships/image" Target="../media/image38.emf"/><Relationship Id="rId9" Type="http://schemas.openxmlformats.org/officeDocument/2006/relationships/image" Target="../media/image33.emf"/><Relationship Id="rId14" Type="http://schemas.openxmlformats.org/officeDocument/2006/relationships/image" Target="../media/image28.emf"/><Relationship Id="rId22" Type="http://schemas.openxmlformats.org/officeDocument/2006/relationships/image" Target="../media/image20.emf"/><Relationship Id="rId27" Type="http://schemas.openxmlformats.org/officeDocument/2006/relationships/image" Target="../media/image15.emf"/><Relationship Id="rId30" Type="http://schemas.openxmlformats.org/officeDocument/2006/relationships/image" Target="../media/image12.emf"/><Relationship Id="rId35" Type="http://schemas.openxmlformats.org/officeDocument/2006/relationships/image" Target="../media/image7.emf"/><Relationship Id="rId43" Type="http://schemas.openxmlformats.org/officeDocument/2006/relationships/image" Target="../media/image43.emf"/><Relationship Id="rId8" Type="http://schemas.openxmlformats.org/officeDocument/2006/relationships/image" Target="../media/image34.emf"/><Relationship Id="rId3" Type="http://schemas.openxmlformats.org/officeDocument/2006/relationships/image" Target="../media/image39.emf"/><Relationship Id="rId12" Type="http://schemas.openxmlformats.org/officeDocument/2006/relationships/image" Target="../media/image30.emf"/><Relationship Id="rId17" Type="http://schemas.openxmlformats.org/officeDocument/2006/relationships/image" Target="../media/image25.emf"/><Relationship Id="rId25" Type="http://schemas.openxmlformats.org/officeDocument/2006/relationships/image" Target="../media/image17.emf"/><Relationship Id="rId33" Type="http://schemas.openxmlformats.org/officeDocument/2006/relationships/image" Target="../media/image9.emf"/><Relationship Id="rId38" Type="http://schemas.openxmlformats.org/officeDocument/2006/relationships/image" Target="../media/image4.emf"/><Relationship Id="rId20" Type="http://schemas.openxmlformats.org/officeDocument/2006/relationships/image" Target="../media/image22.emf"/><Relationship Id="rId4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54.emf"/><Relationship Id="rId13" Type="http://schemas.openxmlformats.org/officeDocument/2006/relationships/image" Target="../media/image59.emf"/><Relationship Id="rId3" Type="http://schemas.openxmlformats.org/officeDocument/2006/relationships/image" Target="../media/image49.emf"/><Relationship Id="rId7" Type="http://schemas.openxmlformats.org/officeDocument/2006/relationships/image" Target="../media/image53.emf"/><Relationship Id="rId12" Type="http://schemas.openxmlformats.org/officeDocument/2006/relationships/image" Target="../media/image58.emf"/><Relationship Id="rId2" Type="http://schemas.openxmlformats.org/officeDocument/2006/relationships/image" Target="../media/image48.emf"/><Relationship Id="rId16" Type="http://schemas.openxmlformats.org/officeDocument/2006/relationships/image" Target="../media/image62.emf"/><Relationship Id="rId1" Type="http://schemas.openxmlformats.org/officeDocument/2006/relationships/image" Target="../media/image47.emf"/><Relationship Id="rId6" Type="http://schemas.openxmlformats.org/officeDocument/2006/relationships/image" Target="../media/image52.emf"/><Relationship Id="rId11" Type="http://schemas.openxmlformats.org/officeDocument/2006/relationships/image" Target="../media/image57.emf"/><Relationship Id="rId5" Type="http://schemas.openxmlformats.org/officeDocument/2006/relationships/image" Target="../media/image51.emf"/><Relationship Id="rId15" Type="http://schemas.openxmlformats.org/officeDocument/2006/relationships/image" Target="../media/image61.emf"/><Relationship Id="rId10" Type="http://schemas.openxmlformats.org/officeDocument/2006/relationships/image" Target="../media/image56.emf"/><Relationship Id="rId4" Type="http://schemas.openxmlformats.org/officeDocument/2006/relationships/image" Target="../media/image50.emf"/><Relationship Id="rId9" Type="http://schemas.openxmlformats.org/officeDocument/2006/relationships/image" Target="../media/image55.emf"/><Relationship Id="rId14" Type="http://schemas.openxmlformats.org/officeDocument/2006/relationships/image" Target="../media/image60.emf"/></Relationships>
</file>

<file path=xl/drawings/_rels/vmlDrawing3.vml.rels><?xml version="1.0" encoding="UTF-8" standalone="yes"?>
<Relationships xmlns="http://schemas.openxmlformats.org/package/2006/relationships"><Relationship Id="rId13" Type="http://schemas.openxmlformats.org/officeDocument/2006/relationships/image" Target="../media/image75.emf"/><Relationship Id="rId18" Type="http://schemas.openxmlformats.org/officeDocument/2006/relationships/image" Target="../media/image80.emf"/><Relationship Id="rId26" Type="http://schemas.openxmlformats.org/officeDocument/2006/relationships/image" Target="../media/image88.emf"/><Relationship Id="rId39" Type="http://schemas.openxmlformats.org/officeDocument/2006/relationships/image" Target="../media/image94.emf"/><Relationship Id="rId21" Type="http://schemas.openxmlformats.org/officeDocument/2006/relationships/image" Target="../media/image83.emf"/><Relationship Id="rId34" Type="http://schemas.openxmlformats.org/officeDocument/2006/relationships/image" Target="../media/image7.emf"/><Relationship Id="rId42" Type="http://schemas.openxmlformats.org/officeDocument/2006/relationships/image" Target="../media/image63.emf"/><Relationship Id="rId7" Type="http://schemas.openxmlformats.org/officeDocument/2006/relationships/image" Target="../media/image69.emf"/><Relationship Id="rId2" Type="http://schemas.openxmlformats.org/officeDocument/2006/relationships/image" Target="../media/image64.emf"/><Relationship Id="rId16" Type="http://schemas.openxmlformats.org/officeDocument/2006/relationships/image" Target="../media/image78.emf"/><Relationship Id="rId29" Type="http://schemas.openxmlformats.org/officeDocument/2006/relationships/image" Target="../media/image91.emf"/><Relationship Id="rId1" Type="http://schemas.openxmlformats.org/officeDocument/2006/relationships/image" Target="../media/image41.emf"/><Relationship Id="rId6" Type="http://schemas.openxmlformats.org/officeDocument/2006/relationships/image" Target="../media/image68.emf"/><Relationship Id="rId11" Type="http://schemas.openxmlformats.org/officeDocument/2006/relationships/image" Target="../media/image73.emf"/><Relationship Id="rId24" Type="http://schemas.openxmlformats.org/officeDocument/2006/relationships/image" Target="../media/image86.emf"/><Relationship Id="rId32" Type="http://schemas.openxmlformats.org/officeDocument/2006/relationships/image" Target="../media/image9.emf"/><Relationship Id="rId37" Type="http://schemas.openxmlformats.org/officeDocument/2006/relationships/image" Target="../media/image4.emf"/><Relationship Id="rId40" Type="http://schemas.openxmlformats.org/officeDocument/2006/relationships/image" Target="../media/image95.emf"/><Relationship Id="rId45" Type="http://schemas.openxmlformats.org/officeDocument/2006/relationships/image" Target="../media/image99.emf"/><Relationship Id="rId5" Type="http://schemas.openxmlformats.org/officeDocument/2006/relationships/image" Target="../media/image67.emf"/><Relationship Id="rId15" Type="http://schemas.openxmlformats.org/officeDocument/2006/relationships/image" Target="../media/image77.emf"/><Relationship Id="rId23" Type="http://schemas.openxmlformats.org/officeDocument/2006/relationships/image" Target="../media/image85.emf"/><Relationship Id="rId28" Type="http://schemas.openxmlformats.org/officeDocument/2006/relationships/image" Target="../media/image90.emf"/><Relationship Id="rId36" Type="http://schemas.openxmlformats.org/officeDocument/2006/relationships/image" Target="../media/image5.emf"/><Relationship Id="rId10" Type="http://schemas.openxmlformats.org/officeDocument/2006/relationships/image" Target="../media/image72.emf"/><Relationship Id="rId19" Type="http://schemas.openxmlformats.org/officeDocument/2006/relationships/image" Target="../media/image81.emf"/><Relationship Id="rId31" Type="http://schemas.openxmlformats.org/officeDocument/2006/relationships/image" Target="../media/image10.emf"/><Relationship Id="rId44" Type="http://schemas.openxmlformats.org/officeDocument/2006/relationships/image" Target="../media/image98.emf"/><Relationship Id="rId4" Type="http://schemas.openxmlformats.org/officeDocument/2006/relationships/image" Target="../media/image66.emf"/><Relationship Id="rId9" Type="http://schemas.openxmlformats.org/officeDocument/2006/relationships/image" Target="../media/image71.emf"/><Relationship Id="rId14" Type="http://schemas.openxmlformats.org/officeDocument/2006/relationships/image" Target="../media/image76.emf"/><Relationship Id="rId22" Type="http://schemas.openxmlformats.org/officeDocument/2006/relationships/image" Target="../media/image84.emf"/><Relationship Id="rId27" Type="http://schemas.openxmlformats.org/officeDocument/2006/relationships/image" Target="../media/image89.emf"/><Relationship Id="rId30" Type="http://schemas.openxmlformats.org/officeDocument/2006/relationships/image" Target="../media/image92.emf"/><Relationship Id="rId35" Type="http://schemas.openxmlformats.org/officeDocument/2006/relationships/image" Target="../media/image6.emf"/><Relationship Id="rId43" Type="http://schemas.openxmlformats.org/officeDocument/2006/relationships/image" Target="../media/image97.emf"/><Relationship Id="rId8" Type="http://schemas.openxmlformats.org/officeDocument/2006/relationships/image" Target="../media/image70.emf"/><Relationship Id="rId3" Type="http://schemas.openxmlformats.org/officeDocument/2006/relationships/image" Target="../media/image65.emf"/><Relationship Id="rId12" Type="http://schemas.openxmlformats.org/officeDocument/2006/relationships/image" Target="../media/image74.emf"/><Relationship Id="rId17" Type="http://schemas.openxmlformats.org/officeDocument/2006/relationships/image" Target="../media/image79.emf"/><Relationship Id="rId25" Type="http://schemas.openxmlformats.org/officeDocument/2006/relationships/image" Target="../media/image87.emf"/><Relationship Id="rId33" Type="http://schemas.openxmlformats.org/officeDocument/2006/relationships/image" Target="../media/image8.emf"/><Relationship Id="rId38" Type="http://schemas.openxmlformats.org/officeDocument/2006/relationships/image" Target="../media/image93.emf"/><Relationship Id="rId20" Type="http://schemas.openxmlformats.org/officeDocument/2006/relationships/image" Target="../media/image82.emf"/><Relationship Id="rId41" Type="http://schemas.openxmlformats.org/officeDocument/2006/relationships/image" Target="../media/image9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9525</xdr:colOff>
          <xdr:row>30</xdr:row>
          <xdr:rowOff>57150</xdr:rowOff>
        </xdr:from>
        <xdr:to>
          <xdr:col>21</xdr:col>
          <xdr:colOff>28575</xdr:colOff>
          <xdr:row>31</xdr:row>
          <xdr:rowOff>57150</xdr:rowOff>
        </xdr:to>
        <xdr:sp macro="" textlink="">
          <xdr:nvSpPr>
            <xdr:cNvPr id="11265" name="CheckBox2"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34</xdr:col>
      <xdr:colOff>0</xdr:colOff>
      <xdr:row>122</xdr:row>
      <xdr:rowOff>0</xdr:rowOff>
    </xdr:from>
    <xdr:to>
      <xdr:col>34</xdr:col>
      <xdr:colOff>15240</xdr:colOff>
      <xdr:row>122</xdr:row>
      <xdr:rowOff>15240</xdr:rowOff>
    </xdr:to>
    <xdr:pic>
      <xdr:nvPicPr>
        <xdr:cNvPr id="4" name="図 3" descr="http://sync.logly.co.jp/sg.gif?sid=1&amp;aid=7e9666aad4c8e26351079954a677fa96cb9ba3d5&amp;url=http%3A//www.benricho.org/symbol/tokusyu_07_mark.html&amp;rurl=http%3A//www.bing.com/search%3Fq%3D%25e3%2583%2581%25e3%2582%25a7%25e3%2583%2583%25e3%2582%25af%25e3%2583%259e%25e3%2583%25bc%25e3%2582%25af+%25e8%25a8%2598%25e5%258f%25b7%26qs%3DAS%26pq%3D%25e3%2583%2581%25e3%2582%25a7%25e3%2583%2583%25e3%2582%25af%25e3%2583%259e%25e3%2583%25bc%25e3%2582%25af+%26sk%3DAS3%26sc%3D8-8%26sp%3D4%26cvid%3D217E11F5D4CB4C28B6B3CCB45705A6B2%26FORM%3DQBRE">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2975" y="3706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19050</xdr:colOff>
      <xdr:row>122</xdr:row>
      <xdr:rowOff>0</xdr:rowOff>
    </xdr:from>
    <xdr:to>
      <xdr:col>34</xdr:col>
      <xdr:colOff>20955</xdr:colOff>
      <xdr:row>122</xdr:row>
      <xdr:rowOff>15240</xdr:rowOff>
    </xdr:to>
    <xdr:pic>
      <xdr:nvPicPr>
        <xdr:cNvPr id="5" name="図 4" descr="http://sync.logly.co.jp/sg.gif?sid=1&amp;aid=7e9666aad4c8e26351079954a677fa96cb9ba3d5&amp;url=http%3A//www.benricho.org/symbol/tokusyu_07_mark.html&amp;rurl=http%3A//www.bing.com/search%3Fq%3D%25e3%2583%2581%25e3%2582%25a7%25e3%2583%2583%25e3%2582%25af%25e3%2583%259e%25e3%2583%25bc%25e3%2582%25af+%25e8%25a8%2598%25e5%258f%25b7%26qs%3DAS%26pq%3D%25e3%2583%2581%25e3%2582%25a7%25e3%2583%2583%25e3%2582%25af%25e3%2583%259e%25e3%2583%25bc%25e3%2582%25af+%26sk%3DAS3%26sc%3D8-8%26sp%3D4%26cvid%3D217E11F5D4CB4C28B6B3CCB45705A6B2%26FORM%3DQBRE">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82025" y="3706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114300</xdr:colOff>
          <xdr:row>119</xdr:row>
          <xdr:rowOff>104775</xdr:rowOff>
        </xdr:from>
        <xdr:to>
          <xdr:col>8</xdr:col>
          <xdr:colOff>285750</xdr:colOff>
          <xdr:row>120</xdr:row>
          <xdr:rowOff>266700</xdr:rowOff>
        </xdr:to>
        <xdr:sp macro="" textlink="">
          <xdr:nvSpPr>
            <xdr:cNvPr id="11266" name="CheckBox10"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119</xdr:row>
          <xdr:rowOff>95250</xdr:rowOff>
        </xdr:from>
        <xdr:to>
          <xdr:col>15</xdr:col>
          <xdr:colOff>104775</xdr:colOff>
          <xdr:row>120</xdr:row>
          <xdr:rowOff>257175</xdr:rowOff>
        </xdr:to>
        <xdr:sp macro="" textlink="">
          <xdr:nvSpPr>
            <xdr:cNvPr id="11267" name="CheckBox11"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121</xdr:row>
          <xdr:rowOff>19050</xdr:rowOff>
        </xdr:from>
        <xdr:to>
          <xdr:col>8</xdr:col>
          <xdr:colOff>285750</xdr:colOff>
          <xdr:row>122</xdr:row>
          <xdr:rowOff>76200</xdr:rowOff>
        </xdr:to>
        <xdr:sp macro="" textlink="">
          <xdr:nvSpPr>
            <xdr:cNvPr id="11268" name="CheckBox12"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122</xdr:row>
          <xdr:rowOff>104775</xdr:rowOff>
        </xdr:from>
        <xdr:to>
          <xdr:col>9</xdr:col>
          <xdr:colOff>180975</xdr:colOff>
          <xdr:row>123</xdr:row>
          <xdr:rowOff>257175</xdr:rowOff>
        </xdr:to>
        <xdr:sp macro="" textlink="">
          <xdr:nvSpPr>
            <xdr:cNvPr id="11269" name="CheckBox13"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119</xdr:row>
          <xdr:rowOff>104775</xdr:rowOff>
        </xdr:from>
        <xdr:to>
          <xdr:col>25</xdr:col>
          <xdr:colOff>38100</xdr:colOff>
          <xdr:row>120</xdr:row>
          <xdr:rowOff>266700</xdr:rowOff>
        </xdr:to>
        <xdr:sp macro="" textlink="">
          <xdr:nvSpPr>
            <xdr:cNvPr id="11270" name="CheckBox14"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190500</xdr:colOff>
          <xdr:row>122</xdr:row>
          <xdr:rowOff>114300</xdr:rowOff>
        </xdr:from>
        <xdr:to>
          <xdr:col>16</xdr:col>
          <xdr:colOff>0</xdr:colOff>
          <xdr:row>123</xdr:row>
          <xdr:rowOff>219075</xdr:rowOff>
        </xdr:to>
        <xdr:sp macro="" textlink="">
          <xdr:nvSpPr>
            <xdr:cNvPr id="11271" name="CheckBox15"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121</xdr:row>
          <xdr:rowOff>19050</xdr:rowOff>
        </xdr:from>
        <xdr:to>
          <xdr:col>15</xdr:col>
          <xdr:colOff>171450</xdr:colOff>
          <xdr:row>122</xdr:row>
          <xdr:rowOff>76200</xdr:rowOff>
        </xdr:to>
        <xdr:sp macro="" textlink="">
          <xdr:nvSpPr>
            <xdr:cNvPr id="11272" name="CheckBox16"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121</xdr:row>
          <xdr:rowOff>19050</xdr:rowOff>
        </xdr:from>
        <xdr:to>
          <xdr:col>23</xdr:col>
          <xdr:colOff>142875</xdr:colOff>
          <xdr:row>122</xdr:row>
          <xdr:rowOff>76200</xdr:rowOff>
        </xdr:to>
        <xdr:sp macro="" textlink="">
          <xdr:nvSpPr>
            <xdr:cNvPr id="11273" name="CheckBox17"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122</xdr:row>
          <xdr:rowOff>114300</xdr:rowOff>
        </xdr:from>
        <xdr:to>
          <xdr:col>22</xdr:col>
          <xdr:colOff>104775</xdr:colOff>
          <xdr:row>123</xdr:row>
          <xdr:rowOff>228600</xdr:rowOff>
        </xdr:to>
        <xdr:sp macro="" textlink="">
          <xdr:nvSpPr>
            <xdr:cNvPr id="11274" name="CheckBox19"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92</xdr:row>
          <xdr:rowOff>19050</xdr:rowOff>
        </xdr:from>
        <xdr:to>
          <xdr:col>8</xdr:col>
          <xdr:colOff>190500</xdr:colOff>
          <xdr:row>93</xdr:row>
          <xdr:rowOff>28575</xdr:rowOff>
        </xdr:to>
        <xdr:sp macro="" textlink="">
          <xdr:nvSpPr>
            <xdr:cNvPr id="11275" name="CheckBox9"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90</xdr:row>
          <xdr:rowOff>38100</xdr:rowOff>
        </xdr:from>
        <xdr:to>
          <xdr:col>8</xdr:col>
          <xdr:colOff>190500</xdr:colOff>
          <xdr:row>91</xdr:row>
          <xdr:rowOff>19050</xdr:rowOff>
        </xdr:to>
        <xdr:sp macro="" textlink="">
          <xdr:nvSpPr>
            <xdr:cNvPr id="11276" name="CheckBox18"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147</xdr:row>
          <xdr:rowOff>57150</xdr:rowOff>
        </xdr:from>
        <xdr:to>
          <xdr:col>7</xdr:col>
          <xdr:colOff>247650</xdr:colOff>
          <xdr:row>147</xdr:row>
          <xdr:rowOff>438150</xdr:rowOff>
        </xdr:to>
        <xdr:sp macro="" textlink="">
          <xdr:nvSpPr>
            <xdr:cNvPr id="11277" name="CheckBox20"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145</xdr:row>
          <xdr:rowOff>57150</xdr:rowOff>
        </xdr:from>
        <xdr:to>
          <xdr:col>7</xdr:col>
          <xdr:colOff>190500</xdr:colOff>
          <xdr:row>145</xdr:row>
          <xdr:rowOff>333375</xdr:rowOff>
        </xdr:to>
        <xdr:sp macro="" textlink="">
          <xdr:nvSpPr>
            <xdr:cNvPr id="11278" name="CheckBox21"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146</xdr:row>
          <xdr:rowOff>28575</xdr:rowOff>
        </xdr:from>
        <xdr:to>
          <xdr:col>6</xdr:col>
          <xdr:colOff>219075</xdr:colOff>
          <xdr:row>146</xdr:row>
          <xdr:rowOff>361950</xdr:rowOff>
        </xdr:to>
        <xdr:sp macro="" textlink="">
          <xdr:nvSpPr>
            <xdr:cNvPr id="11279" name="CheckBox22"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144</xdr:row>
          <xdr:rowOff>28575</xdr:rowOff>
        </xdr:from>
        <xdr:to>
          <xdr:col>6</xdr:col>
          <xdr:colOff>142875</xdr:colOff>
          <xdr:row>144</xdr:row>
          <xdr:rowOff>371475</xdr:rowOff>
        </xdr:to>
        <xdr:sp macro="" textlink="">
          <xdr:nvSpPr>
            <xdr:cNvPr id="11280" name="CheckBox23"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162</xdr:row>
          <xdr:rowOff>76200</xdr:rowOff>
        </xdr:from>
        <xdr:to>
          <xdr:col>7</xdr:col>
          <xdr:colOff>190500</xdr:colOff>
          <xdr:row>162</xdr:row>
          <xdr:rowOff>381000</xdr:rowOff>
        </xdr:to>
        <xdr:sp macro="" textlink="">
          <xdr:nvSpPr>
            <xdr:cNvPr id="11281" name="CheckBox24"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161</xdr:row>
          <xdr:rowOff>38100</xdr:rowOff>
        </xdr:from>
        <xdr:to>
          <xdr:col>7</xdr:col>
          <xdr:colOff>257175</xdr:colOff>
          <xdr:row>161</xdr:row>
          <xdr:rowOff>447675</xdr:rowOff>
        </xdr:to>
        <xdr:sp macro="" textlink="">
          <xdr:nvSpPr>
            <xdr:cNvPr id="11282" name="CheckBox25"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160</xdr:row>
          <xdr:rowOff>28575</xdr:rowOff>
        </xdr:from>
        <xdr:to>
          <xdr:col>6</xdr:col>
          <xdr:colOff>142875</xdr:colOff>
          <xdr:row>160</xdr:row>
          <xdr:rowOff>400050</xdr:rowOff>
        </xdr:to>
        <xdr:sp macro="" textlink="">
          <xdr:nvSpPr>
            <xdr:cNvPr id="11283" name="CheckBox27"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179</xdr:row>
          <xdr:rowOff>180975</xdr:rowOff>
        </xdr:from>
        <xdr:to>
          <xdr:col>7</xdr:col>
          <xdr:colOff>228600</xdr:colOff>
          <xdr:row>179</xdr:row>
          <xdr:rowOff>485775</xdr:rowOff>
        </xdr:to>
        <xdr:sp macro="" textlink="">
          <xdr:nvSpPr>
            <xdr:cNvPr id="11284" name="CheckBox26"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178</xdr:row>
          <xdr:rowOff>142875</xdr:rowOff>
        </xdr:from>
        <xdr:to>
          <xdr:col>7</xdr:col>
          <xdr:colOff>142875</xdr:colOff>
          <xdr:row>178</xdr:row>
          <xdr:rowOff>533400</xdr:rowOff>
        </xdr:to>
        <xdr:sp macro="" textlink="">
          <xdr:nvSpPr>
            <xdr:cNvPr id="11285" name="CheckBox28"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177</xdr:row>
          <xdr:rowOff>142875</xdr:rowOff>
        </xdr:from>
        <xdr:to>
          <xdr:col>7</xdr:col>
          <xdr:colOff>28575</xdr:colOff>
          <xdr:row>177</xdr:row>
          <xdr:rowOff>561975</xdr:rowOff>
        </xdr:to>
        <xdr:sp macro="" textlink="">
          <xdr:nvSpPr>
            <xdr:cNvPr id="11286" name="CheckBox29"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192</xdr:row>
          <xdr:rowOff>228600</xdr:rowOff>
        </xdr:from>
        <xdr:to>
          <xdr:col>7</xdr:col>
          <xdr:colOff>266700</xdr:colOff>
          <xdr:row>192</xdr:row>
          <xdr:rowOff>533400</xdr:rowOff>
        </xdr:to>
        <xdr:sp macro="" textlink="">
          <xdr:nvSpPr>
            <xdr:cNvPr id="11287" name="CheckBox30"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191</xdr:row>
          <xdr:rowOff>180975</xdr:rowOff>
        </xdr:from>
        <xdr:to>
          <xdr:col>7</xdr:col>
          <xdr:colOff>295275</xdr:colOff>
          <xdr:row>191</xdr:row>
          <xdr:rowOff>590550</xdr:rowOff>
        </xdr:to>
        <xdr:sp macro="" textlink="">
          <xdr:nvSpPr>
            <xdr:cNvPr id="11288" name="CheckBox31"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190</xdr:row>
          <xdr:rowOff>95250</xdr:rowOff>
        </xdr:from>
        <xdr:to>
          <xdr:col>7</xdr:col>
          <xdr:colOff>304800</xdr:colOff>
          <xdr:row>191</xdr:row>
          <xdr:rowOff>0</xdr:rowOff>
        </xdr:to>
        <xdr:sp macro="" textlink="">
          <xdr:nvSpPr>
            <xdr:cNvPr id="11289" name="CheckBox32"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210</xdr:row>
          <xdr:rowOff>104775</xdr:rowOff>
        </xdr:from>
        <xdr:to>
          <xdr:col>7</xdr:col>
          <xdr:colOff>57150</xdr:colOff>
          <xdr:row>210</xdr:row>
          <xdr:rowOff>514350</xdr:rowOff>
        </xdr:to>
        <xdr:sp macro="" textlink="">
          <xdr:nvSpPr>
            <xdr:cNvPr id="11290" name="CheckBox33"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209</xdr:row>
          <xdr:rowOff>133350</xdr:rowOff>
        </xdr:from>
        <xdr:to>
          <xdr:col>7</xdr:col>
          <xdr:colOff>285750</xdr:colOff>
          <xdr:row>209</xdr:row>
          <xdr:rowOff>523875</xdr:rowOff>
        </xdr:to>
        <xdr:sp macro="" textlink="">
          <xdr:nvSpPr>
            <xdr:cNvPr id="11291" name="CheckBox34"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208</xdr:row>
          <xdr:rowOff>57150</xdr:rowOff>
        </xdr:from>
        <xdr:to>
          <xdr:col>7</xdr:col>
          <xdr:colOff>257175</xdr:colOff>
          <xdr:row>208</xdr:row>
          <xdr:rowOff>609600</xdr:rowOff>
        </xdr:to>
        <xdr:sp macro="" textlink="">
          <xdr:nvSpPr>
            <xdr:cNvPr id="11292" name="CheckBox35"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215</xdr:row>
          <xdr:rowOff>180975</xdr:rowOff>
        </xdr:from>
        <xdr:to>
          <xdr:col>8</xdr:col>
          <xdr:colOff>228600</xdr:colOff>
          <xdr:row>216</xdr:row>
          <xdr:rowOff>600075</xdr:rowOff>
        </xdr:to>
        <xdr:sp macro="" textlink="">
          <xdr:nvSpPr>
            <xdr:cNvPr id="11293" name="CheckBox36"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218</xdr:row>
          <xdr:rowOff>180975</xdr:rowOff>
        </xdr:from>
        <xdr:to>
          <xdr:col>8</xdr:col>
          <xdr:colOff>219075</xdr:colOff>
          <xdr:row>218</xdr:row>
          <xdr:rowOff>857250</xdr:rowOff>
        </xdr:to>
        <xdr:sp macro="" textlink="">
          <xdr:nvSpPr>
            <xdr:cNvPr id="11294" name="CheckBox37"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221</xdr:row>
          <xdr:rowOff>228600</xdr:rowOff>
        </xdr:from>
        <xdr:to>
          <xdr:col>8</xdr:col>
          <xdr:colOff>219075</xdr:colOff>
          <xdr:row>222</xdr:row>
          <xdr:rowOff>457200</xdr:rowOff>
        </xdr:to>
        <xdr:sp macro="" textlink="">
          <xdr:nvSpPr>
            <xdr:cNvPr id="11295" name="CheckBox38"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24</xdr:row>
          <xdr:rowOff>0</xdr:rowOff>
        </xdr:from>
        <xdr:to>
          <xdr:col>17</xdr:col>
          <xdr:colOff>190500</xdr:colOff>
          <xdr:row>25</xdr:row>
          <xdr:rowOff>123825</xdr:rowOff>
        </xdr:to>
        <xdr:sp macro="" textlink="">
          <xdr:nvSpPr>
            <xdr:cNvPr id="11305" name="CheckBox8"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26</xdr:row>
          <xdr:rowOff>333375</xdr:rowOff>
        </xdr:from>
        <xdr:to>
          <xdr:col>20</xdr:col>
          <xdr:colOff>76200</xdr:colOff>
          <xdr:row>27</xdr:row>
          <xdr:rowOff>276225</xdr:rowOff>
        </xdr:to>
        <xdr:sp macro="" textlink="">
          <xdr:nvSpPr>
            <xdr:cNvPr id="11306" name="CheckBox48"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27</xdr:row>
          <xdr:rowOff>285750</xdr:rowOff>
        </xdr:from>
        <xdr:to>
          <xdr:col>14</xdr:col>
          <xdr:colOff>133350</xdr:colOff>
          <xdr:row>28</xdr:row>
          <xdr:rowOff>209550</xdr:rowOff>
        </xdr:to>
        <xdr:sp macro="" textlink="">
          <xdr:nvSpPr>
            <xdr:cNvPr id="11307" name="CheckBox49"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28</xdr:row>
          <xdr:rowOff>247650</xdr:rowOff>
        </xdr:from>
        <xdr:to>
          <xdr:col>15</xdr:col>
          <xdr:colOff>19050</xdr:colOff>
          <xdr:row>29</xdr:row>
          <xdr:rowOff>171450</xdr:rowOff>
        </xdr:to>
        <xdr:sp macro="" textlink="">
          <xdr:nvSpPr>
            <xdr:cNvPr id="11308" name="CheckBox50"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19050</xdr:rowOff>
        </xdr:from>
        <xdr:to>
          <xdr:col>13</xdr:col>
          <xdr:colOff>114300</xdr:colOff>
          <xdr:row>26</xdr:row>
          <xdr:rowOff>19050</xdr:rowOff>
        </xdr:to>
        <xdr:sp macro="" textlink="">
          <xdr:nvSpPr>
            <xdr:cNvPr id="11309" name="CheckBox51"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400050</xdr:rowOff>
        </xdr:from>
        <xdr:to>
          <xdr:col>13</xdr:col>
          <xdr:colOff>38100</xdr:colOff>
          <xdr:row>26</xdr:row>
          <xdr:rowOff>323850</xdr:rowOff>
        </xdr:to>
        <xdr:sp macro="" textlink="">
          <xdr:nvSpPr>
            <xdr:cNvPr id="11310" name="CheckBox52"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29</xdr:row>
          <xdr:rowOff>180975</xdr:rowOff>
        </xdr:from>
        <xdr:to>
          <xdr:col>18</xdr:col>
          <xdr:colOff>95250</xdr:colOff>
          <xdr:row>30</xdr:row>
          <xdr:rowOff>104775</xdr:rowOff>
        </xdr:to>
        <xdr:sp macro="" textlink="">
          <xdr:nvSpPr>
            <xdr:cNvPr id="11311" name="CheckBox53"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230</xdr:row>
          <xdr:rowOff>257175</xdr:rowOff>
        </xdr:from>
        <xdr:to>
          <xdr:col>7</xdr:col>
          <xdr:colOff>266700</xdr:colOff>
          <xdr:row>230</xdr:row>
          <xdr:rowOff>819150</xdr:rowOff>
        </xdr:to>
        <xdr:sp macro="" textlink="">
          <xdr:nvSpPr>
            <xdr:cNvPr id="11312" name="CheckBox1"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243</xdr:row>
          <xdr:rowOff>219075</xdr:rowOff>
        </xdr:from>
        <xdr:to>
          <xdr:col>7</xdr:col>
          <xdr:colOff>285750</xdr:colOff>
          <xdr:row>243</xdr:row>
          <xdr:rowOff>762000</xdr:rowOff>
        </xdr:to>
        <xdr:sp macro="" textlink="">
          <xdr:nvSpPr>
            <xdr:cNvPr id="11313" name="CheckBox3"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259</xdr:row>
          <xdr:rowOff>219075</xdr:rowOff>
        </xdr:from>
        <xdr:to>
          <xdr:col>7</xdr:col>
          <xdr:colOff>285750</xdr:colOff>
          <xdr:row>259</xdr:row>
          <xdr:rowOff>762000</xdr:rowOff>
        </xdr:to>
        <xdr:sp macro="" textlink="">
          <xdr:nvSpPr>
            <xdr:cNvPr id="11315" name="CheckBox4"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79</xdr:row>
          <xdr:rowOff>38100</xdr:rowOff>
        </xdr:from>
        <xdr:to>
          <xdr:col>11</xdr:col>
          <xdr:colOff>0</xdr:colOff>
          <xdr:row>79</xdr:row>
          <xdr:rowOff>333375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79</xdr:row>
          <xdr:rowOff>38100</xdr:rowOff>
        </xdr:from>
        <xdr:to>
          <xdr:col>13</xdr:col>
          <xdr:colOff>28575</xdr:colOff>
          <xdr:row>79</xdr:row>
          <xdr:rowOff>333375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79</xdr:row>
          <xdr:rowOff>38100</xdr:rowOff>
        </xdr:from>
        <xdr:to>
          <xdr:col>22</xdr:col>
          <xdr:colOff>257175</xdr:colOff>
          <xdr:row>79</xdr:row>
          <xdr:rowOff>333375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79</xdr:row>
          <xdr:rowOff>38100</xdr:rowOff>
        </xdr:from>
        <xdr:to>
          <xdr:col>25</xdr:col>
          <xdr:colOff>28575</xdr:colOff>
          <xdr:row>79</xdr:row>
          <xdr:rowOff>333375</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64</xdr:row>
          <xdr:rowOff>57150</xdr:rowOff>
        </xdr:from>
        <xdr:to>
          <xdr:col>21</xdr:col>
          <xdr:colOff>28575</xdr:colOff>
          <xdr:row>65</xdr:row>
          <xdr:rowOff>57150</xdr:rowOff>
        </xdr:to>
        <xdr:sp macro="" textlink="">
          <xdr:nvSpPr>
            <xdr:cNvPr id="11331" name="CheckBox5"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58</xdr:row>
          <xdr:rowOff>0</xdr:rowOff>
        </xdr:from>
        <xdr:to>
          <xdr:col>17</xdr:col>
          <xdr:colOff>190500</xdr:colOff>
          <xdr:row>59</xdr:row>
          <xdr:rowOff>123825</xdr:rowOff>
        </xdr:to>
        <xdr:sp macro="" textlink="">
          <xdr:nvSpPr>
            <xdr:cNvPr id="11332" name="CheckBox6"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60</xdr:row>
          <xdr:rowOff>333375</xdr:rowOff>
        </xdr:from>
        <xdr:to>
          <xdr:col>20</xdr:col>
          <xdr:colOff>76200</xdr:colOff>
          <xdr:row>61</xdr:row>
          <xdr:rowOff>276225</xdr:rowOff>
        </xdr:to>
        <xdr:sp macro="" textlink="">
          <xdr:nvSpPr>
            <xdr:cNvPr id="11333" name="CheckBox7"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61</xdr:row>
          <xdr:rowOff>285750</xdr:rowOff>
        </xdr:from>
        <xdr:to>
          <xdr:col>14</xdr:col>
          <xdr:colOff>133350</xdr:colOff>
          <xdr:row>62</xdr:row>
          <xdr:rowOff>209550</xdr:rowOff>
        </xdr:to>
        <xdr:sp macro="" textlink="">
          <xdr:nvSpPr>
            <xdr:cNvPr id="11334" name="CheckBox39"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62</xdr:row>
          <xdr:rowOff>247650</xdr:rowOff>
        </xdr:from>
        <xdr:to>
          <xdr:col>15</xdr:col>
          <xdr:colOff>19050</xdr:colOff>
          <xdr:row>63</xdr:row>
          <xdr:rowOff>171450</xdr:rowOff>
        </xdr:to>
        <xdr:sp macro="" textlink="">
          <xdr:nvSpPr>
            <xdr:cNvPr id="11335" name="CheckBox40"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59</xdr:row>
          <xdr:rowOff>19050</xdr:rowOff>
        </xdr:from>
        <xdr:to>
          <xdr:col>13</xdr:col>
          <xdr:colOff>114300</xdr:colOff>
          <xdr:row>60</xdr:row>
          <xdr:rowOff>19050</xdr:rowOff>
        </xdr:to>
        <xdr:sp macro="" textlink="">
          <xdr:nvSpPr>
            <xdr:cNvPr id="11336" name="CheckBox41"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59</xdr:row>
          <xdr:rowOff>400050</xdr:rowOff>
        </xdr:from>
        <xdr:to>
          <xdr:col>13</xdr:col>
          <xdr:colOff>38100</xdr:colOff>
          <xdr:row>60</xdr:row>
          <xdr:rowOff>323850</xdr:rowOff>
        </xdr:to>
        <xdr:sp macro="" textlink="">
          <xdr:nvSpPr>
            <xdr:cNvPr id="11337" name="CheckBox42"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63</xdr:row>
          <xdr:rowOff>180975</xdr:rowOff>
        </xdr:from>
        <xdr:to>
          <xdr:col>18</xdr:col>
          <xdr:colOff>95250</xdr:colOff>
          <xdr:row>64</xdr:row>
          <xdr:rowOff>104775</xdr:rowOff>
        </xdr:to>
        <xdr:sp macro="" textlink="">
          <xdr:nvSpPr>
            <xdr:cNvPr id="11338" name="CheckBox43"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89647</xdr:colOff>
      <xdr:row>25</xdr:row>
      <xdr:rowOff>89648</xdr:rowOff>
    </xdr:from>
    <xdr:to>
      <xdr:col>22</xdr:col>
      <xdr:colOff>89648</xdr:colOff>
      <xdr:row>27</xdr:row>
      <xdr:rowOff>257736</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328397" y="8433548"/>
          <a:ext cx="257176" cy="911038"/>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38100</xdr:colOff>
          <xdr:row>47</xdr:row>
          <xdr:rowOff>66675</xdr:rowOff>
        </xdr:from>
        <xdr:to>
          <xdr:col>7</xdr:col>
          <xdr:colOff>180975</xdr:colOff>
          <xdr:row>47</xdr:row>
          <xdr:rowOff>561975</xdr:rowOff>
        </xdr:to>
        <xdr:sp macro="" textlink="">
          <xdr:nvSpPr>
            <xdr:cNvPr id="15361" name="CheckBox10"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48</xdr:row>
          <xdr:rowOff>66675</xdr:rowOff>
        </xdr:from>
        <xdr:to>
          <xdr:col>7</xdr:col>
          <xdr:colOff>114300</xdr:colOff>
          <xdr:row>48</xdr:row>
          <xdr:rowOff>485775</xdr:rowOff>
        </xdr:to>
        <xdr:sp macro="" textlink="">
          <xdr:nvSpPr>
            <xdr:cNvPr id="15362" name="CheckBox11"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49</xdr:row>
          <xdr:rowOff>142875</xdr:rowOff>
        </xdr:from>
        <xdr:to>
          <xdr:col>7</xdr:col>
          <xdr:colOff>209550</xdr:colOff>
          <xdr:row>49</xdr:row>
          <xdr:rowOff>523875</xdr:rowOff>
        </xdr:to>
        <xdr:sp macro="" textlink="">
          <xdr:nvSpPr>
            <xdr:cNvPr id="15363" name="CheckBox12"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50</xdr:row>
          <xdr:rowOff>28575</xdr:rowOff>
        </xdr:from>
        <xdr:to>
          <xdr:col>7</xdr:col>
          <xdr:colOff>209550</xdr:colOff>
          <xdr:row>50</xdr:row>
          <xdr:rowOff>523875</xdr:rowOff>
        </xdr:to>
        <xdr:sp macro="" textlink="">
          <xdr:nvSpPr>
            <xdr:cNvPr id="15364" name="CheckBox13"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51</xdr:row>
          <xdr:rowOff>38100</xdr:rowOff>
        </xdr:from>
        <xdr:to>
          <xdr:col>7</xdr:col>
          <xdr:colOff>66675</xdr:colOff>
          <xdr:row>51</xdr:row>
          <xdr:rowOff>333375</xdr:rowOff>
        </xdr:to>
        <xdr:sp macro="" textlink="">
          <xdr:nvSpPr>
            <xdr:cNvPr id="15365" name="CheckBox14"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52</xdr:row>
          <xdr:rowOff>57150</xdr:rowOff>
        </xdr:from>
        <xdr:to>
          <xdr:col>6</xdr:col>
          <xdr:colOff>142875</xdr:colOff>
          <xdr:row>52</xdr:row>
          <xdr:rowOff>400050</xdr:rowOff>
        </xdr:to>
        <xdr:sp macro="" textlink="">
          <xdr:nvSpPr>
            <xdr:cNvPr id="15366" name="CheckBox15"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53</xdr:row>
          <xdr:rowOff>66675</xdr:rowOff>
        </xdr:from>
        <xdr:to>
          <xdr:col>7</xdr:col>
          <xdr:colOff>38100</xdr:colOff>
          <xdr:row>53</xdr:row>
          <xdr:rowOff>485775</xdr:rowOff>
        </xdr:to>
        <xdr:sp macro="" textlink="">
          <xdr:nvSpPr>
            <xdr:cNvPr id="15367" name="CheckBox16"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11</xdr:row>
          <xdr:rowOff>209550</xdr:rowOff>
        </xdr:from>
        <xdr:to>
          <xdr:col>9</xdr:col>
          <xdr:colOff>219075</xdr:colOff>
          <xdr:row>13</xdr:row>
          <xdr:rowOff>57150</xdr:rowOff>
        </xdr:to>
        <xdr:sp macro="" textlink="">
          <xdr:nvSpPr>
            <xdr:cNvPr id="15368" name="CheckBox1"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209550</xdr:colOff>
          <xdr:row>11</xdr:row>
          <xdr:rowOff>190500</xdr:rowOff>
        </xdr:from>
        <xdr:to>
          <xdr:col>16</xdr:col>
          <xdr:colOff>142875</xdr:colOff>
          <xdr:row>13</xdr:row>
          <xdr:rowOff>66675</xdr:rowOff>
        </xdr:to>
        <xdr:sp macro="" textlink="">
          <xdr:nvSpPr>
            <xdr:cNvPr id="15369" name="CheckBox2"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13</xdr:row>
          <xdr:rowOff>19050</xdr:rowOff>
        </xdr:from>
        <xdr:to>
          <xdr:col>9</xdr:col>
          <xdr:colOff>219075</xdr:colOff>
          <xdr:row>14</xdr:row>
          <xdr:rowOff>76200</xdr:rowOff>
        </xdr:to>
        <xdr:sp macro="" textlink="">
          <xdr:nvSpPr>
            <xdr:cNvPr id="15370" name="CheckBox3"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14</xdr:row>
          <xdr:rowOff>104775</xdr:rowOff>
        </xdr:from>
        <xdr:to>
          <xdr:col>10</xdr:col>
          <xdr:colOff>171450</xdr:colOff>
          <xdr:row>15</xdr:row>
          <xdr:rowOff>171450</xdr:rowOff>
        </xdr:to>
        <xdr:sp macro="" textlink="">
          <xdr:nvSpPr>
            <xdr:cNvPr id="15371" name="CheckBox4"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11</xdr:row>
          <xdr:rowOff>209550</xdr:rowOff>
        </xdr:from>
        <xdr:to>
          <xdr:col>26</xdr:col>
          <xdr:colOff>104775</xdr:colOff>
          <xdr:row>13</xdr:row>
          <xdr:rowOff>57150</xdr:rowOff>
        </xdr:to>
        <xdr:sp macro="" textlink="">
          <xdr:nvSpPr>
            <xdr:cNvPr id="15372" name="CheckBox5"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14</xdr:row>
          <xdr:rowOff>114300</xdr:rowOff>
        </xdr:from>
        <xdr:to>
          <xdr:col>17</xdr:col>
          <xdr:colOff>66675</xdr:colOff>
          <xdr:row>15</xdr:row>
          <xdr:rowOff>180975</xdr:rowOff>
        </xdr:to>
        <xdr:sp macro="" textlink="">
          <xdr:nvSpPr>
            <xdr:cNvPr id="15373" name="CheckBox6"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209550</xdr:colOff>
          <xdr:row>13</xdr:row>
          <xdr:rowOff>19050</xdr:rowOff>
        </xdr:from>
        <xdr:to>
          <xdr:col>16</xdr:col>
          <xdr:colOff>219075</xdr:colOff>
          <xdr:row>14</xdr:row>
          <xdr:rowOff>76200</xdr:rowOff>
        </xdr:to>
        <xdr:sp macro="" textlink="">
          <xdr:nvSpPr>
            <xdr:cNvPr id="15374" name="CheckBox7"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13</xdr:row>
          <xdr:rowOff>19050</xdr:rowOff>
        </xdr:from>
        <xdr:to>
          <xdr:col>25</xdr:col>
          <xdr:colOff>38100</xdr:colOff>
          <xdr:row>14</xdr:row>
          <xdr:rowOff>76200</xdr:rowOff>
        </xdr:to>
        <xdr:sp macro="" textlink="">
          <xdr:nvSpPr>
            <xdr:cNvPr id="15375" name="CheckBox8"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14</xdr:row>
          <xdr:rowOff>114300</xdr:rowOff>
        </xdr:from>
        <xdr:to>
          <xdr:col>23</xdr:col>
          <xdr:colOff>247650</xdr:colOff>
          <xdr:row>15</xdr:row>
          <xdr:rowOff>180975</xdr:rowOff>
        </xdr:to>
        <xdr:sp macro="" textlink="">
          <xdr:nvSpPr>
            <xdr:cNvPr id="15376" name="CheckBox9" hidden="1">
              <a:extLst>
                <a:ext uri="{63B3BB69-23CF-44E3-9099-C40C66FF867C}">
                  <a14:compatExt spid="_x0000_s15376"/>
                </a:ext>
                <a:ext uri="{FF2B5EF4-FFF2-40B4-BE49-F238E27FC236}">
                  <a16:creationId xmlns:a16="http://schemas.microsoft.com/office/drawing/2014/main" id="{00000000-0008-0000-0300-000010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9525</xdr:colOff>
          <xdr:row>0</xdr:row>
          <xdr:rowOff>0</xdr:rowOff>
        </xdr:from>
        <xdr:to>
          <xdr:col>21</xdr:col>
          <xdr:colOff>28575</xdr:colOff>
          <xdr:row>0</xdr:row>
          <xdr:rowOff>0</xdr:rowOff>
        </xdr:to>
        <xdr:sp macro="" textlink="">
          <xdr:nvSpPr>
            <xdr:cNvPr id="27649" name="CheckBox2" hidden="1">
              <a:extLst>
                <a:ext uri="{63B3BB69-23CF-44E3-9099-C40C66FF867C}">
                  <a14:compatExt spid="_x0000_s27649"/>
                </a:ext>
                <a:ext uri="{FF2B5EF4-FFF2-40B4-BE49-F238E27FC236}">
                  <a16:creationId xmlns:a16="http://schemas.microsoft.com/office/drawing/2014/main" id="{00000000-0008-0000-0700-00000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34</xdr:col>
      <xdr:colOff>0</xdr:colOff>
      <xdr:row>14</xdr:row>
      <xdr:rowOff>0</xdr:rowOff>
    </xdr:from>
    <xdr:to>
      <xdr:col>34</xdr:col>
      <xdr:colOff>19050</xdr:colOff>
      <xdr:row>14</xdr:row>
      <xdr:rowOff>19050</xdr:rowOff>
    </xdr:to>
    <xdr:pic>
      <xdr:nvPicPr>
        <xdr:cNvPr id="3" name="図 2" descr="http://sync.logly.co.jp/sg.gif?sid=1&amp;aid=7e9666aad4c8e26351079954a677fa96cb9ba3d5&amp;url=http%3A//www.benricho.org/symbol/tokusyu_07_mark.html&amp;rurl=http%3A//www.bing.com/search%3Fq%3D%25e3%2583%2581%25e3%2582%25a7%25e3%2583%2583%25e3%2582%25af%25e3%2583%259e%25e3%2583%25bc%25e3%2582%25af+%25e8%25a8%2598%25e5%258f%25b7%26qs%3DAS%26pq%3D%25e3%2583%2581%25e3%2582%25a7%25e3%2583%2583%25e3%2582%25af%25e3%2583%259e%25e3%2583%25bc%25e3%2582%25af+%26sk%3DAS3%26sc%3D8-8%26sp%3D4%26cvid%3D217E11F5D4CB4C28B6B3CCB45705A6B2%26FORM%3DQBR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3850" y="36671250"/>
          <a:ext cx="19050"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19050</xdr:colOff>
      <xdr:row>14</xdr:row>
      <xdr:rowOff>0</xdr:rowOff>
    </xdr:from>
    <xdr:to>
      <xdr:col>34</xdr:col>
      <xdr:colOff>20955</xdr:colOff>
      <xdr:row>14</xdr:row>
      <xdr:rowOff>19050</xdr:rowOff>
    </xdr:to>
    <xdr:pic>
      <xdr:nvPicPr>
        <xdr:cNvPr id="4" name="図 3" descr="http://sync.logly.co.jp/sg.gif?sid=1&amp;aid=7e9666aad4c8e26351079954a677fa96cb9ba3d5&amp;url=http%3A//www.benricho.org/symbol/tokusyu_07_mark.html&amp;rurl=http%3A//www.bing.com/search%3Fq%3D%25e3%2583%2581%25e3%2582%25a7%25e3%2583%2583%25e3%2582%25af%25e3%2583%259e%25e3%2583%25bc%25e3%2582%25af+%25e8%25a8%2598%25e5%258f%25b7%26qs%3DAS%26pq%3D%25e3%2583%2581%25e3%2582%25a7%25e3%2583%2583%25e3%2582%25af%25e3%2583%259e%25e3%2583%25bc%25e3%2582%25af+%26sk%3DAS3%26sc%3D8-8%26sp%3D4%26cvid%3D217E11F5D4CB4C28B6B3CCB45705A6B2%26FORM%3DQBRE">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9090" y="36671250"/>
          <a:ext cx="5715" cy="1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114300</xdr:colOff>
          <xdr:row>11</xdr:row>
          <xdr:rowOff>104775</xdr:rowOff>
        </xdr:from>
        <xdr:to>
          <xdr:col>8</xdr:col>
          <xdr:colOff>285750</xdr:colOff>
          <xdr:row>12</xdr:row>
          <xdr:rowOff>266700</xdr:rowOff>
        </xdr:to>
        <xdr:sp macro="" textlink="">
          <xdr:nvSpPr>
            <xdr:cNvPr id="27650" name="CheckBox10" hidden="1">
              <a:extLst>
                <a:ext uri="{63B3BB69-23CF-44E3-9099-C40C66FF867C}">
                  <a14:compatExt spid="_x0000_s27650"/>
                </a:ext>
                <a:ext uri="{FF2B5EF4-FFF2-40B4-BE49-F238E27FC236}">
                  <a16:creationId xmlns:a16="http://schemas.microsoft.com/office/drawing/2014/main" id="{00000000-0008-0000-0700-00000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11</xdr:row>
          <xdr:rowOff>95250</xdr:rowOff>
        </xdr:from>
        <xdr:to>
          <xdr:col>15</xdr:col>
          <xdr:colOff>104775</xdr:colOff>
          <xdr:row>12</xdr:row>
          <xdr:rowOff>257175</xdr:rowOff>
        </xdr:to>
        <xdr:sp macro="" textlink="">
          <xdr:nvSpPr>
            <xdr:cNvPr id="27651" name="CheckBox11" hidden="1">
              <a:extLst>
                <a:ext uri="{63B3BB69-23CF-44E3-9099-C40C66FF867C}">
                  <a14:compatExt spid="_x0000_s27651"/>
                </a:ext>
                <a:ext uri="{FF2B5EF4-FFF2-40B4-BE49-F238E27FC236}">
                  <a16:creationId xmlns:a16="http://schemas.microsoft.com/office/drawing/2014/main" id="{00000000-0008-0000-0700-00000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13</xdr:row>
          <xdr:rowOff>19050</xdr:rowOff>
        </xdr:from>
        <xdr:to>
          <xdr:col>8</xdr:col>
          <xdr:colOff>285750</xdr:colOff>
          <xdr:row>14</xdr:row>
          <xdr:rowOff>76200</xdr:rowOff>
        </xdr:to>
        <xdr:sp macro="" textlink="">
          <xdr:nvSpPr>
            <xdr:cNvPr id="27652" name="CheckBox12" hidden="1">
              <a:extLst>
                <a:ext uri="{63B3BB69-23CF-44E3-9099-C40C66FF867C}">
                  <a14:compatExt spid="_x0000_s27652"/>
                </a:ext>
                <a:ext uri="{FF2B5EF4-FFF2-40B4-BE49-F238E27FC236}">
                  <a16:creationId xmlns:a16="http://schemas.microsoft.com/office/drawing/2014/main" id="{00000000-0008-0000-0700-00000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14</xdr:row>
          <xdr:rowOff>104775</xdr:rowOff>
        </xdr:from>
        <xdr:to>
          <xdr:col>9</xdr:col>
          <xdr:colOff>180975</xdr:colOff>
          <xdr:row>15</xdr:row>
          <xdr:rowOff>257175</xdr:rowOff>
        </xdr:to>
        <xdr:sp macro="" textlink="">
          <xdr:nvSpPr>
            <xdr:cNvPr id="27653" name="CheckBox13" hidden="1">
              <a:extLst>
                <a:ext uri="{63B3BB69-23CF-44E3-9099-C40C66FF867C}">
                  <a14:compatExt spid="_x0000_s27653"/>
                </a:ext>
                <a:ext uri="{FF2B5EF4-FFF2-40B4-BE49-F238E27FC236}">
                  <a16:creationId xmlns:a16="http://schemas.microsoft.com/office/drawing/2014/main" id="{00000000-0008-0000-0700-00000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11</xdr:row>
          <xdr:rowOff>104775</xdr:rowOff>
        </xdr:from>
        <xdr:to>
          <xdr:col>25</xdr:col>
          <xdr:colOff>38100</xdr:colOff>
          <xdr:row>12</xdr:row>
          <xdr:rowOff>266700</xdr:rowOff>
        </xdr:to>
        <xdr:sp macro="" textlink="">
          <xdr:nvSpPr>
            <xdr:cNvPr id="27654" name="CheckBox14" hidden="1">
              <a:extLst>
                <a:ext uri="{63B3BB69-23CF-44E3-9099-C40C66FF867C}">
                  <a14:compatExt spid="_x0000_s27654"/>
                </a:ext>
                <a:ext uri="{FF2B5EF4-FFF2-40B4-BE49-F238E27FC236}">
                  <a16:creationId xmlns:a16="http://schemas.microsoft.com/office/drawing/2014/main" id="{00000000-0008-0000-0700-00000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190500</xdr:colOff>
          <xdr:row>14</xdr:row>
          <xdr:rowOff>114300</xdr:rowOff>
        </xdr:from>
        <xdr:to>
          <xdr:col>16</xdr:col>
          <xdr:colOff>0</xdr:colOff>
          <xdr:row>15</xdr:row>
          <xdr:rowOff>219075</xdr:rowOff>
        </xdr:to>
        <xdr:sp macro="" textlink="">
          <xdr:nvSpPr>
            <xdr:cNvPr id="27655" name="CheckBox15" hidden="1">
              <a:extLst>
                <a:ext uri="{63B3BB69-23CF-44E3-9099-C40C66FF867C}">
                  <a14:compatExt spid="_x0000_s27655"/>
                </a:ext>
                <a:ext uri="{FF2B5EF4-FFF2-40B4-BE49-F238E27FC236}">
                  <a16:creationId xmlns:a16="http://schemas.microsoft.com/office/drawing/2014/main" id="{00000000-0008-0000-0700-00000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13</xdr:row>
          <xdr:rowOff>19050</xdr:rowOff>
        </xdr:from>
        <xdr:to>
          <xdr:col>15</xdr:col>
          <xdr:colOff>171450</xdr:colOff>
          <xdr:row>14</xdr:row>
          <xdr:rowOff>76200</xdr:rowOff>
        </xdr:to>
        <xdr:sp macro="" textlink="">
          <xdr:nvSpPr>
            <xdr:cNvPr id="27656" name="CheckBox16" hidden="1">
              <a:extLst>
                <a:ext uri="{63B3BB69-23CF-44E3-9099-C40C66FF867C}">
                  <a14:compatExt spid="_x0000_s27656"/>
                </a:ext>
                <a:ext uri="{FF2B5EF4-FFF2-40B4-BE49-F238E27FC236}">
                  <a16:creationId xmlns:a16="http://schemas.microsoft.com/office/drawing/2014/main" id="{00000000-0008-0000-0700-00000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13</xdr:row>
          <xdr:rowOff>19050</xdr:rowOff>
        </xdr:from>
        <xdr:to>
          <xdr:col>23</xdr:col>
          <xdr:colOff>142875</xdr:colOff>
          <xdr:row>14</xdr:row>
          <xdr:rowOff>76200</xdr:rowOff>
        </xdr:to>
        <xdr:sp macro="" textlink="">
          <xdr:nvSpPr>
            <xdr:cNvPr id="27657" name="CheckBox17" hidden="1">
              <a:extLst>
                <a:ext uri="{63B3BB69-23CF-44E3-9099-C40C66FF867C}">
                  <a14:compatExt spid="_x0000_s27657"/>
                </a:ext>
                <a:ext uri="{FF2B5EF4-FFF2-40B4-BE49-F238E27FC236}">
                  <a16:creationId xmlns:a16="http://schemas.microsoft.com/office/drawing/2014/main" id="{00000000-0008-0000-0700-00000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14</xdr:row>
          <xdr:rowOff>114300</xdr:rowOff>
        </xdr:from>
        <xdr:to>
          <xdr:col>22</xdr:col>
          <xdr:colOff>104775</xdr:colOff>
          <xdr:row>15</xdr:row>
          <xdr:rowOff>228600</xdr:rowOff>
        </xdr:to>
        <xdr:sp macro="" textlink="">
          <xdr:nvSpPr>
            <xdr:cNvPr id="27658" name="CheckBox19" hidden="1">
              <a:extLst>
                <a:ext uri="{63B3BB69-23CF-44E3-9099-C40C66FF867C}">
                  <a14:compatExt spid="_x0000_s27658"/>
                </a:ext>
                <a:ext uri="{FF2B5EF4-FFF2-40B4-BE49-F238E27FC236}">
                  <a16:creationId xmlns:a16="http://schemas.microsoft.com/office/drawing/2014/main" id="{00000000-0008-0000-0700-00000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0</xdr:row>
          <xdr:rowOff>0</xdr:rowOff>
        </xdr:from>
        <xdr:to>
          <xdr:col>8</xdr:col>
          <xdr:colOff>190500</xdr:colOff>
          <xdr:row>0</xdr:row>
          <xdr:rowOff>0</xdr:rowOff>
        </xdr:to>
        <xdr:sp macro="" textlink="">
          <xdr:nvSpPr>
            <xdr:cNvPr id="27659" name="CheckBox9" hidden="1">
              <a:extLst>
                <a:ext uri="{63B3BB69-23CF-44E3-9099-C40C66FF867C}">
                  <a14:compatExt spid="_x0000_s27659"/>
                </a:ext>
                <a:ext uri="{FF2B5EF4-FFF2-40B4-BE49-F238E27FC236}">
                  <a16:creationId xmlns:a16="http://schemas.microsoft.com/office/drawing/2014/main" id="{00000000-0008-0000-0700-00000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0</xdr:row>
          <xdr:rowOff>0</xdr:rowOff>
        </xdr:from>
        <xdr:to>
          <xdr:col>8</xdr:col>
          <xdr:colOff>190500</xdr:colOff>
          <xdr:row>0</xdr:row>
          <xdr:rowOff>0</xdr:rowOff>
        </xdr:to>
        <xdr:sp macro="" textlink="">
          <xdr:nvSpPr>
            <xdr:cNvPr id="27660" name="CheckBox18" hidden="1">
              <a:extLst>
                <a:ext uri="{63B3BB69-23CF-44E3-9099-C40C66FF867C}">
                  <a14:compatExt spid="_x0000_s27660"/>
                </a:ext>
                <a:ext uri="{FF2B5EF4-FFF2-40B4-BE49-F238E27FC236}">
                  <a16:creationId xmlns:a16="http://schemas.microsoft.com/office/drawing/2014/main" id="{00000000-0008-0000-0700-00000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39</xdr:row>
          <xdr:rowOff>57150</xdr:rowOff>
        </xdr:from>
        <xdr:to>
          <xdr:col>7</xdr:col>
          <xdr:colOff>247650</xdr:colOff>
          <xdr:row>39</xdr:row>
          <xdr:rowOff>438150</xdr:rowOff>
        </xdr:to>
        <xdr:sp macro="" textlink="">
          <xdr:nvSpPr>
            <xdr:cNvPr id="27661" name="CheckBox20" hidden="1">
              <a:extLst>
                <a:ext uri="{63B3BB69-23CF-44E3-9099-C40C66FF867C}">
                  <a14:compatExt spid="_x0000_s27661"/>
                </a:ext>
                <a:ext uri="{FF2B5EF4-FFF2-40B4-BE49-F238E27FC236}">
                  <a16:creationId xmlns:a16="http://schemas.microsoft.com/office/drawing/2014/main" id="{00000000-0008-0000-0700-00000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37</xdr:row>
          <xdr:rowOff>57150</xdr:rowOff>
        </xdr:from>
        <xdr:to>
          <xdr:col>7</xdr:col>
          <xdr:colOff>190500</xdr:colOff>
          <xdr:row>37</xdr:row>
          <xdr:rowOff>333375</xdr:rowOff>
        </xdr:to>
        <xdr:sp macro="" textlink="">
          <xdr:nvSpPr>
            <xdr:cNvPr id="27662" name="CheckBox21" hidden="1">
              <a:extLst>
                <a:ext uri="{63B3BB69-23CF-44E3-9099-C40C66FF867C}">
                  <a14:compatExt spid="_x0000_s27662"/>
                </a:ext>
                <a:ext uri="{FF2B5EF4-FFF2-40B4-BE49-F238E27FC236}">
                  <a16:creationId xmlns:a16="http://schemas.microsoft.com/office/drawing/2014/main" id="{00000000-0008-0000-0700-00000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38</xdr:row>
          <xdr:rowOff>28575</xdr:rowOff>
        </xdr:from>
        <xdr:to>
          <xdr:col>6</xdr:col>
          <xdr:colOff>219075</xdr:colOff>
          <xdr:row>38</xdr:row>
          <xdr:rowOff>361950</xdr:rowOff>
        </xdr:to>
        <xdr:sp macro="" textlink="">
          <xdr:nvSpPr>
            <xdr:cNvPr id="27663" name="CheckBox22" hidden="1">
              <a:extLst>
                <a:ext uri="{63B3BB69-23CF-44E3-9099-C40C66FF867C}">
                  <a14:compatExt spid="_x0000_s27663"/>
                </a:ext>
                <a:ext uri="{FF2B5EF4-FFF2-40B4-BE49-F238E27FC236}">
                  <a16:creationId xmlns:a16="http://schemas.microsoft.com/office/drawing/2014/main" id="{00000000-0008-0000-0700-00000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36</xdr:row>
          <xdr:rowOff>28575</xdr:rowOff>
        </xdr:from>
        <xdr:to>
          <xdr:col>6</xdr:col>
          <xdr:colOff>142875</xdr:colOff>
          <xdr:row>36</xdr:row>
          <xdr:rowOff>371475</xdr:rowOff>
        </xdr:to>
        <xdr:sp macro="" textlink="">
          <xdr:nvSpPr>
            <xdr:cNvPr id="27664" name="CheckBox23" hidden="1">
              <a:extLst>
                <a:ext uri="{63B3BB69-23CF-44E3-9099-C40C66FF867C}">
                  <a14:compatExt spid="_x0000_s27664"/>
                </a:ext>
                <a:ext uri="{FF2B5EF4-FFF2-40B4-BE49-F238E27FC236}">
                  <a16:creationId xmlns:a16="http://schemas.microsoft.com/office/drawing/2014/main" id="{00000000-0008-0000-0700-00001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50</xdr:row>
          <xdr:rowOff>76200</xdr:rowOff>
        </xdr:from>
        <xdr:to>
          <xdr:col>7</xdr:col>
          <xdr:colOff>190500</xdr:colOff>
          <xdr:row>50</xdr:row>
          <xdr:rowOff>381000</xdr:rowOff>
        </xdr:to>
        <xdr:sp macro="" textlink="">
          <xdr:nvSpPr>
            <xdr:cNvPr id="27665" name="CheckBox24" hidden="1">
              <a:extLst>
                <a:ext uri="{63B3BB69-23CF-44E3-9099-C40C66FF867C}">
                  <a14:compatExt spid="_x0000_s27665"/>
                </a:ext>
                <a:ext uri="{FF2B5EF4-FFF2-40B4-BE49-F238E27FC236}">
                  <a16:creationId xmlns:a16="http://schemas.microsoft.com/office/drawing/2014/main" id="{00000000-0008-0000-0700-00001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49</xdr:row>
          <xdr:rowOff>38100</xdr:rowOff>
        </xdr:from>
        <xdr:to>
          <xdr:col>7</xdr:col>
          <xdr:colOff>257175</xdr:colOff>
          <xdr:row>49</xdr:row>
          <xdr:rowOff>447675</xdr:rowOff>
        </xdr:to>
        <xdr:sp macro="" textlink="">
          <xdr:nvSpPr>
            <xdr:cNvPr id="27666" name="CheckBox25" hidden="1">
              <a:extLst>
                <a:ext uri="{63B3BB69-23CF-44E3-9099-C40C66FF867C}">
                  <a14:compatExt spid="_x0000_s27666"/>
                </a:ext>
                <a:ext uri="{FF2B5EF4-FFF2-40B4-BE49-F238E27FC236}">
                  <a16:creationId xmlns:a16="http://schemas.microsoft.com/office/drawing/2014/main" id="{00000000-0008-0000-0700-00001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48</xdr:row>
          <xdr:rowOff>28575</xdr:rowOff>
        </xdr:from>
        <xdr:to>
          <xdr:col>6</xdr:col>
          <xdr:colOff>142875</xdr:colOff>
          <xdr:row>48</xdr:row>
          <xdr:rowOff>400050</xdr:rowOff>
        </xdr:to>
        <xdr:sp macro="" textlink="">
          <xdr:nvSpPr>
            <xdr:cNvPr id="27667" name="CheckBox27" hidden="1">
              <a:extLst>
                <a:ext uri="{63B3BB69-23CF-44E3-9099-C40C66FF867C}">
                  <a14:compatExt spid="_x0000_s27667"/>
                </a:ext>
                <a:ext uri="{FF2B5EF4-FFF2-40B4-BE49-F238E27FC236}">
                  <a16:creationId xmlns:a16="http://schemas.microsoft.com/office/drawing/2014/main" id="{00000000-0008-0000-0700-00001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65</xdr:row>
          <xdr:rowOff>180975</xdr:rowOff>
        </xdr:from>
        <xdr:to>
          <xdr:col>7</xdr:col>
          <xdr:colOff>228600</xdr:colOff>
          <xdr:row>65</xdr:row>
          <xdr:rowOff>485775</xdr:rowOff>
        </xdr:to>
        <xdr:sp macro="" textlink="">
          <xdr:nvSpPr>
            <xdr:cNvPr id="27668" name="CheckBox26" hidden="1">
              <a:extLst>
                <a:ext uri="{63B3BB69-23CF-44E3-9099-C40C66FF867C}">
                  <a14:compatExt spid="_x0000_s27668"/>
                </a:ext>
                <a:ext uri="{FF2B5EF4-FFF2-40B4-BE49-F238E27FC236}">
                  <a16:creationId xmlns:a16="http://schemas.microsoft.com/office/drawing/2014/main" id="{00000000-0008-0000-0700-00001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64</xdr:row>
          <xdr:rowOff>142875</xdr:rowOff>
        </xdr:from>
        <xdr:to>
          <xdr:col>7</xdr:col>
          <xdr:colOff>142875</xdr:colOff>
          <xdr:row>64</xdr:row>
          <xdr:rowOff>533400</xdr:rowOff>
        </xdr:to>
        <xdr:sp macro="" textlink="">
          <xdr:nvSpPr>
            <xdr:cNvPr id="27669" name="CheckBox28" hidden="1">
              <a:extLst>
                <a:ext uri="{63B3BB69-23CF-44E3-9099-C40C66FF867C}">
                  <a14:compatExt spid="_x0000_s27669"/>
                </a:ext>
                <a:ext uri="{FF2B5EF4-FFF2-40B4-BE49-F238E27FC236}">
                  <a16:creationId xmlns:a16="http://schemas.microsoft.com/office/drawing/2014/main" id="{00000000-0008-0000-0700-00001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63</xdr:row>
          <xdr:rowOff>142875</xdr:rowOff>
        </xdr:from>
        <xdr:to>
          <xdr:col>7</xdr:col>
          <xdr:colOff>28575</xdr:colOff>
          <xdr:row>63</xdr:row>
          <xdr:rowOff>561975</xdr:rowOff>
        </xdr:to>
        <xdr:sp macro="" textlink="">
          <xdr:nvSpPr>
            <xdr:cNvPr id="27670" name="CheckBox29" hidden="1">
              <a:extLst>
                <a:ext uri="{63B3BB69-23CF-44E3-9099-C40C66FF867C}">
                  <a14:compatExt spid="_x0000_s27670"/>
                </a:ext>
                <a:ext uri="{FF2B5EF4-FFF2-40B4-BE49-F238E27FC236}">
                  <a16:creationId xmlns:a16="http://schemas.microsoft.com/office/drawing/2014/main" id="{00000000-0008-0000-0700-00001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77</xdr:row>
          <xdr:rowOff>0</xdr:rowOff>
        </xdr:from>
        <xdr:to>
          <xdr:col>7</xdr:col>
          <xdr:colOff>266700</xdr:colOff>
          <xdr:row>77</xdr:row>
          <xdr:rowOff>0</xdr:rowOff>
        </xdr:to>
        <xdr:sp macro="" textlink="">
          <xdr:nvSpPr>
            <xdr:cNvPr id="27671" name="CheckBox30" hidden="1">
              <a:extLst>
                <a:ext uri="{63B3BB69-23CF-44E3-9099-C40C66FF867C}">
                  <a14:compatExt spid="_x0000_s27671"/>
                </a:ext>
                <a:ext uri="{FF2B5EF4-FFF2-40B4-BE49-F238E27FC236}">
                  <a16:creationId xmlns:a16="http://schemas.microsoft.com/office/drawing/2014/main" id="{00000000-0008-0000-0700-00001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77</xdr:row>
          <xdr:rowOff>0</xdr:rowOff>
        </xdr:from>
        <xdr:to>
          <xdr:col>7</xdr:col>
          <xdr:colOff>304800</xdr:colOff>
          <xdr:row>77</xdr:row>
          <xdr:rowOff>0</xdr:rowOff>
        </xdr:to>
        <xdr:sp macro="" textlink="">
          <xdr:nvSpPr>
            <xdr:cNvPr id="27673" name="CheckBox32" hidden="1">
              <a:extLst>
                <a:ext uri="{63B3BB69-23CF-44E3-9099-C40C66FF867C}">
                  <a14:compatExt spid="_x0000_s27673"/>
                </a:ext>
                <a:ext uri="{FF2B5EF4-FFF2-40B4-BE49-F238E27FC236}">
                  <a16:creationId xmlns:a16="http://schemas.microsoft.com/office/drawing/2014/main" id="{00000000-0008-0000-0700-00001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79</xdr:row>
          <xdr:rowOff>0</xdr:rowOff>
        </xdr:from>
        <xdr:to>
          <xdr:col>7</xdr:col>
          <xdr:colOff>57150</xdr:colOff>
          <xdr:row>79</xdr:row>
          <xdr:rowOff>0</xdr:rowOff>
        </xdr:to>
        <xdr:sp macro="" textlink="">
          <xdr:nvSpPr>
            <xdr:cNvPr id="27674" name="CheckBox33" hidden="1">
              <a:extLst>
                <a:ext uri="{63B3BB69-23CF-44E3-9099-C40C66FF867C}">
                  <a14:compatExt spid="_x0000_s27674"/>
                </a:ext>
                <a:ext uri="{FF2B5EF4-FFF2-40B4-BE49-F238E27FC236}">
                  <a16:creationId xmlns:a16="http://schemas.microsoft.com/office/drawing/2014/main" id="{00000000-0008-0000-0700-00001A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79</xdr:row>
          <xdr:rowOff>0</xdr:rowOff>
        </xdr:from>
        <xdr:to>
          <xdr:col>7</xdr:col>
          <xdr:colOff>285750</xdr:colOff>
          <xdr:row>79</xdr:row>
          <xdr:rowOff>0</xdr:rowOff>
        </xdr:to>
        <xdr:sp macro="" textlink="">
          <xdr:nvSpPr>
            <xdr:cNvPr id="27675" name="CheckBox34" hidden="1">
              <a:extLst>
                <a:ext uri="{63B3BB69-23CF-44E3-9099-C40C66FF867C}">
                  <a14:compatExt spid="_x0000_s27675"/>
                </a:ext>
                <a:ext uri="{FF2B5EF4-FFF2-40B4-BE49-F238E27FC236}">
                  <a16:creationId xmlns:a16="http://schemas.microsoft.com/office/drawing/2014/main" id="{00000000-0008-0000-0700-00001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79</xdr:row>
          <xdr:rowOff>0</xdr:rowOff>
        </xdr:from>
        <xdr:to>
          <xdr:col>7</xdr:col>
          <xdr:colOff>257175</xdr:colOff>
          <xdr:row>79</xdr:row>
          <xdr:rowOff>0</xdr:rowOff>
        </xdr:to>
        <xdr:sp macro="" textlink="">
          <xdr:nvSpPr>
            <xdr:cNvPr id="27676" name="CheckBox35" hidden="1">
              <a:extLst>
                <a:ext uri="{63B3BB69-23CF-44E3-9099-C40C66FF867C}">
                  <a14:compatExt spid="_x0000_s27676"/>
                </a:ext>
                <a:ext uri="{FF2B5EF4-FFF2-40B4-BE49-F238E27FC236}">
                  <a16:creationId xmlns:a16="http://schemas.microsoft.com/office/drawing/2014/main" id="{00000000-0008-0000-0700-00001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79</xdr:row>
          <xdr:rowOff>0</xdr:rowOff>
        </xdr:from>
        <xdr:to>
          <xdr:col>8</xdr:col>
          <xdr:colOff>228600</xdr:colOff>
          <xdr:row>79</xdr:row>
          <xdr:rowOff>0</xdr:rowOff>
        </xdr:to>
        <xdr:sp macro="" textlink="">
          <xdr:nvSpPr>
            <xdr:cNvPr id="27677" name="CheckBox36" hidden="1">
              <a:extLst>
                <a:ext uri="{63B3BB69-23CF-44E3-9099-C40C66FF867C}">
                  <a14:compatExt spid="_x0000_s27677"/>
                </a:ext>
                <a:ext uri="{FF2B5EF4-FFF2-40B4-BE49-F238E27FC236}">
                  <a16:creationId xmlns:a16="http://schemas.microsoft.com/office/drawing/2014/main" id="{00000000-0008-0000-0700-00001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79</xdr:row>
          <xdr:rowOff>0</xdr:rowOff>
        </xdr:from>
        <xdr:to>
          <xdr:col>8</xdr:col>
          <xdr:colOff>219075</xdr:colOff>
          <xdr:row>79</xdr:row>
          <xdr:rowOff>0</xdr:rowOff>
        </xdr:to>
        <xdr:sp macro="" textlink="">
          <xdr:nvSpPr>
            <xdr:cNvPr id="27678" name="CheckBox37" hidden="1">
              <a:extLst>
                <a:ext uri="{63B3BB69-23CF-44E3-9099-C40C66FF867C}">
                  <a14:compatExt spid="_x0000_s27678"/>
                </a:ext>
                <a:ext uri="{FF2B5EF4-FFF2-40B4-BE49-F238E27FC236}">
                  <a16:creationId xmlns:a16="http://schemas.microsoft.com/office/drawing/2014/main" id="{00000000-0008-0000-0700-00001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142875</xdr:colOff>
          <xdr:row>79</xdr:row>
          <xdr:rowOff>0</xdr:rowOff>
        </xdr:from>
        <xdr:to>
          <xdr:col>8</xdr:col>
          <xdr:colOff>219075</xdr:colOff>
          <xdr:row>79</xdr:row>
          <xdr:rowOff>0</xdr:rowOff>
        </xdr:to>
        <xdr:sp macro="" textlink="">
          <xdr:nvSpPr>
            <xdr:cNvPr id="27679" name="CheckBox38" hidden="1">
              <a:extLst>
                <a:ext uri="{63B3BB69-23CF-44E3-9099-C40C66FF867C}">
                  <a14:compatExt spid="_x0000_s27679"/>
                </a:ext>
                <a:ext uri="{FF2B5EF4-FFF2-40B4-BE49-F238E27FC236}">
                  <a16:creationId xmlns:a16="http://schemas.microsoft.com/office/drawing/2014/main" id="{00000000-0008-0000-0700-00001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0</xdr:row>
          <xdr:rowOff>0</xdr:rowOff>
        </xdr:from>
        <xdr:to>
          <xdr:col>17</xdr:col>
          <xdr:colOff>190500</xdr:colOff>
          <xdr:row>0</xdr:row>
          <xdr:rowOff>0</xdr:rowOff>
        </xdr:to>
        <xdr:sp macro="" textlink="">
          <xdr:nvSpPr>
            <xdr:cNvPr id="27680" name="CheckBox8" hidden="1">
              <a:extLst>
                <a:ext uri="{63B3BB69-23CF-44E3-9099-C40C66FF867C}">
                  <a14:compatExt spid="_x0000_s27680"/>
                </a:ext>
                <a:ext uri="{FF2B5EF4-FFF2-40B4-BE49-F238E27FC236}">
                  <a16:creationId xmlns:a16="http://schemas.microsoft.com/office/drawing/2014/main" id="{00000000-0008-0000-0700-00002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0</xdr:row>
          <xdr:rowOff>0</xdr:rowOff>
        </xdr:from>
        <xdr:to>
          <xdr:col>20</xdr:col>
          <xdr:colOff>76200</xdr:colOff>
          <xdr:row>0</xdr:row>
          <xdr:rowOff>0</xdr:rowOff>
        </xdr:to>
        <xdr:sp macro="" textlink="">
          <xdr:nvSpPr>
            <xdr:cNvPr id="27681" name="CheckBox48" hidden="1">
              <a:extLst>
                <a:ext uri="{63B3BB69-23CF-44E3-9099-C40C66FF867C}">
                  <a14:compatExt spid="_x0000_s27681"/>
                </a:ext>
                <a:ext uri="{FF2B5EF4-FFF2-40B4-BE49-F238E27FC236}">
                  <a16:creationId xmlns:a16="http://schemas.microsoft.com/office/drawing/2014/main" id="{00000000-0008-0000-0700-00002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0</xdr:row>
          <xdr:rowOff>0</xdr:rowOff>
        </xdr:from>
        <xdr:to>
          <xdr:col>14</xdr:col>
          <xdr:colOff>133350</xdr:colOff>
          <xdr:row>0</xdr:row>
          <xdr:rowOff>0</xdr:rowOff>
        </xdr:to>
        <xdr:sp macro="" textlink="">
          <xdr:nvSpPr>
            <xdr:cNvPr id="27682" name="CheckBox49" hidden="1">
              <a:extLst>
                <a:ext uri="{63B3BB69-23CF-44E3-9099-C40C66FF867C}">
                  <a14:compatExt spid="_x0000_s27682"/>
                </a:ext>
                <a:ext uri="{FF2B5EF4-FFF2-40B4-BE49-F238E27FC236}">
                  <a16:creationId xmlns:a16="http://schemas.microsoft.com/office/drawing/2014/main" id="{00000000-0008-0000-0700-00002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0</xdr:row>
          <xdr:rowOff>0</xdr:rowOff>
        </xdr:from>
        <xdr:to>
          <xdr:col>15</xdr:col>
          <xdr:colOff>19050</xdr:colOff>
          <xdr:row>0</xdr:row>
          <xdr:rowOff>0</xdr:rowOff>
        </xdr:to>
        <xdr:sp macro="" textlink="">
          <xdr:nvSpPr>
            <xdr:cNvPr id="27683" name="CheckBox50" hidden="1">
              <a:extLst>
                <a:ext uri="{63B3BB69-23CF-44E3-9099-C40C66FF867C}">
                  <a14:compatExt spid="_x0000_s27683"/>
                </a:ext>
                <a:ext uri="{FF2B5EF4-FFF2-40B4-BE49-F238E27FC236}">
                  <a16:creationId xmlns:a16="http://schemas.microsoft.com/office/drawing/2014/main" id="{00000000-0008-0000-0700-00002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0</xdr:row>
          <xdr:rowOff>0</xdr:rowOff>
        </xdr:from>
        <xdr:to>
          <xdr:col>13</xdr:col>
          <xdr:colOff>114300</xdr:colOff>
          <xdr:row>0</xdr:row>
          <xdr:rowOff>0</xdr:rowOff>
        </xdr:to>
        <xdr:sp macro="" textlink="">
          <xdr:nvSpPr>
            <xdr:cNvPr id="27684" name="CheckBox51" hidden="1">
              <a:extLst>
                <a:ext uri="{63B3BB69-23CF-44E3-9099-C40C66FF867C}">
                  <a14:compatExt spid="_x0000_s27684"/>
                </a:ext>
                <a:ext uri="{FF2B5EF4-FFF2-40B4-BE49-F238E27FC236}">
                  <a16:creationId xmlns:a16="http://schemas.microsoft.com/office/drawing/2014/main" id="{00000000-0008-0000-0700-00002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0</xdr:row>
          <xdr:rowOff>0</xdr:rowOff>
        </xdr:from>
        <xdr:to>
          <xdr:col>13</xdr:col>
          <xdr:colOff>38100</xdr:colOff>
          <xdr:row>0</xdr:row>
          <xdr:rowOff>0</xdr:rowOff>
        </xdr:to>
        <xdr:sp macro="" textlink="">
          <xdr:nvSpPr>
            <xdr:cNvPr id="27685" name="CheckBox52" hidden="1">
              <a:extLst>
                <a:ext uri="{63B3BB69-23CF-44E3-9099-C40C66FF867C}">
                  <a14:compatExt spid="_x0000_s27685"/>
                </a:ext>
                <a:ext uri="{FF2B5EF4-FFF2-40B4-BE49-F238E27FC236}">
                  <a16:creationId xmlns:a16="http://schemas.microsoft.com/office/drawing/2014/main" id="{00000000-0008-0000-0700-00002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0</xdr:row>
          <xdr:rowOff>0</xdr:rowOff>
        </xdr:from>
        <xdr:to>
          <xdr:col>18</xdr:col>
          <xdr:colOff>95250</xdr:colOff>
          <xdr:row>0</xdr:row>
          <xdr:rowOff>0</xdr:rowOff>
        </xdr:to>
        <xdr:sp macro="" textlink="">
          <xdr:nvSpPr>
            <xdr:cNvPr id="27686" name="CheckBox53" hidden="1">
              <a:extLst>
                <a:ext uri="{63B3BB69-23CF-44E3-9099-C40C66FF867C}">
                  <a14:compatExt spid="_x0000_s27686"/>
                </a:ext>
                <a:ext uri="{FF2B5EF4-FFF2-40B4-BE49-F238E27FC236}">
                  <a16:creationId xmlns:a16="http://schemas.microsoft.com/office/drawing/2014/main" id="{00000000-0008-0000-0700-000026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79</xdr:row>
          <xdr:rowOff>0</xdr:rowOff>
        </xdr:from>
        <xdr:to>
          <xdr:col>7</xdr:col>
          <xdr:colOff>266700</xdr:colOff>
          <xdr:row>79</xdr:row>
          <xdr:rowOff>0</xdr:rowOff>
        </xdr:to>
        <xdr:sp macro="" textlink="">
          <xdr:nvSpPr>
            <xdr:cNvPr id="27687" name="CheckBox1" hidden="1">
              <a:extLst>
                <a:ext uri="{63B3BB69-23CF-44E3-9099-C40C66FF867C}">
                  <a14:compatExt spid="_x0000_s27687"/>
                </a:ext>
                <a:ext uri="{FF2B5EF4-FFF2-40B4-BE49-F238E27FC236}">
                  <a16:creationId xmlns:a16="http://schemas.microsoft.com/office/drawing/2014/main" id="{00000000-0008-0000-0700-00002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79</xdr:row>
          <xdr:rowOff>0</xdr:rowOff>
        </xdr:from>
        <xdr:to>
          <xdr:col>7</xdr:col>
          <xdr:colOff>285750</xdr:colOff>
          <xdr:row>79</xdr:row>
          <xdr:rowOff>0</xdr:rowOff>
        </xdr:to>
        <xdr:sp macro="" textlink="">
          <xdr:nvSpPr>
            <xdr:cNvPr id="27688" name="CheckBox3" hidden="1">
              <a:extLst>
                <a:ext uri="{63B3BB69-23CF-44E3-9099-C40C66FF867C}">
                  <a14:compatExt spid="_x0000_s27688"/>
                </a:ext>
                <a:ext uri="{FF2B5EF4-FFF2-40B4-BE49-F238E27FC236}">
                  <a16:creationId xmlns:a16="http://schemas.microsoft.com/office/drawing/2014/main" id="{00000000-0008-0000-0700-000028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79</xdr:row>
          <xdr:rowOff>0</xdr:rowOff>
        </xdr:from>
        <xdr:to>
          <xdr:col>7</xdr:col>
          <xdr:colOff>285750</xdr:colOff>
          <xdr:row>79</xdr:row>
          <xdr:rowOff>0</xdr:rowOff>
        </xdr:to>
        <xdr:sp macro="" textlink="">
          <xdr:nvSpPr>
            <xdr:cNvPr id="27689" name="CheckBox4" hidden="1">
              <a:extLst>
                <a:ext uri="{63B3BB69-23CF-44E3-9099-C40C66FF867C}">
                  <a14:compatExt spid="_x0000_s27689"/>
                </a:ext>
                <a:ext uri="{FF2B5EF4-FFF2-40B4-BE49-F238E27FC236}">
                  <a16:creationId xmlns:a16="http://schemas.microsoft.com/office/drawing/2014/main" id="{00000000-0008-0000-0700-000029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xdr:colOff>
          <xdr:row>0</xdr:row>
          <xdr:rowOff>0</xdr:rowOff>
        </xdr:from>
        <xdr:to>
          <xdr:col>21</xdr:col>
          <xdr:colOff>28575</xdr:colOff>
          <xdr:row>0</xdr:row>
          <xdr:rowOff>0</xdr:rowOff>
        </xdr:to>
        <xdr:sp macro="" textlink="">
          <xdr:nvSpPr>
            <xdr:cNvPr id="27694" name="CheckBox5" hidden="1">
              <a:extLst>
                <a:ext uri="{63B3BB69-23CF-44E3-9099-C40C66FF867C}">
                  <a14:compatExt spid="_x0000_s27694"/>
                </a:ext>
                <a:ext uri="{FF2B5EF4-FFF2-40B4-BE49-F238E27FC236}">
                  <a16:creationId xmlns:a16="http://schemas.microsoft.com/office/drawing/2014/main" id="{00000000-0008-0000-0700-00002E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0</xdr:row>
          <xdr:rowOff>0</xdr:rowOff>
        </xdr:from>
        <xdr:to>
          <xdr:col>17</xdr:col>
          <xdr:colOff>190500</xdr:colOff>
          <xdr:row>0</xdr:row>
          <xdr:rowOff>0</xdr:rowOff>
        </xdr:to>
        <xdr:sp macro="" textlink="">
          <xdr:nvSpPr>
            <xdr:cNvPr id="27695" name="CheckBox6" hidden="1">
              <a:extLst>
                <a:ext uri="{63B3BB69-23CF-44E3-9099-C40C66FF867C}">
                  <a14:compatExt spid="_x0000_s27695"/>
                </a:ext>
                <a:ext uri="{FF2B5EF4-FFF2-40B4-BE49-F238E27FC236}">
                  <a16:creationId xmlns:a16="http://schemas.microsoft.com/office/drawing/2014/main" id="{00000000-0008-0000-0700-00002F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0</xdr:row>
          <xdr:rowOff>0</xdr:rowOff>
        </xdr:from>
        <xdr:to>
          <xdr:col>20</xdr:col>
          <xdr:colOff>76200</xdr:colOff>
          <xdr:row>0</xdr:row>
          <xdr:rowOff>0</xdr:rowOff>
        </xdr:to>
        <xdr:sp macro="" textlink="">
          <xdr:nvSpPr>
            <xdr:cNvPr id="27696" name="CheckBox7" hidden="1">
              <a:extLst>
                <a:ext uri="{63B3BB69-23CF-44E3-9099-C40C66FF867C}">
                  <a14:compatExt spid="_x0000_s27696"/>
                </a:ext>
                <a:ext uri="{FF2B5EF4-FFF2-40B4-BE49-F238E27FC236}">
                  <a16:creationId xmlns:a16="http://schemas.microsoft.com/office/drawing/2014/main" id="{00000000-0008-0000-0700-000030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0</xdr:row>
          <xdr:rowOff>0</xdr:rowOff>
        </xdr:from>
        <xdr:to>
          <xdr:col>14</xdr:col>
          <xdr:colOff>133350</xdr:colOff>
          <xdr:row>0</xdr:row>
          <xdr:rowOff>0</xdr:rowOff>
        </xdr:to>
        <xdr:sp macro="" textlink="">
          <xdr:nvSpPr>
            <xdr:cNvPr id="27697" name="CheckBox39" hidden="1">
              <a:extLst>
                <a:ext uri="{63B3BB69-23CF-44E3-9099-C40C66FF867C}">
                  <a14:compatExt spid="_x0000_s27697"/>
                </a:ext>
                <a:ext uri="{FF2B5EF4-FFF2-40B4-BE49-F238E27FC236}">
                  <a16:creationId xmlns:a16="http://schemas.microsoft.com/office/drawing/2014/main" id="{00000000-0008-0000-0700-000031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0</xdr:row>
          <xdr:rowOff>0</xdr:rowOff>
        </xdr:from>
        <xdr:to>
          <xdr:col>15</xdr:col>
          <xdr:colOff>19050</xdr:colOff>
          <xdr:row>0</xdr:row>
          <xdr:rowOff>0</xdr:rowOff>
        </xdr:to>
        <xdr:sp macro="" textlink="">
          <xdr:nvSpPr>
            <xdr:cNvPr id="27698" name="CheckBox40" hidden="1">
              <a:extLst>
                <a:ext uri="{63B3BB69-23CF-44E3-9099-C40C66FF867C}">
                  <a14:compatExt spid="_x0000_s27698"/>
                </a:ext>
                <a:ext uri="{FF2B5EF4-FFF2-40B4-BE49-F238E27FC236}">
                  <a16:creationId xmlns:a16="http://schemas.microsoft.com/office/drawing/2014/main" id="{00000000-0008-0000-0700-000032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0</xdr:row>
          <xdr:rowOff>0</xdr:rowOff>
        </xdr:from>
        <xdr:to>
          <xdr:col>13</xdr:col>
          <xdr:colOff>114300</xdr:colOff>
          <xdr:row>0</xdr:row>
          <xdr:rowOff>0</xdr:rowOff>
        </xdr:to>
        <xdr:sp macro="" textlink="">
          <xdr:nvSpPr>
            <xdr:cNvPr id="27699" name="CheckBox41" hidden="1">
              <a:extLst>
                <a:ext uri="{63B3BB69-23CF-44E3-9099-C40C66FF867C}">
                  <a14:compatExt spid="_x0000_s27699"/>
                </a:ext>
                <a:ext uri="{FF2B5EF4-FFF2-40B4-BE49-F238E27FC236}">
                  <a16:creationId xmlns:a16="http://schemas.microsoft.com/office/drawing/2014/main" id="{00000000-0008-0000-0700-000033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0</xdr:row>
          <xdr:rowOff>0</xdr:rowOff>
        </xdr:from>
        <xdr:to>
          <xdr:col>13</xdr:col>
          <xdr:colOff>38100</xdr:colOff>
          <xdr:row>0</xdr:row>
          <xdr:rowOff>0</xdr:rowOff>
        </xdr:to>
        <xdr:sp macro="" textlink="">
          <xdr:nvSpPr>
            <xdr:cNvPr id="27700" name="CheckBox42" hidden="1">
              <a:extLst>
                <a:ext uri="{63B3BB69-23CF-44E3-9099-C40C66FF867C}">
                  <a14:compatExt spid="_x0000_s27700"/>
                </a:ext>
                <a:ext uri="{FF2B5EF4-FFF2-40B4-BE49-F238E27FC236}">
                  <a16:creationId xmlns:a16="http://schemas.microsoft.com/office/drawing/2014/main" id="{00000000-0008-0000-0700-000034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0</xdr:row>
          <xdr:rowOff>0</xdr:rowOff>
        </xdr:from>
        <xdr:to>
          <xdr:col>18</xdr:col>
          <xdr:colOff>95250</xdr:colOff>
          <xdr:row>0</xdr:row>
          <xdr:rowOff>0</xdr:rowOff>
        </xdr:to>
        <xdr:sp macro="" textlink="">
          <xdr:nvSpPr>
            <xdr:cNvPr id="27701" name="CheckBox43" hidden="1">
              <a:extLst>
                <a:ext uri="{63B3BB69-23CF-44E3-9099-C40C66FF867C}">
                  <a14:compatExt spid="_x0000_s27701"/>
                </a:ext>
                <a:ext uri="{FF2B5EF4-FFF2-40B4-BE49-F238E27FC236}">
                  <a16:creationId xmlns:a16="http://schemas.microsoft.com/office/drawing/2014/main" id="{00000000-0008-0000-0700-000035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123825</xdr:colOff>
          <xdr:row>15</xdr:row>
          <xdr:rowOff>285750</xdr:rowOff>
        </xdr:from>
        <xdr:to>
          <xdr:col>14</xdr:col>
          <xdr:colOff>28575</xdr:colOff>
          <xdr:row>15</xdr:row>
          <xdr:rowOff>561975</xdr:rowOff>
        </xdr:to>
        <xdr:sp macro="" textlink="">
          <xdr:nvSpPr>
            <xdr:cNvPr id="27703" name="CheckBox44" hidden="1">
              <a:extLst>
                <a:ext uri="{63B3BB69-23CF-44E3-9099-C40C66FF867C}">
                  <a14:compatExt spid="_x0000_s27703"/>
                </a:ext>
                <a:ext uri="{FF2B5EF4-FFF2-40B4-BE49-F238E27FC236}">
                  <a16:creationId xmlns:a16="http://schemas.microsoft.com/office/drawing/2014/main" id="{00000000-0008-0000-0700-000037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84</xdr:row>
          <xdr:rowOff>66675</xdr:rowOff>
        </xdr:from>
        <xdr:to>
          <xdr:col>8</xdr:col>
          <xdr:colOff>0</xdr:colOff>
          <xdr:row>84</xdr:row>
          <xdr:rowOff>609600</xdr:rowOff>
        </xdr:to>
        <xdr:sp macro="" textlink="">
          <xdr:nvSpPr>
            <xdr:cNvPr id="27707" name="CheckBox45" hidden="1">
              <a:extLst>
                <a:ext uri="{63B3BB69-23CF-44E3-9099-C40C66FF867C}">
                  <a14:compatExt spid="_x0000_s27707"/>
                </a:ext>
                <a:ext uri="{FF2B5EF4-FFF2-40B4-BE49-F238E27FC236}">
                  <a16:creationId xmlns:a16="http://schemas.microsoft.com/office/drawing/2014/main" id="{00000000-0008-0000-0700-00003B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85</xdr:row>
          <xdr:rowOff>114300</xdr:rowOff>
        </xdr:from>
        <xdr:to>
          <xdr:col>7</xdr:col>
          <xdr:colOff>228600</xdr:colOff>
          <xdr:row>85</xdr:row>
          <xdr:rowOff>514350</xdr:rowOff>
        </xdr:to>
        <xdr:sp macro="" textlink="">
          <xdr:nvSpPr>
            <xdr:cNvPr id="27708" name="CheckBox46" hidden="1">
              <a:extLst>
                <a:ext uri="{63B3BB69-23CF-44E3-9099-C40C66FF867C}">
                  <a14:compatExt spid="_x0000_s27708"/>
                </a:ext>
                <a:ext uri="{FF2B5EF4-FFF2-40B4-BE49-F238E27FC236}">
                  <a16:creationId xmlns:a16="http://schemas.microsoft.com/office/drawing/2014/main" id="{00000000-0008-0000-0700-00003C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86</xdr:row>
          <xdr:rowOff>152400</xdr:rowOff>
        </xdr:from>
        <xdr:to>
          <xdr:col>7</xdr:col>
          <xdr:colOff>285750</xdr:colOff>
          <xdr:row>86</xdr:row>
          <xdr:rowOff>457200</xdr:rowOff>
        </xdr:to>
        <xdr:sp macro="" textlink="">
          <xdr:nvSpPr>
            <xdr:cNvPr id="27709" name="CheckBox47" hidden="1">
              <a:extLst>
                <a:ext uri="{63B3BB69-23CF-44E3-9099-C40C66FF867C}">
                  <a14:compatExt spid="_x0000_s27709"/>
                </a:ext>
                <a:ext uri="{FF2B5EF4-FFF2-40B4-BE49-F238E27FC236}">
                  <a16:creationId xmlns:a16="http://schemas.microsoft.com/office/drawing/2014/main" id="{00000000-0008-0000-0700-00003D6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25</xdr:col>
      <xdr:colOff>112061</xdr:colOff>
      <xdr:row>38</xdr:row>
      <xdr:rowOff>56030</xdr:rowOff>
    </xdr:from>
    <xdr:ext cx="184731" cy="264560"/>
    <xdr:sp macro="" textlink="">
      <xdr:nvSpPr>
        <xdr:cNvPr id="23" name="テキスト ボックス 22">
          <a:extLst>
            <a:ext uri="{FF2B5EF4-FFF2-40B4-BE49-F238E27FC236}">
              <a16:creationId xmlns:a16="http://schemas.microsoft.com/office/drawing/2014/main" id="{00000000-0008-0000-0900-000017000000}"/>
            </a:ext>
          </a:extLst>
        </xdr:cNvPr>
        <xdr:cNvSpPr txBox="1"/>
      </xdr:nvSpPr>
      <xdr:spPr>
        <a:xfrm>
          <a:off x="5946590" y="191433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28</xdr:col>
      <xdr:colOff>156883</xdr:colOff>
      <xdr:row>38</xdr:row>
      <xdr:rowOff>33618</xdr:rowOff>
    </xdr:from>
    <xdr:ext cx="184731" cy="264560"/>
    <xdr:sp macro="" textlink="">
      <xdr:nvSpPr>
        <xdr:cNvPr id="37" name="テキスト ボックス 36">
          <a:extLst>
            <a:ext uri="{FF2B5EF4-FFF2-40B4-BE49-F238E27FC236}">
              <a16:creationId xmlns:a16="http://schemas.microsoft.com/office/drawing/2014/main" id="{00000000-0008-0000-0900-000025000000}"/>
            </a:ext>
          </a:extLst>
        </xdr:cNvPr>
        <xdr:cNvSpPr txBox="1"/>
      </xdr:nvSpPr>
      <xdr:spPr>
        <a:xfrm>
          <a:off x="6514354" y="19120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24</xdr:col>
      <xdr:colOff>201707</xdr:colOff>
      <xdr:row>178</xdr:row>
      <xdr:rowOff>26148</xdr:rowOff>
    </xdr:from>
    <xdr:ext cx="184731" cy="264560"/>
    <xdr:sp macro="" textlink="">
      <xdr:nvSpPr>
        <xdr:cNvPr id="49" name="テキスト ボックス 48">
          <a:extLst>
            <a:ext uri="{FF2B5EF4-FFF2-40B4-BE49-F238E27FC236}">
              <a16:creationId xmlns:a16="http://schemas.microsoft.com/office/drawing/2014/main" id="{00000000-0008-0000-0900-000031000000}"/>
            </a:ext>
          </a:extLst>
        </xdr:cNvPr>
        <xdr:cNvSpPr txBox="1"/>
      </xdr:nvSpPr>
      <xdr:spPr>
        <a:xfrm>
          <a:off x="5797178" y="5954432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157654</xdr:colOff>
      <xdr:row>47</xdr:row>
      <xdr:rowOff>99850</xdr:rowOff>
    </xdr:from>
    <xdr:to>
      <xdr:col>12</xdr:col>
      <xdr:colOff>268012</xdr:colOff>
      <xdr:row>52</xdr:row>
      <xdr:rowOff>48325</xdr:rowOff>
    </xdr:to>
    <xdr:pic>
      <xdr:nvPicPr>
        <xdr:cNvPr id="2" name="図 1">
          <a:extLst>
            <a:ext uri="{FF2B5EF4-FFF2-40B4-BE49-F238E27FC236}">
              <a16:creationId xmlns:a16="http://schemas.microsoft.com/office/drawing/2014/main" id="{72788F43-6708-4012-B7F1-62BFB1E5E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8179" y="10329700"/>
          <a:ext cx="6168258" cy="73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184941</xdr:colOff>
      <xdr:row>28</xdr:row>
      <xdr:rowOff>57831</xdr:rowOff>
    </xdr:from>
    <xdr:to>
      <xdr:col>12</xdr:col>
      <xdr:colOff>327816</xdr:colOff>
      <xdr:row>28</xdr:row>
      <xdr:rowOff>191181</xdr:rowOff>
    </xdr:to>
    <xdr:sp macro="" textlink="">
      <xdr:nvSpPr>
        <xdr:cNvPr id="2" name="正方形/長方形 1">
          <a:extLst>
            <a:ext uri="{FF2B5EF4-FFF2-40B4-BE49-F238E27FC236}">
              <a16:creationId xmlns:a16="http://schemas.microsoft.com/office/drawing/2014/main" id="{686B4C64-8F68-414C-8CC2-D1C8E220E1FC}"/>
            </a:ext>
          </a:extLst>
        </xdr:cNvPr>
        <xdr:cNvSpPr/>
      </xdr:nvSpPr>
      <xdr:spPr>
        <a:xfrm>
          <a:off x="6252366" y="8420781"/>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control" Target="../activeX/activeX44.xml"/><Relationship Id="rId16" Type="http://schemas.openxmlformats.org/officeDocument/2006/relationships/control" Target="../activeX/activeX7.xml"/><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5" Type="http://schemas.openxmlformats.org/officeDocument/2006/relationships/image" Target="../media/image1.emf"/><Relationship Id="rId90" Type="http://schemas.openxmlformats.org/officeDocument/2006/relationships/image" Target="../media/image43.emf"/><Relationship Id="rId95" Type="http://schemas.openxmlformats.org/officeDocument/2006/relationships/control" Target="../activeX/activeX47.xml"/><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80" Type="http://schemas.openxmlformats.org/officeDocument/2006/relationships/control" Target="../activeX/activeX39.xml"/><Relationship Id="rId85" Type="http://schemas.openxmlformats.org/officeDocument/2006/relationships/image" Target="../media/image41.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image" Target="../media/image42.emf"/><Relationship Id="rId91" Type="http://schemas.openxmlformats.org/officeDocument/2006/relationships/control" Target="../activeX/activeX45.xml"/><Relationship Id="rId96" Type="http://schemas.openxmlformats.org/officeDocument/2006/relationships/control" Target="../activeX/activeX48.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image" Target="../media/image45.emf"/><Relationship Id="rId99" Type="http://schemas.openxmlformats.org/officeDocument/2006/relationships/ctrlProp" Target="../ctrlProps/ctrlProp2.xml"/><Relationship Id="rId101" Type="http://schemas.openxmlformats.org/officeDocument/2006/relationships/ctrlProp" Target="../ctrlProps/ctrlProp4.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control" Target="../activeX/activeX49.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image" Target="../media/image44.emf"/><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control" Target="../activeX/activeX43.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trlProp" Target="../ctrlProps/ctrlProp3.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control" Target="../activeX/activeX46.xml"/><Relationship Id="rId98" Type="http://schemas.openxmlformats.org/officeDocument/2006/relationships/ctrlProp" Target="../ctrlProps/ctrlProp1.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image" Target="../media/image51.emf"/><Relationship Id="rId18" Type="http://schemas.openxmlformats.org/officeDocument/2006/relationships/control" Target="../activeX/activeX57.xml"/><Relationship Id="rId26" Type="http://schemas.openxmlformats.org/officeDocument/2006/relationships/control" Target="../activeX/activeX61.xml"/><Relationship Id="rId3" Type="http://schemas.openxmlformats.org/officeDocument/2006/relationships/vmlDrawing" Target="../drawings/vmlDrawing2.vml"/><Relationship Id="rId21" Type="http://schemas.openxmlformats.org/officeDocument/2006/relationships/image" Target="../media/image55.emf"/><Relationship Id="rId34" Type="http://schemas.openxmlformats.org/officeDocument/2006/relationships/control" Target="../activeX/activeX65.xml"/><Relationship Id="rId7" Type="http://schemas.openxmlformats.org/officeDocument/2006/relationships/image" Target="../media/image48.emf"/><Relationship Id="rId12" Type="http://schemas.openxmlformats.org/officeDocument/2006/relationships/control" Target="../activeX/activeX54.xml"/><Relationship Id="rId17" Type="http://schemas.openxmlformats.org/officeDocument/2006/relationships/image" Target="../media/image53.emf"/><Relationship Id="rId25" Type="http://schemas.openxmlformats.org/officeDocument/2006/relationships/image" Target="../media/image57.emf"/><Relationship Id="rId33" Type="http://schemas.openxmlformats.org/officeDocument/2006/relationships/image" Target="../media/image61.emf"/><Relationship Id="rId2" Type="http://schemas.openxmlformats.org/officeDocument/2006/relationships/drawing" Target="../drawings/drawing2.xml"/><Relationship Id="rId16" Type="http://schemas.openxmlformats.org/officeDocument/2006/relationships/control" Target="../activeX/activeX56.xml"/><Relationship Id="rId20" Type="http://schemas.openxmlformats.org/officeDocument/2006/relationships/control" Target="../activeX/activeX58.xml"/><Relationship Id="rId29" Type="http://schemas.openxmlformats.org/officeDocument/2006/relationships/image" Target="../media/image59.emf"/><Relationship Id="rId1" Type="http://schemas.openxmlformats.org/officeDocument/2006/relationships/printerSettings" Target="../printerSettings/printerSettings4.bin"/><Relationship Id="rId6" Type="http://schemas.openxmlformats.org/officeDocument/2006/relationships/control" Target="../activeX/activeX51.xml"/><Relationship Id="rId11" Type="http://schemas.openxmlformats.org/officeDocument/2006/relationships/image" Target="../media/image50.emf"/><Relationship Id="rId24" Type="http://schemas.openxmlformats.org/officeDocument/2006/relationships/control" Target="../activeX/activeX60.xml"/><Relationship Id="rId32" Type="http://schemas.openxmlformats.org/officeDocument/2006/relationships/control" Target="../activeX/activeX64.xml"/><Relationship Id="rId5" Type="http://schemas.openxmlformats.org/officeDocument/2006/relationships/image" Target="../media/image47.emf"/><Relationship Id="rId15" Type="http://schemas.openxmlformats.org/officeDocument/2006/relationships/image" Target="../media/image52.emf"/><Relationship Id="rId23" Type="http://schemas.openxmlformats.org/officeDocument/2006/relationships/image" Target="../media/image56.emf"/><Relationship Id="rId28" Type="http://schemas.openxmlformats.org/officeDocument/2006/relationships/control" Target="../activeX/activeX62.xml"/><Relationship Id="rId10" Type="http://schemas.openxmlformats.org/officeDocument/2006/relationships/control" Target="../activeX/activeX53.xml"/><Relationship Id="rId19" Type="http://schemas.openxmlformats.org/officeDocument/2006/relationships/image" Target="../media/image54.emf"/><Relationship Id="rId31" Type="http://schemas.openxmlformats.org/officeDocument/2006/relationships/image" Target="../media/image60.emf"/><Relationship Id="rId4" Type="http://schemas.openxmlformats.org/officeDocument/2006/relationships/control" Target="../activeX/activeX50.xml"/><Relationship Id="rId9" Type="http://schemas.openxmlformats.org/officeDocument/2006/relationships/image" Target="../media/image49.emf"/><Relationship Id="rId14" Type="http://schemas.openxmlformats.org/officeDocument/2006/relationships/control" Target="../activeX/activeX55.xml"/><Relationship Id="rId22" Type="http://schemas.openxmlformats.org/officeDocument/2006/relationships/control" Target="../activeX/activeX59.xml"/><Relationship Id="rId27" Type="http://schemas.openxmlformats.org/officeDocument/2006/relationships/image" Target="../media/image58.emf"/><Relationship Id="rId30" Type="http://schemas.openxmlformats.org/officeDocument/2006/relationships/control" Target="../activeX/activeX63.xml"/><Relationship Id="rId35" Type="http://schemas.openxmlformats.org/officeDocument/2006/relationships/image" Target="../media/image62.emf"/><Relationship Id="rId8" Type="http://schemas.openxmlformats.org/officeDocument/2006/relationships/control" Target="../activeX/activeX5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6" Type="http://schemas.openxmlformats.org/officeDocument/2006/relationships/control" Target="../activeX/activeX77.xml"/><Relationship Id="rId21" Type="http://schemas.openxmlformats.org/officeDocument/2006/relationships/image" Target="../media/image70.emf"/><Relationship Id="rId42" Type="http://schemas.openxmlformats.org/officeDocument/2006/relationships/control" Target="../activeX/activeX85.xml"/><Relationship Id="rId47" Type="http://schemas.openxmlformats.org/officeDocument/2006/relationships/image" Target="../media/image83.emf"/><Relationship Id="rId63" Type="http://schemas.openxmlformats.org/officeDocument/2006/relationships/image" Target="../media/image91.emf"/><Relationship Id="rId68" Type="http://schemas.openxmlformats.org/officeDocument/2006/relationships/control" Target="../activeX/activeX98.xml"/><Relationship Id="rId84" Type="http://schemas.openxmlformats.org/officeDocument/2006/relationships/control" Target="../activeX/activeX106.xml"/><Relationship Id="rId89" Type="http://schemas.openxmlformats.org/officeDocument/2006/relationships/control" Target="../activeX/activeX110.xml"/><Relationship Id="rId16" Type="http://schemas.openxmlformats.org/officeDocument/2006/relationships/control" Target="../activeX/activeX72.xml"/><Relationship Id="rId11" Type="http://schemas.openxmlformats.org/officeDocument/2006/relationships/image" Target="../media/image65.emf"/><Relationship Id="rId32" Type="http://schemas.openxmlformats.org/officeDocument/2006/relationships/control" Target="../activeX/activeX80.xml"/><Relationship Id="rId37" Type="http://schemas.openxmlformats.org/officeDocument/2006/relationships/image" Target="../media/image78.emf"/><Relationship Id="rId53" Type="http://schemas.openxmlformats.org/officeDocument/2006/relationships/image" Target="../media/image86.emf"/><Relationship Id="rId58" Type="http://schemas.openxmlformats.org/officeDocument/2006/relationships/control" Target="../activeX/activeX93.xml"/><Relationship Id="rId74" Type="http://schemas.openxmlformats.org/officeDocument/2006/relationships/control" Target="../activeX/activeX101.xml"/><Relationship Id="rId79" Type="http://schemas.openxmlformats.org/officeDocument/2006/relationships/image" Target="../media/image4.emf"/><Relationship Id="rId5" Type="http://schemas.openxmlformats.org/officeDocument/2006/relationships/image" Target="../media/image63.emf"/><Relationship Id="rId90" Type="http://schemas.openxmlformats.org/officeDocument/2006/relationships/control" Target="../activeX/activeX111.xml"/><Relationship Id="rId95" Type="http://schemas.openxmlformats.org/officeDocument/2006/relationships/control" Target="../activeX/activeX115.xml"/><Relationship Id="rId22" Type="http://schemas.openxmlformats.org/officeDocument/2006/relationships/control" Target="../activeX/activeX75.xml"/><Relationship Id="rId27" Type="http://schemas.openxmlformats.org/officeDocument/2006/relationships/image" Target="../media/image73.emf"/><Relationship Id="rId43" Type="http://schemas.openxmlformats.org/officeDocument/2006/relationships/image" Target="../media/image81.emf"/><Relationship Id="rId48" Type="http://schemas.openxmlformats.org/officeDocument/2006/relationships/control" Target="../activeX/activeX88.xml"/><Relationship Id="rId64" Type="http://schemas.openxmlformats.org/officeDocument/2006/relationships/control" Target="../activeX/activeX96.xml"/><Relationship Id="rId69" Type="http://schemas.openxmlformats.org/officeDocument/2006/relationships/image" Target="../media/image9.emf"/><Relationship Id="rId80" Type="http://schemas.openxmlformats.org/officeDocument/2006/relationships/control" Target="../activeX/activeX104.xml"/><Relationship Id="rId85" Type="http://schemas.openxmlformats.org/officeDocument/2006/relationships/image" Target="../media/image95.emf"/><Relationship Id="rId3" Type="http://schemas.openxmlformats.org/officeDocument/2006/relationships/vmlDrawing" Target="../drawings/vmlDrawing3.vml"/><Relationship Id="rId12" Type="http://schemas.openxmlformats.org/officeDocument/2006/relationships/control" Target="../activeX/activeX70.xml"/><Relationship Id="rId17" Type="http://schemas.openxmlformats.org/officeDocument/2006/relationships/image" Target="../media/image68.emf"/><Relationship Id="rId25" Type="http://schemas.openxmlformats.org/officeDocument/2006/relationships/image" Target="../media/image72.emf"/><Relationship Id="rId33" Type="http://schemas.openxmlformats.org/officeDocument/2006/relationships/image" Target="../media/image76.emf"/><Relationship Id="rId38" Type="http://schemas.openxmlformats.org/officeDocument/2006/relationships/control" Target="../activeX/activeX83.xml"/><Relationship Id="rId46" Type="http://schemas.openxmlformats.org/officeDocument/2006/relationships/control" Target="../activeX/activeX87.xml"/><Relationship Id="rId59" Type="http://schemas.openxmlformats.org/officeDocument/2006/relationships/image" Target="../media/image89.emf"/><Relationship Id="rId67" Type="http://schemas.openxmlformats.org/officeDocument/2006/relationships/image" Target="../media/image10.emf"/><Relationship Id="rId20" Type="http://schemas.openxmlformats.org/officeDocument/2006/relationships/control" Target="../activeX/activeX74.xml"/><Relationship Id="rId41" Type="http://schemas.openxmlformats.org/officeDocument/2006/relationships/image" Target="../media/image80.emf"/><Relationship Id="rId54" Type="http://schemas.openxmlformats.org/officeDocument/2006/relationships/control" Target="../activeX/activeX91.xml"/><Relationship Id="rId62" Type="http://schemas.openxmlformats.org/officeDocument/2006/relationships/control" Target="../activeX/activeX95.xml"/><Relationship Id="rId70" Type="http://schemas.openxmlformats.org/officeDocument/2006/relationships/control" Target="../activeX/activeX99.xml"/><Relationship Id="rId75" Type="http://schemas.openxmlformats.org/officeDocument/2006/relationships/image" Target="../media/image6.emf"/><Relationship Id="rId83" Type="http://schemas.openxmlformats.org/officeDocument/2006/relationships/image" Target="../media/image94.emf"/><Relationship Id="rId88" Type="http://schemas.openxmlformats.org/officeDocument/2006/relationships/control" Target="../activeX/activeX109.xml"/><Relationship Id="rId91" Type="http://schemas.openxmlformats.org/officeDocument/2006/relationships/control" Target="../activeX/activeX112.xml"/><Relationship Id="rId96" Type="http://schemas.openxmlformats.org/officeDocument/2006/relationships/image" Target="../media/image97.emf"/><Relationship Id="rId1" Type="http://schemas.openxmlformats.org/officeDocument/2006/relationships/printerSettings" Target="../printerSettings/printerSettings8.bin"/><Relationship Id="rId6" Type="http://schemas.openxmlformats.org/officeDocument/2006/relationships/control" Target="../activeX/activeX67.xml"/><Relationship Id="rId15" Type="http://schemas.openxmlformats.org/officeDocument/2006/relationships/image" Target="../media/image67.emf"/><Relationship Id="rId23" Type="http://schemas.openxmlformats.org/officeDocument/2006/relationships/image" Target="../media/image71.emf"/><Relationship Id="rId28" Type="http://schemas.openxmlformats.org/officeDocument/2006/relationships/control" Target="../activeX/activeX78.xml"/><Relationship Id="rId36" Type="http://schemas.openxmlformats.org/officeDocument/2006/relationships/control" Target="../activeX/activeX82.xml"/><Relationship Id="rId49" Type="http://schemas.openxmlformats.org/officeDocument/2006/relationships/image" Target="../media/image84.emf"/><Relationship Id="rId57" Type="http://schemas.openxmlformats.org/officeDocument/2006/relationships/image" Target="../media/image88.emf"/><Relationship Id="rId10" Type="http://schemas.openxmlformats.org/officeDocument/2006/relationships/control" Target="../activeX/activeX69.xml"/><Relationship Id="rId31" Type="http://schemas.openxmlformats.org/officeDocument/2006/relationships/image" Target="../media/image75.emf"/><Relationship Id="rId44" Type="http://schemas.openxmlformats.org/officeDocument/2006/relationships/control" Target="../activeX/activeX86.xml"/><Relationship Id="rId52" Type="http://schemas.openxmlformats.org/officeDocument/2006/relationships/control" Target="../activeX/activeX90.xml"/><Relationship Id="rId60" Type="http://schemas.openxmlformats.org/officeDocument/2006/relationships/control" Target="../activeX/activeX94.xml"/><Relationship Id="rId65" Type="http://schemas.openxmlformats.org/officeDocument/2006/relationships/image" Target="../media/image92.emf"/><Relationship Id="rId73" Type="http://schemas.openxmlformats.org/officeDocument/2006/relationships/image" Target="../media/image7.emf"/><Relationship Id="rId78" Type="http://schemas.openxmlformats.org/officeDocument/2006/relationships/control" Target="../activeX/activeX103.xml"/><Relationship Id="rId81" Type="http://schemas.openxmlformats.org/officeDocument/2006/relationships/image" Target="../media/image93.emf"/><Relationship Id="rId86" Type="http://schemas.openxmlformats.org/officeDocument/2006/relationships/control" Target="../activeX/activeX107.xml"/><Relationship Id="rId94" Type="http://schemas.openxmlformats.org/officeDocument/2006/relationships/image" Target="../media/image96.emf"/><Relationship Id="rId99" Type="http://schemas.openxmlformats.org/officeDocument/2006/relationships/control" Target="../activeX/activeX117.xml"/><Relationship Id="rId4" Type="http://schemas.openxmlformats.org/officeDocument/2006/relationships/control" Target="../activeX/activeX66.xml"/><Relationship Id="rId9" Type="http://schemas.openxmlformats.org/officeDocument/2006/relationships/image" Target="../media/image64.emf"/><Relationship Id="rId13" Type="http://schemas.openxmlformats.org/officeDocument/2006/relationships/image" Target="../media/image66.emf"/><Relationship Id="rId18" Type="http://schemas.openxmlformats.org/officeDocument/2006/relationships/control" Target="../activeX/activeX73.xml"/><Relationship Id="rId39" Type="http://schemas.openxmlformats.org/officeDocument/2006/relationships/image" Target="../media/image79.emf"/><Relationship Id="rId34" Type="http://schemas.openxmlformats.org/officeDocument/2006/relationships/control" Target="../activeX/activeX81.xml"/><Relationship Id="rId50" Type="http://schemas.openxmlformats.org/officeDocument/2006/relationships/control" Target="../activeX/activeX89.xml"/><Relationship Id="rId55" Type="http://schemas.openxmlformats.org/officeDocument/2006/relationships/image" Target="../media/image87.emf"/><Relationship Id="rId76" Type="http://schemas.openxmlformats.org/officeDocument/2006/relationships/control" Target="../activeX/activeX102.xml"/><Relationship Id="rId97" Type="http://schemas.openxmlformats.org/officeDocument/2006/relationships/control" Target="../activeX/activeX116.xml"/><Relationship Id="rId7" Type="http://schemas.openxmlformats.org/officeDocument/2006/relationships/image" Target="../media/image41.emf"/><Relationship Id="rId71" Type="http://schemas.openxmlformats.org/officeDocument/2006/relationships/image" Target="../media/image8.emf"/><Relationship Id="rId92" Type="http://schemas.openxmlformats.org/officeDocument/2006/relationships/control" Target="../activeX/activeX113.xml"/><Relationship Id="rId2" Type="http://schemas.openxmlformats.org/officeDocument/2006/relationships/drawing" Target="../drawings/drawing3.xml"/><Relationship Id="rId29" Type="http://schemas.openxmlformats.org/officeDocument/2006/relationships/image" Target="../media/image74.emf"/><Relationship Id="rId24" Type="http://schemas.openxmlformats.org/officeDocument/2006/relationships/control" Target="../activeX/activeX76.xml"/><Relationship Id="rId40" Type="http://schemas.openxmlformats.org/officeDocument/2006/relationships/control" Target="../activeX/activeX84.xml"/><Relationship Id="rId45" Type="http://schemas.openxmlformats.org/officeDocument/2006/relationships/image" Target="../media/image82.emf"/><Relationship Id="rId66" Type="http://schemas.openxmlformats.org/officeDocument/2006/relationships/control" Target="../activeX/activeX97.xml"/><Relationship Id="rId87" Type="http://schemas.openxmlformats.org/officeDocument/2006/relationships/control" Target="../activeX/activeX108.xml"/><Relationship Id="rId61" Type="http://schemas.openxmlformats.org/officeDocument/2006/relationships/image" Target="../media/image90.emf"/><Relationship Id="rId82" Type="http://schemas.openxmlformats.org/officeDocument/2006/relationships/control" Target="../activeX/activeX105.xml"/><Relationship Id="rId19" Type="http://schemas.openxmlformats.org/officeDocument/2006/relationships/image" Target="../media/image69.emf"/><Relationship Id="rId14" Type="http://schemas.openxmlformats.org/officeDocument/2006/relationships/control" Target="../activeX/activeX71.xml"/><Relationship Id="rId30" Type="http://schemas.openxmlformats.org/officeDocument/2006/relationships/control" Target="../activeX/activeX79.xml"/><Relationship Id="rId35" Type="http://schemas.openxmlformats.org/officeDocument/2006/relationships/image" Target="../media/image77.emf"/><Relationship Id="rId56" Type="http://schemas.openxmlformats.org/officeDocument/2006/relationships/control" Target="../activeX/activeX92.xml"/><Relationship Id="rId77" Type="http://schemas.openxmlformats.org/officeDocument/2006/relationships/image" Target="../media/image5.emf"/><Relationship Id="rId100" Type="http://schemas.openxmlformats.org/officeDocument/2006/relationships/image" Target="../media/image99.emf"/><Relationship Id="rId8" Type="http://schemas.openxmlformats.org/officeDocument/2006/relationships/control" Target="../activeX/activeX68.xml"/><Relationship Id="rId51" Type="http://schemas.openxmlformats.org/officeDocument/2006/relationships/image" Target="../media/image85.emf"/><Relationship Id="rId72" Type="http://schemas.openxmlformats.org/officeDocument/2006/relationships/control" Target="../activeX/activeX100.xml"/><Relationship Id="rId93" Type="http://schemas.openxmlformats.org/officeDocument/2006/relationships/control" Target="../activeX/activeX114.xml"/><Relationship Id="rId98" Type="http://schemas.openxmlformats.org/officeDocument/2006/relationships/image" Target="../media/image98.emf"/></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sheetPr>
  <dimension ref="B1:BR162"/>
  <sheetViews>
    <sheetView tabSelected="1" view="pageBreakPreview" zoomScaleNormal="100" zoomScaleSheetLayoutView="100" zoomScalePageLayoutView="85" workbookViewId="0">
      <selection activeCell="D5" sqref="D5:Y7"/>
    </sheetView>
  </sheetViews>
  <sheetFormatPr defaultRowHeight="13.5"/>
  <cols>
    <col min="1" max="1" width="1.375" customWidth="1"/>
    <col min="2" max="27" width="3.5" customWidth="1"/>
    <col min="28" max="28" width="0.625" customWidth="1"/>
    <col min="29" max="32" width="3.5" customWidth="1"/>
    <col min="33" max="60" width="2.5" customWidth="1"/>
  </cols>
  <sheetData>
    <row r="1" spans="2:70" ht="22.5" customHeight="1">
      <c r="B1" t="s">
        <v>53</v>
      </c>
      <c r="AD1" t="s">
        <v>234</v>
      </c>
    </row>
    <row r="2" spans="2:70" ht="22.5" customHeight="1">
      <c r="AD2" s="101" t="s">
        <v>382</v>
      </c>
      <c r="AH2" s="101"/>
    </row>
    <row r="3" spans="2:70" ht="22.5" customHeight="1">
      <c r="T3" s="18"/>
      <c r="U3" s="18"/>
      <c r="V3" s="18"/>
      <c r="W3" s="18"/>
      <c r="X3" s="18"/>
      <c r="Y3" s="18"/>
      <c r="Z3" s="18"/>
    </row>
    <row r="4" spans="2:70" ht="22.5" customHeight="1"/>
    <row r="5" spans="2:70" ht="23.25" customHeight="1">
      <c r="D5" s="172" t="str">
        <f>"令和"&amp;AD2&amp;"年度きょうとこどもの城づくり事業（ひとり親家庭のこどもの居場所づくり事業）実施に係る運営業務企画参加申込書"</f>
        <v>令和８年度きょうとこどもの城づくり事業（ひとり親家庭のこどもの居場所づくり事業）実施に係る運営業務企画参加申込書</v>
      </c>
      <c r="E5" s="173"/>
      <c r="F5" s="173"/>
      <c r="G5" s="173"/>
      <c r="H5" s="173"/>
      <c r="I5" s="173"/>
      <c r="J5" s="173"/>
      <c r="K5" s="173"/>
      <c r="L5" s="173"/>
      <c r="M5" s="173"/>
      <c r="N5" s="173"/>
      <c r="O5" s="173"/>
      <c r="P5" s="173"/>
      <c r="Q5" s="173"/>
      <c r="R5" s="173"/>
      <c r="S5" s="173"/>
      <c r="T5" s="173"/>
      <c r="U5" s="173"/>
      <c r="V5" s="173"/>
      <c r="W5" s="173"/>
      <c r="X5" s="173"/>
      <c r="Y5" s="173"/>
    </row>
    <row r="6" spans="2:70" ht="23.25" customHeight="1">
      <c r="D6" s="173"/>
      <c r="E6" s="173"/>
      <c r="F6" s="173"/>
      <c r="G6" s="173"/>
      <c r="H6" s="173"/>
      <c r="I6" s="173"/>
      <c r="J6" s="173"/>
      <c r="K6" s="173"/>
      <c r="L6" s="173"/>
      <c r="M6" s="173"/>
      <c r="N6" s="173"/>
      <c r="O6" s="173"/>
      <c r="P6" s="173"/>
      <c r="Q6" s="173"/>
      <c r="R6" s="173"/>
      <c r="S6" s="173"/>
      <c r="T6" s="173"/>
      <c r="U6" s="173"/>
      <c r="V6" s="173"/>
      <c r="W6" s="173"/>
      <c r="X6" s="173"/>
      <c r="Y6" s="173"/>
    </row>
    <row r="7" spans="2:70" ht="23.25" customHeight="1">
      <c r="D7" s="173"/>
      <c r="E7" s="173"/>
      <c r="F7" s="173"/>
      <c r="G7" s="173"/>
      <c r="H7" s="173"/>
      <c r="I7" s="173"/>
      <c r="J7" s="173"/>
      <c r="K7" s="173"/>
      <c r="L7" s="173"/>
      <c r="M7" s="173"/>
      <c r="N7" s="173"/>
      <c r="O7" s="173"/>
      <c r="P7" s="173"/>
      <c r="Q7" s="173"/>
      <c r="R7" s="173"/>
      <c r="S7" s="173"/>
      <c r="T7" s="173"/>
      <c r="U7" s="173"/>
      <c r="V7" s="173"/>
      <c r="W7" s="173"/>
      <c r="X7" s="173"/>
      <c r="Y7" s="173"/>
    </row>
    <row r="8" spans="2:70" ht="23.25" customHeight="1">
      <c r="E8" s="33"/>
      <c r="F8" s="33"/>
      <c r="G8" s="33"/>
      <c r="H8" s="33"/>
      <c r="I8" s="33"/>
      <c r="J8" s="33"/>
      <c r="K8" s="33"/>
      <c r="L8" s="33"/>
      <c r="M8" s="33"/>
      <c r="N8" s="33"/>
      <c r="O8" s="33"/>
      <c r="P8" s="33"/>
      <c r="Q8" s="33"/>
      <c r="R8" s="33"/>
      <c r="S8" s="33"/>
      <c r="T8" s="33"/>
      <c r="U8" s="33"/>
      <c r="V8" s="33"/>
      <c r="W8" s="33"/>
      <c r="X8" s="33"/>
    </row>
    <row r="9" spans="2:70" ht="23.25" customHeight="1">
      <c r="E9" s="33"/>
      <c r="F9" s="33"/>
      <c r="G9" s="33"/>
      <c r="H9" s="33"/>
      <c r="I9" s="33"/>
      <c r="J9" s="33"/>
      <c r="K9" s="33"/>
      <c r="L9" s="33"/>
      <c r="M9" s="33"/>
      <c r="N9" s="33"/>
      <c r="O9" s="33"/>
      <c r="P9" s="33"/>
      <c r="Q9" s="33"/>
      <c r="R9" s="33"/>
      <c r="S9" s="33"/>
      <c r="T9" s="33"/>
      <c r="U9" s="33"/>
      <c r="V9" s="33"/>
      <c r="W9" s="33"/>
      <c r="X9" s="33"/>
    </row>
    <row r="10" spans="2:70" ht="23.25" customHeight="1">
      <c r="D10" t="str">
        <f>"　令和"&amp;AD2&amp;"年度きょうとこどもの城づくり事業（ひとり親家庭のこどもの居場所づくり事業）"</f>
        <v>　令和８年度きょうとこどもの城づくり事業（ひとり親家庭のこどもの居場所づくり事業）</v>
      </c>
    </row>
    <row r="11" spans="2:70" ht="23.25" customHeight="1">
      <c r="D11" t="s">
        <v>331</v>
      </c>
    </row>
    <row r="12" spans="2:70" ht="23.25" customHeight="1">
      <c r="D12" t="s">
        <v>312</v>
      </c>
    </row>
    <row r="13" spans="2:70" ht="23.25" customHeight="1">
      <c r="BG13" s="165"/>
      <c r="BH13" s="165"/>
      <c r="BI13" s="165"/>
      <c r="BJ13" s="165"/>
      <c r="BK13" s="165"/>
      <c r="BL13" s="165"/>
      <c r="BM13" s="165"/>
      <c r="BN13" s="165"/>
      <c r="BO13" s="165"/>
      <c r="BP13" s="165"/>
      <c r="BQ13" s="165"/>
      <c r="BR13" s="165"/>
    </row>
    <row r="14" spans="2:70" ht="23.25" customHeight="1"/>
    <row r="15" spans="2:70" ht="23.25" customHeight="1">
      <c r="BG15" s="165"/>
      <c r="BH15" s="165"/>
      <c r="BI15" s="165"/>
      <c r="BJ15" s="165"/>
      <c r="BK15" s="165"/>
      <c r="BL15" s="165"/>
      <c r="BM15" s="165"/>
      <c r="BN15" s="165"/>
      <c r="BO15" s="165"/>
      <c r="BP15" s="165"/>
      <c r="BQ15" s="165"/>
      <c r="BR15" s="165"/>
    </row>
    <row r="16" spans="2:70" ht="23.25" customHeight="1">
      <c r="Q16" s="58" t="str">
        <f>"令和"&amp;AD2&amp;"年"</f>
        <v>令和８年</v>
      </c>
      <c r="T16" s="66"/>
      <c r="U16" s="58" t="s">
        <v>169</v>
      </c>
      <c r="V16" s="167"/>
      <c r="W16" s="167"/>
      <c r="X16" t="s">
        <v>170</v>
      </c>
      <c r="BG16" s="165"/>
      <c r="BH16" s="165"/>
      <c r="BI16" s="165"/>
      <c r="BJ16" s="165"/>
      <c r="BK16" s="165"/>
      <c r="BL16" s="165"/>
      <c r="BM16" s="165"/>
      <c r="BN16" s="165"/>
      <c r="BO16" s="165"/>
      <c r="BP16" s="165"/>
      <c r="BQ16" s="165"/>
      <c r="BR16" s="165"/>
    </row>
    <row r="17" spans="3:30" ht="23.25" customHeight="1"/>
    <row r="18" spans="3:30" ht="23.25" customHeight="1"/>
    <row r="19" spans="3:30" ht="23.25" customHeight="1">
      <c r="C19" s="168" t="s">
        <v>258</v>
      </c>
      <c r="D19" s="168"/>
      <c r="E19" s="168"/>
      <c r="F19" s="168"/>
      <c r="G19" s="168"/>
      <c r="H19" s="168"/>
      <c r="I19" s="168"/>
      <c r="J19" s="168"/>
      <c r="K19" s="168"/>
      <c r="L19" s="168"/>
    </row>
    <row r="20" spans="3:30" ht="23.25" customHeight="1">
      <c r="E20" s="171"/>
      <c r="F20" s="171"/>
      <c r="G20" s="171"/>
      <c r="H20" s="171"/>
      <c r="I20" s="171"/>
      <c r="J20" s="171"/>
      <c r="K20" s="171"/>
      <c r="L20" s="171"/>
      <c r="M20" s="171"/>
      <c r="N20" s="171"/>
      <c r="O20" s="171"/>
      <c r="P20" s="171"/>
      <c r="Q20" s="171"/>
      <c r="R20" s="171"/>
      <c r="S20" s="171"/>
      <c r="T20" s="171"/>
      <c r="U20" s="171"/>
      <c r="V20" s="171"/>
      <c r="W20" s="171"/>
      <c r="X20" s="171"/>
    </row>
    <row r="21" spans="3:30" ht="23.25" customHeight="1"/>
    <row r="22" spans="3:30" ht="23.25" customHeight="1">
      <c r="E22" t="s">
        <v>171</v>
      </c>
      <c r="J22" s="168"/>
      <c r="K22" s="168"/>
      <c r="L22" s="168"/>
      <c r="M22" s="168"/>
      <c r="N22" s="168"/>
      <c r="O22" s="168"/>
      <c r="P22" s="168"/>
      <c r="Q22" s="168"/>
      <c r="R22" s="168"/>
      <c r="S22" s="168"/>
      <c r="T22" s="168"/>
      <c r="U22" s="168"/>
      <c r="V22" s="168"/>
    </row>
    <row r="23" spans="3:30" ht="23.25" customHeight="1">
      <c r="E23" t="s">
        <v>313</v>
      </c>
      <c r="J23" s="168"/>
      <c r="K23" s="168"/>
      <c r="L23" s="168"/>
      <c r="M23" s="168"/>
      <c r="N23" s="168"/>
      <c r="O23" s="168"/>
      <c r="P23" s="168"/>
      <c r="Q23" s="168"/>
      <c r="R23" s="168"/>
      <c r="S23" s="168"/>
      <c r="T23" s="168"/>
      <c r="U23" s="168"/>
      <c r="V23" s="168"/>
    </row>
    <row r="24" spans="3:30" ht="23.25" customHeight="1"/>
    <row r="25" spans="3:30" ht="12.75" customHeight="1">
      <c r="E25" s="17" t="s">
        <v>57</v>
      </c>
      <c r="J25" s="170"/>
      <c r="K25" s="170"/>
      <c r="L25" s="170"/>
      <c r="M25" s="170"/>
      <c r="N25" s="170"/>
      <c r="O25" s="170"/>
      <c r="P25" s="170"/>
      <c r="Q25" s="170"/>
      <c r="R25" s="170"/>
      <c r="S25" s="170"/>
      <c r="T25" s="170"/>
    </row>
    <row r="26" spans="3:30" ht="23.25" customHeight="1">
      <c r="E26" t="s">
        <v>55</v>
      </c>
      <c r="J26" s="168"/>
      <c r="K26" s="168"/>
      <c r="L26" s="168"/>
      <c r="M26" s="168"/>
      <c r="N26" s="168"/>
      <c r="O26" s="168"/>
      <c r="P26" s="168"/>
      <c r="Q26" s="168"/>
      <c r="R26" s="168"/>
      <c r="S26" s="168"/>
      <c r="T26" s="169"/>
      <c r="U26" s="60" t="s">
        <v>58</v>
      </c>
    </row>
    <row r="27" spans="3:30" ht="23.25" customHeight="1"/>
    <row r="28" spans="3:30" ht="12.75" customHeight="1">
      <c r="E28" s="17" t="s">
        <v>56</v>
      </c>
      <c r="J28" s="170"/>
      <c r="K28" s="170"/>
      <c r="L28" s="170"/>
      <c r="M28" s="170"/>
      <c r="N28" s="170"/>
      <c r="O28" s="170"/>
      <c r="P28" s="170"/>
      <c r="Q28" s="170"/>
      <c r="R28" s="170"/>
      <c r="S28" s="170"/>
      <c r="T28" s="170"/>
    </row>
    <row r="29" spans="3:30" ht="23.25" customHeight="1">
      <c r="E29" t="s">
        <v>54</v>
      </c>
      <c r="J29" s="168"/>
      <c r="K29" s="168"/>
      <c r="L29" s="168"/>
      <c r="M29" s="168"/>
      <c r="N29" s="168"/>
      <c r="O29" s="168"/>
      <c r="P29" s="168"/>
      <c r="Q29" s="168"/>
      <c r="R29" s="168"/>
      <c r="S29" s="168"/>
      <c r="T29" s="168"/>
      <c r="U29" t="s">
        <v>22</v>
      </c>
    </row>
    <row r="30" spans="3:30" ht="23.25" customHeight="1"/>
    <row r="31" spans="3:30" ht="23.25" customHeight="1"/>
    <row r="32" spans="3:30" ht="23.25" customHeight="1">
      <c r="S32" s="18"/>
      <c r="T32" s="18"/>
      <c r="U32" s="18"/>
      <c r="V32" s="18"/>
      <c r="W32" s="18"/>
      <c r="X32" s="18"/>
      <c r="Y32" s="18"/>
      <c r="Z32" s="18"/>
      <c r="AA32" s="18"/>
      <c r="AB32" s="18"/>
      <c r="AC32" s="18"/>
      <c r="AD32" s="18"/>
    </row>
    <row r="33" spans="2:30" ht="23.25" customHeight="1">
      <c r="S33" s="165"/>
      <c r="T33" s="165"/>
      <c r="U33" s="165"/>
      <c r="V33" s="165"/>
      <c r="W33" s="165"/>
      <c r="X33" s="165"/>
      <c r="Y33" s="165"/>
      <c r="Z33" s="165"/>
      <c r="AA33" s="165"/>
      <c r="AB33" s="165"/>
      <c r="AC33" s="165"/>
      <c r="AD33" s="165"/>
    </row>
    <row r="34" spans="2:30" ht="23.25" customHeight="1">
      <c r="S34" s="165"/>
      <c r="T34" s="165"/>
      <c r="U34" s="165"/>
      <c r="V34" s="165"/>
      <c r="W34" s="165"/>
      <c r="X34" s="165"/>
      <c r="Y34" s="165"/>
      <c r="Z34" s="165"/>
      <c r="AA34" s="165"/>
      <c r="AB34" s="165"/>
      <c r="AC34" s="165"/>
      <c r="AD34" s="165"/>
    </row>
    <row r="35" spans="2:30" ht="23.25" customHeight="1"/>
    <row r="36" spans="2:30" ht="23.25" customHeight="1"/>
    <row r="37" spans="2:30" ht="23.25" customHeight="1"/>
    <row r="38" spans="2:30" ht="22.5" customHeight="1">
      <c r="B38" t="s">
        <v>76</v>
      </c>
    </row>
    <row r="39" spans="2:30" ht="22.5" customHeight="1"/>
    <row r="40" spans="2:30" ht="22.5" customHeight="1"/>
    <row r="41" spans="2:30" ht="23.25" customHeight="1">
      <c r="D41" s="172" t="str">
        <f>"令和"&amp;AD2&amp;"年度きょうとこどもの城づくり事業（ひとり親家庭のこどもの居場所づくり事業）実施に係る運営業務企画参加申込書"</f>
        <v>令和８年度きょうとこどもの城づくり事業（ひとり親家庭のこどもの居場所づくり事業）実施に係る運営業務企画参加申込書</v>
      </c>
      <c r="E41" s="173"/>
      <c r="F41" s="173"/>
      <c r="G41" s="173"/>
      <c r="H41" s="173"/>
      <c r="I41" s="173"/>
      <c r="J41" s="173"/>
      <c r="K41" s="173"/>
      <c r="L41" s="173"/>
      <c r="M41" s="173"/>
      <c r="N41" s="173"/>
      <c r="O41" s="173"/>
      <c r="P41" s="173"/>
      <c r="Q41" s="173"/>
      <c r="R41" s="173"/>
      <c r="S41" s="173"/>
      <c r="T41" s="173"/>
      <c r="U41" s="173"/>
      <c r="V41" s="173"/>
      <c r="W41" s="173"/>
      <c r="X41" s="173"/>
      <c r="Y41" s="173"/>
    </row>
    <row r="42" spans="2:30" ht="23.25" customHeight="1">
      <c r="D42" s="173"/>
      <c r="E42" s="173"/>
      <c r="F42" s="173"/>
      <c r="G42" s="173"/>
      <c r="H42" s="173"/>
      <c r="I42" s="173"/>
      <c r="J42" s="173"/>
      <c r="K42" s="173"/>
      <c r="L42" s="173"/>
      <c r="M42" s="173"/>
      <c r="N42" s="173"/>
      <c r="O42" s="173"/>
      <c r="P42" s="173"/>
      <c r="Q42" s="173"/>
      <c r="R42" s="173"/>
      <c r="S42" s="173"/>
      <c r="T42" s="173"/>
      <c r="U42" s="173"/>
      <c r="V42" s="173"/>
      <c r="W42" s="173"/>
      <c r="X42" s="173"/>
      <c r="Y42" s="173"/>
    </row>
    <row r="43" spans="2:30" ht="23.25" customHeight="1">
      <c r="D43" s="173"/>
      <c r="E43" s="173"/>
      <c r="F43" s="173"/>
      <c r="G43" s="173"/>
      <c r="H43" s="173"/>
      <c r="I43" s="173"/>
      <c r="J43" s="173"/>
      <c r="K43" s="173"/>
      <c r="L43" s="173"/>
      <c r="M43" s="173"/>
      <c r="N43" s="173"/>
      <c r="O43" s="173"/>
      <c r="P43" s="173"/>
      <c r="Q43" s="173"/>
      <c r="R43" s="173"/>
      <c r="S43" s="173"/>
      <c r="T43" s="173"/>
      <c r="U43" s="173"/>
      <c r="V43" s="173"/>
      <c r="W43" s="173"/>
      <c r="X43" s="173"/>
      <c r="Y43" s="173"/>
    </row>
    <row r="44" spans="2:30" ht="23.25" customHeight="1">
      <c r="E44" s="33"/>
      <c r="F44" s="33"/>
      <c r="G44" s="33"/>
      <c r="H44" s="33"/>
      <c r="I44" s="33"/>
      <c r="J44" s="33"/>
      <c r="K44" s="33"/>
      <c r="L44" s="33"/>
      <c r="M44" s="33"/>
      <c r="N44" s="33"/>
      <c r="O44" s="33"/>
      <c r="P44" s="33"/>
      <c r="Q44" s="33"/>
      <c r="R44" s="33"/>
      <c r="S44" s="33"/>
      <c r="T44" s="33"/>
      <c r="U44" s="33"/>
      <c r="V44" s="33"/>
      <c r="W44" s="33"/>
      <c r="X44" s="33"/>
    </row>
    <row r="45" spans="2:30" ht="23.25" customHeight="1">
      <c r="D45" t="str">
        <f>"　令和"&amp;AD2&amp;"年度きょうとこどもの城づくり事業（ひとり親家庭のこどもの居場所づくり事業）"</f>
        <v>　令和８年度きょうとこどもの城づくり事業（ひとり親家庭のこどもの居場所づくり事業）</v>
      </c>
      <c r="E45" s="33"/>
      <c r="F45" s="33"/>
      <c r="G45" s="33"/>
      <c r="H45" s="33"/>
      <c r="I45" s="33"/>
      <c r="J45" s="33"/>
      <c r="K45" s="33"/>
      <c r="L45" s="33"/>
      <c r="M45" s="33"/>
      <c r="N45" s="33"/>
      <c r="O45" s="33"/>
      <c r="P45" s="33"/>
      <c r="Q45" s="33"/>
      <c r="R45" s="33"/>
      <c r="S45" s="33"/>
      <c r="T45" s="33"/>
      <c r="U45" s="33"/>
      <c r="V45" s="33"/>
      <c r="W45" s="33"/>
      <c r="X45" s="33"/>
    </row>
    <row r="46" spans="2:30" ht="23.25" customHeight="1">
      <c r="D46" t="s">
        <v>331</v>
      </c>
    </row>
    <row r="47" spans="2:30" ht="23.25" customHeight="1">
      <c r="D47" t="s">
        <v>312</v>
      </c>
    </row>
    <row r="48" spans="2:30" ht="23.25" customHeight="1"/>
    <row r="49" spans="3:66" ht="23.25" customHeight="1"/>
    <row r="50" spans="3:66" ht="23.25" customHeight="1"/>
    <row r="51" spans="3:66" ht="23.25" customHeight="1">
      <c r="Q51" s="58" t="str">
        <f>"令和"&amp;AD2&amp;"年"</f>
        <v>令和８年</v>
      </c>
      <c r="T51" s="66"/>
      <c r="U51" s="58" t="s">
        <v>169</v>
      </c>
      <c r="V51" s="167"/>
      <c r="W51" s="167"/>
      <c r="X51" t="s">
        <v>170</v>
      </c>
    </row>
    <row r="52" spans="3:66" ht="23.25" customHeight="1"/>
    <row r="53" spans="3:66" ht="23.25" customHeight="1">
      <c r="C53" s="168" t="s">
        <v>258</v>
      </c>
      <c r="D53" s="168"/>
      <c r="E53" s="168"/>
      <c r="F53" s="168"/>
      <c r="G53" s="168"/>
      <c r="H53" s="168"/>
      <c r="I53" s="168"/>
      <c r="J53" s="168"/>
      <c r="K53" s="168"/>
      <c r="L53" s="168"/>
    </row>
    <row r="54" spans="3:66" ht="23.25" customHeight="1">
      <c r="E54" s="171"/>
      <c r="F54" s="171"/>
      <c r="G54" s="171"/>
      <c r="H54" s="171"/>
      <c r="I54" s="171"/>
      <c r="J54" s="171"/>
      <c r="K54" s="171"/>
      <c r="L54" s="171"/>
      <c r="M54" s="171"/>
      <c r="N54" s="171"/>
      <c r="O54" s="171"/>
      <c r="P54" s="171"/>
      <c r="Q54" s="171"/>
      <c r="R54" s="171"/>
      <c r="S54" s="171"/>
      <c r="T54" s="171"/>
      <c r="U54" s="171"/>
      <c r="V54" s="171"/>
      <c r="W54" s="171"/>
      <c r="X54" s="171"/>
    </row>
    <row r="55" spans="3:66" ht="23.25" customHeight="1">
      <c r="C55" s="37" t="str">
        <f>"令和"&amp;AD2&amp;"年度きょうとこどもの城づくり事業（ひとり親家庭のこどもの居場所づくり事業）共同事業体（仮称）"</f>
        <v>令和８年度きょうとこどもの城づくり事業（ひとり親家庭のこどもの居場所づくり事業）共同事業体（仮称）</v>
      </c>
      <c r="F55" s="37"/>
      <c r="G55" s="37"/>
      <c r="H55" s="37"/>
      <c r="I55" s="37"/>
      <c r="J55" s="37"/>
      <c r="K55" s="37"/>
    </row>
    <row r="56" spans="3:66" ht="23.25" customHeight="1">
      <c r="C56" t="s">
        <v>88</v>
      </c>
      <c r="F56" s="38"/>
      <c r="G56" s="38"/>
      <c r="H56" s="38"/>
      <c r="I56" s="38"/>
      <c r="J56" s="38"/>
      <c r="K56" s="38"/>
      <c r="L56" s="38"/>
      <c r="M56" s="38"/>
      <c r="N56" s="38"/>
      <c r="O56" s="38"/>
      <c r="P56" s="38"/>
      <c r="Q56" s="38"/>
      <c r="R56" s="38"/>
    </row>
    <row r="57" spans="3:66" ht="12.75" customHeight="1">
      <c r="C57" t="s">
        <v>172</v>
      </c>
      <c r="F57" s="38"/>
      <c r="G57" s="38"/>
      <c r="H57" s="38"/>
      <c r="I57" s="38"/>
      <c r="J57" s="166"/>
      <c r="K57" s="166"/>
      <c r="L57" s="166"/>
      <c r="M57" s="166"/>
      <c r="N57" s="166"/>
      <c r="O57" s="166"/>
      <c r="P57" s="166"/>
      <c r="Q57" s="166"/>
      <c r="R57" s="166"/>
      <c r="S57" s="166"/>
      <c r="T57" s="166"/>
      <c r="U57" s="166"/>
      <c r="V57" s="166"/>
      <c r="W57" s="166"/>
    </row>
    <row r="58" spans="3:66" ht="23.25" customHeight="1">
      <c r="C58" t="s">
        <v>315</v>
      </c>
      <c r="J58" s="166"/>
      <c r="K58" s="166"/>
      <c r="L58" s="166"/>
      <c r="M58" s="166"/>
      <c r="N58" s="166"/>
      <c r="O58" s="166"/>
      <c r="P58" s="166"/>
      <c r="Q58" s="166"/>
      <c r="R58" s="166"/>
      <c r="S58" s="166"/>
      <c r="T58" s="166"/>
      <c r="U58" s="166"/>
      <c r="V58" s="166"/>
      <c r="W58" s="166"/>
      <c r="X58" s="18"/>
      <c r="Y58" s="18"/>
      <c r="Z58" s="18"/>
      <c r="AA58" s="18"/>
      <c r="AB58" s="18"/>
      <c r="AC58" s="18"/>
      <c r="AD58" s="18"/>
      <c r="BC58" s="165"/>
      <c r="BD58" s="165"/>
      <c r="BE58" s="165"/>
      <c r="BF58" s="165"/>
      <c r="BG58" s="165"/>
      <c r="BH58" s="165"/>
      <c r="BI58" s="165"/>
      <c r="BJ58" s="165"/>
      <c r="BK58" s="165"/>
      <c r="BL58" s="165"/>
      <c r="BM58" s="165"/>
      <c r="BN58" s="165"/>
    </row>
    <row r="59" spans="3:66" ht="14.25" customHeight="1">
      <c r="C59" s="65" t="s">
        <v>173</v>
      </c>
      <c r="F59" s="38"/>
      <c r="G59" s="38"/>
      <c r="H59" s="38"/>
      <c r="I59" s="38"/>
      <c r="J59" s="166"/>
      <c r="K59" s="166"/>
      <c r="L59" s="166"/>
      <c r="M59" s="166"/>
      <c r="N59" s="166"/>
      <c r="O59" s="166"/>
      <c r="P59" s="166"/>
      <c r="Q59" s="166"/>
      <c r="R59" s="166"/>
      <c r="S59" s="166"/>
      <c r="T59" s="166"/>
      <c r="U59" s="166"/>
      <c r="V59" s="166"/>
      <c r="W59" s="166"/>
    </row>
    <row r="60" spans="3:66" ht="27" customHeight="1">
      <c r="C60" t="s">
        <v>174</v>
      </c>
      <c r="F60" s="38"/>
      <c r="G60" s="38"/>
      <c r="H60" s="38"/>
      <c r="I60" s="38"/>
      <c r="J60" s="166"/>
      <c r="K60" s="166"/>
      <c r="L60" s="166"/>
      <c r="M60" s="166"/>
      <c r="N60" s="166"/>
      <c r="O60" s="166"/>
      <c r="P60" s="166"/>
      <c r="Q60" s="166"/>
      <c r="R60" s="166"/>
      <c r="S60" s="166"/>
      <c r="T60" s="166"/>
      <c r="U60" s="166"/>
      <c r="V60" s="166"/>
      <c r="W60" s="166"/>
      <c r="X60" s="60" t="s">
        <v>58</v>
      </c>
    </row>
    <row r="61" spans="3:66" ht="14.25" customHeight="1">
      <c r="C61" s="65" t="s">
        <v>175</v>
      </c>
      <c r="F61" s="39"/>
      <c r="G61" s="37"/>
      <c r="H61" s="37"/>
      <c r="I61" s="37"/>
      <c r="J61" s="166"/>
      <c r="K61" s="166"/>
      <c r="L61" s="166"/>
      <c r="M61" s="166"/>
      <c r="N61" s="166"/>
      <c r="O61" s="166"/>
      <c r="P61" s="166"/>
      <c r="Q61" s="166"/>
      <c r="R61" s="166"/>
      <c r="S61" s="166"/>
      <c r="T61" s="166"/>
      <c r="U61" s="166"/>
      <c r="V61" s="166"/>
      <c r="W61" s="166"/>
    </row>
    <row r="62" spans="3:66" ht="23.25" customHeight="1">
      <c r="C62" t="s">
        <v>176</v>
      </c>
      <c r="F62" s="39"/>
      <c r="G62" s="37"/>
      <c r="H62" s="37"/>
      <c r="I62" s="37"/>
      <c r="J62" s="166"/>
      <c r="K62" s="166"/>
      <c r="L62" s="166"/>
      <c r="M62" s="166"/>
      <c r="N62" s="166"/>
      <c r="O62" s="166"/>
      <c r="P62" s="166"/>
      <c r="Q62" s="166"/>
      <c r="R62" s="166"/>
      <c r="S62" s="166"/>
      <c r="T62" s="166"/>
      <c r="U62" s="166"/>
      <c r="V62" s="166"/>
      <c r="W62" s="166"/>
      <c r="X62" s="16" t="s">
        <v>189</v>
      </c>
    </row>
    <row r="63" spans="3:66" ht="23.25" customHeight="1">
      <c r="J63" s="58"/>
      <c r="K63" s="58"/>
      <c r="L63" s="58"/>
      <c r="M63" s="58"/>
      <c r="N63" s="58"/>
      <c r="O63" s="58"/>
      <c r="P63" s="58"/>
      <c r="Q63" s="58"/>
      <c r="R63" s="58"/>
      <c r="S63" s="58"/>
      <c r="T63" s="58"/>
      <c r="U63" s="58"/>
      <c r="V63" s="58"/>
      <c r="W63" s="58"/>
      <c r="BC63" s="165"/>
      <c r="BD63" s="165"/>
      <c r="BE63" s="165"/>
      <c r="BF63" s="165"/>
      <c r="BG63" s="165"/>
      <c r="BH63" s="165"/>
      <c r="BI63" s="165"/>
      <c r="BJ63" s="165"/>
      <c r="BK63" s="165"/>
      <c r="BL63" s="165"/>
      <c r="BM63" s="165"/>
      <c r="BN63" s="165"/>
    </row>
    <row r="64" spans="3:66" ht="12.75" customHeight="1">
      <c r="C64" s="38" t="s">
        <v>178</v>
      </c>
      <c r="F64" s="38"/>
      <c r="G64" s="38"/>
      <c r="H64" s="38"/>
      <c r="I64" s="38"/>
      <c r="J64" s="59"/>
      <c r="K64" s="59"/>
      <c r="L64" s="59"/>
      <c r="M64" s="59"/>
      <c r="N64" s="59"/>
      <c r="O64" s="59"/>
      <c r="P64" s="59"/>
      <c r="Q64" s="59"/>
      <c r="R64" s="59"/>
      <c r="S64" s="58"/>
      <c r="T64" s="58"/>
      <c r="U64" s="58"/>
      <c r="V64" s="58"/>
      <c r="W64" s="58"/>
    </row>
    <row r="65" spans="2:66" ht="23.25" customHeight="1">
      <c r="C65" t="s">
        <v>172</v>
      </c>
      <c r="F65" s="38"/>
      <c r="G65" s="38"/>
      <c r="H65" s="38"/>
      <c r="I65" s="38"/>
      <c r="J65" s="166"/>
      <c r="K65" s="166"/>
      <c r="L65" s="166"/>
      <c r="M65" s="166"/>
      <c r="N65" s="166"/>
      <c r="O65" s="166"/>
      <c r="P65" s="166"/>
      <c r="Q65" s="166"/>
      <c r="R65" s="166"/>
      <c r="S65" s="166"/>
      <c r="T65" s="166"/>
      <c r="U65" s="166"/>
      <c r="V65" s="166"/>
      <c r="W65" s="166"/>
    </row>
    <row r="66" spans="2:66" ht="23.25" customHeight="1">
      <c r="C66" t="s">
        <v>315</v>
      </c>
      <c r="F66" s="38"/>
      <c r="G66" s="38"/>
      <c r="H66" s="38"/>
      <c r="I66" s="38"/>
      <c r="J66" s="166"/>
      <c r="K66" s="166"/>
      <c r="L66" s="166"/>
      <c r="M66" s="166"/>
      <c r="N66" s="166"/>
      <c r="O66" s="166"/>
      <c r="P66" s="166"/>
      <c r="Q66" s="166"/>
      <c r="R66" s="166"/>
      <c r="S66" s="166"/>
      <c r="T66" s="166"/>
      <c r="U66" s="166"/>
      <c r="V66" s="166"/>
      <c r="W66" s="166"/>
    </row>
    <row r="67" spans="2:66" ht="14.25" customHeight="1">
      <c r="C67" s="65" t="s">
        <v>175</v>
      </c>
      <c r="F67" s="37"/>
      <c r="G67" s="37"/>
      <c r="H67" s="37"/>
      <c r="I67" s="37"/>
      <c r="J67" s="166"/>
      <c r="K67" s="166"/>
      <c r="L67" s="166"/>
      <c r="M67" s="166"/>
      <c r="N67" s="166"/>
      <c r="O67" s="166"/>
      <c r="P67" s="166"/>
      <c r="Q67" s="166"/>
      <c r="R67" s="166"/>
      <c r="S67" s="166"/>
      <c r="T67" s="166"/>
      <c r="U67" s="166"/>
      <c r="V67" s="166"/>
      <c r="W67" s="166"/>
    </row>
    <row r="68" spans="2:66" ht="23.25" customHeight="1">
      <c r="C68" t="s">
        <v>174</v>
      </c>
      <c r="J68" s="166"/>
      <c r="K68" s="166"/>
      <c r="L68" s="166"/>
      <c r="M68" s="166"/>
      <c r="N68" s="166"/>
      <c r="O68" s="166"/>
      <c r="P68" s="166"/>
      <c r="Q68" s="166"/>
      <c r="R68" s="166"/>
      <c r="S68" s="166"/>
      <c r="T68" s="166"/>
      <c r="U68" s="166"/>
      <c r="V68" s="166"/>
      <c r="W68" s="166"/>
      <c r="X68" s="60" t="s">
        <v>58</v>
      </c>
      <c r="Y68" s="18"/>
      <c r="Z68" s="18"/>
      <c r="AA68" s="18"/>
      <c r="AB68" s="18"/>
      <c r="AC68" s="18"/>
      <c r="AD68" s="18"/>
    </row>
    <row r="69" spans="2:66" ht="14.25" customHeight="1">
      <c r="C69" s="65" t="s">
        <v>175</v>
      </c>
      <c r="J69" s="166"/>
      <c r="K69" s="166"/>
      <c r="L69" s="166"/>
      <c r="M69" s="166"/>
      <c r="N69" s="166"/>
      <c r="O69" s="166"/>
      <c r="P69" s="166"/>
      <c r="Q69" s="166"/>
      <c r="R69" s="166"/>
      <c r="S69" s="166"/>
      <c r="T69" s="166"/>
      <c r="U69" s="166"/>
      <c r="V69" s="166"/>
      <c r="W69" s="166"/>
      <c r="X69" s="18"/>
      <c r="Y69" s="18"/>
      <c r="Z69" s="18"/>
      <c r="AA69" s="18"/>
      <c r="AB69" s="18"/>
      <c r="AC69" s="18"/>
      <c r="AD69" s="18"/>
      <c r="BC69" s="165"/>
      <c r="BD69" s="165"/>
      <c r="BE69" s="165"/>
      <c r="BF69" s="165"/>
      <c r="BG69" s="165"/>
      <c r="BH69" s="165"/>
      <c r="BI69" s="165"/>
      <c r="BJ69" s="165"/>
      <c r="BK69" s="165"/>
      <c r="BL69" s="165"/>
      <c r="BM69" s="165"/>
      <c r="BN69" s="165"/>
    </row>
    <row r="70" spans="2:66" ht="23.25" customHeight="1">
      <c r="C70" t="s">
        <v>176</v>
      </c>
      <c r="J70" s="166"/>
      <c r="K70" s="166"/>
      <c r="L70" s="166"/>
      <c r="M70" s="166"/>
      <c r="N70" s="166"/>
      <c r="O70" s="166"/>
      <c r="P70" s="166"/>
      <c r="Q70" s="166"/>
      <c r="R70" s="166"/>
      <c r="S70" s="166"/>
      <c r="T70" s="166"/>
      <c r="U70" s="166"/>
      <c r="V70" s="166"/>
      <c r="W70" s="166"/>
      <c r="X70" s="16" t="s">
        <v>177</v>
      </c>
    </row>
    <row r="71" spans="2:66" ht="23.25" customHeight="1"/>
    <row r="72" spans="2:66" ht="23.25" customHeight="1"/>
    <row r="74" spans="2:66" ht="24.75" customHeight="1">
      <c r="B74" t="s">
        <v>85</v>
      </c>
    </row>
    <row r="75" spans="2:66" ht="24.75" customHeight="1">
      <c r="E75" s="188" t="s">
        <v>94</v>
      </c>
      <c r="F75" s="188"/>
      <c r="G75" s="188"/>
      <c r="H75" s="188"/>
      <c r="I75" s="188"/>
      <c r="J75" s="188"/>
      <c r="K75" s="188"/>
      <c r="L75" s="188"/>
      <c r="M75" s="188"/>
      <c r="N75" s="188"/>
      <c r="O75" s="188"/>
      <c r="P75" s="188"/>
      <c r="Q75" s="188"/>
      <c r="R75" s="188"/>
      <c r="S75" s="188"/>
      <c r="T75" s="188"/>
      <c r="U75" s="188"/>
      <c r="V75" s="188"/>
      <c r="W75" s="188"/>
    </row>
    <row r="76" spans="2:66" ht="24.75" customHeight="1">
      <c r="E76" s="41"/>
      <c r="F76" s="41"/>
      <c r="G76" s="41"/>
      <c r="H76" s="41"/>
      <c r="I76" s="41"/>
      <c r="J76" s="41"/>
      <c r="K76" s="41"/>
      <c r="L76" s="41"/>
      <c r="M76" s="41"/>
      <c r="N76" s="41"/>
      <c r="O76" s="41"/>
      <c r="P76" s="41"/>
      <c r="Q76" s="41"/>
      <c r="R76" s="41"/>
      <c r="S76" s="41"/>
      <c r="T76" s="41"/>
      <c r="U76" s="41"/>
      <c r="V76" s="41"/>
      <c r="W76" s="41"/>
    </row>
    <row r="77" spans="2:66" ht="24.75" customHeight="1">
      <c r="E77" s="181" t="s">
        <v>81</v>
      </c>
      <c r="F77" s="181"/>
      <c r="G77" s="181"/>
      <c r="H77" s="181"/>
      <c r="I77" s="181"/>
      <c r="J77" s="191"/>
      <c r="K77" s="191"/>
      <c r="L77" s="191"/>
      <c r="M77" s="191"/>
      <c r="N77" s="191"/>
      <c r="O77" s="191"/>
      <c r="P77" s="191"/>
      <c r="Q77" s="191"/>
      <c r="R77" s="191"/>
      <c r="S77" s="191"/>
      <c r="T77" s="191"/>
      <c r="U77" s="191"/>
      <c r="V77" s="191"/>
      <c r="W77" s="191"/>
      <c r="X77" s="191"/>
      <c r="Y77" s="191"/>
    </row>
    <row r="78" spans="2:66" ht="24.75" customHeight="1"/>
    <row r="79" spans="2:66" ht="24.75" customHeight="1">
      <c r="E79" s="180" t="s">
        <v>80</v>
      </c>
      <c r="F79" s="180"/>
      <c r="G79" s="180"/>
      <c r="H79" s="180"/>
      <c r="I79" s="180"/>
      <c r="J79" s="180" t="s">
        <v>79</v>
      </c>
      <c r="K79" s="180"/>
      <c r="L79" s="180"/>
      <c r="M79" s="180"/>
      <c r="N79" s="180"/>
      <c r="O79" s="180" t="s">
        <v>82</v>
      </c>
      <c r="P79" s="180"/>
      <c r="Q79" s="180"/>
      <c r="R79" s="180"/>
      <c r="S79" s="180"/>
      <c r="T79" s="180"/>
      <c r="U79" s="180"/>
      <c r="V79" s="180"/>
      <c r="W79" s="180"/>
      <c r="X79" s="180"/>
      <c r="Y79" s="180"/>
    </row>
    <row r="80" spans="2:66" ht="93" customHeight="1">
      <c r="E80" s="195" t="s">
        <v>124</v>
      </c>
      <c r="F80" s="180"/>
      <c r="G80" s="180"/>
      <c r="H80" s="180"/>
      <c r="I80" s="180"/>
      <c r="J80" s="177"/>
      <c r="K80" s="178"/>
      <c r="L80" s="178"/>
      <c r="M80" s="178"/>
      <c r="N80" s="179"/>
      <c r="O80" s="192"/>
      <c r="P80" s="193"/>
      <c r="Q80" s="193"/>
      <c r="R80" s="193"/>
      <c r="S80" s="193"/>
      <c r="T80" s="193"/>
      <c r="U80" s="193"/>
      <c r="V80" s="193"/>
      <c r="W80" s="193"/>
      <c r="X80" s="193"/>
      <c r="Y80" s="194"/>
    </row>
    <row r="81" spans="2:25" ht="93" customHeight="1">
      <c r="E81" s="180" t="s">
        <v>83</v>
      </c>
      <c r="F81" s="180"/>
      <c r="G81" s="180"/>
      <c r="H81" s="180"/>
      <c r="I81" s="180"/>
      <c r="J81" s="177"/>
      <c r="K81" s="178"/>
      <c r="L81" s="178"/>
      <c r="M81" s="178"/>
      <c r="N81" s="179"/>
      <c r="O81" s="174"/>
      <c r="P81" s="174"/>
      <c r="Q81" s="174"/>
      <c r="R81" s="174"/>
      <c r="S81" s="174"/>
      <c r="T81" s="174"/>
      <c r="U81" s="174"/>
      <c r="V81" s="174"/>
      <c r="W81" s="174"/>
      <c r="X81" s="174"/>
      <c r="Y81" s="174"/>
    </row>
    <row r="82" spans="2:25" ht="93" customHeight="1">
      <c r="E82" s="180" t="s">
        <v>84</v>
      </c>
      <c r="F82" s="180"/>
      <c r="G82" s="180"/>
      <c r="H82" s="180"/>
      <c r="I82" s="180"/>
      <c r="J82" s="177"/>
      <c r="K82" s="178"/>
      <c r="L82" s="178"/>
      <c r="M82" s="178"/>
      <c r="N82" s="179"/>
      <c r="O82" s="174"/>
      <c r="P82" s="174"/>
      <c r="Q82" s="174"/>
      <c r="R82" s="174"/>
      <c r="S82" s="174"/>
      <c r="T82" s="174"/>
      <c r="U82" s="174"/>
      <c r="V82" s="174"/>
      <c r="W82" s="174"/>
      <c r="X82" s="174"/>
      <c r="Y82" s="174"/>
    </row>
    <row r="83" spans="2:25" ht="93" customHeight="1">
      <c r="E83" s="180" t="s">
        <v>84</v>
      </c>
      <c r="F83" s="180"/>
      <c r="G83" s="180"/>
      <c r="H83" s="180"/>
      <c r="I83" s="180"/>
      <c r="J83" s="177"/>
      <c r="K83" s="178"/>
      <c r="L83" s="178"/>
      <c r="M83" s="178"/>
      <c r="N83" s="179"/>
      <c r="O83" s="174"/>
      <c r="P83" s="174"/>
      <c r="Q83" s="174"/>
      <c r="R83" s="174"/>
      <c r="S83" s="174"/>
      <c r="T83" s="174"/>
      <c r="U83" s="174"/>
      <c r="V83" s="174"/>
      <c r="W83" s="174"/>
      <c r="X83" s="174"/>
      <c r="Y83" s="174"/>
    </row>
    <row r="84" spans="2:25" ht="93" customHeight="1">
      <c r="E84" s="180" t="s">
        <v>84</v>
      </c>
      <c r="F84" s="180"/>
      <c r="G84" s="180"/>
      <c r="H84" s="180"/>
      <c r="I84" s="180"/>
      <c r="J84" s="177"/>
      <c r="K84" s="178"/>
      <c r="L84" s="178"/>
      <c r="M84" s="178"/>
      <c r="N84" s="179"/>
      <c r="O84" s="174"/>
      <c r="P84" s="174"/>
      <c r="Q84" s="174"/>
      <c r="R84" s="174"/>
      <c r="S84" s="174"/>
      <c r="T84" s="174"/>
      <c r="U84" s="174"/>
      <c r="V84" s="174"/>
      <c r="W84" s="174"/>
      <c r="X84" s="174"/>
      <c r="Y84" s="174"/>
    </row>
    <row r="85" spans="2:25" ht="91.5" customHeight="1">
      <c r="E85" s="180" t="s">
        <v>84</v>
      </c>
      <c r="F85" s="180"/>
      <c r="G85" s="180"/>
      <c r="H85" s="180"/>
      <c r="I85" s="180"/>
      <c r="J85" s="177"/>
      <c r="K85" s="178"/>
      <c r="L85" s="178"/>
      <c r="M85" s="178"/>
      <c r="N85" s="179"/>
      <c r="O85" s="174"/>
      <c r="P85" s="174"/>
      <c r="Q85" s="174"/>
      <c r="R85" s="174"/>
      <c r="S85" s="174"/>
      <c r="T85" s="174"/>
      <c r="U85" s="174"/>
      <c r="V85" s="174"/>
      <c r="W85" s="174"/>
      <c r="X85" s="174"/>
      <c r="Y85" s="174"/>
    </row>
    <row r="86" spans="2:25" ht="91.5" customHeight="1">
      <c r="E86" s="182" t="s">
        <v>84</v>
      </c>
      <c r="F86" s="182"/>
      <c r="G86" s="182"/>
      <c r="H86" s="182"/>
      <c r="I86" s="182"/>
      <c r="J86" s="177"/>
      <c r="K86" s="178"/>
      <c r="L86" s="178"/>
      <c r="M86" s="178"/>
      <c r="N86" s="179"/>
      <c r="O86" s="175"/>
      <c r="P86" s="175"/>
      <c r="Q86" s="175"/>
      <c r="R86" s="175"/>
      <c r="S86" s="175"/>
      <c r="T86" s="175"/>
      <c r="U86" s="175"/>
      <c r="V86" s="175"/>
      <c r="W86" s="175"/>
      <c r="X86" s="175"/>
      <c r="Y86" s="175"/>
    </row>
    <row r="87" spans="2:25" ht="24.75" customHeight="1">
      <c r="E87" s="178"/>
      <c r="F87" s="178"/>
      <c r="G87" s="178"/>
      <c r="H87" s="178"/>
      <c r="I87" s="178"/>
      <c r="J87" s="34"/>
      <c r="K87" s="34"/>
      <c r="L87" s="34"/>
      <c r="M87" s="34"/>
      <c r="N87" s="34"/>
      <c r="O87" s="176"/>
      <c r="P87" s="176"/>
      <c r="Q87" s="176"/>
      <c r="R87" s="176"/>
      <c r="S87" s="176"/>
      <c r="T87" s="176"/>
      <c r="U87" s="176"/>
      <c r="V87" s="176"/>
      <c r="W87" s="176"/>
      <c r="X87" s="176"/>
      <c r="Y87" s="176"/>
    </row>
    <row r="88" spans="2:25" ht="24.75" customHeight="1">
      <c r="E88" s="41"/>
      <c r="F88" s="41"/>
      <c r="G88" s="41"/>
      <c r="H88" s="41"/>
      <c r="I88" s="41"/>
      <c r="J88" s="41"/>
      <c r="K88" s="41"/>
      <c r="L88" s="41"/>
      <c r="M88" s="41"/>
      <c r="N88" s="41"/>
      <c r="O88" s="41"/>
      <c r="P88" s="41"/>
      <c r="Q88" s="41"/>
      <c r="R88" s="41"/>
      <c r="S88" s="41"/>
      <c r="T88" s="41"/>
      <c r="U88" s="41"/>
      <c r="V88" s="41"/>
      <c r="W88" s="41"/>
    </row>
    <row r="90" spans="2:25" ht="24.75" customHeight="1">
      <c r="B90" t="s">
        <v>129</v>
      </c>
    </row>
    <row r="91" spans="2:25" ht="24.75" customHeight="1">
      <c r="E91" s="188" t="s">
        <v>94</v>
      </c>
      <c r="F91" s="188"/>
      <c r="G91" s="188"/>
      <c r="H91" s="188"/>
      <c r="I91" s="188"/>
      <c r="J91" s="188"/>
      <c r="K91" s="188"/>
      <c r="L91" s="188"/>
      <c r="M91" s="188"/>
      <c r="N91" s="188"/>
      <c r="O91" s="188"/>
      <c r="P91" s="188"/>
      <c r="Q91" s="188"/>
      <c r="R91" s="188"/>
      <c r="S91" s="188"/>
      <c r="T91" s="188"/>
      <c r="U91" s="188"/>
      <c r="V91" s="188"/>
      <c r="W91" s="188"/>
    </row>
    <row r="92" spans="2:25" ht="24.75" customHeight="1">
      <c r="E92" s="41"/>
      <c r="F92" s="41"/>
      <c r="G92" s="41"/>
      <c r="H92" s="41"/>
      <c r="I92" s="41"/>
      <c r="J92" s="41"/>
      <c r="K92" s="41"/>
      <c r="L92" s="41"/>
      <c r="M92" s="41"/>
      <c r="N92" s="41"/>
      <c r="O92" s="41"/>
      <c r="P92" s="41"/>
      <c r="Q92" s="41"/>
      <c r="R92" s="41"/>
      <c r="S92" s="41"/>
      <c r="T92" s="41"/>
      <c r="U92" s="41"/>
      <c r="V92" s="41"/>
      <c r="W92" s="41"/>
    </row>
    <row r="93" spans="2:25" ht="24.75" customHeight="1">
      <c r="E93" s="189" t="s">
        <v>160</v>
      </c>
      <c r="F93" s="190"/>
      <c r="G93" s="190"/>
      <c r="H93" s="190"/>
      <c r="I93" s="190"/>
      <c r="J93" s="191" t="str">
        <f>IF(J77="","",J77)</f>
        <v/>
      </c>
      <c r="K93" s="191"/>
      <c r="L93" s="191"/>
      <c r="M93" s="191"/>
      <c r="N93" s="191"/>
      <c r="O93" s="191"/>
      <c r="P93" s="191"/>
      <c r="Q93" s="191"/>
      <c r="R93" s="191"/>
      <c r="S93" s="191"/>
      <c r="T93" s="191"/>
      <c r="U93" s="191"/>
      <c r="V93" s="191"/>
      <c r="W93" s="191"/>
      <c r="X93" s="191"/>
      <c r="Y93" s="191"/>
    </row>
    <row r="94" spans="2:25" ht="24.75" customHeight="1"/>
    <row r="95" spans="2:25" ht="24.75" customHeight="1">
      <c r="E95" s="180" t="s">
        <v>80</v>
      </c>
      <c r="F95" s="180"/>
      <c r="G95" s="180"/>
      <c r="H95" s="180"/>
      <c r="I95" s="180"/>
      <c r="J95" s="180" t="s">
        <v>79</v>
      </c>
      <c r="K95" s="180"/>
      <c r="L95" s="180"/>
      <c r="M95" s="180"/>
      <c r="N95" s="180"/>
      <c r="O95" s="180" t="s">
        <v>82</v>
      </c>
      <c r="P95" s="180"/>
      <c r="Q95" s="180"/>
      <c r="R95" s="180"/>
      <c r="S95" s="180"/>
      <c r="T95" s="180"/>
      <c r="U95" s="180"/>
      <c r="V95" s="180"/>
      <c r="W95" s="180"/>
      <c r="X95" s="180"/>
      <c r="Y95" s="180"/>
    </row>
    <row r="96" spans="2:25" ht="93" customHeight="1">
      <c r="E96" s="180" t="s">
        <v>84</v>
      </c>
      <c r="F96" s="180"/>
      <c r="G96" s="180"/>
      <c r="H96" s="180"/>
      <c r="I96" s="180"/>
      <c r="J96" s="177"/>
      <c r="K96" s="178"/>
      <c r="L96" s="178"/>
      <c r="M96" s="178"/>
      <c r="N96" s="179"/>
      <c r="O96" s="192"/>
      <c r="P96" s="193"/>
      <c r="Q96" s="193"/>
      <c r="R96" s="193"/>
      <c r="S96" s="193"/>
      <c r="T96" s="193"/>
      <c r="U96" s="193"/>
      <c r="V96" s="193"/>
      <c r="W96" s="193"/>
      <c r="X96" s="193"/>
      <c r="Y96" s="194"/>
    </row>
    <row r="97" spans="2:25" ht="93" customHeight="1">
      <c r="E97" s="180" t="s">
        <v>84</v>
      </c>
      <c r="F97" s="180"/>
      <c r="G97" s="180"/>
      <c r="H97" s="180"/>
      <c r="I97" s="180"/>
      <c r="J97" s="177"/>
      <c r="K97" s="178"/>
      <c r="L97" s="178"/>
      <c r="M97" s="178"/>
      <c r="N97" s="179"/>
      <c r="O97" s="174"/>
      <c r="P97" s="174"/>
      <c r="Q97" s="174"/>
      <c r="R97" s="174"/>
      <c r="S97" s="174"/>
      <c r="T97" s="174"/>
      <c r="U97" s="174"/>
      <c r="V97" s="174"/>
      <c r="W97" s="174"/>
      <c r="X97" s="174"/>
      <c r="Y97" s="174"/>
    </row>
    <row r="98" spans="2:25" ht="93" customHeight="1">
      <c r="E98" s="180" t="s">
        <v>84</v>
      </c>
      <c r="F98" s="180"/>
      <c r="G98" s="180"/>
      <c r="H98" s="180"/>
      <c r="I98" s="180"/>
      <c r="J98" s="177"/>
      <c r="K98" s="178"/>
      <c r="L98" s="178"/>
      <c r="M98" s="178"/>
      <c r="N98" s="179"/>
      <c r="O98" s="174"/>
      <c r="P98" s="174"/>
      <c r="Q98" s="174"/>
      <c r="R98" s="174"/>
      <c r="S98" s="174"/>
      <c r="T98" s="174"/>
      <c r="U98" s="174"/>
      <c r="V98" s="174"/>
      <c r="W98" s="174"/>
      <c r="X98" s="174"/>
      <c r="Y98" s="174"/>
    </row>
    <row r="99" spans="2:25" ht="93" customHeight="1">
      <c r="E99" s="180" t="s">
        <v>84</v>
      </c>
      <c r="F99" s="180"/>
      <c r="G99" s="180"/>
      <c r="H99" s="180"/>
      <c r="I99" s="180"/>
      <c r="J99" s="177"/>
      <c r="K99" s="178"/>
      <c r="L99" s="178"/>
      <c r="M99" s="178"/>
      <c r="N99" s="179"/>
      <c r="O99" s="174"/>
      <c r="P99" s="174"/>
      <c r="Q99" s="174"/>
      <c r="R99" s="174"/>
      <c r="S99" s="174"/>
      <c r="T99" s="174"/>
      <c r="U99" s="174"/>
      <c r="V99" s="174"/>
      <c r="W99" s="174"/>
      <c r="X99" s="174"/>
      <c r="Y99" s="174"/>
    </row>
    <row r="100" spans="2:25" ht="93" customHeight="1">
      <c r="E100" s="180" t="s">
        <v>84</v>
      </c>
      <c r="F100" s="180"/>
      <c r="G100" s="180"/>
      <c r="H100" s="180"/>
      <c r="I100" s="180"/>
      <c r="J100" s="177"/>
      <c r="K100" s="178"/>
      <c r="L100" s="178"/>
      <c r="M100" s="178"/>
      <c r="N100" s="179"/>
      <c r="O100" s="174"/>
      <c r="P100" s="174"/>
      <c r="Q100" s="174"/>
      <c r="R100" s="174"/>
      <c r="S100" s="174"/>
      <c r="T100" s="174"/>
      <c r="U100" s="174"/>
      <c r="V100" s="174"/>
      <c r="W100" s="174"/>
      <c r="X100" s="174"/>
      <c r="Y100" s="174"/>
    </row>
    <row r="101" spans="2:25" ht="91.5" customHeight="1">
      <c r="E101" s="180" t="s">
        <v>84</v>
      </c>
      <c r="F101" s="180"/>
      <c r="G101" s="180"/>
      <c r="H101" s="180"/>
      <c r="I101" s="180"/>
      <c r="J101" s="177"/>
      <c r="K101" s="178"/>
      <c r="L101" s="178"/>
      <c r="M101" s="178"/>
      <c r="N101" s="179"/>
      <c r="O101" s="174"/>
      <c r="P101" s="174"/>
      <c r="Q101" s="174"/>
      <c r="R101" s="174"/>
      <c r="S101" s="174"/>
      <c r="T101" s="174"/>
      <c r="U101" s="174"/>
      <c r="V101" s="174"/>
      <c r="W101" s="174"/>
      <c r="X101" s="174"/>
      <c r="Y101" s="174"/>
    </row>
    <row r="102" spans="2:25" ht="91.5" customHeight="1">
      <c r="E102" s="182" t="s">
        <v>84</v>
      </c>
      <c r="F102" s="182"/>
      <c r="G102" s="182"/>
      <c r="H102" s="182"/>
      <c r="I102" s="182"/>
      <c r="J102" s="177"/>
      <c r="K102" s="178"/>
      <c r="L102" s="178"/>
      <c r="M102" s="178"/>
      <c r="N102" s="179"/>
      <c r="O102" s="175"/>
      <c r="P102" s="175"/>
      <c r="Q102" s="175"/>
      <c r="R102" s="175"/>
      <c r="S102" s="175"/>
      <c r="T102" s="175"/>
      <c r="U102" s="175"/>
      <c r="V102" s="175"/>
      <c r="W102" s="175"/>
      <c r="X102" s="175"/>
      <c r="Y102" s="175"/>
    </row>
    <row r="103" spans="2:25" ht="24.75" customHeight="1">
      <c r="E103" s="178"/>
      <c r="F103" s="178"/>
      <c r="G103" s="178"/>
      <c r="H103" s="178"/>
      <c r="I103" s="178"/>
      <c r="J103" s="34"/>
      <c r="K103" s="34"/>
      <c r="L103" s="34"/>
      <c r="M103" s="34"/>
      <c r="N103" s="34"/>
      <c r="O103" s="179"/>
      <c r="P103" s="182"/>
      <c r="Q103" s="182"/>
      <c r="R103" s="182"/>
      <c r="S103" s="182"/>
      <c r="T103" s="182"/>
      <c r="U103" s="182"/>
      <c r="V103" s="182"/>
      <c r="W103" s="182"/>
      <c r="X103" s="182"/>
      <c r="Y103" s="177"/>
    </row>
    <row r="104" spans="2:25" ht="24.75" customHeight="1">
      <c r="E104" s="167"/>
      <c r="F104" s="167"/>
      <c r="G104" s="167"/>
      <c r="H104" s="167"/>
      <c r="I104" s="167"/>
      <c r="O104" s="183"/>
      <c r="P104" s="184"/>
      <c r="Q104" s="184"/>
      <c r="R104" s="184"/>
      <c r="S104" s="184"/>
      <c r="T104" s="184"/>
      <c r="U104" s="184"/>
      <c r="V104" s="184"/>
      <c r="W104" s="184"/>
      <c r="X104" s="184"/>
      <c r="Y104" s="185"/>
    </row>
    <row r="105" spans="2:25" ht="24.75" customHeight="1">
      <c r="B105" t="s">
        <v>95</v>
      </c>
    </row>
    <row r="106" spans="2:25" ht="24.75" customHeight="1">
      <c r="E106" s="186" t="s">
        <v>86</v>
      </c>
      <c r="F106" s="186"/>
      <c r="G106" s="186"/>
      <c r="H106" s="186"/>
      <c r="I106" s="186"/>
      <c r="J106" s="186"/>
      <c r="K106" s="186"/>
      <c r="L106" s="186"/>
      <c r="M106" s="186"/>
      <c r="N106" s="186"/>
      <c r="O106" s="186"/>
      <c r="P106" s="186"/>
      <c r="Q106" s="186"/>
      <c r="R106" s="186"/>
      <c r="S106" s="186"/>
      <c r="T106" s="186"/>
      <c r="U106" s="186"/>
      <c r="V106" s="186"/>
      <c r="W106" s="186"/>
    </row>
    <row r="107" spans="2:25" ht="24.75" customHeight="1">
      <c r="E107" s="41"/>
      <c r="F107" s="41"/>
      <c r="G107" s="41"/>
      <c r="H107" s="41"/>
      <c r="I107" s="41"/>
      <c r="J107" s="41"/>
      <c r="K107" s="41"/>
      <c r="L107" s="41"/>
      <c r="M107" s="41"/>
      <c r="N107" s="41"/>
      <c r="O107" s="41"/>
      <c r="P107" s="41"/>
      <c r="Q107" s="41"/>
      <c r="R107" s="41"/>
      <c r="S107" s="41"/>
      <c r="T107" s="41"/>
      <c r="U107" s="41"/>
      <c r="V107" s="41"/>
      <c r="W107" s="41"/>
    </row>
    <row r="108" spans="2:25" ht="24.75" customHeight="1">
      <c r="E108" s="187" t="s">
        <v>87</v>
      </c>
      <c r="F108" s="187"/>
      <c r="G108" s="187"/>
      <c r="H108" s="187"/>
      <c r="I108" s="187"/>
      <c r="J108" s="42"/>
      <c r="K108" s="42"/>
      <c r="L108" s="42"/>
      <c r="M108" s="42"/>
      <c r="N108" s="42"/>
      <c r="O108" s="42"/>
      <c r="P108" s="42"/>
      <c r="Q108" s="42"/>
      <c r="R108" s="42"/>
      <c r="S108" s="42"/>
      <c r="T108" s="42"/>
      <c r="U108" s="42"/>
      <c r="V108" s="42"/>
      <c r="W108" s="42"/>
      <c r="X108" s="42"/>
      <c r="Y108" s="43"/>
    </row>
    <row r="109" spans="2:25" ht="24.75" customHeight="1"/>
    <row r="110" spans="2:25" ht="21.75" customHeight="1">
      <c r="G110" t="s">
        <v>88</v>
      </c>
    </row>
    <row r="111" spans="2:25" ht="21.75" customHeight="1">
      <c r="I111" t="s">
        <v>89</v>
      </c>
    </row>
    <row r="112" spans="2:25" ht="21.75" customHeight="1"/>
    <row r="113" spans="7:24" ht="21.75" customHeight="1">
      <c r="I113" t="s">
        <v>90</v>
      </c>
    </row>
    <row r="114" spans="7:24" ht="21.75" customHeight="1"/>
    <row r="115" spans="7:24" ht="21.75" customHeight="1">
      <c r="I115" t="s">
        <v>91</v>
      </c>
      <c r="X115" t="s">
        <v>22</v>
      </c>
    </row>
    <row r="116" spans="7:24" ht="21.75" customHeight="1"/>
    <row r="117" spans="7:24" ht="21.75" customHeight="1">
      <c r="G117" t="s">
        <v>92</v>
      </c>
    </row>
    <row r="118" spans="7:24" ht="21.75" customHeight="1">
      <c r="I118" t="s">
        <v>89</v>
      </c>
    </row>
    <row r="119" spans="7:24" ht="21.75" customHeight="1"/>
    <row r="120" spans="7:24" ht="21.75" customHeight="1">
      <c r="I120" t="s">
        <v>90</v>
      </c>
    </row>
    <row r="121" spans="7:24" ht="21.75" customHeight="1"/>
    <row r="122" spans="7:24" ht="21.75" customHeight="1">
      <c r="I122" t="s">
        <v>91</v>
      </c>
      <c r="X122" t="s">
        <v>190</v>
      </c>
    </row>
    <row r="123" spans="7:24" ht="21.75" customHeight="1"/>
    <row r="124" spans="7:24" ht="21.75" customHeight="1">
      <c r="I124" t="s">
        <v>93</v>
      </c>
    </row>
    <row r="125" spans="7:24" ht="21.75" customHeight="1"/>
    <row r="126" spans="7:24" ht="21.75" customHeight="1">
      <c r="G126" t="s">
        <v>92</v>
      </c>
    </row>
    <row r="127" spans="7:24" ht="21.75" customHeight="1">
      <c r="I127" t="s">
        <v>89</v>
      </c>
    </row>
    <row r="128" spans="7:24" ht="21.75" customHeight="1"/>
    <row r="129" spans="5:25" ht="21.75" customHeight="1">
      <c r="I129" t="s">
        <v>90</v>
      </c>
    </row>
    <row r="130" spans="5:25" ht="21.75" customHeight="1"/>
    <row r="131" spans="5:25" ht="21.75" customHeight="1">
      <c r="I131" t="s">
        <v>91</v>
      </c>
      <c r="X131" t="s">
        <v>22</v>
      </c>
    </row>
    <row r="132" spans="5:25" ht="21.75" customHeight="1"/>
    <row r="133" spans="5:25" ht="21.75" customHeight="1">
      <c r="I133" t="s">
        <v>93</v>
      </c>
    </row>
    <row r="140" spans="5:25" ht="24.75" customHeight="1">
      <c r="E140" s="178"/>
      <c r="F140" s="178"/>
      <c r="G140" s="178"/>
      <c r="H140" s="178"/>
      <c r="I140" s="178"/>
      <c r="J140" s="34"/>
      <c r="K140" s="34"/>
      <c r="L140" s="34"/>
      <c r="M140" s="34"/>
      <c r="N140" s="34"/>
      <c r="O140" s="179"/>
      <c r="P140" s="182"/>
      <c r="Q140" s="182"/>
      <c r="R140" s="182"/>
      <c r="S140" s="182"/>
      <c r="T140" s="182"/>
      <c r="U140" s="182"/>
      <c r="V140" s="182"/>
      <c r="W140" s="182"/>
      <c r="X140" s="182"/>
      <c r="Y140" s="177"/>
    </row>
    <row r="141" spans="5:25" ht="24.75" customHeight="1">
      <c r="E141" s="167"/>
      <c r="F141" s="167"/>
      <c r="G141" s="167"/>
      <c r="H141" s="167"/>
      <c r="I141" s="167"/>
      <c r="J141" s="167"/>
      <c r="K141" s="167"/>
      <c r="L141" s="167"/>
      <c r="M141" s="167"/>
      <c r="N141" s="167"/>
      <c r="O141" s="167"/>
      <c r="P141" s="167"/>
      <c r="Q141" s="167"/>
      <c r="R141" s="167"/>
      <c r="S141" s="167"/>
      <c r="T141" s="167"/>
      <c r="U141" s="167"/>
      <c r="V141" s="167"/>
      <c r="W141" s="167"/>
      <c r="X141" s="167"/>
      <c r="Y141" s="167"/>
    </row>
    <row r="142" spans="5:25" ht="24.75" customHeight="1">
      <c r="E142" s="167"/>
      <c r="F142" s="167"/>
      <c r="G142" s="167"/>
      <c r="H142" s="167"/>
      <c r="I142" s="167"/>
      <c r="J142" s="167"/>
      <c r="K142" s="167"/>
      <c r="L142" s="167"/>
      <c r="M142" s="167"/>
      <c r="N142" s="167"/>
      <c r="O142" s="167"/>
      <c r="P142" s="167"/>
      <c r="Q142" s="167"/>
      <c r="R142" s="167"/>
      <c r="S142" s="167"/>
      <c r="T142" s="167"/>
      <c r="U142" s="167"/>
      <c r="V142" s="167"/>
      <c r="W142" s="167"/>
      <c r="X142" s="167"/>
      <c r="Y142" s="167"/>
    </row>
    <row r="143" spans="5:25" ht="24.75" customHeight="1">
      <c r="E143" s="167"/>
      <c r="F143" s="167"/>
      <c r="G143" s="167"/>
      <c r="H143" s="167"/>
      <c r="I143" s="167"/>
      <c r="J143" s="167"/>
      <c r="K143" s="167"/>
      <c r="L143" s="167"/>
      <c r="M143" s="167"/>
      <c r="N143" s="167"/>
      <c r="O143" s="167"/>
      <c r="P143" s="167"/>
      <c r="Q143" s="167"/>
      <c r="R143" s="167"/>
      <c r="S143" s="167"/>
      <c r="T143" s="167"/>
      <c r="U143" s="167"/>
      <c r="V143" s="167"/>
      <c r="W143" s="167"/>
      <c r="X143" s="167"/>
      <c r="Y143" s="167"/>
    </row>
    <row r="144" spans="5:25" ht="24.75" customHeight="1">
      <c r="E144" s="167"/>
      <c r="F144" s="167"/>
      <c r="G144" s="167"/>
      <c r="H144" s="167"/>
      <c r="I144" s="167"/>
      <c r="J144" s="167"/>
      <c r="K144" s="167"/>
      <c r="L144" s="167"/>
      <c r="M144" s="167"/>
      <c r="N144" s="167"/>
      <c r="O144" s="167"/>
      <c r="P144" s="167"/>
      <c r="Q144" s="167"/>
      <c r="R144" s="167"/>
      <c r="S144" s="167"/>
      <c r="T144" s="167"/>
      <c r="U144" s="167"/>
      <c r="V144" s="167"/>
      <c r="W144" s="167"/>
      <c r="X144" s="167"/>
      <c r="Y144" s="167"/>
    </row>
    <row r="145" spans="5:44" ht="24.75" customHeight="1">
      <c r="E145" s="167"/>
      <c r="F145" s="167"/>
      <c r="G145" s="167"/>
      <c r="H145" s="167"/>
      <c r="I145" s="167"/>
      <c r="J145" s="167"/>
      <c r="K145" s="167"/>
      <c r="L145" s="167"/>
      <c r="M145" s="167"/>
      <c r="N145" s="167"/>
      <c r="O145" s="167"/>
      <c r="P145" s="167"/>
      <c r="Q145" s="167"/>
      <c r="R145" s="167"/>
      <c r="S145" s="167"/>
      <c r="T145" s="167"/>
      <c r="U145" s="167"/>
      <c r="V145" s="167"/>
      <c r="W145" s="167"/>
      <c r="X145" s="167"/>
      <c r="Y145" s="167"/>
    </row>
    <row r="146" spans="5:44" ht="24.75" customHeight="1">
      <c r="E146" s="167"/>
      <c r="F146" s="167"/>
      <c r="G146" s="167"/>
      <c r="H146" s="167"/>
      <c r="I146" s="167"/>
      <c r="J146" s="167"/>
      <c r="K146" s="167"/>
      <c r="L146" s="167"/>
      <c r="M146" s="167"/>
      <c r="N146" s="167"/>
      <c r="O146" s="167"/>
      <c r="P146" s="167"/>
      <c r="Q146" s="167"/>
      <c r="R146" s="167"/>
      <c r="S146" s="167"/>
      <c r="T146" s="167"/>
      <c r="U146" s="167"/>
      <c r="V146" s="167"/>
      <c r="W146" s="167"/>
      <c r="X146" s="167"/>
      <c r="Y146" s="167"/>
      <c r="AN146" s="183"/>
      <c r="AO146" s="184"/>
      <c r="AP146" s="184"/>
      <c r="AQ146" s="184"/>
      <c r="AR146" s="185"/>
    </row>
    <row r="147" spans="5:44" ht="24.75" customHeight="1">
      <c r="E147" s="167"/>
      <c r="F147" s="167"/>
      <c r="G147" s="167"/>
      <c r="H147" s="167"/>
      <c r="I147" s="167"/>
      <c r="J147" s="167"/>
      <c r="K147" s="167"/>
      <c r="L147" s="167"/>
      <c r="M147" s="167"/>
      <c r="N147" s="167"/>
      <c r="O147" s="167"/>
      <c r="P147" s="167"/>
      <c r="Q147" s="167"/>
      <c r="R147" s="167"/>
      <c r="S147" s="167"/>
      <c r="T147" s="167"/>
      <c r="U147" s="167"/>
      <c r="V147" s="167"/>
      <c r="W147" s="167"/>
      <c r="X147" s="167"/>
      <c r="Y147" s="167"/>
    </row>
    <row r="148" spans="5:44" ht="24.75" customHeight="1">
      <c r="E148" s="167"/>
      <c r="F148" s="167"/>
      <c r="G148" s="167"/>
      <c r="H148" s="167"/>
      <c r="I148" s="167"/>
      <c r="J148" s="167"/>
      <c r="K148" s="167"/>
      <c r="L148" s="167"/>
      <c r="M148" s="167"/>
      <c r="N148" s="167"/>
      <c r="O148" s="167"/>
      <c r="P148" s="167"/>
      <c r="Q148" s="167"/>
      <c r="R148" s="167"/>
      <c r="S148" s="167"/>
      <c r="T148" s="167"/>
      <c r="U148" s="167"/>
      <c r="V148" s="167"/>
      <c r="W148" s="167"/>
      <c r="X148" s="167"/>
      <c r="Y148" s="167"/>
    </row>
    <row r="149" spans="5:44" ht="24.75" customHeight="1">
      <c r="E149" s="167"/>
      <c r="F149" s="167"/>
      <c r="G149" s="167"/>
      <c r="H149" s="167"/>
      <c r="I149" s="167"/>
      <c r="J149" s="167"/>
      <c r="K149" s="167"/>
      <c r="L149" s="167"/>
      <c r="M149" s="167"/>
      <c r="N149" s="167"/>
      <c r="O149" s="167"/>
      <c r="P149" s="167"/>
      <c r="Q149" s="167"/>
      <c r="R149" s="167"/>
      <c r="S149" s="167"/>
      <c r="T149" s="167"/>
      <c r="U149" s="167"/>
      <c r="V149" s="167"/>
      <c r="W149" s="167"/>
      <c r="X149" s="167"/>
      <c r="Y149" s="167"/>
    </row>
    <row r="150" spans="5:44" ht="24.75" customHeight="1">
      <c r="E150" s="167"/>
      <c r="F150" s="167"/>
      <c r="G150" s="167"/>
      <c r="H150" s="167"/>
      <c r="I150" s="167"/>
      <c r="J150" s="167"/>
      <c r="K150" s="167"/>
      <c r="L150" s="167"/>
      <c r="M150" s="167"/>
      <c r="N150" s="167"/>
      <c r="O150" s="167"/>
      <c r="P150" s="167"/>
      <c r="Q150" s="167"/>
      <c r="R150" s="167"/>
      <c r="S150" s="167"/>
      <c r="T150" s="167"/>
      <c r="U150" s="167"/>
      <c r="V150" s="167"/>
      <c r="W150" s="167"/>
      <c r="X150" s="167"/>
      <c r="Y150" s="167"/>
    </row>
    <row r="151" spans="5:44" ht="24.75" customHeight="1"/>
    <row r="152" spans="5:44" ht="24.75" customHeight="1"/>
    <row r="153" spans="5:44" ht="24.75" customHeight="1"/>
    <row r="154" spans="5:44" ht="24.75" customHeight="1"/>
    <row r="155" spans="5:44" ht="24.75" customHeight="1"/>
    <row r="156" spans="5:44" ht="24.75" customHeight="1"/>
    <row r="157" spans="5:44" ht="24.75" customHeight="1"/>
    <row r="158" spans="5:44" ht="24.75" customHeight="1"/>
    <row r="159" spans="5:44" ht="24.75" customHeight="1"/>
    <row r="160" spans="5:44" ht="24.75" customHeight="1"/>
    <row r="161" ht="24.75" customHeight="1"/>
    <row r="162" ht="24.75" customHeight="1"/>
  </sheetData>
  <mergeCells count="126">
    <mergeCell ref="E75:W75"/>
    <mergeCell ref="E79:I79"/>
    <mergeCell ref="J79:N79"/>
    <mergeCell ref="O79:Y79"/>
    <mergeCell ref="E80:I80"/>
    <mergeCell ref="J80:N80"/>
    <mergeCell ref="O80:Y80"/>
    <mergeCell ref="J77:Y77"/>
    <mergeCell ref="O100:Y100"/>
    <mergeCell ref="O101:Y101"/>
    <mergeCell ref="E102:I102"/>
    <mergeCell ref="J102:N102"/>
    <mergeCell ref="O102:Y102"/>
    <mergeCell ref="J81:N81"/>
    <mergeCell ref="J82:N82"/>
    <mergeCell ref="J83:N83"/>
    <mergeCell ref="J84:N84"/>
    <mergeCell ref="J85:N85"/>
    <mergeCell ref="AN146:AR146"/>
    <mergeCell ref="E140:I140"/>
    <mergeCell ref="O140:Y140"/>
    <mergeCell ref="E104:I104"/>
    <mergeCell ref="O104:Y104"/>
    <mergeCell ref="E106:W106"/>
    <mergeCell ref="E108:I108"/>
    <mergeCell ref="E91:W91"/>
    <mergeCell ref="E93:I93"/>
    <mergeCell ref="J93:Y93"/>
    <mergeCell ref="E95:I95"/>
    <mergeCell ref="J95:N95"/>
    <mergeCell ref="O95:Y95"/>
    <mergeCell ref="E96:I96"/>
    <mergeCell ref="J96:N96"/>
    <mergeCell ref="O96:Y96"/>
    <mergeCell ref="E97:I97"/>
    <mergeCell ref="J97:N97"/>
    <mergeCell ref="O97:Y97"/>
    <mergeCell ref="E98:I98"/>
    <mergeCell ref="J98:N98"/>
    <mergeCell ref="O98:Y98"/>
    <mergeCell ref="E99:I99"/>
    <mergeCell ref="E103:I103"/>
    <mergeCell ref="E149:I149"/>
    <mergeCell ref="E150:I150"/>
    <mergeCell ref="E77:I77"/>
    <mergeCell ref="O148:Y148"/>
    <mergeCell ref="O149:Y149"/>
    <mergeCell ref="O150:Y150"/>
    <mergeCell ref="E81:I81"/>
    <mergeCell ref="E82:I82"/>
    <mergeCell ref="E83:I83"/>
    <mergeCell ref="E84:I84"/>
    <mergeCell ref="E85:I85"/>
    <mergeCell ref="E86:I86"/>
    <mergeCell ref="E87:I87"/>
    <mergeCell ref="E141:I141"/>
    <mergeCell ref="E142:I142"/>
    <mergeCell ref="E143:I143"/>
    <mergeCell ref="E144:I144"/>
    <mergeCell ref="E145:I145"/>
    <mergeCell ref="E146:I146"/>
    <mergeCell ref="J149:N149"/>
    <mergeCell ref="O103:Y103"/>
    <mergeCell ref="J99:N99"/>
    <mergeCell ref="O99:Y99"/>
    <mergeCell ref="E100:I100"/>
    <mergeCell ref="J146:N146"/>
    <mergeCell ref="J147:N147"/>
    <mergeCell ref="J148:N148"/>
    <mergeCell ref="J86:N86"/>
    <mergeCell ref="J141:N141"/>
    <mergeCell ref="J142:N142"/>
    <mergeCell ref="J143:N143"/>
    <mergeCell ref="E147:I147"/>
    <mergeCell ref="E148:I148"/>
    <mergeCell ref="J100:N100"/>
    <mergeCell ref="E101:I101"/>
    <mergeCell ref="J101:N101"/>
    <mergeCell ref="S33:AD33"/>
    <mergeCell ref="S34:AD34"/>
    <mergeCell ref="E20:X20"/>
    <mergeCell ref="BG13:BR13"/>
    <mergeCell ref="BG15:BR15"/>
    <mergeCell ref="BG16:BR16"/>
    <mergeCell ref="D5:Y7"/>
    <mergeCell ref="J150:N150"/>
    <mergeCell ref="O81:Y81"/>
    <mergeCell ref="O82:Y82"/>
    <mergeCell ref="O83:Y83"/>
    <mergeCell ref="O84:Y84"/>
    <mergeCell ref="O85:Y85"/>
    <mergeCell ref="O86:Y86"/>
    <mergeCell ref="O87:Y87"/>
    <mergeCell ref="O141:Y141"/>
    <mergeCell ref="O142:Y142"/>
    <mergeCell ref="O143:Y143"/>
    <mergeCell ref="O144:Y144"/>
    <mergeCell ref="O145:Y145"/>
    <mergeCell ref="O146:Y146"/>
    <mergeCell ref="O147:Y147"/>
    <mergeCell ref="J144:N144"/>
    <mergeCell ref="J145:N145"/>
    <mergeCell ref="BC69:BN69"/>
    <mergeCell ref="J70:W70"/>
    <mergeCell ref="V16:W16"/>
    <mergeCell ref="V51:W51"/>
    <mergeCell ref="J22:V23"/>
    <mergeCell ref="J57:W58"/>
    <mergeCell ref="BC58:BN58"/>
    <mergeCell ref="J59:W59"/>
    <mergeCell ref="J60:W60"/>
    <mergeCell ref="J61:W61"/>
    <mergeCell ref="J62:W62"/>
    <mergeCell ref="BC63:BN63"/>
    <mergeCell ref="J65:W66"/>
    <mergeCell ref="J26:T26"/>
    <mergeCell ref="J29:T29"/>
    <mergeCell ref="J25:T25"/>
    <mergeCell ref="J28:T28"/>
    <mergeCell ref="J67:W67"/>
    <mergeCell ref="J68:W68"/>
    <mergeCell ref="J69:W69"/>
    <mergeCell ref="C53:L53"/>
    <mergeCell ref="E54:X54"/>
    <mergeCell ref="D41:Y43"/>
    <mergeCell ref="C19:L19"/>
  </mergeCells>
  <phoneticPr fontId="1"/>
  <dataValidations disablePrompts="1" count="1">
    <dataValidation type="list" allowBlank="1" showInputMessage="1" showErrorMessage="1" sqref="AN146:AR146 J141:N150 J117:N117 J126:N126 J110:N110" xr:uid="{00000000-0002-0000-0000-000000000000}">
      <formula1>"コーディネーター,管理者,支援員"</formula1>
    </dataValidation>
  </dataValidations>
  <pageMargins left="0.7" right="0.7" top="0.75" bottom="0.75" header="0.3" footer="0.3"/>
  <pageSetup paperSize="9" scale="90" orientation="portrait" r:id="rId1"/>
  <rowBreaks count="5" manualBreakCount="5">
    <brk id="36" max="27" man="1"/>
    <brk id="72" max="27" man="1"/>
    <brk id="88" max="27" man="1"/>
    <brk id="103" max="27" man="1"/>
    <brk id="139" max="2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11">
    <tabColor rgb="FFFFFF00"/>
  </sheetPr>
  <dimension ref="B1:AA279"/>
  <sheetViews>
    <sheetView view="pageBreakPreview" zoomScale="85" zoomScaleNormal="100" zoomScaleSheetLayoutView="85" zoomScalePageLayoutView="85" workbookViewId="0">
      <selection activeCell="B216" sqref="B216"/>
    </sheetView>
  </sheetViews>
  <sheetFormatPr defaultRowHeight="13.5"/>
  <cols>
    <col min="1" max="1" width="1.375" customWidth="1"/>
    <col min="2" max="27" width="3.5" customWidth="1"/>
    <col min="28" max="28" width="0.625" customWidth="1"/>
    <col min="29" max="32" width="3.5" customWidth="1"/>
    <col min="33" max="60" width="2.5" customWidth="1"/>
  </cols>
  <sheetData>
    <row r="1" spans="2:27" ht="21.75" customHeight="1">
      <c r="B1" t="s">
        <v>237</v>
      </c>
    </row>
    <row r="2" spans="2:27" ht="32.25" customHeight="1">
      <c r="N2" s="167" t="s">
        <v>194</v>
      </c>
      <c r="O2" s="167"/>
      <c r="P2" s="167"/>
      <c r="Q2" s="582" t="str">
        <f>IF('様式2-1～2-4'!$F$74="","",'様式2-1～2-4'!$F$74)</f>
        <v/>
      </c>
      <c r="R2" s="824"/>
      <c r="S2" s="824"/>
      <c r="T2" s="824"/>
      <c r="U2" s="824"/>
      <c r="V2" s="824"/>
      <c r="W2" s="824"/>
      <c r="X2" s="824"/>
      <c r="Y2" s="824"/>
      <c r="Z2" s="824"/>
      <c r="AA2" s="825"/>
    </row>
    <row r="3" spans="2:27" ht="32.25" customHeight="1">
      <c r="N3" s="167" t="s">
        <v>163</v>
      </c>
      <c r="O3" s="167"/>
      <c r="P3" s="167"/>
      <c r="Q3" s="582" t="str">
        <f>IF('様式2-1～2-4'!$F$71="","",'様式2-1～2-4'!$F$71)</f>
        <v/>
      </c>
      <c r="R3" s="824"/>
      <c r="S3" s="824"/>
      <c r="T3" s="824"/>
      <c r="U3" s="824"/>
      <c r="V3" s="824"/>
      <c r="W3" s="824"/>
      <c r="X3" s="824"/>
      <c r="Y3" s="824"/>
      <c r="Z3" s="824"/>
      <c r="AA3" s="825"/>
    </row>
    <row r="4" spans="2:27" ht="32.25" customHeight="1">
      <c r="N4" s="167" t="s">
        <v>231</v>
      </c>
      <c r="O4" s="167"/>
      <c r="P4" s="167"/>
      <c r="Q4" s="273" t="str">
        <f>IF('様式2-1～2-4'!$R$72="","",'様式2-1～2-4'!$R$72)</f>
        <v/>
      </c>
      <c r="R4" s="274"/>
      <c r="S4" s="274"/>
      <c r="T4" s="274" t="str">
        <f>IF('様式2-1～2-4'!$V$72="","",'様式2-1～2-4'!$V$72)</f>
        <v/>
      </c>
      <c r="U4" s="274"/>
      <c r="V4" s="274"/>
      <c r="W4" s="274"/>
      <c r="X4" s="274"/>
      <c r="Y4" s="274"/>
      <c r="Z4" s="99"/>
      <c r="AA4" s="114"/>
    </row>
    <row r="5" spans="2:27" ht="11.25" customHeight="1">
      <c r="N5" s="16"/>
      <c r="O5" s="16"/>
      <c r="P5" s="16"/>
      <c r="Q5" s="98"/>
      <c r="R5" s="98"/>
      <c r="S5" s="98"/>
      <c r="T5" s="98"/>
      <c r="U5" s="98"/>
      <c r="V5" s="98"/>
      <c r="W5" s="98"/>
      <c r="X5" s="98"/>
      <c r="Y5" s="98"/>
      <c r="Z5" s="98"/>
    </row>
    <row r="6" spans="2:27" ht="21.75" customHeight="1">
      <c r="B6" s="586" t="s">
        <v>192</v>
      </c>
      <c r="C6" s="586"/>
      <c r="D6" s="586"/>
      <c r="E6" s="586"/>
      <c r="F6" s="586"/>
      <c r="G6" s="586"/>
      <c r="H6" s="586"/>
      <c r="I6" s="586"/>
      <c r="J6" s="586"/>
      <c r="K6" s="586"/>
      <c r="L6" s="586"/>
      <c r="M6" s="586"/>
      <c r="N6" s="586"/>
      <c r="O6" s="586"/>
      <c r="P6" s="586"/>
      <c r="Q6" s="586"/>
      <c r="R6" s="586"/>
      <c r="S6" s="586"/>
      <c r="T6" s="586"/>
      <c r="U6" s="586"/>
      <c r="V6" s="586"/>
      <c r="W6" s="586"/>
      <c r="X6" s="586"/>
      <c r="Y6" s="586"/>
      <c r="Z6" s="586"/>
    </row>
    <row r="7" spans="2:27" ht="21.75" customHeight="1" thickBot="1">
      <c r="B7" t="s">
        <v>38</v>
      </c>
      <c r="X7" t="s">
        <v>186</v>
      </c>
    </row>
    <row r="8" spans="2:27" ht="21.75" customHeight="1" thickBot="1">
      <c r="C8" s="826" t="s">
        <v>39</v>
      </c>
      <c r="D8" s="827"/>
      <c r="E8" s="827"/>
      <c r="F8" s="827"/>
      <c r="G8" s="827"/>
      <c r="H8" s="827" t="s">
        <v>187</v>
      </c>
      <c r="I8" s="827"/>
      <c r="J8" s="827"/>
      <c r="K8" s="827"/>
      <c r="L8" s="827"/>
      <c r="M8" s="827"/>
      <c r="N8" s="827"/>
      <c r="O8" s="827" t="s">
        <v>46</v>
      </c>
      <c r="P8" s="827"/>
      <c r="Q8" s="827"/>
      <c r="R8" s="827"/>
      <c r="S8" s="827"/>
      <c r="T8" s="827"/>
      <c r="U8" s="827"/>
      <c r="V8" s="827"/>
      <c r="W8" s="827"/>
      <c r="X8" s="827"/>
      <c r="Y8" s="827"/>
      <c r="Z8" s="827"/>
      <c r="AA8" s="828"/>
    </row>
    <row r="9" spans="2:27" ht="21.75" customHeight="1">
      <c r="C9" s="829" t="s">
        <v>74</v>
      </c>
      <c r="D9" s="477"/>
      <c r="E9" s="477"/>
      <c r="F9" s="477"/>
      <c r="G9" s="477"/>
      <c r="H9" s="832"/>
      <c r="I9" s="832"/>
      <c r="J9" s="832"/>
      <c r="K9" s="832"/>
      <c r="L9" s="832"/>
      <c r="M9" s="832"/>
      <c r="N9" s="832"/>
      <c r="O9" s="833"/>
      <c r="P9" s="833"/>
      <c r="Q9" s="833"/>
      <c r="R9" s="833"/>
      <c r="S9" s="833"/>
      <c r="T9" s="833"/>
      <c r="U9" s="833"/>
      <c r="V9" s="833"/>
      <c r="W9" s="833"/>
      <c r="X9" s="833"/>
      <c r="Y9" s="833"/>
      <c r="Z9" s="833"/>
      <c r="AA9" s="834"/>
    </row>
    <row r="10" spans="2:27" ht="21.75" customHeight="1" thickBot="1">
      <c r="C10" s="830"/>
      <c r="D10" s="831"/>
      <c r="E10" s="831"/>
      <c r="F10" s="831"/>
      <c r="G10" s="831"/>
      <c r="H10" s="820"/>
      <c r="I10" s="820"/>
      <c r="J10" s="820"/>
      <c r="K10" s="820"/>
      <c r="L10" s="820"/>
      <c r="M10" s="820"/>
      <c r="N10" s="820"/>
      <c r="O10" s="597"/>
      <c r="P10" s="597"/>
      <c r="Q10" s="597"/>
      <c r="R10" s="597"/>
      <c r="S10" s="597"/>
      <c r="T10" s="597"/>
      <c r="U10" s="597"/>
      <c r="V10" s="597"/>
      <c r="W10" s="597"/>
      <c r="X10" s="597"/>
      <c r="Y10" s="597"/>
      <c r="Z10" s="597"/>
      <c r="AA10" s="598"/>
    </row>
    <row r="11" spans="2:27" ht="21.75" customHeight="1" thickTop="1" thickBot="1">
      <c r="C11" s="835" t="s">
        <v>327</v>
      </c>
      <c r="D11" s="836"/>
      <c r="E11" s="836"/>
      <c r="F11" s="836"/>
      <c r="G11" s="836"/>
      <c r="H11" s="836"/>
      <c r="I11" s="836"/>
      <c r="J11" s="836"/>
      <c r="K11" s="836"/>
      <c r="L11" s="836"/>
      <c r="M11" s="836"/>
      <c r="N11" s="836"/>
      <c r="O11" s="836"/>
      <c r="P11" s="836"/>
      <c r="Q11" s="836"/>
      <c r="R11" s="836"/>
      <c r="S11" s="836"/>
      <c r="T11" s="836"/>
      <c r="U11" s="836"/>
      <c r="V11" s="836"/>
      <c r="W11" s="837">
        <f>ROUNDDOWN(H9-(H9/1.1),0)</f>
        <v>0</v>
      </c>
      <c r="X11" s="837"/>
      <c r="Y11" s="837"/>
      <c r="Z11" s="29" t="s">
        <v>326</v>
      </c>
      <c r="AA11" s="30"/>
    </row>
    <row r="12" spans="2:27" ht="21.75" customHeight="1"/>
    <row r="13" spans="2:27" ht="21.75" customHeight="1" thickBot="1">
      <c r="B13" t="s">
        <v>41</v>
      </c>
      <c r="X13" t="s">
        <v>186</v>
      </c>
    </row>
    <row r="14" spans="2:27" ht="21.75" customHeight="1" thickBot="1">
      <c r="C14" s="826" t="s">
        <v>39</v>
      </c>
      <c r="D14" s="827"/>
      <c r="E14" s="827"/>
      <c r="F14" s="827"/>
      <c r="G14" s="827"/>
      <c r="H14" s="827" t="s">
        <v>40</v>
      </c>
      <c r="I14" s="827"/>
      <c r="J14" s="827"/>
      <c r="K14" s="827"/>
      <c r="L14" s="827"/>
      <c r="M14" s="827"/>
      <c r="N14" s="827"/>
      <c r="O14" s="353" t="s">
        <v>47</v>
      </c>
      <c r="P14" s="339"/>
      <c r="Q14" s="339"/>
      <c r="R14" s="339"/>
      <c r="S14" s="339"/>
      <c r="T14" s="339"/>
      <c r="U14" s="339"/>
      <c r="V14" s="339"/>
      <c r="W14" s="339"/>
      <c r="X14" s="339"/>
      <c r="Y14" s="339"/>
      <c r="Z14" s="339"/>
      <c r="AA14" s="838"/>
    </row>
    <row r="15" spans="2:27" ht="21.75" customHeight="1">
      <c r="C15" s="642" t="s">
        <v>42</v>
      </c>
      <c r="D15" s="466"/>
      <c r="E15" s="466"/>
      <c r="F15" s="466"/>
      <c r="G15" s="466"/>
      <c r="H15" s="817"/>
      <c r="I15" s="817"/>
      <c r="J15" s="817"/>
      <c r="K15" s="817"/>
      <c r="L15" s="817"/>
      <c r="M15" s="817"/>
      <c r="N15" s="817"/>
      <c r="O15" s="314"/>
      <c r="P15" s="165"/>
      <c r="Q15" s="165"/>
      <c r="R15" s="165"/>
      <c r="S15" s="165"/>
      <c r="T15" s="165"/>
      <c r="U15" s="165"/>
      <c r="V15" s="165"/>
      <c r="W15" s="165"/>
      <c r="X15" s="165"/>
      <c r="Y15" s="165"/>
      <c r="Z15" s="165"/>
      <c r="AA15" s="315"/>
    </row>
    <row r="16" spans="2:27" ht="21.75" customHeight="1">
      <c r="C16" s="816"/>
      <c r="D16" s="180"/>
      <c r="E16" s="180"/>
      <c r="F16" s="180"/>
      <c r="G16" s="180"/>
      <c r="H16" s="819"/>
      <c r="I16" s="819"/>
      <c r="J16" s="819"/>
      <c r="K16" s="819"/>
      <c r="L16" s="819"/>
      <c r="M16" s="819"/>
      <c r="N16" s="819"/>
      <c r="O16" s="314"/>
      <c r="P16" s="165"/>
      <c r="Q16" s="165"/>
      <c r="R16" s="165"/>
      <c r="S16" s="165"/>
      <c r="T16" s="165"/>
      <c r="U16" s="165"/>
      <c r="V16" s="165"/>
      <c r="W16" s="165"/>
      <c r="X16" s="165"/>
      <c r="Y16" s="165"/>
      <c r="Z16" s="165"/>
      <c r="AA16" s="315"/>
    </row>
    <row r="17" spans="3:27" ht="21.75" customHeight="1">
      <c r="C17" s="665" t="s">
        <v>44</v>
      </c>
      <c r="D17" s="180"/>
      <c r="E17" s="180"/>
      <c r="F17" s="180"/>
      <c r="G17" s="180"/>
      <c r="H17" s="818"/>
      <c r="I17" s="818"/>
      <c r="J17" s="818"/>
      <c r="K17" s="818"/>
      <c r="L17" s="818"/>
      <c r="M17" s="818"/>
      <c r="N17" s="818"/>
      <c r="O17" s="805"/>
      <c r="P17" s="806"/>
      <c r="Q17" s="806"/>
      <c r="R17" s="806"/>
      <c r="S17" s="806"/>
      <c r="T17" s="806"/>
      <c r="U17" s="806"/>
      <c r="V17" s="806"/>
      <c r="W17" s="806"/>
      <c r="X17" s="806"/>
      <c r="Y17" s="806"/>
      <c r="Z17" s="806"/>
      <c r="AA17" s="807"/>
    </row>
    <row r="18" spans="3:27" ht="21.75" customHeight="1">
      <c r="C18" s="816"/>
      <c r="D18" s="180"/>
      <c r="E18" s="180"/>
      <c r="F18" s="180"/>
      <c r="G18" s="180"/>
      <c r="H18" s="818"/>
      <c r="I18" s="818"/>
      <c r="J18" s="818"/>
      <c r="K18" s="818"/>
      <c r="L18" s="818"/>
      <c r="M18" s="818"/>
      <c r="N18" s="818"/>
      <c r="O18" s="316"/>
      <c r="P18" s="317"/>
      <c r="Q18" s="317"/>
      <c r="R18" s="317"/>
      <c r="S18" s="317"/>
      <c r="T18" s="317"/>
      <c r="U18" s="317"/>
      <c r="V18" s="317"/>
      <c r="W18" s="317"/>
      <c r="X18" s="317"/>
      <c r="Y18" s="317"/>
      <c r="Z18" s="317"/>
      <c r="AA18" s="318"/>
    </row>
    <row r="19" spans="3:27" ht="21.75" customHeight="1">
      <c r="C19" s="642" t="s">
        <v>43</v>
      </c>
      <c r="D19" s="466"/>
      <c r="E19" s="466"/>
      <c r="F19" s="466"/>
      <c r="G19" s="466"/>
      <c r="H19" s="818"/>
      <c r="I19" s="818"/>
      <c r="J19" s="818"/>
      <c r="K19" s="818"/>
      <c r="L19" s="818"/>
      <c r="M19" s="818"/>
      <c r="N19" s="818"/>
      <c r="O19" s="805"/>
      <c r="P19" s="806"/>
      <c r="Q19" s="806"/>
      <c r="R19" s="806"/>
      <c r="S19" s="806"/>
      <c r="T19" s="806"/>
      <c r="U19" s="806"/>
      <c r="V19" s="806"/>
      <c r="W19" s="806"/>
      <c r="X19" s="806"/>
      <c r="Y19" s="806"/>
      <c r="Z19" s="806"/>
      <c r="AA19" s="807"/>
    </row>
    <row r="20" spans="3:27" ht="21.75" customHeight="1">
      <c r="C20" s="816"/>
      <c r="D20" s="180"/>
      <c r="E20" s="180"/>
      <c r="F20" s="180"/>
      <c r="G20" s="180"/>
      <c r="H20" s="818"/>
      <c r="I20" s="818"/>
      <c r="J20" s="818"/>
      <c r="K20" s="818"/>
      <c r="L20" s="818"/>
      <c r="M20" s="818"/>
      <c r="N20" s="818"/>
      <c r="O20" s="316"/>
      <c r="P20" s="317"/>
      <c r="Q20" s="317"/>
      <c r="R20" s="317"/>
      <c r="S20" s="317"/>
      <c r="T20" s="317"/>
      <c r="U20" s="317"/>
      <c r="V20" s="317"/>
      <c r="W20" s="317"/>
      <c r="X20" s="317"/>
      <c r="Y20" s="317"/>
      <c r="Z20" s="317"/>
      <c r="AA20" s="318"/>
    </row>
    <row r="21" spans="3:27" ht="21.75" customHeight="1">
      <c r="C21" s="665" t="s">
        <v>167</v>
      </c>
      <c r="D21" s="180"/>
      <c r="E21" s="180"/>
      <c r="F21" s="180"/>
      <c r="G21" s="180"/>
      <c r="H21" s="817"/>
      <c r="I21" s="817"/>
      <c r="J21" s="817"/>
      <c r="K21" s="817"/>
      <c r="L21" s="817"/>
      <c r="M21" s="817"/>
      <c r="N21" s="817"/>
      <c r="O21" s="314"/>
      <c r="P21" s="165"/>
      <c r="Q21" s="165"/>
      <c r="R21" s="165"/>
      <c r="S21" s="165"/>
      <c r="T21" s="165"/>
      <c r="U21" s="165"/>
      <c r="V21" s="165"/>
      <c r="W21" s="165"/>
      <c r="X21" s="165"/>
      <c r="Y21" s="165"/>
      <c r="Z21" s="165"/>
      <c r="AA21" s="315"/>
    </row>
    <row r="22" spans="3:27" ht="21.75" customHeight="1">
      <c r="C22" s="665"/>
      <c r="D22" s="180"/>
      <c r="E22" s="180"/>
      <c r="F22" s="180"/>
      <c r="G22" s="180"/>
      <c r="H22" s="818"/>
      <c r="I22" s="818"/>
      <c r="J22" s="818"/>
      <c r="K22" s="818"/>
      <c r="L22" s="818"/>
      <c r="M22" s="818"/>
      <c r="N22" s="818"/>
      <c r="O22" s="314"/>
      <c r="P22" s="165"/>
      <c r="Q22" s="165"/>
      <c r="R22" s="165"/>
      <c r="S22" s="165"/>
      <c r="T22" s="165"/>
      <c r="U22" s="165"/>
      <c r="V22" s="165"/>
      <c r="W22" s="165"/>
      <c r="X22" s="165"/>
      <c r="Y22" s="165"/>
      <c r="Z22" s="165"/>
      <c r="AA22" s="315"/>
    </row>
    <row r="23" spans="3:27" ht="21.75" customHeight="1">
      <c r="C23" s="665"/>
      <c r="D23" s="180"/>
      <c r="E23" s="180"/>
      <c r="F23" s="180"/>
      <c r="G23" s="180"/>
      <c r="H23" s="818"/>
      <c r="I23" s="818"/>
      <c r="J23" s="818"/>
      <c r="K23" s="818"/>
      <c r="L23" s="818"/>
      <c r="M23" s="818"/>
      <c r="N23" s="818"/>
      <c r="O23" s="314"/>
      <c r="P23" s="165"/>
      <c r="Q23" s="165"/>
      <c r="R23" s="165"/>
      <c r="S23" s="165"/>
      <c r="T23" s="165"/>
      <c r="U23" s="165"/>
      <c r="V23" s="165"/>
      <c r="W23" s="165"/>
      <c r="X23" s="165"/>
      <c r="Y23" s="165"/>
      <c r="Z23" s="165"/>
      <c r="AA23" s="315"/>
    </row>
    <row r="24" spans="3:27" ht="21.75" customHeight="1">
      <c r="C24" s="665"/>
      <c r="D24" s="180"/>
      <c r="E24" s="180"/>
      <c r="F24" s="180"/>
      <c r="G24" s="180"/>
      <c r="H24" s="818"/>
      <c r="I24" s="818"/>
      <c r="J24" s="818"/>
      <c r="K24" s="818"/>
      <c r="L24" s="818"/>
      <c r="M24" s="818"/>
      <c r="N24" s="818"/>
      <c r="O24" s="314"/>
      <c r="P24" s="165"/>
      <c r="Q24" s="165"/>
      <c r="R24" s="165"/>
      <c r="S24" s="165"/>
      <c r="T24" s="165"/>
      <c r="U24" s="165"/>
      <c r="V24" s="165"/>
      <c r="W24" s="165"/>
      <c r="X24" s="165"/>
      <c r="Y24" s="165"/>
      <c r="Z24" s="165"/>
      <c r="AA24" s="315"/>
    </row>
    <row r="25" spans="3:27" ht="21.75" customHeight="1">
      <c r="C25" s="816"/>
      <c r="D25" s="180"/>
      <c r="E25" s="180"/>
      <c r="F25" s="180"/>
      <c r="G25" s="180"/>
      <c r="H25" s="819"/>
      <c r="I25" s="819"/>
      <c r="J25" s="819"/>
      <c r="K25" s="819"/>
      <c r="L25" s="819"/>
      <c r="M25" s="819"/>
      <c r="N25" s="819"/>
      <c r="O25" s="314"/>
      <c r="P25" s="165"/>
      <c r="Q25" s="165"/>
      <c r="R25" s="165"/>
      <c r="S25" s="165"/>
      <c r="T25" s="165"/>
      <c r="U25" s="165"/>
      <c r="V25" s="165"/>
      <c r="W25" s="165"/>
      <c r="X25" s="165"/>
      <c r="Y25" s="165"/>
      <c r="Z25" s="165"/>
      <c r="AA25" s="315"/>
    </row>
    <row r="26" spans="3:27" ht="21.75" customHeight="1">
      <c r="C26" s="665" t="s">
        <v>45</v>
      </c>
      <c r="D26" s="195"/>
      <c r="E26" s="195"/>
      <c r="F26" s="195"/>
      <c r="G26" s="195"/>
      <c r="H26" s="818"/>
      <c r="I26" s="818"/>
      <c r="J26" s="818"/>
      <c r="K26" s="818"/>
      <c r="L26" s="818"/>
      <c r="M26" s="818"/>
      <c r="N26" s="818"/>
      <c r="O26" s="805"/>
      <c r="P26" s="806"/>
      <c r="Q26" s="806"/>
      <c r="R26" s="806"/>
      <c r="S26" s="806"/>
      <c r="T26" s="806"/>
      <c r="U26" s="806"/>
      <c r="V26" s="806"/>
      <c r="W26" s="806"/>
      <c r="X26" s="806"/>
      <c r="Y26" s="806"/>
      <c r="Z26" s="806"/>
      <c r="AA26" s="807"/>
    </row>
    <row r="27" spans="3:27" ht="21.75" customHeight="1">
      <c r="C27" s="665"/>
      <c r="D27" s="195"/>
      <c r="E27" s="195"/>
      <c r="F27" s="195"/>
      <c r="G27" s="195"/>
      <c r="H27" s="818"/>
      <c r="I27" s="818"/>
      <c r="J27" s="818"/>
      <c r="K27" s="818"/>
      <c r="L27" s="818"/>
      <c r="M27" s="818"/>
      <c r="N27" s="818"/>
      <c r="O27" s="314"/>
      <c r="P27" s="165"/>
      <c r="Q27" s="165"/>
      <c r="R27" s="165"/>
      <c r="S27" s="165"/>
      <c r="T27" s="165"/>
      <c r="U27" s="165"/>
      <c r="V27" s="165"/>
      <c r="W27" s="165"/>
      <c r="X27" s="165"/>
      <c r="Y27" s="165"/>
      <c r="Z27" s="165"/>
      <c r="AA27" s="315"/>
    </row>
    <row r="28" spans="3:27" ht="21.75" customHeight="1">
      <c r="C28" s="665"/>
      <c r="D28" s="195"/>
      <c r="E28" s="195"/>
      <c r="F28" s="195"/>
      <c r="G28" s="195"/>
      <c r="H28" s="818"/>
      <c r="I28" s="818"/>
      <c r="J28" s="818"/>
      <c r="K28" s="818"/>
      <c r="L28" s="818"/>
      <c r="M28" s="818"/>
      <c r="N28" s="818"/>
      <c r="O28" s="314"/>
      <c r="P28" s="165"/>
      <c r="Q28" s="165"/>
      <c r="R28" s="165"/>
      <c r="S28" s="165"/>
      <c r="T28" s="165"/>
      <c r="U28" s="165"/>
      <c r="V28" s="165"/>
      <c r="W28" s="165"/>
      <c r="X28" s="165"/>
      <c r="Y28" s="165"/>
      <c r="Z28" s="165"/>
      <c r="AA28" s="315"/>
    </row>
    <row r="29" spans="3:27" ht="21.75" customHeight="1">
      <c r="C29" s="665"/>
      <c r="D29" s="195"/>
      <c r="E29" s="195"/>
      <c r="F29" s="195"/>
      <c r="G29" s="195"/>
      <c r="H29" s="818"/>
      <c r="I29" s="818"/>
      <c r="J29" s="818"/>
      <c r="K29" s="818"/>
      <c r="L29" s="818"/>
      <c r="M29" s="818"/>
      <c r="N29" s="818"/>
      <c r="O29" s="316"/>
      <c r="P29" s="317"/>
      <c r="Q29" s="317"/>
      <c r="R29" s="317"/>
      <c r="S29" s="317"/>
      <c r="T29" s="317"/>
      <c r="U29" s="317"/>
      <c r="V29" s="317"/>
      <c r="W29" s="317"/>
      <c r="X29" s="317"/>
      <c r="Y29" s="317"/>
      <c r="Z29" s="317"/>
      <c r="AA29" s="318"/>
    </row>
    <row r="30" spans="3:27" ht="21.75" customHeight="1">
      <c r="C30" s="216" t="s">
        <v>191</v>
      </c>
      <c r="D30" s="236"/>
      <c r="E30" s="236"/>
      <c r="F30" s="236"/>
      <c r="G30" s="237"/>
      <c r="H30" s="817"/>
      <c r="I30" s="817"/>
      <c r="J30" s="817"/>
      <c r="K30" s="817"/>
      <c r="L30" s="817"/>
      <c r="M30" s="817"/>
      <c r="N30" s="817"/>
      <c r="O30" s="314"/>
      <c r="P30" s="165"/>
      <c r="Q30" s="165"/>
      <c r="R30" s="165"/>
      <c r="S30" s="165"/>
      <c r="T30" s="165"/>
      <c r="U30" s="165"/>
      <c r="V30" s="165"/>
      <c r="W30" s="165"/>
      <c r="X30" s="165"/>
      <c r="Y30" s="165"/>
      <c r="Z30" s="165"/>
      <c r="AA30" s="315"/>
    </row>
    <row r="31" spans="3:27" ht="21.75" customHeight="1" thickBot="1">
      <c r="C31" s="241"/>
      <c r="D31" s="242"/>
      <c r="E31" s="242"/>
      <c r="F31" s="242"/>
      <c r="G31" s="243"/>
      <c r="H31" s="818"/>
      <c r="I31" s="818"/>
      <c r="J31" s="818"/>
      <c r="K31" s="818"/>
      <c r="L31" s="818"/>
      <c r="M31" s="818"/>
      <c r="N31" s="818"/>
      <c r="O31" s="316"/>
      <c r="P31" s="317"/>
      <c r="Q31" s="317"/>
      <c r="R31" s="317"/>
      <c r="S31" s="317"/>
      <c r="T31" s="317"/>
      <c r="U31" s="317"/>
      <c r="V31" s="317"/>
      <c r="W31" s="317"/>
      <c r="X31" s="317"/>
      <c r="Y31" s="317"/>
      <c r="Z31" s="317"/>
      <c r="AA31" s="318"/>
    </row>
    <row r="32" spans="3:27" ht="36.75" customHeight="1" thickTop="1" thickBot="1">
      <c r="C32" s="808" t="s">
        <v>180</v>
      </c>
      <c r="D32" s="809"/>
      <c r="E32" s="809"/>
      <c r="F32" s="809"/>
      <c r="G32" s="809"/>
      <c r="H32" s="810">
        <f>SUM(H15:N31)</f>
        <v>0</v>
      </c>
      <c r="I32" s="811"/>
      <c r="J32" s="811"/>
      <c r="K32" s="811"/>
      <c r="L32" s="811"/>
      <c r="M32" s="811"/>
      <c r="N32" s="812"/>
      <c r="O32" s="813"/>
      <c r="P32" s="814"/>
      <c r="Q32" s="814"/>
      <c r="R32" s="814"/>
      <c r="S32" s="814"/>
      <c r="T32" s="814"/>
      <c r="U32" s="814"/>
      <c r="V32" s="814"/>
      <c r="W32" s="814"/>
      <c r="X32" s="814"/>
      <c r="Y32" s="814"/>
      <c r="Z32" s="814"/>
      <c r="AA32" s="815"/>
    </row>
    <row r="33" spans="2:27" ht="21.75" customHeight="1">
      <c r="B33" s="15" t="s">
        <v>52</v>
      </c>
    </row>
    <row r="34" spans="2:27" ht="21.75" customHeight="1">
      <c r="B34" s="15" t="s">
        <v>359</v>
      </c>
    </row>
    <row r="35" spans="2:27" ht="21.75" customHeight="1">
      <c r="B35" s="15"/>
    </row>
    <row r="36" spans="2:27" ht="21.75" customHeight="1">
      <c r="B36" t="s">
        <v>238</v>
      </c>
    </row>
    <row r="37" spans="2:27" ht="32.25" customHeight="1">
      <c r="N37" s="167" t="s">
        <v>194</v>
      </c>
      <c r="O37" s="167"/>
      <c r="P37" s="167"/>
      <c r="Q37" s="582" t="str">
        <f>IF('様式2-1～2-4'!$F$74="","",'様式2-1～2-4'!$F$74)</f>
        <v/>
      </c>
      <c r="R37" s="824"/>
      <c r="S37" s="824"/>
      <c r="T37" s="824"/>
      <c r="U37" s="824"/>
      <c r="V37" s="824"/>
      <c r="W37" s="824"/>
      <c r="X37" s="824"/>
      <c r="Y37" s="824"/>
      <c r="Z37" s="824"/>
      <c r="AA37" s="825"/>
    </row>
    <row r="38" spans="2:27" ht="32.25" customHeight="1">
      <c r="N38" s="167" t="s">
        <v>163</v>
      </c>
      <c r="O38" s="167"/>
      <c r="P38" s="167"/>
      <c r="Q38" s="582" t="str">
        <f>IF('様式2-1～2-4'!$F$71="","",'様式2-1～2-4'!$F$71)</f>
        <v/>
      </c>
      <c r="R38" s="824"/>
      <c r="S38" s="824"/>
      <c r="T38" s="824"/>
      <c r="U38" s="824"/>
      <c r="V38" s="824"/>
      <c r="W38" s="824"/>
      <c r="X38" s="824"/>
      <c r="Y38" s="824"/>
      <c r="Z38" s="824"/>
      <c r="AA38" s="825"/>
    </row>
    <row r="39" spans="2:27" ht="32.25" customHeight="1">
      <c r="N39" s="167" t="s">
        <v>231</v>
      </c>
      <c r="O39" s="167"/>
      <c r="P39" s="167"/>
      <c r="Q39" s="273" t="str">
        <f>IF('様式2-1～2-4'!$R$72="","",'様式2-1～2-4'!$R$72)</f>
        <v/>
      </c>
      <c r="R39" s="274"/>
      <c r="S39" s="274"/>
      <c r="T39" s="274" t="str">
        <f>IF('様式2-1～2-4'!$V$72="","",'様式2-1～2-4'!$V$72)</f>
        <v/>
      </c>
      <c r="U39" s="274"/>
      <c r="V39" s="274"/>
      <c r="W39" s="274"/>
      <c r="X39" s="274"/>
      <c r="Y39" s="274"/>
      <c r="Z39" s="99"/>
      <c r="AA39" s="114"/>
    </row>
    <row r="40" spans="2:27" ht="11.25" customHeight="1">
      <c r="N40" s="16"/>
      <c r="O40" s="16"/>
      <c r="P40" s="16"/>
      <c r="Q40" s="98"/>
      <c r="R40" s="98"/>
      <c r="S40" s="98"/>
      <c r="T40" s="98"/>
      <c r="U40" s="98"/>
      <c r="V40" s="98"/>
      <c r="W40" s="98"/>
      <c r="X40" s="98"/>
      <c r="Y40" s="98"/>
      <c r="Z40" s="98"/>
    </row>
    <row r="41" spans="2:27" ht="21.75" customHeight="1">
      <c r="B41" s="586" t="s">
        <v>235</v>
      </c>
      <c r="C41" s="586"/>
      <c r="D41" s="586"/>
      <c r="E41" s="586"/>
      <c r="F41" s="586"/>
      <c r="G41" s="586"/>
      <c r="H41" s="586"/>
      <c r="I41" s="586"/>
      <c r="J41" s="586"/>
      <c r="K41" s="586"/>
      <c r="L41" s="586"/>
      <c r="M41" s="586"/>
      <c r="N41" s="586"/>
      <c r="O41" s="586"/>
      <c r="P41" s="586"/>
      <c r="Q41" s="586"/>
      <c r="R41" s="586"/>
      <c r="S41" s="586"/>
      <c r="T41" s="586"/>
      <c r="U41" s="586"/>
      <c r="V41" s="586"/>
      <c r="W41" s="586"/>
      <c r="X41" s="586"/>
      <c r="Y41" s="586"/>
      <c r="Z41" s="586"/>
    </row>
    <row r="42" spans="2:27" ht="21.75" customHeight="1" thickBot="1">
      <c r="B42" t="s">
        <v>38</v>
      </c>
      <c r="X42" t="s">
        <v>186</v>
      </c>
    </row>
    <row r="43" spans="2:27" ht="21.75" customHeight="1" thickBot="1">
      <c r="C43" s="826" t="s">
        <v>39</v>
      </c>
      <c r="D43" s="827"/>
      <c r="E43" s="827"/>
      <c r="F43" s="827"/>
      <c r="G43" s="827"/>
      <c r="H43" s="827" t="s">
        <v>187</v>
      </c>
      <c r="I43" s="827"/>
      <c r="J43" s="827"/>
      <c r="K43" s="827"/>
      <c r="L43" s="827"/>
      <c r="M43" s="827"/>
      <c r="N43" s="827"/>
      <c r="O43" s="827" t="s">
        <v>46</v>
      </c>
      <c r="P43" s="827"/>
      <c r="Q43" s="827"/>
      <c r="R43" s="827"/>
      <c r="S43" s="827"/>
      <c r="T43" s="827"/>
      <c r="U43" s="827"/>
      <c r="V43" s="827"/>
      <c r="W43" s="827"/>
      <c r="X43" s="827"/>
      <c r="Y43" s="827"/>
      <c r="Z43" s="827"/>
      <c r="AA43" s="828"/>
    </row>
    <row r="44" spans="2:27" ht="21.75" customHeight="1">
      <c r="C44" s="829" t="s">
        <v>74</v>
      </c>
      <c r="D44" s="477"/>
      <c r="E44" s="477"/>
      <c r="F44" s="477"/>
      <c r="G44" s="477"/>
      <c r="H44" s="832"/>
      <c r="I44" s="832"/>
      <c r="J44" s="832"/>
      <c r="K44" s="832"/>
      <c r="L44" s="832"/>
      <c r="M44" s="832"/>
      <c r="N44" s="832"/>
      <c r="O44" s="833"/>
      <c r="P44" s="833"/>
      <c r="Q44" s="833"/>
      <c r="R44" s="833"/>
      <c r="S44" s="833"/>
      <c r="T44" s="833"/>
      <c r="U44" s="833"/>
      <c r="V44" s="833"/>
      <c r="W44" s="833"/>
      <c r="X44" s="833"/>
      <c r="Y44" s="833"/>
      <c r="Z44" s="833"/>
      <c r="AA44" s="834"/>
    </row>
    <row r="45" spans="2:27" ht="21.75" customHeight="1" thickBot="1">
      <c r="C45" s="830"/>
      <c r="D45" s="831"/>
      <c r="E45" s="831"/>
      <c r="F45" s="831"/>
      <c r="G45" s="831"/>
      <c r="H45" s="820"/>
      <c r="I45" s="820"/>
      <c r="J45" s="820"/>
      <c r="K45" s="820"/>
      <c r="L45" s="820"/>
      <c r="M45" s="820"/>
      <c r="N45" s="820"/>
      <c r="O45" s="597"/>
      <c r="P45" s="597"/>
      <c r="Q45" s="597"/>
      <c r="R45" s="597"/>
      <c r="S45" s="597"/>
      <c r="T45" s="597"/>
      <c r="U45" s="597"/>
      <c r="V45" s="597"/>
      <c r="W45" s="597"/>
      <c r="X45" s="597"/>
      <c r="Y45" s="597"/>
      <c r="Z45" s="597"/>
      <c r="AA45" s="598"/>
    </row>
    <row r="46" spans="2:27" ht="21.75" customHeight="1" thickTop="1" thickBot="1">
      <c r="C46" s="835" t="s">
        <v>327</v>
      </c>
      <c r="D46" s="836"/>
      <c r="E46" s="836"/>
      <c r="F46" s="836"/>
      <c r="G46" s="836"/>
      <c r="H46" s="836"/>
      <c r="I46" s="836"/>
      <c r="J46" s="836"/>
      <c r="K46" s="836"/>
      <c r="L46" s="836"/>
      <c r="M46" s="836"/>
      <c r="N46" s="836"/>
      <c r="O46" s="836"/>
      <c r="P46" s="836"/>
      <c r="Q46" s="836"/>
      <c r="R46" s="836"/>
      <c r="S46" s="836"/>
      <c r="T46" s="836"/>
      <c r="U46" s="836"/>
      <c r="V46" s="836"/>
      <c r="W46" s="837">
        <f>ROUNDDOWN(H44-(H44/1.1),0)</f>
        <v>0</v>
      </c>
      <c r="X46" s="837"/>
      <c r="Y46" s="837"/>
      <c r="Z46" s="29" t="s">
        <v>326</v>
      </c>
      <c r="AA46" s="30"/>
    </row>
    <row r="47" spans="2:27" ht="21.75" customHeight="1"/>
    <row r="48" spans="2:27" ht="21.75" customHeight="1" thickBot="1">
      <c r="B48" t="s">
        <v>41</v>
      </c>
      <c r="X48" t="s">
        <v>186</v>
      </c>
    </row>
    <row r="49" spans="3:27" ht="21.75" customHeight="1" thickBot="1">
      <c r="C49" s="826" t="s">
        <v>39</v>
      </c>
      <c r="D49" s="827"/>
      <c r="E49" s="827"/>
      <c r="F49" s="827"/>
      <c r="G49" s="827"/>
      <c r="H49" s="827" t="s">
        <v>40</v>
      </c>
      <c r="I49" s="827"/>
      <c r="J49" s="827"/>
      <c r="K49" s="827"/>
      <c r="L49" s="827"/>
      <c r="M49" s="827"/>
      <c r="N49" s="827"/>
      <c r="O49" s="353" t="s">
        <v>47</v>
      </c>
      <c r="P49" s="339"/>
      <c r="Q49" s="339"/>
      <c r="R49" s="339"/>
      <c r="S49" s="339"/>
      <c r="T49" s="339"/>
      <c r="U49" s="339"/>
      <c r="V49" s="339"/>
      <c r="W49" s="339"/>
      <c r="X49" s="339"/>
      <c r="Y49" s="339"/>
      <c r="Z49" s="339"/>
      <c r="AA49" s="838"/>
    </row>
    <row r="50" spans="3:27" ht="21.75" customHeight="1">
      <c r="C50" s="642" t="s">
        <v>42</v>
      </c>
      <c r="D50" s="466"/>
      <c r="E50" s="466"/>
      <c r="F50" s="466"/>
      <c r="G50" s="466"/>
      <c r="H50" s="817"/>
      <c r="I50" s="817"/>
      <c r="J50" s="817"/>
      <c r="K50" s="817"/>
      <c r="L50" s="817"/>
      <c r="M50" s="817"/>
      <c r="N50" s="817"/>
      <c r="O50" s="314"/>
      <c r="P50" s="165"/>
      <c r="Q50" s="165"/>
      <c r="R50" s="165"/>
      <c r="S50" s="165"/>
      <c r="T50" s="165"/>
      <c r="U50" s="165"/>
      <c r="V50" s="165"/>
      <c r="W50" s="165"/>
      <c r="X50" s="165"/>
      <c r="Y50" s="165"/>
      <c r="Z50" s="165"/>
      <c r="AA50" s="315"/>
    </row>
    <row r="51" spans="3:27" ht="21.75" customHeight="1">
      <c r="C51" s="816"/>
      <c r="D51" s="180"/>
      <c r="E51" s="180"/>
      <c r="F51" s="180"/>
      <c r="G51" s="180"/>
      <c r="H51" s="819"/>
      <c r="I51" s="819"/>
      <c r="J51" s="819"/>
      <c r="K51" s="819"/>
      <c r="L51" s="819"/>
      <c r="M51" s="819"/>
      <c r="N51" s="819"/>
      <c r="O51" s="314"/>
      <c r="P51" s="165"/>
      <c r="Q51" s="165"/>
      <c r="R51" s="165"/>
      <c r="S51" s="165"/>
      <c r="T51" s="165"/>
      <c r="U51" s="165"/>
      <c r="V51" s="165"/>
      <c r="W51" s="165"/>
      <c r="X51" s="165"/>
      <c r="Y51" s="165"/>
      <c r="Z51" s="165"/>
      <c r="AA51" s="315"/>
    </row>
    <row r="52" spans="3:27" ht="21.75" customHeight="1">
      <c r="C52" s="665" t="s">
        <v>44</v>
      </c>
      <c r="D52" s="180"/>
      <c r="E52" s="180"/>
      <c r="F52" s="180"/>
      <c r="G52" s="180"/>
      <c r="H52" s="818"/>
      <c r="I52" s="818"/>
      <c r="J52" s="818"/>
      <c r="K52" s="818"/>
      <c r="L52" s="818"/>
      <c r="M52" s="818"/>
      <c r="N52" s="818"/>
      <c r="O52" s="805"/>
      <c r="P52" s="806"/>
      <c r="Q52" s="806"/>
      <c r="R52" s="806"/>
      <c r="S52" s="806"/>
      <c r="T52" s="806"/>
      <c r="U52" s="806"/>
      <c r="V52" s="806"/>
      <c r="W52" s="806"/>
      <c r="X52" s="806"/>
      <c r="Y52" s="806"/>
      <c r="Z52" s="806"/>
      <c r="AA52" s="807"/>
    </row>
    <row r="53" spans="3:27" ht="21.75" customHeight="1">
      <c r="C53" s="816"/>
      <c r="D53" s="180"/>
      <c r="E53" s="180"/>
      <c r="F53" s="180"/>
      <c r="G53" s="180"/>
      <c r="H53" s="818"/>
      <c r="I53" s="818"/>
      <c r="J53" s="818"/>
      <c r="K53" s="818"/>
      <c r="L53" s="818"/>
      <c r="M53" s="818"/>
      <c r="N53" s="818"/>
      <c r="O53" s="316"/>
      <c r="P53" s="317"/>
      <c r="Q53" s="317"/>
      <c r="R53" s="317"/>
      <c r="S53" s="317"/>
      <c r="T53" s="317"/>
      <c r="U53" s="317"/>
      <c r="V53" s="317"/>
      <c r="W53" s="317"/>
      <c r="X53" s="317"/>
      <c r="Y53" s="317"/>
      <c r="Z53" s="317"/>
      <c r="AA53" s="318"/>
    </row>
    <row r="54" spans="3:27" ht="21.75" customHeight="1">
      <c r="C54" s="642" t="s">
        <v>43</v>
      </c>
      <c r="D54" s="466"/>
      <c r="E54" s="466"/>
      <c r="F54" s="466"/>
      <c r="G54" s="466"/>
      <c r="H54" s="818"/>
      <c r="I54" s="818"/>
      <c r="J54" s="818"/>
      <c r="K54" s="818"/>
      <c r="L54" s="818"/>
      <c r="M54" s="818"/>
      <c r="N54" s="818"/>
      <c r="O54" s="805"/>
      <c r="P54" s="806"/>
      <c r="Q54" s="806"/>
      <c r="R54" s="806"/>
      <c r="S54" s="806"/>
      <c r="T54" s="806"/>
      <c r="U54" s="806"/>
      <c r="V54" s="806"/>
      <c r="W54" s="806"/>
      <c r="X54" s="806"/>
      <c r="Y54" s="806"/>
      <c r="Z54" s="806"/>
      <c r="AA54" s="807"/>
    </row>
    <row r="55" spans="3:27" ht="21.75" customHeight="1">
      <c r="C55" s="816"/>
      <c r="D55" s="180"/>
      <c r="E55" s="180"/>
      <c r="F55" s="180"/>
      <c r="G55" s="180"/>
      <c r="H55" s="818"/>
      <c r="I55" s="818"/>
      <c r="J55" s="818"/>
      <c r="K55" s="818"/>
      <c r="L55" s="818"/>
      <c r="M55" s="818"/>
      <c r="N55" s="818"/>
      <c r="O55" s="316"/>
      <c r="P55" s="317"/>
      <c r="Q55" s="317"/>
      <c r="R55" s="317"/>
      <c r="S55" s="317"/>
      <c r="T55" s="317"/>
      <c r="U55" s="317"/>
      <c r="V55" s="317"/>
      <c r="W55" s="317"/>
      <c r="X55" s="317"/>
      <c r="Y55" s="317"/>
      <c r="Z55" s="317"/>
      <c r="AA55" s="318"/>
    </row>
    <row r="56" spans="3:27" ht="21.75" customHeight="1">
      <c r="C56" s="665" t="s">
        <v>167</v>
      </c>
      <c r="D56" s="180"/>
      <c r="E56" s="180"/>
      <c r="F56" s="180"/>
      <c r="G56" s="180"/>
      <c r="H56" s="817"/>
      <c r="I56" s="817"/>
      <c r="J56" s="817"/>
      <c r="K56" s="817"/>
      <c r="L56" s="817"/>
      <c r="M56" s="817"/>
      <c r="N56" s="817"/>
      <c r="O56" s="314"/>
      <c r="P56" s="165"/>
      <c r="Q56" s="165"/>
      <c r="R56" s="165"/>
      <c r="S56" s="165"/>
      <c r="T56" s="165"/>
      <c r="U56" s="165"/>
      <c r="V56" s="165"/>
      <c r="W56" s="165"/>
      <c r="X56" s="165"/>
      <c r="Y56" s="165"/>
      <c r="Z56" s="165"/>
      <c r="AA56" s="315"/>
    </row>
    <row r="57" spans="3:27" ht="21.75" customHeight="1">
      <c r="C57" s="665"/>
      <c r="D57" s="180"/>
      <c r="E57" s="180"/>
      <c r="F57" s="180"/>
      <c r="G57" s="180"/>
      <c r="H57" s="818"/>
      <c r="I57" s="818"/>
      <c r="J57" s="818"/>
      <c r="K57" s="818"/>
      <c r="L57" s="818"/>
      <c r="M57" s="818"/>
      <c r="N57" s="818"/>
      <c r="O57" s="314"/>
      <c r="P57" s="165"/>
      <c r="Q57" s="165"/>
      <c r="R57" s="165"/>
      <c r="S57" s="165"/>
      <c r="T57" s="165"/>
      <c r="U57" s="165"/>
      <c r="V57" s="165"/>
      <c r="W57" s="165"/>
      <c r="X57" s="165"/>
      <c r="Y57" s="165"/>
      <c r="Z57" s="165"/>
      <c r="AA57" s="315"/>
    </row>
    <row r="58" spans="3:27" ht="21.75" customHeight="1">
      <c r="C58" s="665"/>
      <c r="D58" s="180"/>
      <c r="E58" s="180"/>
      <c r="F58" s="180"/>
      <c r="G58" s="180"/>
      <c r="H58" s="818"/>
      <c r="I58" s="818"/>
      <c r="J58" s="818"/>
      <c r="K58" s="818"/>
      <c r="L58" s="818"/>
      <c r="M58" s="818"/>
      <c r="N58" s="818"/>
      <c r="O58" s="314"/>
      <c r="P58" s="165"/>
      <c r="Q58" s="165"/>
      <c r="R58" s="165"/>
      <c r="S58" s="165"/>
      <c r="T58" s="165"/>
      <c r="U58" s="165"/>
      <c r="V58" s="165"/>
      <c r="W58" s="165"/>
      <c r="X58" s="165"/>
      <c r="Y58" s="165"/>
      <c r="Z58" s="165"/>
      <c r="AA58" s="315"/>
    </row>
    <row r="59" spans="3:27" ht="21.75" customHeight="1">
      <c r="C59" s="665"/>
      <c r="D59" s="180"/>
      <c r="E59" s="180"/>
      <c r="F59" s="180"/>
      <c r="G59" s="180"/>
      <c r="H59" s="818"/>
      <c r="I59" s="818"/>
      <c r="J59" s="818"/>
      <c r="K59" s="818"/>
      <c r="L59" s="818"/>
      <c r="M59" s="818"/>
      <c r="N59" s="818"/>
      <c r="O59" s="314"/>
      <c r="P59" s="165"/>
      <c r="Q59" s="165"/>
      <c r="R59" s="165"/>
      <c r="S59" s="165"/>
      <c r="T59" s="165"/>
      <c r="U59" s="165"/>
      <c r="V59" s="165"/>
      <c r="W59" s="165"/>
      <c r="X59" s="165"/>
      <c r="Y59" s="165"/>
      <c r="Z59" s="165"/>
      <c r="AA59" s="315"/>
    </row>
    <row r="60" spans="3:27" ht="21.75" customHeight="1">
      <c r="C60" s="816"/>
      <c r="D60" s="180"/>
      <c r="E60" s="180"/>
      <c r="F60" s="180"/>
      <c r="G60" s="180"/>
      <c r="H60" s="819"/>
      <c r="I60" s="819"/>
      <c r="J60" s="819"/>
      <c r="K60" s="819"/>
      <c r="L60" s="819"/>
      <c r="M60" s="819"/>
      <c r="N60" s="819"/>
      <c r="O60" s="314"/>
      <c r="P60" s="165"/>
      <c r="Q60" s="165"/>
      <c r="R60" s="165"/>
      <c r="S60" s="165"/>
      <c r="T60" s="165"/>
      <c r="U60" s="165"/>
      <c r="V60" s="165"/>
      <c r="W60" s="165"/>
      <c r="X60" s="165"/>
      <c r="Y60" s="165"/>
      <c r="Z60" s="165"/>
      <c r="AA60" s="315"/>
    </row>
    <row r="61" spans="3:27" ht="21.75" customHeight="1">
      <c r="C61" s="665" t="s">
        <v>45</v>
      </c>
      <c r="D61" s="195"/>
      <c r="E61" s="195"/>
      <c r="F61" s="195"/>
      <c r="G61" s="195"/>
      <c r="H61" s="818"/>
      <c r="I61" s="818"/>
      <c r="J61" s="818"/>
      <c r="K61" s="818"/>
      <c r="L61" s="818"/>
      <c r="M61" s="818"/>
      <c r="N61" s="818"/>
      <c r="O61" s="805"/>
      <c r="P61" s="806"/>
      <c r="Q61" s="806"/>
      <c r="R61" s="806"/>
      <c r="S61" s="806"/>
      <c r="T61" s="806"/>
      <c r="U61" s="806"/>
      <c r="V61" s="806"/>
      <c r="W61" s="806"/>
      <c r="X61" s="806"/>
      <c r="Y61" s="806"/>
      <c r="Z61" s="806"/>
      <c r="AA61" s="807"/>
    </row>
    <row r="62" spans="3:27" ht="21.75" customHeight="1">
      <c r="C62" s="665"/>
      <c r="D62" s="195"/>
      <c r="E62" s="195"/>
      <c r="F62" s="195"/>
      <c r="G62" s="195"/>
      <c r="H62" s="818"/>
      <c r="I62" s="818"/>
      <c r="J62" s="818"/>
      <c r="K62" s="818"/>
      <c r="L62" s="818"/>
      <c r="M62" s="818"/>
      <c r="N62" s="818"/>
      <c r="O62" s="314"/>
      <c r="P62" s="165"/>
      <c r="Q62" s="165"/>
      <c r="R62" s="165"/>
      <c r="S62" s="165"/>
      <c r="T62" s="165"/>
      <c r="U62" s="165"/>
      <c r="V62" s="165"/>
      <c r="W62" s="165"/>
      <c r="X62" s="165"/>
      <c r="Y62" s="165"/>
      <c r="Z62" s="165"/>
      <c r="AA62" s="315"/>
    </row>
    <row r="63" spans="3:27" ht="21.75" customHeight="1">
      <c r="C63" s="665"/>
      <c r="D63" s="195"/>
      <c r="E63" s="195"/>
      <c r="F63" s="195"/>
      <c r="G63" s="195"/>
      <c r="H63" s="818"/>
      <c r="I63" s="818"/>
      <c r="J63" s="818"/>
      <c r="K63" s="818"/>
      <c r="L63" s="818"/>
      <c r="M63" s="818"/>
      <c r="N63" s="818"/>
      <c r="O63" s="314"/>
      <c r="P63" s="165"/>
      <c r="Q63" s="165"/>
      <c r="R63" s="165"/>
      <c r="S63" s="165"/>
      <c r="T63" s="165"/>
      <c r="U63" s="165"/>
      <c r="V63" s="165"/>
      <c r="W63" s="165"/>
      <c r="X63" s="165"/>
      <c r="Y63" s="165"/>
      <c r="Z63" s="165"/>
      <c r="AA63" s="315"/>
    </row>
    <row r="64" spans="3:27" ht="21.75" customHeight="1">
      <c r="C64" s="665"/>
      <c r="D64" s="195"/>
      <c r="E64" s="195"/>
      <c r="F64" s="195"/>
      <c r="G64" s="195"/>
      <c r="H64" s="818"/>
      <c r="I64" s="818"/>
      <c r="J64" s="818"/>
      <c r="K64" s="818"/>
      <c r="L64" s="818"/>
      <c r="M64" s="818"/>
      <c r="N64" s="818"/>
      <c r="O64" s="316"/>
      <c r="P64" s="317"/>
      <c r="Q64" s="317"/>
      <c r="R64" s="317"/>
      <c r="S64" s="317"/>
      <c r="T64" s="317"/>
      <c r="U64" s="317"/>
      <c r="V64" s="317"/>
      <c r="W64" s="317"/>
      <c r="X64" s="317"/>
      <c r="Y64" s="317"/>
      <c r="Z64" s="317"/>
      <c r="AA64" s="318"/>
    </row>
    <row r="65" spans="2:27" ht="21.75" customHeight="1">
      <c r="C65" s="216" t="s">
        <v>191</v>
      </c>
      <c r="D65" s="236"/>
      <c r="E65" s="236"/>
      <c r="F65" s="236"/>
      <c r="G65" s="237"/>
      <c r="H65" s="817"/>
      <c r="I65" s="817"/>
      <c r="J65" s="817"/>
      <c r="K65" s="817"/>
      <c r="L65" s="817"/>
      <c r="M65" s="817"/>
      <c r="N65" s="817"/>
      <c r="O65" s="314"/>
      <c r="P65" s="165"/>
      <c r="Q65" s="165"/>
      <c r="R65" s="165"/>
      <c r="S65" s="165"/>
      <c r="T65" s="165"/>
      <c r="U65" s="165"/>
      <c r="V65" s="165"/>
      <c r="W65" s="165"/>
      <c r="X65" s="165"/>
      <c r="Y65" s="165"/>
      <c r="Z65" s="165"/>
      <c r="AA65" s="315"/>
    </row>
    <row r="66" spans="2:27" ht="21.75" customHeight="1" thickBot="1">
      <c r="C66" s="241"/>
      <c r="D66" s="242"/>
      <c r="E66" s="242"/>
      <c r="F66" s="242"/>
      <c r="G66" s="243"/>
      <c r="H66" s="818"/>
      <c r="I66" s="818"/>
      <c r="J66" s="818"/>
      <c r="K66" s="818"/>
      <c r="L66" s="818"/>
      <c r="M66" s="818"/>
      <c r="N66" s="818"/>
      <c r="O66" s="316"/>
      <c r="P66" s="317"/>
      <c r="Q66" s="317"/>
      <c r="R66" s="317"/>
      <c r="S66" s="317"/>
      <c r="T66" s="317"/>
      <c r="U66" s="317"/>
      <c r="V66" s="317"/>
      <c r="W66" s="317"/>
      <c r="X66" s="317"/>
      <c r="Y66" s="317"/>
      <c r="Z66" s="317"/>
      <c r="AA66" s="318"/>
    </row>
    <row r="67" spans="2:27" ht="36.75" customHeight="1" thickTop="1" thickBot="1">
      <c r="C67" s="808" t="s">
        <v>180</v>
      </c>
      <c r="D67" s="809"/>
      <c r="E67" s="809"/>
      <c r="F67" s="809"/>
      <c r="G67" s="809"/>
      <c r="H67" s="810">
        <f>SUM(H50:N66)</f>
        <v>0</v>
      </c>
      <c r="I67" s="811"/>
      <c r="J67" s="811"/>
      <c r="K67" s="811"/>
      <c r="L67" s="811"/>
      <c r="M67" s="811"/>
      <c r="N67" s="812"/>
      <c r="O67" s="813"/>
      <c r="P67" s="814"/>
      <c r="Q67" s="814"/>
      <c r="R67" s="814"/>
      <c r="S67" s="814"/>
      <c r="T67" s="814"/>
      <c r="U67" s="814"/>
      <c r="V67" s="814"/>
      <c r="W67" s="814"/>
      <c r="X67" s="814"/>
      <c r="Y67" s="814"/>
      <c r="Z67" s="814"/>
      <c r="AA67" s="815"/>
    </row>
    <row r="68" spans="2:27" ht="21.75" customHeight="1">
      <c r="B68" s="15" t="s">
        <v>52</v>
      </c>
    </row>
    <row r="69" spans="2:27" ht="21.75" customHeight="1">
      <c r="B69" s="15" t="s">
        <v>359</v>
      </c>
    </row>
    <row r="70" spans="2:27" ht="21.75" customHeight="1">
      <c r="B70" s="15"/>
    </row>
    <row r="71" spans="2:27" ht="21.75" customHeight="1">
      <c r="B71" t="s">
        <v>239</v>
      </c>
    </row>
    <row r="72" spans="2:27" ht="32.25" customHeight="1">
      <c r="N72" s="167" t="s">
        <v>194</v>
      </c>
      <c r="O72" s="167"/>
      <c r="P72" s="167"/>
      <c r="Q72" s="582" t="str">
        <f>IF('様式2-1～2-4'!$F$74="","",'様式2-1～2-4'!$F$74)</f>
        <v/>
      </c>
      <c r="R72" s="824"/>
      <c r="S72" s="824"/>
      <c r="T72" s="824"/>
      <c r="U72" s="824"/>
      <c r="V72" s="824"/>
      <c r="W72" s="824"/>
      <c r="X72" s="824"/>
      <c r="Y72" s="824"/>
      <c r="Z72" s="824"/>
      <c r="AA72" s="825"/>
    </row>
    <row r="73" spans="2:27" ht="32.25" customHeight="1">
      <c r="N73" s="167" t="s">
        <v>163</v>
      </c>
      <c r="O73" s="167"/>
      <c r="P73" s="167"/>
      <c r="Q73" s="582" t="str">
        <f>IF('様式2-1～2-4'!$F$71="","",'様式2-1～2-4'!$F$71)</f>
        <v/>
      </c>
      <c r="R73" s="824"/>
      <c r="S73" s="824"/>
      <c r="T73" s="824"/>
      <c r="U73" s="824"/>
      <c r="V73" s="824"/>
      <c r="W73" s="824"/>
      <c r="X73" s="824"/>
      <c r="Y73" s="824"/>
      <c r="Z73" s="824"/>
      <c r="AA73" s="825"/>
    </row>
    <row r="74" spans="2:27" ht="32.25" customHeight="1">
      <c r="N74" s="167" t="s">
        <v>231</v>
      </c>
      <c r="O74" s="167"/>
      <c r="P74" s="167"/>
      <c r="Q74" s="273" t="str">
        <f>IF('様式2-1～2-4'!$R$72="","",'様式2-1～2-4'!$R$72)</f>
        <v/>
      </c>
      <c r="R74" s="274"/>
      <c r="S74" s="274"/>
      <c r="T74" s="274" t="str">
        <f>IF('様式2-1～2-4'!$V$72="","",'様式2-1～2-4'!$V$72)</f>
        <v/>
      </c>
      <c r="U74" s="274"/>
      <c r="V74" s="274"/>
      <c r="W74" s="274"/>
      <c r="X74" s="274"/>
      <c r="Y74" s="274"/>
      <c r="Z74" s="99"/>
      <c r="AA74" s="114"/>
    </row>
    <row r="75" spans="2:27" ht="11.25" customHeight="1">
      <c r="N75" s="16"/>
      <c r="O75" s="16"/>
      <c r="P75" s="16"/>
      <c r="Q75" s="98"/>
      <c r="R75" s="98"/>
      <c r="S75" s="98"/>
      <c r="T75" s="98"/>
      <c r="U75" s="98"/>
      <c r="V75" s="98"/>
      <c r="W75" s="98"/>
      <c r="X75" s="98"/>
      <c r="Y75" s="98"/>
      <c r="Z75" s="98"/>
    </row>
    <row r="76" spans="2:27" ht="21.75" customHeight="1">
      <c r="B76" s="586" t="s">
        <v>236</v>
      </c>
      <c r="C76" s="586"/>
      <c r="D76" s="586"/>
      <c r="E76" s="586"/>
      <c r="F76" s="586"/>
      <c r="G76" s="586"/>
      <c r="H76" s="586"/>
      <c r="I76" s="586"/>
      <c r="J76" s="586"/>
      <c r="K76" s="586"/>
      <c r="L76" s="586"/>
      <c r="M76" s="586"/>
      <c r="N76" s="586"/>
      <c r="O76" s="586"/>
      <c r="P76" s="586"/>
      <c r="Q76" s="586"/>
      <c r="R76" s="586"/>
      <c r="S76" s="586"/>
      <c r="T76" s="586"/>
      <c r="U76" s="586"/>
      <c r="V76" s="586"/>
      <c r="W76" s="586"/>
      <c r="X76" s="586"/>
      <c r="Y76" s="586"/>
      <c r="Z76" s="586"/>
    </row>
    <row r="77" spans="2:27" ht="21.75" customHeight="1" thickBot="1">
      <c r="B77" t="s">
        <v>38</v>
      </c>
      <c r="X77" t="s">
        <v>186</v>
      </c>
    </row>
    <row r="78" spans="2:27" ht="21.75" customHeight="1" thickBot="1">
      <c r="C78" s="826" t="s">
        <v>39</v>
      </c>
      <c r="D78" s="827"/>
      <c r="E78" s="827"/>
      <c r="F78" s="827"/>
      <c r="G78" s="827"/>
      <c r="H78" s="827" t="s">
        <v>187</v>
      </c>
      <c r="I78" s="827"/>
      <c r="J78" s="827"/>
      <c r="K78" s="827"/>
      <c r="L78" s="827"/>
      <c r="M78" s="827"/>
      <c r="N78" s="827"/>
      <c r="O78" s="827" t="s">
        <v>46</v>
      </c>
      <c r="P78" s="827"/>
      <c r="Q78" s="827"/>
      <c r="R78" s="827"/>
      <c r="S78" s="827"/>
      <c r="T78" s="827"/>
      <c r="U78" s="827"/>
      <c r="V78" s="827"/>
      <c r="W78" s="827"/>
      <c r="X78" s="827"/>
      <c r="Y78" s="827"/>
      <c r="Z78" s="827"/>
      <c r="AA78" s="828"/>
    </row>
    <row r="79" spans="2:27" ht="21.75" customHeight="1">
      <c r="C79" s="829" t="s">
        <v>74</v>
      </c>
      <c r="D79" s="477"/>
      <c r="E79" s="477"/>
      <c r="F79" s="477"/>
      <c r="G79" s="477"/>
      <c r="H79" s="832"/>
      <c r="I79" s="832"/>
      <c r="J79" s="832"/>
      <c r="K79" s="832"/>
      <c r="L79" s="832"/>
      <c r="M79" s="832"/>
      <c r="N79" s="832"/>
      <c r="O79" s="833"/>
      <c r="P79" s="833"/>
      <c r="Q79" s="833"/>
      <c r="R79" s="833"/>
      <c r="S79" s="833"/>
      <c r="T79" s="833"/>
      <c r="U79" s="833"/>
      <c r="V79" s="833"/>
      <c r="W79" s="833"/>
      <c r="X79" s="833"/>
      <c r="Y79" s="833"/>
      <c r="Z79" s="833"/>
      <c r="AA79" s="834"/>
    </row>
    <row r="80" spans="2:27" ht="21.75" customHeight="1" thickBot="1">
      <c r="C80" s="830"/>
      <c r="D80" s="831"/>
      <c r="E80" s="831"/>
      <c r="F80" s="831"/>
      <c r="G80" s="831"/>
      <c r="H80" s="820"/>
      <c r="I80" s="820"/>
      <c r="J80" s="820"/>
      <c r="K80" s="820"/>
      <c r="L80" s="820"/>
      <c r="M80" s="820"/>
      <c r="N80" s="820"/>
      <c r="O80" s="597"/>
      <c r="P80" s="597"/>
      <c r="Q80" s="597"/>
      <c r="R80" s="597"/>
      <c r="S80" s="597"/>
      <c r="T80" s="597"/>
      <c r="U80" s="597"/>
      <c r="V80" s="597"/>
      <c r="W80" s="597"/>
      <c r="X80" s="597"/>
      <c r="Y80" s="597"/>
      <c r="Z80" s="597"/>
      <c r="AA80" s="598"/>
    </row>
    <row r="81" spans="2:27" ht="21.75" customHeight="1" thickTop="1" thickBot="1">
      <c r="C81" s="835" t="s">
        <v>327</v>
      </c>
      <c r="D81" s="836"/>
      <c r="E81" s="836"/>
      <c r="F81" s="836"/>
      <c r="G81" s="836"/>
      <c r="H81" s="836"/>
      <c r="I81" s="836"/>
      <c r="J81" s="836"/>
      <c r="K81" s="836"/>
      <c r="L81" s="836"/>
      <c r="M81" s="836"/>
      <c r="N81" s="836"/>
      <c r="O81" s="836"/>
      <c r="P81" s="836"/>
      <c r="Q81" s="836"/>
      <c r="R81" s="836"/>
      <c r="S81" s="836"/>
      <c r="T81" s="836"/>
      <c r="U81" s="836"/>
      <c r="V81" s="836"/>
      <c r="W81" s="837">
        <f>ROUNDDOWN(H79-(H79/1.1),0)</f>
        <v>0</v>
      </c>
      <c r="X81" s="837"/>
      <c r="Y81" s="837"/>
      <c r="Z81" s="29" t="s">
        <v>326</v>
      </c>
      <c r="AA81" s="30"/>
    </row>
    <row r="82" spans="2:27" ht="21.75" customHeight="1"/>
    <row r="83" spans="2:27" ht="21.75" customHeight="1" thickBot="1">
      <c r="B83" t="s">
        <v>41</v>
      </c>
      <c r="X83" t="s">
        <v>186</v>
      </c>
    </row>
    <row r="84" spans="2:27" ht="21.75" customHeight="1" thickBot="1">
      <c r="C84" s="826" t="s">
        <v>39</v>
      </c>
      <c r="D84" s="827"/>
      <c r="E84" s="827"/>
      <c r="F84" s="827"/>
      <c r="G84" s="827"/>
      <c r="H84" s="827" t="s">
        <v>40</v>
      </c>
      <c r="I84" s="827"/>
      <c r="J84" s="827"/>
      <c r="K84" s="827"/>
      <c r="L84" s="827"/>
      <c r="M84" s="827"/>
      <c r="N84" s="827"/>
      <c r="O84" s="353" t="s">
        <v>47</v>
      </c>
      <c r="P84" s="339"/>
      <c r="Q84" s="339"/>
      <c r="R84" s="339"/>
      <c r="S84" s="339"/>
      <c r="T84" s="339"/>
      <c r="U84" s="339"/>
      <c r="V84" s="339"/>
      <c r="W84" s="339"/>
      <c r="X84" s="339"/>
      <c r="Y84" s="339"/>
      <c r="Z84" s="339"/>
      <c r="AA84" s="838"/>
    </row>
    <row r="85" spans="2:27" ht="21.75" customHeight="1">
      <c r="C85" s="642" t="s">
        <v>42</v>
      </c>
      <c r="D85" s="466"/>
      <c r="E85" s="466"/>
      <c r="F85" s="466"/>
      <c r="G85" s="466"/>
      <c r="H85" s="817"/>
      <c r="I85" s="817"/>
      <c r="J85" s="817"/>
      <c r="K85" s="817"/>
      <c r="L85" s="817"/>
      <c r="M85" s="817"/>
      <c r="N85" s="817"/>
      <c r="O85" s="314"/>
      <c r="P85" s="165"/>
      <c r="Q85" s="165"/>
      <c r="R85" s="165"/>
      <c r="S85" s="165"/>
      <c r="T85" s="165"/>
      <c r="U85" s="165"/>
      <c r="V85" s="165"/>
      <c r="W85" s="165"/>
      <c r="X85" s="165"/>
      <c r="Y85" s="165"/>
      <c r="Z85" s="165"/>
      <c r="AA85" s="315"/>
    </row>
    <row r="86" spans="2:27" ht="21.75" customHeight="1">
      <c r="C86" s="816"/>
      <c r="D86" s="180"/>
      <c r="E86" s="180"/>
      <c r="F86" s="180"/>
      <c r="G86" s="180"/>
      <c r="H86" s="819"/>
      <c r="I86" s="819"/>
      <c r="J86" s="819"/>
      <c r="K86" s="819"/>
      <c r="L86" s="819"/>
      <c r="M86" s="819"/>
      <c r="N86" s="819"/>
      <c r="O86" s="314"/>
      <c r="P86" s="165"/>
      <c r="Q86" s="165"/>
      <c r="R86" s="165"/>
      <c r="S86" s="165"/>
      <c r="T86" s="165"/>
      <c r="U86" s="165"/>
      <c r="V86" s="165"/>
      <c r="W86" s="165"/>
      <c r="X86" s="165"/>
      <c r="Y86" s="165"/>
      <c r="Z86" s="165"/>
      <c r="AA86" s="315"/>
    </row>
    <row r="87" spans="2:27" ht="21.75" customHeight="1">
      <c r="C87" s="665" t="s">
        <v>44</v>
      </c>
      <c r="D87" s="180"/>
      <c r="E87" s="180"/>
      <c r="F87" s="180"/>
      <c r="G87" s="180"/>
      <c r="H87" s="818"/>
      <c r="I87" s="818"/>
      <c r="J87" s="818"/>
      <c r="K87" s="818"/>
      <c r="L87" s="818"/>
      <c r="M87" s="818"/>
      <c r="N87" s="818"/>
      <c r="O87" s="805"/>
      <c r="P87" s="806"/>
      <c r="Q87" s="806"/>
      <c r="R87" s="806"/>
      <c r="S87" s="806"/>
      <c r="T87" s="806"/>
      <c r="U87" s="806"/>
      <c r="V87" s="806"/>
      <c r="W87" s="806"/>
      <c r="X87" s="806"/>
      <c r="Y87" s="806"/>
      <c r="Z87" s="806"/>
      <c r="AA87" s="807"/>
    </row>
    <row r="88" spans="2:27" ht="21.75" customHeight="1">
      <c r="C88" s="816"/>
      <c r="D88" s="180"/>
      <c r="E88" s="180"/>
      <c r="F88" s="180"/>
      <c r="G88" s="180"/>
      <c r="H88" s="818"/>
      <c r="I88" s="818"/>
      <c r="J88" s="818"/>
      <c r="K88" s="818"/>
      <c r="L88" s="818"/>
      <c r="M88" s="818"/>
      <c r="N88" s="818"/>
      <c r="O88" s="316"/>
      <c r="P88" s="317"/>
      <c r="Q88" s="317"/>
      <c r="R88" s="317"/>
      <c r="S88" s="317"/>
      <c r="T88" s="317"/>
      <c r="U88" s="317"/>
      <c r="V88" s="317"/>
      <c r="W88" s="317"/>
      <c r="X88" s="317"/>
      <c r="Y88" s="317"/>
      <c r="Z88" s="317"/>
      <c r="AA88" s="318"/>
    </row>
    <row r="89" spans="2:27" ht="21.75" customHeight="1">
      <c r="C89" s="642" t="s">
        <v>43</v>
      </c>
      <c r="D89" s="466"/>
      <c r="E89" s="466"/>
      <c r="F89" s="466"/>
      <c r="G89" s="466"/>
      <c r="H89" s="818"/>
      <c r="I89" s="818"/>
      <c r="J89" s="818"/>
      <c r="K89" s="818"/>
      <c r="L89" s="818"/>
      <c r="M89" s="818"/>
      <c r="N89" s="818"/>
      <c r="O89" s="805"/>
      <c r="P89" s="806"/>
      <c r="Q89" s="806"/>
      <c r="R89" s="806"/>
      <c r="S89" s="806"/>
      <c r="T89" s="806"/>
      <c r="U89" s="806"/>
      <c r="V89" s="806"/>
      <c r="W89" s="806"/>
      <c r="X89" s="806"/>
      <c r="Y89" s="806"/>
      <c r="Z89" s="806"/>
      <c r="AA89" s="807"/>
    </row>
    <row r="90" spans="2:27" ht="21.75" customHeight="1">
      <c r="C90" s="816"/>
      <c r="D90" s="180"/>
      <c r="E90" s="180"/>
      <c r="F90" s="180"/>
      <c r="G90" s="180"/>
      <c r="H90" s="818"/>
      <c r="I90" s="818"/>
      <c r="J90" s="818"/>
      <c r="K90" s="818"/>
      <c r="L90" s="818"/>
      <c r="M90" s="818"/>
      <c r="N90" s="818"/>
      <c r="O90" s="316"/>
      <c r="P90" s="317"/>
      <c r="Q90" s="317"/>
      <c r="R90" s="317"/>
      <c r="S90" s="317"/>
      <c r="T90" s="317"/>
      <c r="U90" s="317"/>
      <c r="V90" s="317"/>
      <c r="W90" s="317"/>
      <c r="X90" s="317"/>
      <c r="Y90" s="317"/>
      <c r="Z90" s="317"/>
      <c r="AA90" s="318"/>
    </row>
    <row r="91" spans="2:27" ht="21.75" customHeight="1">
      <c r="C91" s="665" t="s">
        <v>167</v>
      </c>
      <c r="D91" s="180"/>
      <c r="E91" s="180"/>
      <c r="F91" s="180"/>
      <c r="G91" s="180"/>
      <c r="H91" s="817"/>
      <c r="I91" s="817"/>
      <c r="J91" s="817"/>
      <c r="K91" s="817"/>
      <c r="L91" s="817"/>
      <c r="M91" s="817"/>
      <c r="N91" s="817"/>
      <c r="O91" s="314"/>
      <c r="P91" s="165"/>
      <c r="Q91" s="165"/>
      <c r="R91" s="165"/>
      <c r="S91" s="165"/>
      <c r="T91" s="165"/>
      <c r="U91" s="165"/>
      <c r="V91" s="165"/>
      <c r="W91" s="165"/>
      <c r="X91" s="165"/>
      <c r="Y91" s="165"/>
      <c r="Z91" s="165"/>
      <c r="AA91" s="315"/>
    </row>
    <row r="92" spans="2:27" ht="21.75" customHeight="1">
      <c r="C92" s="665"/>
      <c r="D92" s="180"/>
      <c r="E92" s="180"/>
      <c r="F92" s="180"/>
      <c r="G92" s="180"/>
      <c r="H92" s="818"/>
      <c r="I92" s="818"/>
      <c r="J92" s="818"/>
      <c r="K92" s="818"/>
      <c r="L92" s="818"/>
      <c r="M92" s="818"/>
      <c r="N92" s="818"/>
      <c r="O92" s="314"/>
      <c r="P92" s="165"/>
      <c r="Q92" s="165"/>
      <c r="R92" s="165"/>
      <c r="S92" s="165"/>
      <c r="T92" s="165"/>
      <c r="U92" s="165"/>
      <c r="V92" s="165"/>
      <c r="W92" s="165"/>
      <c r="X92" s="165"/>
      <c r="Y92" s="165"/>
      <c r="Z92" s="165"/>
      <c r="AA92" s="315"/>
    </row>
    <row r="93" spans="2:27" ht="21.75" customHeight="1">
      <c r="C93" s="665"/>
      <c r="D93" s="180"/>
      <c r="E93" s="180"/>
      <c r="F93" s="180"/>
      <c r="G93" s="180"/>
      <c r="H93" s="818"/>
      <c r="I93" s="818"/>
      <c r="J93" s="818"/>
      <c r="K93" s="818"/>
      <c r="L93" s="818"/>
      <c r="M93" s="818"/>
      <c r="N93" s="818"/>
      <c r="O93" s="314"/>
      <c r="P93" s="165"/>
      <c r="Q93" s="165"/>
      <c r="R93" s="165"/>
      <c r="S93" s="165"/>
      <c r="T93" s="165"/>
      <c r="U93" s="165"/>
      <c r="V93" s="165"/>
      <c r="W93" s="165"/>
      <c r="X93" s="165"/>
      <c r="Y93" s="165"/>
      <c r="Z93" s="165"/>
      <c r="AA93" s="315"/>
    </row>
    <row r="94" spans="2:27" ht="21.75" customHeight="1">
      <c r="C94" s="665"/>
      <c r="D94" s="180"/>
      <c r="E94" s="180"/>
      <c r="F94" s="180"/>
      <c r="G94" s="180"/>
      <c r="H94" s="818"/>
      <c r="I94" s="818"/>
      <c r="J94" s="818"/>
      <c r="K94" s="818"/>
      <c r="L94" s="818"/>
      <c r="M94" s="818"/>
      <c r="N94" s="818"/>
      <c r="O94" s="314"/>
      <c r="P94" s="165"/>
      <c r="Q94" s="165"/>
      <c r="R94" s="165"/>
      <c r="S94" s="165"/>
      <c r="T94" s="165"/>
      <c r="U94" s="165"/>
      <c r="V94" s="165"/>
      <c r="W94" s="165"/>
      <c r="X94" s="165"/>
      <c r="Y94" s="165"/>
      <c r="Z94" s="165"/>
      <c r="AA94" s="315"/>
    </row>
    <row r="95" spans="2:27" ht="21.75" customHeight="1">
      <c r="C95" s="816"/>
      <c r="D95" s="180"/>
      <c r="E95" s="180"/>
      <c r="F95" s="180"/>
      <c r="G95" s="180"/>
      <c r="H95" s="819"/>
      <c r="I95" s="819"/>
      <c r="J95" s="819"/>
      <c r="K95" s="819"/>
      <c r="L95" s="819"/>
      <c r="M95" s="819"/>
      <c r="N95" s="819"/>
      <c r="O95" s="314"/>
      <c r="P95" s="165"/>
      <c r="Q95" s="165"/>
      <c r="R95" s="165"/>
      <c r="S95" s="165"/>
      <c r="T95" s="165"/>
      <c r="U95" s="165"/>
      <c r="V95" s="165"/>
      <c r="W95" s="165"/>
      <c r="X95" s="165"/>
      <c r="Y95" s="165"/>
      <c r="Z95" s="165"/>
      <c r="AA95" s="315"/>
    </row>
    <row r="96" spans="2:27" ht="21.75" customHeight="1">
      <c r="C96" s="665" t="s">
        <v>45</v>
      </c>
      <c r="D96" s="195"/>
      <c r="E96" s="195"/>
      <c r="F96" s="195"/>
      <c r="G96" s="195"/>
      <c r="H96" s="818"/>
      <c r="I96" s="818"/>
      <c r="J96" s="818"/>
      <c r="K96" s="818"/>
      <c r="L96" s="818"/>
      <c r="M96" s="818"/>
      <c r="N96" s="818"/>
      <c r="O96" s="805"/>
      <c r="P96" s="806"/>
      <c r="Q96" s="806"/>
      <c r="R96" s="806"/>
      <c r="S96" s="806"/>
      <c r="T96" s="806"/>
      <c r="U96" s="806"/>
      <c r="V96" s="806"/>
      <c r="W96" s="806"/>
      <c r="X96" s="806"/>
      <c r="Y96" s="806"/>
      <c r="Z96" s="806"/>
      <c r="AA96" s="807"/>
    </row>
    <row r="97" spans="2:27" ht="21.75" customHeight="1">
      <c r="C97" s="665"/>
      <c r="D97" s="195"/>
      <c r="E97" s="195"/>
      <c r="F97" s="195"/>
      <c r="G97" s="195"/>
      <c r="H97" s="818"/>
      <c r="I97" s="818"/>
      <c r="J97" s="818"/>
      <c r="K97" s="818"/>
      <c r="L97" s="818"/>
      <c r="M97" s="818"/>
      <c r="N97" s="818"/>
      <c r="O97" s="314"/>
      <c r="P97" s="165"/>
      <c r="Q97" s="165"/>
      <c r="R97" s="165"/>
      <c r="S97" s="165"/>
      <c r="T97" s="165"/>
      <c r="U97" s="165"/>
      <c r="V97" s="165"/>
      <c r="W97" s="165"/>
      <c r="X97" s="165"/>
      <c r="Y97" s="165"/>
      <c r="Z97" s="165"/>
      <c r="AA97" s="315"/>
    </row>
    <row r="98" spans="2:27" ht="21.75" customHeight="1">
      <c r="C98" s="665"/>
      <c r="D98" s="195"/>
      <c r="E98" s="195"/>
      <c r="F98" s="195"/>
      <c r="G98" s="195"/>
      <c r="H98" s="818"/>
      <c r="I98" s="818"/>
      <c r="J98" s="818"/>
      <c r="K98" s="818"/>
      <c r="L98" s="818"/>
      <c r="M98" s="818"/>
      <c r="N98" s="818"/>
      <c r="O98" s="314"/>
      <c r="P98" s="165"/>
      <c r="Q98" s="165"/>
      <c r="R98" s="165"/>
      <c r="S98" s="165"/>
      <c r="T98" s="165"/>
      <c r="U98" s="165"/>
      <c r="V98" s="165"/>
      <c r="W98" s="165"/>
      <c r="X98" s="165"/>
      <c r="Y98" s="165"/>
      <c r="Z98" s="165"/>
      <c r="AA98" s="315"/>
    </row>
    <row r="99" spans="2:27" ht="21.75" customHeight="1">
      <c r="C99" s="665"/>
      <c r="D99" s="195"/>
      <c r="E99" s="195"/>
      <c r="F99" s="195"/>
      <c r="G99" s="195"/>
      <c r="H99" s="818"/>
      <c r="I99" s="818"/>
      <c r="J99" s="818"/>
      <c r="K99" s="818"/>
      <c r="L99" s="818"/>
      <c r="M99" s="818"/>
      <c r="N99" s="818"/>
      <c r="O99" s="316"/>
      <c r="P99" s="317"/>
      <c r="Q99" s="317"/>
      <c r="R99" s="317"/>
      <c r="S99" s="317"/>
      <c r="T99" s="317"/>
      <c r="U99" s="317"/>
      <c r="V99" s="317"/>
      <c r="W99" s="317"/>
      <c r="X99" s="317"/>
      <c r="Y99" s="317"/>
      <c r="Z99" s="317"/>
      <c r="AA99" s="318"/>
    </row>
    <row r="100" spans="2:27" ht="21.75" customHeight="1">
      <c r="C100" s="216" t="s">
        <v>191</v>
      </c>
      <c r="D100" s="236"/>
      <c r="E100" s="236"/>
      <c r="F100" s="236"/>
      <c r="G100" s="237"/>
      <c r="H100" s="817"/>
      <c r="I100" s="817"/>
      <c r="J100" s="817"/>
      <c r="K100" s="817"/>
      <c r="L100" s="817"/>
      <c r="M100" s="817"/>
      <c r="N100" s="817"/>
      <c r="O100" s="314"/>
      <c r="P100" s="165"/>
      <c r="Q100" s="165"/>
      <c r="R100" s="165"/>
      <c r="S100" s="165"/>
      <c r="T100" s="165"/>
      <c r="U100" s="165"/>
      <c r="V100" s="165"/>
      <c r="W100" s="165"/>
      <c r="X100" s="165"/>
      <c r="Y100" s="165"/>
      <c r="Z100" s="165"/>
      <c r="AA100" s="315"/>
    </row>
    <row r="101" spans="2:27" ht="21.75" customHeight="1" thickBot="1">
      <c r="C101" s="241"/>
      <c r="D101" s="242"/>
      <c r="E101" s="242"/>
      <c r="F101" s="242"/>
      <c r="G101" s="243"/>
      <c r="H101" s="818"/>
      <c r="I101" s="818"/>
      <c r="J101" s="818"/>
      <c r="K101" s="818"/>
      <c r="L101" s="818"/>
      <c r="M101" s="818"/>
      <c r="N101" s="818"/>
      <c r="O101" s="316"/>
      <c r="P101" s="317"/>
      <c r="Q101" s="317"/>
      <c r="R101" s="317"/>
      <c r="S101" s="317"/>
      <c r="T101" s="317"/>
      <c r="U101" s="317"/>
      <c r="V101" s="317"/>
      <c r="W101" s="317"/>
      <c r="X101" s="317"/>
      <c r="Y101" s="317"/>
      <c r="Z101" s="317"/>
      <c r="AA101" s="318"/>
    </row>
    <row r="102" spans="2:27" ht="36.75" customHeight="1" thickTop="1" thickBot="1">
      <c r="C102" s="808" t="s">
        <v>180</v>
      </c>
      <c r="D102" s="809"/>
      <c r="E102" s="809"/>
      <c r="F102" s="809"/>
      <c r="G102" s="809"/>
      <c r="H102" s="810">
        <f>SUM(H85:N101)</f>
        <v>0</v>
      </c>
      <c r="I102" s="811"/>
      <c r="J102" s="811"/>
      <c r="K102" s="811"/>
      <c r="L102" s="811"/>
      <c r="M102" s="811"/>
      <c r="N102" s="812"/>
      <c r="O102" s="813"/>
      <c r="P102" s="814"/>
      <c r="Q102" s="814"/>
      <c r="R102" s="814"/>
      <c r="S102" s="814"/>
      <c r="T102" s="814"/>
      <c r="U102" s="814"/>
      <c r="V102" s="814"/>
      <c r="W102" s="814"/>
      <c r="X102" s="814"/>
      <c r="Y102" s="814"/>
      <c r="Z102" s="814"/>
      <c r="AA102" s="815"/>
    </row>
    <row r="103" spans="2:27" ht="21.75" customHeight="1">
      <c r="B103" s="15" t="s">
        <v>52</v>
      </c>
    </row>
    <row r="104" spans="2:27" ht="21.75" customHeight="1">
      <c r="B104" s="15" t="s">
        <v>359</v>
      </c>
    </row>
    <row r="105" spans="2:27" ht="21.75" customHeight="1">
      <c r="B105" s="15"/>
    </row>
    <row r="106" spans="2:27" ht="21.75" customHeight="1">
      <c r="B106" t="s">
        <v>344</v>
      </c>
    </row>
    <row r="107" spans="2:27" ht="32.25" customHeight="1">
      <c r="N107" s="167" t="s">
        <v>194</v>
      </c>
      <c r="O107" s="167"/>
      <c r="P107" s="167"/>
      <c r="Q107" s="582" t="str">
        <f>IF('様式2-1～2-4'!$F$74="","",'様式2-1～2-4'!$F$74)</f>
        <v/>
      </c>
      <c r="R107" s="824"/>
      <c r="S107" s="824"/>
      <c r="T107" s="824"/>
      <c r="U107" s="824"/>
      <c r="V107" s="824"/>
      <c r="W107" s="824"/>
      <c r="X107" s="824"/>
      <c r="Y107" s="824"/>
      <c r="Z107" s="824"/>
      <c r="AA107" s="825"/>
    </row>
    <row r="108" spans="2:27" ht="32.25" customHeight="1">
      <c r="N108" s="167" t="s">
        <v>163</v>
      </c>
      <c r="O108" s="167"/>
      <c r="P108" s="167"/>
      <c r="Q108" s="582" t="str">
        <f>IF('様式2-1～2-4'!$F$71="","",'様式2-1～2-4'!$F$71)</f>
        <v/>
      </c>
      <c r="R108" s="824"/>
      <c r="S108" s="824"/>
      <c r="T108" s="824"/>
      <c r="U108" s="824"/>
      <c r="V108" s="824"/>
      <c r="W108" s="824"/>
      <c r="X108" s="824"/>
      <c r="Y108" s="824"/>
      <c r="Z108" s="824"/>
      <c r="AA108" s="825"/>
    </row>
    <row r="109" spans="2:27" ht="32.25" customHeight="1">
      <c r="N109" s="167" t="s">
        <v>231</v>
      </c>
      <c r="O109" s="167"/>
      <c r="P109" s="167"/>
      <c r="Q109" s="273" t="str">
        <f>IF('様式2-1～2-4'!$R$72="","",'様式2-1～2-4'!$R$72)</f>
        <v/>
      </c>
      <c r="R109" s="274"/>
      <c r="S109" s="274"/>
      <c r="T109" s="274" t="str">
        <f>IF('様式2-1～2-4'!$V$72="","",'様式2-1～2-4'!$V$72)</f>
        <v/>
      </c>
      <c r="U109" s="274"/>
      <c r="V109" s="274"/>
      <c r="W109" s="274"/>
      <c r="X109" s="274"/>
      <c r="Y109" s="274"/>
      <c r="Z109" s="99"/>
      <c r="AA109" s="114"/>
    </row>
    <row r="110" spans="2:27" ht="11.25" customHeight="1">
      <c r="N110" s="16"/>
      <c r="O110" s="16"/>
      <c r="P110" s="16"/>
      <c r="Q110" s="98"/>
      <c r="R110" s="98"/>
      <c r="S110" s="98"/>
      <c r="T110" s="98"/>
      <c r="U110" s="98"/>
      <c r="V110" s="98"/>
      <c r="W110" s="98"/>
      <c r="X110" s="98"/>
      <c r="Y110" s="98"/>
      <c r="Z110" s="98"/>
    </row>
    <row r="111" spans="2:27" ht="21.75" customHeight="1">
      <c r="B111" s="586" t="s">
        <v>345</v>
      </c>
      <c r="C111" s="586"/>
      <c r="D111" s="586"/>
      <c r="E111" s="586"/>
      <c r="F111" s="586"/>
      <c r="G111" s="586"/>
      <c r="H111" s="586"/>
      <c r="I111" s="586"/>
      <c r="J111" s="586"/>
      <c r="K111" s="586"/>
      <c r="L111" s="586"/>
      <c r="M111" s="586"/>
      <c r="N111" s="586"/>
      <c r="O111" s="586"/>
      <c r="P111" s="586"/>
      <c r="Q111" s="586"/>
      <c r="R111" s="586"/>
      <c r="S111" s="586"/>
      <c r="T111" s="586"/>
      <c r="U111" s="586"/>
      <c r="V111" s="586"/>
      <c r="W111" s="586"/>
      <c r="X111" s="586"/>
      <c r="Y111" s="586"/>
      <c r="Z111" s="586"/>
    </row>
    <row r="112" spans="2:27" ht="21.75" customHeight="1" thickBot="1">
      <c r="B112" t="s">
        <v>38</v>
      </c>
      <c r="X112" t="s">
        <v>186</v>
      </c>
    </row>
    <row r="113" spans="2:27" ht="21.75" customHeight="1" thickBot="1">
      <c r="C113" s="826" t="s">
        <v>39</v>
      </c>
      <c r="D113" s="827"/>
      <c r="E113" s="827"/>
      <c r="F113" s="827"/>
      <c r="G113" s="827"/>
      <c r="H113" s="827" t="s">
        <v>187</v>
      </c>
      <c r="I113" s="827"/>
      <c r="J113" s="827"/>
      <c r="K113" s="827"/>
      <c r="L113" s="827"/>
      <c r="M113" s="827"/>
      <c r="N113" s="827"/>
      <c r="O113" s="827" t="s">
        <v>46</v>
      </c>
      <c r="P113" s="827"/>
      <c r="Q113" s="827"/>
      <c r="R113" s="827"/>
      <c r="S113" s="827"/>
      <c r="T113" s="827"/>
      <c r="U113" s="827"/>
      <c r="V113" s="827"/>
      <c r="W113" s="827"/>
      <c r="X113" s="827"/>
      <c r="Y113" s="827"/>
      <c r="Z113" s="827"/>
      <c r="AA113" s="828"/>
    </row>
    <row r="114" spans="2:27" ht="21.75" customHeight="1">
      <c r="C114" s="829" t="s">
        <v>74</v>
      </c>
      <c r="D114" s="477"/>
      <c r="E114" s="477"/>
      <c r="F114" s="477"/>
      <c r="G114" s="477"/>
      <c r="H114" s="832"/>
      <c r="I114" s="832"/>
      <c r="J114" s="832"/>
      <c r="K114" s="832"/>
      <c r="L114" s="832"/>
      <c r="M114" s="832"/>
      <c r="N114" s="832"/>
      <c r="O114" s="833"/>
      <c r="P114" s="833"/>
      <c r="Q114" s="833"/>
      <c r="R114" s="833"/>
      <c r="S114" s="833"/>
      <c r="T114" s="833"/>
      <c r="U114" s="833"/>
      <c r="V114" s="833"/>
      <c r="W114" s="833"/>
      <c r="X114" s="833"/>
      <c r="Y114" s="833"/>
      <c r="Z114" s="833"/>
      <c r="AA114" s="834"/>
    </row>
    <row r="115" spans="2:27" ht="21.75" customHeight="1" thickBot="1">
      <c r="C115" s="830"/>
      <c r="D115" s="831"/>
      <c r="E115" s="831"/>
      <c r="F115" s="831"/>
      <c r="G115" s="831"/>
      <c r="H115" s="820"/>
      <c r="I115" s="820"/>
      <c r="J115" s="820"/>
      <c r="K115" s="820"/>
      <c r="L115" s="820"/>
      <c r="M115" s="820"/>
      <c r="N115" s="820"/>
      <c r="O115" s="597"/>
      <c r="P115" s="597"/>
      <c r="Q115" s="597"/>
      <c r="R115" s="597"/>
      <c r="S115" s="597"/>
      <c r="T115" s="597"/>
      <c r="U115" s="597"/>
      <c r="V115" s="597"/>
      <c r="W115" s="597"/>
      <c r="X115" s="597"/>
      <c r="Y115" s="597"/>
      <c r="Z115" s="597"/>
      <c r="AA115" s="598"/>
    </row>
    <row r="116" spans="2:27" ht="21.75" customHeight="1" thickTop="1" thickBot="1">
      <c r="C116" s="835" t="s">
        <v>327</v>
      </c>
      <c r="D116" s="836"/>
      <c r="E116" s="836"/>
      <c r="F116" s="836"/>
      <c r="G116" s="836"/>
      <c r="H116" s="836"/>
      <c r="I116" s="836"/>
      <c r="J116" s="836"/>
      <c r="K116" s="836"/>
      <c r="L116" s="836"/>
      <c r="M116" s="836"/>
      <c r="N116" s="836"/>
      <c r="O116" s="836"/>
      <c r="P116" s="836"/>
      <c r="Q116" s="836"/>
      <c r="R116" s="836"/>
      <c r="S116" s="836"/>
      <c r="T116" s="836"/>
      <c r="U116" s="836"/>
      <c r="V116" s="836"/>
      <c r="W116" s="837">
        <f>ROUNDDOWN(H114-(H114/1.1),0)</f>
        <v>0</v>
      </c>
      <c r="X116" s="837"/>
      <c r="Y116" s="837"/>
      <c r="Z116" s="29" t="s">
        <v>24</v>
      </c>
      <c r="AA116" s="30"/>
    </row>
    <row r="117" spans="2:27" ht="21.75" customHeight="1"/>
    <row r="118" spans="2:27" ht="21.75" customHeight="1" thickBot="1">
      <c r="B118" t="s">
        <v>41</v>
      </c>
      <c r="X118" t="s">
        <v>186</v>
      </c>
    </row>
    <row r="119" spans="2:27" ht="21.75" customHeight="1" thickBot="1">
      <c r="C119" s="826" t="s">
        <v>39</v>
      </c>
      <c r="D119" s="827"/>
      <c r="E119" s="827"/>
      <c r="F119" s="827"/>
      <c r="G119" s="827"/>
      <c r="H119" s="827" t="s">
        <v>40</v>
      </c>
      <c r="I119" s="827"/>
      <c r="J119" s="827"/>
      <c r="K119" s="827"/>
      <c r="L119" s="827"/>
      <c r="M119" s="827"/>
      <c r="N119" s="827"/>
      <c r="O119" s="353" t="s">
        <v>47</v>
      </c>
      <c r="P119" s="339"/>
      <c r="Q119" s="339"/>
      <c r="R119" s="339"/>
      <c r="S119" s="339"/>
      <c r="T119" s="339"/>
      <c r="U119" s="339"/>
      <c r="V119" s="339"/>
      <c r="W119" s="339"/>
      <c r="X119" s="339"/>
      <c r="Y119" s="339"/>
      <c r="Z119" s="339"/>
      <c r="AA119" s="838"/>
    </row>
    <row r="120" spans="2:27" ht="21.75" customHeight="1">
      <c r="C120" s="642" t="s">
        <v>42</v>
      </c>
      <c r="D120" s="466"/>
      <c r="E120" s="466"/>
      <c r="F120" s="466"/>
      <c r="G120" s="466"/>
      <c r="H120" s="817"/>
      <c r="I120" s="817"/>
      <c r="J120" s="817"/>
      <c r="K120" s="817"/>
      <c r="L120" s="817"/>
      <c r="M120" s="817"/>
      <c r="N120" s="817"/>
      <c r="O120" s="314"/>
      <c r="P120" s="165"/>
      <c r="Q120" s="165"/>
      <c r="R120" s="165"/>
      <c r="S120" s="165"/>
      <c r="T120" s="165"/>
      <c r="U120" s="165"/>
      <c r="V120" s="165"/>
      <c r="W120" s="165"/>
      <c r="X120" s="165"/>
      <c r="Y120" s="165"/>
      <c r="Z120" s="165"/>
      <c r="AA120" s="315"/>
    </row>
    <row r="121" spans="2:27" ht="21.75" customHeight="1">
      <c r="C121" s="816"/>
      <c r="D121" s="180"/>
      <c r="E121" s="180"/>
      <c r="F121" s="180"/>
      <c r="G121" s="180"/>
      <c r="H121" s="819"/>
      <c r="I121" s="819"/>
      <c r="J121" s="819"/>
      <c r="K121" s="819"/>
      <c r="L121" s="819"/>
      <c r="M121" s="819"/>
      <c r="N121" s="819"/>
      <c r="O121" s="314"/>
      <c r="P121" s="165"/>
      <c r="Q121" s="165"/>
      <c r="R121" s="165"/>
      <c r="S121" s="165"/>
      <c r="T121" s="165"/>
      <c r="U121" s="165"/>
      <c r="V121" s="165"/>
      <c r="W121" s="165"/>
      <c r="X121" s="165"/>
      <c r="Y121" s="165"/>
      <c r="Z121" s="165"/>
      <c r="AA121" s="315"/>
    </row>
    <row r="122" spans="2:27" ht="21.75" customHeight="1">
      <c r="C122" s="665" t="s">
        <v>44</v>
      </c>
      <c r="D122" s="180"/>
      <c r="E122" s="180"/>
      <c r="F122" s="180"/>
      <c r="G122" s="180"/>
      <c r="H122" s="818"/>
      <c r="I122" s="818"/>
      <c r="J122" s="818"/>
      <c r="K122" s="818"/>
      <c r="L122" s="818"/>
      <c r="M122" s="818"/>
      <c r="N122" s="818"/>
      <c r="O122" s="805"/>
      <c r="P122" s="806"/>
      <c r="Q122" s="806"/>
      <c r="R122" s="806"/>
      <c r="S122" s="806"/>
      <c r="T122" s="806"/>
      <c r="U122" s="806"/>
      <c r="V122" s="806"/>
      <c r="W122" s="806"/>
      <c r="X122" s="806"/>
      <c r="Y122" s="806"/>
      <c r="Z122" s="806"/>
      <c r="AA122" s="807"/>
    </row>
    <row r="123" spans="2:27" ht="21.75" customHeight="1">
      <c r="C123" s="816"/>
      <c r="D123" s="180"/>
      <c r="E123" s="180"/>
      <c r="F123" s="180"/>
      <c r="G123" s="180"/>
      <c r="H123" s="818"/>
      <c r="I123" s="818"/>
      <c r="J123" s="818"/>
      <c r="K123" s="818"/>
      <c r="L123" s="818"/>
      <c r="M123" s="818"/>
      <c r="N123" s="818"/>
      <c r="O123" s="316"/>
      <c r="P123" s="317"/>
      <c r="Q123" s="317"/>
      <c r="R123" s="317"/>
      <c r="S123" s="317"/>
      <c r="T123" s="317"/>
      <c r="U123" s="317"/>
      <c r="V123" s="317"/>
      <c r="W123" s="317"/>
      <c r="X123" s="317"/>
      <c r="Y123" s="317"/>
      <c r="Z123" s="317"/>
      <c r="AA123" s="318"/>
    </row>
    <row r="124" spans="2:27" ht="21.75" customHeight="1">
      <c r="C124" s="642" t="s">
        <v>43</v>
      </c>
      <c r="D124" s="466"/>
      <c r="E124" s="466"/>
      <c r="F124" s="466"/>
      <c r="G124" s="466"/>
      <c r="H124" s="818"/>
      <c r="I124" s="818"/>
      <c r="J124" s="818"/>
      <c r="K124" s="818"/>
      <c r="L124" s="818"/>
      <c r="M124" s="818"/>
      <c r="N124" s="818"/>
      <c r="O124" s="805"/>
      <c r="P124" s="806"/>
      <c r="Q124" s="806"/>
      <c r="R124" s="806"/>
      <c r="S124" s="806"/>
      <c r="T124" s="806"/>
      <c r="U124" s="806"/>
      <c r="V124" s="806"/>
      <c r="W124" s="806"/>
      <c r="X124" s="806"/>
      <c r="Y124" s="806"/>
      <c r="Z124" s="806"/>
      <c r="AA124" s="807"/>
    </row>
    <row r="125" spans="2:27" ht="21.75" customHeight="1">
      <c r="C125" s="816"/>
      <c r="D125" s="180"/>
      <c r="E125" s="180"/>
      <c r="F125" s="180"/>
      <c r="G125" s="180"/>
      <c r="H125" s="818"/>
      <c r="I125" s="818"/>
      <c r="J125" s="818"/>
      <c r="K125" s="818"/>
      <c r="L125" s="818"/>
      <c r="M125" s="818"/>
      <c r="N125" s="818"/>
      <c r="O125" s="316"/>
      <c r="P125" s="317"/>
      <c r="Q125" s="317"/>
      <c r="R125" s="317"/>
      <c r="S125" s="317"/>
      <c r="T125" s="317"/>
      <c r="U125" s="317"/>
      <c r="V125" s="317"/>
      <c r="W125" s="317"/>
      <c r="X125" s="317"/>
      <c r="Y125" s="317"/>
      <c r="Z125" s="317"/>
      <c r="AA125" s="318"/>
    </row>
    <row r="126" spans="2:27" ht="21.75" customHeight="1">
      <c r="C126" s="665" t="s">
        <v>348</v>
      </c>
      <c r="D126" s="180"/>
      <c r="E126" s="180"/>
      <c r="F126" s="180"/>
      <c r="G126" s="180"/>
      <c r="H126" s="817"/>
      <c r="I126" s="817"/>
      <c r="J126" s="817"/>
      <c r="K126" s="817"/>
      <c r="L126" s="817"/>
      <c r="M126" s="817"/>
      <c r="N126" s="817"/>
      <c r="O126" s="314"/>
      <c r="P126" s="165"/>
      <c r="Q126" s="165"/>
      <c r="R126" s="165"/>
      <c r="S126" s="165"/>
      <c r="T126" s="165"/>
      <c r="U126" s="165"/>
      <c r="V126" s="165"/>
      <c r="W126" s="165"/>
      <c r="X126" s="165"/>
      <c r="Y126" s="165"/>
      <c r="Z126" s="165"/>
      <c r="AA126" s="315"/>
    </row>
    <row r="127" spans="2:27" ht="21.75" customHeight="1">
      <c r="C127" s="665"/>
      <c r="D127" s="180"/>
      <c r="E127" s="180"/>
      <c r="F127" s="180"/>
      <c r="G127" s="180"/>
      <c r="H127" s="818"/>
      <c r="I127" s="818"/>
      <c r="J127" s="818"/>
      <c r="K127" s="818"/>
      <c r="L127" s="818"/>
      <c r="M127" s="818"/>
      <c r="N127" s="818"/>
      <c r="O127" s="314"/>
      <c r="P127" s="165"/>
      <c r="Q127" s="165"/>
      <c r="R127" s="165"/>
      <c r="S127" s="165"/>
      <c r="T127" s="165"/>
      <c r="U127" s="165"/>
      <c r="V127" s="165"/>
      <c r="W127" s="165"/>
      <c r="X127" s="165"/>
      <c r="Y127" s="165"/>
      <c r="Z127" s="165"/>
      <c r="AA127" s="315"/>
    </row>
    <row r="128" spans="2:27" ht="21.75" customHeight="1">
      <c r="C128" s="665"/>
      <c r="D128" s="180"/>
      <c r="E128" s="180"/>
      <c r="F128" s="180"/>
      <c r="G128" s="180"/>
      <c r="H128" s="818"/>
      <c r="I128" s="818"/>
      <c r="J128" s="818"/>
      <c r="K128" s="818"/>
      <c r="L128" s="818"/>
      <c r="M128" s="818"/>
      <c r="N128" s="818"/>
      <c r="O128" s="314"/>
      <c r="P128" s="165"/>
      <c r="Q128" s="165"/>
      <c r="R128" s="165"/>
      <c r="S128" s="165"/>
      <c r="T128" s="165"/>
      <c r="U128" s="165"/>
      <c r="V128" s="165"/>
      <c r="W128" s="165"/>
      <c r="X128" s="165"/>
      <c r="Y128" s="165"/>
      <c r="Z128" s="165"/>
      <c r="AA128" s="315"/>
    </row>
    <row r="129" spans="2:27" ht="21.75" customHeight="1">
      <c r="C129" s="665"/>
      <c r="D129" s="180"/>
      <c r="E129" s="180"/>
      <c r="F129" s="180"/>
      <c r="G129" s="180"/>
      <c r="H129" s="818"/>
      <c r="I129" s="818"/>
      <c r="J129" s="818"/>
      <c r="K129" s="818"/>
      <c r="L129" s="818"/>
      <c r="M129" s="818"/>
      <c r="N129" s="818"/>
      <c r="O129" s="314"/>
      <c r="P129" s="165"/>
      <c r="Q129" s="165"/>
      <c r="R129" s="165"/>
      <c r="S129" s="165"/>
      <c r="T129" s="165"/>
      <c r="U129" s="165"/>
      <c r="V129" s="165"/>
      <c r="W129" s="165"/>
      <c r="X129" s="165"/>
      <c r="Y129" s="165"/>
      <c r="Z129" s="165"/>
      <c r="AA129" s="315"/>
    </row>
    <row r="130" spans="2:27" ht="21.75" customHeight="1">
      <c r="C130" s="816"/>
      <c r="D130" s="180"/>
      <c r="E130" s="180"/>
      <c r="F130" s="180"/>
      <c r="G130" s="180"/>
      <c r="H130" s="819"/>
      <c r="I130" s="819"/>
      <c r="J130" s="819"/>
      <c r="K130" s="819"/>
      <c r="L130" s="819"/>
      <c r="M130" s="819"/>
      <c r="N130" s="819"/>
      <c r="O130" s="314"/>
      <c r="P130" s="165"/>
      <c r="Q130" s="165"/>
      <c r="R130" s="165"/>
      <c r="S130" s="165"/>
      <c r="T130" s="165"/>
      <c r="U130" s="165"/>
      <c r="V130" s="165"/>
      <c r="W130" s="165"/>
      <c r="X130" s="165"/>
      <c r="Y130" s="165"/>
      <c r="Z130" s="165"/>
      <c r="AA130" s="315"/>
    </row>
    <row r="131" spans="2:27" ht="21.75" customHeight="1">
      <c r="C131" s="665" t="s">
        <v>346</v>
      </c>
      <c r="D131" s="195"/>
      <c r="E131" s="195"/>
      <c r="F131" s="195"/>
      <c r="G131" s="195"/>
      <c r="H131" s="818"/>
      <c r="I131" s="818"/>
      <c r="J131" s="818"/>
      <c r="K131" s="818"/>
      <c r="L131" s="818"/>
      <c r="M131" s="818"/>
      <c r="N131" s="818"/>
      <c r="O131" s="805"/>
      <c r="P131" s="806"/>
      <c r="Q131" s="806"/>
      <c r="R131" s="806"/>
      <c r="S131" s="806"/>
      <c r="T131" s="806"/>
      <c r="U131" s="806"/>
      <c r="V131" s="806"/>
      <c r="W131" s="806"/>
      <c r="X131" s="806"/>
      <c r="Y131" s="806"/>
      <c r="Z131" s="806"/>
      <c r="AA131" s="807"/>
    </row>
    <row r="132" spans="2:27" ht="21.75" customHeight="1">
      <c r="C132" s="665"/>
      <c r="D132" s="195"/>
      <c r="E132" s="195"/>
      <c r="F132" s="195"/>
      <c r="G132" s="195"/>
      <c r="H132" s="818"/>
      <c r="I132" s="818"/>
      <c r="J132" s="818"/>
      <c r="K132" s="818"/>
      <c r="L132" s="818"/>
      <c r="M132" s="818"/>
      <c r="N132" s="818"/>
      <c r="O132" s="314"/>
      <c r="P132" s="165"/>
      <c r="Q132" s="165"/>
      <c r="R132" s="165"/>
      <c r="S132" s="165"/>
      <c r="T132" s="165"/>
      <c r="U132" s="165"/>
      <c r="V132" s="165"/>
      <c r="W132" s="165"/>
      <c r="X132" s="165"/>
      <c r="Y132" s="165"/>
      <c r="Z132" s="165"/>
      <c r="AA132" s="315"/>
    </row>
    <row r="133" spans="2:27" ht="21.75" customHeight="1">
      <c r="C133" s="665"/>
      <c r="D133" s="195"/>
      <c r="E133" s="195"/>
      <c r="F133" s="195"/>
      <c r="G133" s="195"/>
      <c r="H133" s="818"/>
      <c r="I133" s="818"/>
      <c r="J133" s="818"/>
      <c r="K133" s="818"/>
      <c r="L133" s="818"/>
      <c r="M133" s="818"/>
      <c r="N133" s="818"/>
      <c r="O133" s="314"/>
      <c r="P133" s="165"/>
      <c r="Q133" s="165"/>
      <c r="R133" s="165"/>
      <c r="S133" s="165"/>
      <c r="T133" s="165"/>
      <c r="U133" s="165"/>
      <c r="V133" s="165"/>
      <c r="W133" s="165"/>
      <c r="X133" s="165"/>
      <c r="Y133" s="165"/>
      <c r="Z133" s="165"/>
      <c r="AA133" s="315"/>
    </row>
    <row r="134" spans="2:27" ht="21.75" customHeight="1">
      <c r="C134" s="665"/>
      <c r="D134" s="195"/>
      <c r="E134" s="195"/>
      <c r="F134" s="195"/>
      <c r="G134" s="195"/>
      <c r="H134" s="818"/>
      <c r="I134" s="818"/>
      <c r="J134" s="818"/>
      <c r="K134" s="818"/>
      <c r="L134" s="818"/>
      <c r="M134" s="818"/>
      <c r="N134" s="818"/>
      <c r="O134" s="316"/>
      <c r="P134" s="317"/>
      <c r="Q134" s="317"/>
      <c r="R134" s="317"/>
      <c r="S134" s="317"/>
      <c r="T134" s="317"/>
      <c r="U134" s="317"/>
      <c r="V134" s="317"/>
      <c r="W134" s="317"/>
      <c r="X134" s="317"/>
      <c r="Y134" s="317"/>
      <c r="Z134" s="317"/>
      <c r="AA134" s="318"/>
    </row>
    <row r="135" spans="2:27" ht="21.75" customHeight="1">
      <c r="C135" s="216" t="s">
        <v>347</v>
      </c>
      <c r="D135" s="236"/>
      <c r="E135" s="236"/>
      <c r="F135" s="236"/>
      <c r="G135" s="237"/>
      <c r="H135" s="817"/>
      <c r="I135" s="817"/>
      <c r="J135" s="817"/>
      <c r="K135" s="817"/>
      <c r="L135" s="817"/>
      <c r="M135" s="817"/>
      <c r="N135" s="817"/>
      <c r="O135" s="314"/>
      <c r="P135" s="165"/>
      <c r="Q135" s="165"/>
      <c r="R135" s="165"/>
      <c r="S135" s="165"/>
      <c r="T135" s="165"/>
      <c r="U135" s="165"/>
      <c r="V135" s="165"/>
      <c r="W135" s="165"/>
      <c r="X135" s="165"/>
      <c r="Y135" s="165"/>
      <c r="Z135" s="165"/>
      <c r="AA135" s="315"/>
    </row>
    <row r="136" spans="2:27" ht="21.75" customHeight="1" thickBot="1">
      <c r="C136" s="241"/>
      <c r="D136" s="242"/>
      <c r="E136" s="242"/>
      <c r="F136" s="242"/>
      <c r="G136" s="243"/>
      <c r="H136" s="818"/>
      <c r="I136" s="818"/>
      <c r="J136" s="818"/>
      <c r="K136" s="818"/>
      <c r="L136" s="818"/>
      <c r="M136" s="818"/>
      <c r="N136" s="818"/>
      <c r="O136" s="316"/>
      <c r="P136" s="317"/>
      <c r="Q136" s="317"/>
      <c r="R136" s="317"/>
      <c r="S136" s="317"/>
      <c r="T136" s="317"/>
      <c r="U136" s="317"/>
      <c r="V136" s="317"/>
      <c r="W136" s="317"/>
      <c r="X136" s="317"/>
      <c r="Y136" s="317"/>
      <c r="Z136" s="317"/>
      <c r="AA136" s="318"/>
    </row>
    <row r="137" spans="2:27" ht="36.75" customHeight="1" thickTop="1" thickBot="1">
      <c r="C137" s="808" t="s">
        <v>180</v>
      </c>
      <c r="D137" s="809"/>
      <c r="E137" s="809"/>
      <c r="F137" s="809"/>
      <c r="G137" s="809"/>
      <c r="H137" s="810">
        <f>SUM(H120:N136)</f>
        <v>0</v>
      </c>
      <c r="I137" s="811"/>
      <c r="J137" s="811"/>
      <c r="K137" s="811"/>
      <c r="L137" s="811"/>
      <c r="M137" s="811"/>
      <c r="N137" s="812"/>
      <c r="O137" s="813"/>
      <c r="P137" s="814"/>
      <c r="Q137" s="814"/>
      <c r="R137" s="814"/>
      <c r="S137" s="814"/>
      <c r="T137" s="814"/>
      <c r="U137" s="814"/>
      <c r="V137" s="814"/>
      <c r="W137" s="814"/>
      <c r="X137" s="814"/>
      <c r="Y137" s="814"/>
      <c r="Z137" s="814"/>
      <c r="AA137" s="815"/>
    </row>
    <row r="138" spans="2:27" ht="21.75" customHeight="1">
      <c r="B138" s="15" t="s">
        <v>52</v>
      </c>
    </row>
    <row r="139" spans="2:27" ht="21.75" customHeight="1">
      <c r="B139" s="15" t="s">
        <v>359</v>
      </c>
    </row>
    <row r="140" spans="2:27" ht="21.75" customHeight="1">
      <c r="B140" s="15"/>
    </row>
    <row r="141" spans="2:27" ht="21.75" customHeight="1">
      <c r="B141" t="s">
        <v>185</v>
      </c>
    </row>
    <row r="142" spans="2:27" ht="32.25" customHeight="1">
      <c r="N142" s="167" t="s">
        <v>194</v>
      </c>
      <c r="O142" s="167"/>
      <c r="P142" s="167"/>
      <c r="Q142" s="582" t="str">
        <f>IF('様式2-1～2-4'!$F$74="","",'様式2-1～2-4'!$F$74)</f>
        <v/>
      </c>
      <c r="R142" s="824"/>
      <c r="S142" s="824"/>
      <c r="T142" s="824"/>
      <c r="U142" s="824"/>
      <c r="V142" s="824"/>
      <c r="W142" s="824"/>
      <c r="X142" s="824"/>
      <c r="Y142" s="824"/>
      <c r="Z142" s="824"/>
      <c r="AA142" s="825"/>
    </row>
    <row r="143" spans="2:27" ht="32.25" customHeight="1">
      <c r="N143" s="167" t="s">
        <v>163</v>
      </c>
      <c r="O143" s="167"/>
      <c r="P143" s="167"/>
      <c r="Q143" s="582" t="str">
        <f>IF('様式2-1～2-4'!$F$71="","",'様式2-1～2-4'!$F$71)</f>
        <v/>
      </c>
      <c r="R143" s="824"/>
      <c r="S143" s="824"/>
      <c r="T143" s="824"/>
      <c r="U143" s="824"/>
      <c r="V143" s="824"/>
      <c r="W143" s="824"/>
      <c r="X143" s="824"/>
      <c r="Y143" s="824"/>
      <c r="Z143" s="824"/>
      <c r="AA143" s="825"/>
    </row>
    <row r="144" spans="2:27" ht="32.25" customHeight="1">
      <c r="N144" s="167" t="s">
        <v>231</v>
      </c>
      <c r="O144" s="167"/>
      <c r="P144" s="167"/>
      <c r="Q144" s="273" t="str">
        <f>IF('様式2-1～2-4'!$R$72="","",'様式2-1～2-4'!$R$72)</f>
        <v/>
      </c>
      <c r="R144" s="274"/>
      <c r="S144" s="274"/>
      <c r="T144" s="274" t="str">
        <f>IF('様式2-1～2-4'!$V$72="","",'様式2-1～2-4'!$V$72)</f>
        <v/>
      </c>
      <c r="U144" s="274"/>
      <c r="V144" s="274"/>
      <c r="W144" s="274"/>
      <c r="X144" s="274"/>
      <c r="Y144" s="274"/>
      <c r="Z144" s="99"/>
      <c r="AA144" s="114"/>
    </row>
    <row r="145" spans="2:27" ht="11.25" customHeight="1">
      <c r="N145" s="16"/>
      <c r="O145" s="16"/>
      <c r="P145" s="16"/>
      <c r="Q145" s="98"/>
      <c r="R145" s="98"/>
      <c r="S145" s="98"/>
      <c r="T145" s="98"/>
      <c r="U145" s="98"/>
      <c r="V145" s="98"/>
      <c r="W145" s="98"/>
      <c r="X145" s="98"/>
      <c r="Y145" s="98"/>
      <c r="Z145" s="98"/>
    </row>
    <row r="146" spans="2:27" ht="21.75" customHeight="1">
      <c r="B146" s="586" t="s">
        <v>233</v>
      </c>
      <c r="C146" s="586"/>
      <c r="D146" s="586"/>
      <c r="E146" s="586"/>
      <c r="F146" s="586"/>
      <c r="G146" s="586"/>
      <c r="H146" s="586"/>
      <c r="I146" s="586"/>
      <c r="J146" s="586"/>
      <c r="K146" s="586"/>
      <c r="L146" s="586"/>
      <c r="M146" s="586"/>
      <c r="N146" s="586"/>
      <c r="O146" s="586"/>
      <c r="P146" s="586"/>
      <c r="Q146" s="586"/>
      <c r="R146" s="586"/>
      <c r="S146" s="586"/>
      <c r="T146" s="586"/>
      <c r="U146" s="586"/>
      <c r="V146" s="586"/>
      <c r="W146" s="586"/>
      <c r="X146" s="586"/>
      <c r="Y146" s="586"/>
      <c r="Z146" s="586"/>
    </row>
    <row r="147" spans="2:27" ht="21.75" customHeight="1" thickBot="1">
      <c r="B147" t="s">
        <v>38</v>
      </c>
      <c r="X147" t="s">
        <v>186</v>
      </c>
    </row>
    <row r="148" spans="2:27" ht="21.75" customHeight="1" thickBot="1">
      <c r="C148" s="346" t="s">
        <v>39</v>
      </c>
      <c r="D148" s="339"/>
      <c r="E148" s="339"/>
      <c r="F148" s="339"/>
      <c r="G148" s="343"/>
      <c r="H148" s="353" t="s">
        <v>187</v>
      </c>
      <c r="I148" s="339"/>
      <c r="J148" s="339"/>
      <c r="K148" s="339"/>
      <c r="L148" s="339"/>
      <c r="M148" s="339"/>
      <c r="N148" s="343"/>
      <c r="O148" s="353" t="s">
        <v>46</v>
      </c>
      <c r="P148" s="339"/>
      <c r="Q148" s="339"/>
      <c r="R148" s="339"/>
      <c r="S148" s="339"/>
      <c r="T148" s="339"/>
      <c r="U148" s="339"/>
      <c r="V148" s="339"/>
      <c r="W148" s="339"/>
      <c r="X148" s="339"/>
      <c r="Y148" s="339"/>
      <c r="Z148" s="339"/>
      <c r="AA148" s="838"/>
    </row>
    <row r="149" spans="2:27" ht="21.75" customHeight="1">
      <c r="C149" s="416" t="s">
        <v>74</v>
      </c>
      <c r="D149" s="370"/>
      <c r="E149" s="370"/>
      <c r="F149" s="370"/>
      <c r="G149" s="404"/>
      <c r="H149" s="839"/>
      <c r="I149" s="840"/>
      <c r="J149" s="840"/>
      <c r="K149" s="840"/>
      <c r="L149" s="840"/>
      <c r="M149" s="840"/>
      <c r="N149" s="841"/>
      <c r="O149" s="311"/>
      <c r="P149" s="312"/>
      <c r="Q149" s="312"/>
      <c r="R149" s="312"/>
      <c r="S149" s="312"/>
      <c r="T149" s="312"/>
      <c r="U149" s="312"/>
      <c r="V149" s="312"/>
      <c r="W149" s="312"/>
      <c r="X149" s="312"/>
      <c r="Y149" s="312"/>
      <c r="Z149" s="312"/>
      <c r="AA149" s="313"/>
    </row>
    <row r="150" spans="2:27" ht="21.75" customHeight="1" thickBot="1">
      <c r="C150" s="857"/>
      <c r="D150" s="858"/>
      <c r="E150" s="858"/>
      <c r="F150" s="858"/>
      <c r="G150" s="859"/>
      <c r="H150" s="845"/>
      <c r="I150" s="846"/>
      <c r="J150" s="846"/>
      <c r="K150" s="846"/>
      <c r="L150" s="846"/>
      <c r="M150" s="846"/>
      <c r="N150" s="847"/>
      <c r="O150" s="848"/>
      <c r="P150" s="849"/>
      <c r="Q150" s="849"/>
      <c r="R150" s="849"/>
      <c r="S150" s="849"/>
      <c r="T150" s="849"/>
      <c r="U150" s="849"/>
      <c r="V150" s="849"/>
      <c r="W150" s="849"/>
      <c r="X150" s="849"/>
      <c r="Y150" s="849"/>
      <c r="Z150" s="849"/>
      <c r="AA150" s="850"/>
    </row>
    <row r="151" spans="2:27" ht="21.75" customHeight="1" thickTop="1" thickBot="1">
      <c r="C151" s="835" t="s">
        <v>327</v>
      </c>
      <c r="D151" s="836"/>
      <c r="E151" s="836"/>
      <c r="F151" s="836"/>
      <c r="G151" s="836"/>
      <c r="H151" s="836"/>
      <c r="I151" s="836"/>
      <c r="J151" s="836"/>
      <c r="K151" s="836"/>
      <c r="L151" s="836"/>
      <c r="M151" s="836"/>
      <c r="N151" s="836"/>
      <c r="O151" s="836"/>
      <c r="P151" s="836"/>
      <c r="Q151" s="836"/>
      <c r="R151" s="836"/>
      <c r="S151" s="836"/>
      <c r="T151" s="836"/>
      <c r="U151" s="836"/>
      <c r="V151" s="836"/>
      <c r="W151" s="837">
        <f>ROUNDDOWN(H149-(H149/1.1),0)</f>
        <v>0</v>
      </c>
      <c r="X151" s="837"/>
      <c r="Y151" s="837"/>
      <c r="Z151" s="29" t="s">
        <v>326</v>
      </c>
      <c r="AA151" s="30"/>
    </row>
    <row r="152" spans="2:27" ht="21.75" customHeight="1"/>
    <row r="153" spans="2:27" ht="21.75" customHeight="1" thickBot="1">
      <c r="B153" t="s">
        <v>41</v>
      </c>
      <c r="X153" t="s">
        <v>186</v>
      </c>
    </row>
    <row r="154" spans="2:27" ht="21.75" customHeight="1" thickBot="1">
      <c r="C154" s="346" t="s">
        <v>39</v>
      </c>
      <c r="D154" s="339"/>
      <c r="E154" s="339"/>
      <c r="F154" s="339"/>
      <c r="G154" s="343"/>
      <c r="H154" s="353" t="s">
        <v>40</v>
      </c>
      <c r="I154" s="339"/>
      <c r="J154" s="339"/>
      <c r="K154" s="339"/>
      <c r="L154" s="339"/>
      <c r="M154" s="339"/>
      <c r="N154" s="343"/>
      <c r="O154" s="353" t="s">
        <v>47</v>
      </c>
      <c r="P154" s="339"/>
      <c r="Q154" s="339"/>
      <c r="R154" s="339"/>
      <c r="S154" s="339"/>
      <c r="T154" s="339"/>
      <c r="U154" s="339"/>
      <c r="V154" s="339"/>
      <c r="W154" s="339"/>
      <c r="X154" s="339"/>
      <c r="Y154" s="339"/>
      <c r="Z154" s="339"/>
      <c r="AA154" s="838"/>
    </row>
    <row r="155" spans="2:27" ht="21.75" customHeight="1">
      <c r="C155" s="416" t="s">
        <v>42</v>
      </c>
      <c r="D155" s="370"/>
      <c r="E155" s="370"/>
      <c r="F155" s="370"/>
      <c r="G155" s="404"/>
      <c r="H155" s="839"/>
      <c r="I155" s="840"/>
      <c r="J155" s="840"/>
      <c r="K155" s="840"/>
      <c r="L155" s="840"/>
      <c r="M155" s="840"/>
      <c r="N155" s="841"/>
      <c r="O155" s="311"/>
      <c r="P155" s="312"/>
      <c r="Q155" s="312"/>
      <c r="R155" s="312"/>
      <c r="S155" s="312"/>
      <c r="T155" s="312"/>
      <c r="U155" s="312"/>
      <c r="V155" s="312"/>
      <c r="W155" s="312"/>
      <c r="X155" s="312"/>
      <c r="Y155" s="312"/>
      <c r="Z155" s="312"/>
      <c r="AA155" s="313"/>
    </row>
    <row r="156" spans="2:27" ht="21.75" customHeight="1">
      <c r="C156" s="217"/>
      <c r="D156" s="218"/>
      <c r="E156" s="218"/>
      <c r="F156" s="218"/>
      <c r="G156" s="219"/>
      <c r="H156" s="842"/>
      <c r="I156" s="843"/>
      <c r="J156" s="843"/>
      <c r="K156" s="843"/>
      <c r="L156" s="843"/>
      <c r="M156" s="843"/>
      <c r="N156" s="844"/>
      <c r="O156" s="316"/>
      <c r="P156" s="317"/>
      <c r="Q156" s="317"/>
      <c r="R156" s="317"/>
      <c r="S156" s="317"/>
      <c r="T156" s="317"/>
      <c r="U156" s="317"/>
      <c r="V156" s="317"/>
      <c r="W156" s="317"/>
      <c r="X156" s="317"/>
      <c r="Y156" s="317"/>
      <c r="Z156" s="317"/>
      <c r="AA156" s="318"/>
    </row>
    <row r="157" spans="2:27" ht="21.75" customHeight="1">
      <c r="C157" s="216" t="s">
        <v>44</v>
      </c>
      <c r="D157" s="236"/>
      <c r="E157" s="236"/>
      <c r="F157" s="236"/>
      <c r="G157" s="237"/>
      <c r="H157" s="851"/>
      <c r="I157" s="852"/>
      <c r="J157" s="852"/>
      <c r="K157" s="852"/>
      <c r="L157" s="852"/>
      <c r="M157" s="852"/>
      <c r="N157" s="853"/>
      <c r="O157" s="805"/>
      <c r="P157" s="806"/>
      <c r="Q157" s="806"/>
      <c r="R157" s="806"/>
      <c r="S157" s="806"/>
      <c r="T157" s="806"/>
      <c r="U157" s="806"/>
      <c r="V157" s="806"/>
      <c r="W157" s="806"/>
      <c r="X157" s="806"/>
      <c r="Y157" s="806"/>
      <c r="Z157" s="806"/>
      <c r="AA157" s="807"/>
    </row>
    <row r="158" spans="2:27" ht="21.75" customHeight="1">
      <c r="C158" s="241"/>
      <c r="D158" s="242"/>
      <c r="E158" s="242"/>
      <c r="F158" s="242"/>
      <c r="G158" s="243"/>
      <c r="H158" s="842"/>
      <c r="I158" s="843"/>
      <c r="J158" s="843"/>
      <c r="K158" s="843"/>
      <c r="L158" s="843"/>
      <c r="M158" s="843"/>
      <c r="N158" s="844"/>
      <c r="O158" s="316"/>
      <c r="P158" s="317"/>
      <c r="Q158" s="317"/>
      <c r="R158" s="317"/>
      <c r="S158" s="317"/>
      <c r="T158" s="317"/>
      <c r="U158" s="317"/>
      <c r="V158" s="317"/>
      <c r="W158" s="317"/>
      <c r="X158" s="317"/>
      <c r="Y158" s="317"/>
      <c r="Z158" s="317"/>
      <c r="AA158" s="318"/>
    </row>
    <row r="159" spans="2:27" ht="21.75" customHeight="1">
      <c r="C159" s="319" t="s">
        <v>43</v>
      </c>
      <c r="D159" s="178"/>
      <c r="E159" s="178"/>
      <c r="F159" s="178"/>
      <c r="G159" s="179"/>
      <c r="H159" s="851"/>
      <c r="I159" s="852"/>
      <c r="J159" s="852"/>
      <c r="K159" s="852"/>
      <c r="L159" s="852"/>
      <c r="M159" s="852"/>
      <c r="N159" s="853"/>
      <c r="O159" s="805"/>
      <c r="P159" s="806"/>
      <c r="Q159" s="806"/>
      <c r="R159" s="806"/>
      <c r="S159" s="806"/>
      <c r="T159" s="806"/>
      <c r="U159" s="806"/>
      <c r="V159" s="806"/>
      <c r="W159" s="806"/>
      <c r="X159" s="806"/>
      <c r="Y159" s="806"/>
      <c r="Z159" s="806"/>
      <c r="AA159" s="807"/>
    </row>
    <row r="160" spans="2:27" ht="21.75" customHeight="1">
      <c r="C160" s="217"/>
      <c r="D160" s="218"/>
      <c r="E160" s="218"/>
      <c r="F160" s="218"/>
      <c r="G160" s="219"/>
      <c r="H160" s="842"/>
      <c r="I160" s="843"/>
      <c r="J160" s="843"/>
      <c r="K160" s="843"/>
      <c r="L160" s="843"/>
      <c r="M160" s="843"/>
      <c r="N160" s="844"/>
      <c r="O160" s="316"/>
      <c r="P160" s="317"/>
      <c r="Q160" s="317"/>
      <c r="R160" s="317"/>
      <c r="S160" s="317"/>
      <c r="T160" s="317"/>
      <c r="U160" s="317"/>
      <c r="V160" s="317"/>
      <c r="W160" s="317"/>
      <c r="X160" s="317"/>
      <c r="Y160" s="317"/>
      <c r="Z160" s="317"/>
      <c r="AA160" s="318"/>
    </row>
    <row r="161" spans="2:27" ht="21.75" customHeight="1">
      <c r="C161" s="216" t="s">
        <v>167</v>
      </c>
      <c r="D161" s="236"/>
      <c r="E161" s="236"/>
      <c r="F161" s="236"/>
      <c r="G161" s="237"/>
      <c r="H161" s="851"/>
      <c r="I161" s="852"/>
      <c r="J161" s="852"/>
      <c r="K161" s="852"/>
      <c r="L161" s="852"/>
      <c r="M161" s="852"/>
      <c r="N161" s="853"/>
      <c r="O161" s="805"/>
      <c r="P161" s="806"/>
      <c r="Q161" s="806"/>
      <c r="R161" s="806"/>
      <c r="S161" s="806"/>
      <c r="T161" s="806"/>
      <c r="U161" s="806"/>
      <c r="V161" s="806"/>
      <c r="W161" s="806"/>
      <c r="X161" s="806"/>
      <c r="Y161" s="806"/>
      <c r="Z161" s="806"/>
      <c r="AA161" s="807"/>
    </row>
    <row r="162" spans="2:27" ht="21.75" customHeight="1">
      <c r="C162" s="238"/>
      <c r="D162" s="239"/>
      <c r="E162" s="239"/>
      <c r="F162" s="239"/>
      <c r="G162" s="240"/>
      <c r="H162" s="854"/>
      <c r="I162" s="855"/>
      <c r="J162" s="855"/>
      <c r="K162" s="855"/>
      <c r="L162" s="855"/>
      <c r="M162" s="855"/>
      <c r="N162" s="856"/>
      <c r="O162" s="314"/>
      <c r="P162" s="165"/>
      <c r="Q162" s="165"/>
      <c r="R162" s="165"/>
      <c r="S162" s="165"/>
      <c r="T162" s="165"/>
      <c r="U162" s="165"/>
      <c r="V162" s="165"/>
      <c r="W162" s="165"/>
      <c r="X162" s="165"/>
      <c r="Y162" s="165"/>
      <c r="Z162" s="165"/>
      <c r="AA162" s="315"/>
    </row>
    <row r="163" spans="2:27" ht="21.75" customHeight="1">
      <c r="C163" s="238"/>
      <c r="D163" s="239"/>
      <c r="E163" s="239"/>
      <c r="F163" s="239"/>
      <c r="G163" s="240"/>
      <c r="H163" s="854"/>
      <c r="I163" s="855"/>
      <c r="J163" s="855"/>
      <c r="K163" s="855"/>
      <c r="L163" s="855"/>
      <c r="M163" s="855"/>
      <c r="N163" s="856"/>
      <c r="O163" s="314"/>
      <c r="P163" s="165"/>
      <c r="Q163" s="165"/>
      <c r="R163" s="165"/>
      <c r="S163" s="165"/>
      <c r="T163" s="165"/>
      <c r="U163" s="165"/>
      <c r="V163" s="165"/>
      <c r="W163" s="165"/>
      <c r="X163" s="165"/>
      <c r="Y163" s="165"/>
      <c r="Z163" s="165"/>
      <c r="AA163" s="315"/>
    </row>
    <row r="164" spans="2:27" ht="21.75" customHeight="1">
      <c r="C164" s="238"/>
      <c r="D164" s="239"/>
      <c r="E164" s="239"/>
      <c r="F164" s="239"/>
      <c r="G164" s="240"/>
      <c r="H164" s="854"/>
      <c r="I164" s="855"/>
      <c r="J164" s="855"/>
      <c r="K164" s="855"/>
      <c r="L164" s="855"/>
      <c r="M164" s="855"/>
      <c r="N164" s="856"/>
      <c r="O164" s="314"/>
      <c r="P164" s="165"/>
      <c r="Q164" s="165"/>
      <c r="R164" s="165"/>
      <c r="S164" s="165"/>
      <c r="T164" s="165"/>
      <c r="U164" s="165"/>
      <c r="V164" s="165"/>
      <c r="W164" s="165"/>
      <c r="X164" s="165"/>
      <c r="Y164" s="165"/>
      <c r="Z164" s="165"/>
      <c r="AA164" s="315"/>
    </row>
    <row r="165" spans="2:27" ht="21.75" customHeight="1">
      <c r="C165" s="241"/>
      <c r="D165" s="242"/>
      <c r="E165" s="242"/>
      <c r="F165" s="242"/>
      <c r="G165" s="243"/>
      <c r="H165" s="842"/>
      <c r="I165" s="843"/>
      <c r="J165" s="843"/>
      <c r="K165" s="843"/>
      <c r="L165" s="843"/>
      <c r="M165" s="843"/>
      <c r="N165" s="844"/>
      <c r="O165" s="316"/>
      <c r="P165" s="317"/>
      <c r="Q165" s="317"/>
      <c r="R165" s="317"/>
      <c r="S165" s="317"/>
      <c r="T165" s="317"/>
      <c r="U165" s="317"/>
      <c r="V165" s="317"/>
      <c r="W165" s="317"/>
      <c r="X165" s="317"/>
      <c r="Y165" s="317"/>
      <c r="Z165" s="317"/>
      <c r="AA165" s="318"/>
    </row>
    <row r="166" spans="2:27" ht="21.75" customHeight="1">
      <c r="C166" s="216" t="s">
        <v>45</v>
      </c>
      <c r="D166" s="236"/>
      <c r="E166" s="236"/>
      <c r="F166" s="236"/>
      <c r="G166" s="237"/>
      <c r="H166" s="851"/>
      <c r="I166" s="852"/>
      <c r="J166" s="852"/>
      <c r="K166" s="852"/>
      <c r="L166" s="852"/>
      <c r="M166" s="852"/>
      <c r="N166" s="853"/>
      <c r="O166" s="805"/>
      <c r="P166" s="806"/>
      <c r="Q166" s="806"/>
      <c r="R166" s="806"/>
      <c r="S166" s="806"/>
      <c r="T166" s="806"/>
      <c r="U166" s="806"/>
      <c r="V166" s="806"/>
      <c r="W166" s="806"/>
      <c r="X166" s="806"/>
      <c r="Y166" s="806"/>
      <c r="Z166" s="806"/>
      <c r="AA166" s="807"/>
    </row>
    <row r="167" spans="2:27" ht="21.75" customHeight="1">
      <c r="C167" s="238"/>
      <c r="D167" s="239"/>
      <c r="E167" s="239"/>
      <c r="F167" s="239"/>
      <c r="G167" s="240"/>
      <c r="H167" s="854"/>
      <c r="I167" s="855"/>
      <c r="J167" s="855"/>
      <c r="K167" s="855"/>
      <c r="L167" s="855"/>
      <c r="M167" s="855"/>
      <c r="N167" s="856"/>
      <c r="O167" s="314"/>
      <c r="P167" s="165"/>
      <c r="Q167" s="165"/>
      <c r="R167" s="165"/>
      <c r="S167" s="165"/>
      <c r="T167" s="165"/>
      <c r="U167" s="165"/>
      <c r="V167" s="165"/>
      <c r="W167" s="165"/>
      <c r="X167" s="165"/>
      <c r="Y167" s="165"/>
      <c r="Z167" s="165"/>
      <c r="AA167" s="315"/>
    </row>
    <row r="168" spans="2:27" ht="21.75" customHeight="1">
      <c r="C168" s="238"/>
      <c r="D168" s="239"/>
      <c r="E168" s="239"/>
      <c r="F168" s="239"/>
      <c r="G168" s="240"/>
      <c r="H168" s="854"/>
      <c r="I168" s="855"/>
      <c r="J168" s="855"/>
      <c r="K168" s="855"/>
      <c r="L168" s="855"/>
      <c r="M168" s="855"/>
      <c r="N168" s="856"/>
      <c r="O168" s="314"/>
      <c r="P168" s="165"/>
      <c r="Q168" s="165"/>
      <c r="R168" s="165"/>
      <c r="S168" s="165"/>
      <c r="T168" s="165"/>
      <c r="U168" s="165"/>
      <c r="V168" s="165"/>
      <c r="W168" s="165"/>
      <c r="X168" s="165"/>
      <c r="Y168" s="165"/>
      <c r="Z168" s="165"/>
      <c r="AA168" s="315"/>
    </row>
    <row r="169" spans="2:27" ht="21.75" customHeight="1">
      <c r="C169" s="241"/>
      <c r="D169" s="242"/>
      <c r="E169" s="242"/>
      <c r="F169" s="242"/>
      <c r="G169" s="243"/>
      <c r="H169" s="842"/>
      <c r="I169" s="843"/>
      <c r="J169" s="843"/>
      <c r="K169" s="843"/>
      <c r="L169" s="843"/>
      <c r="M169" s="843"/>
      <c r="N169" s="844"/>
      <c r="O169" s="316"/>
      <c r="P169" s="317"/>
      <c r="Q169" s="317"/>
      <c r="R169" s="317"/>
      <c r="S169" s="317"/>
      <c r="T169" s="317"/>
      <c r="U169" s="317"/>
      <c r="V169" s="317"/>
      <c r="W169" s="317"/>
      <c r="X169" s="317"/>
      <c r="Y169" s="317"/>
      <c r="Z169" s="317"/>
      <c r="AA169" s="318"/>
    </row>
    <row r="170" spans="2:27" ht="21.75" customHeight="1">
      <c r="C170" s="216" t="s">
        <v>191</v>
      </c>
      <c r="D170" s="236"/>
      <c r="E170" s="236"/>
      <c r="F170" s="236"/>
      <c r="G170" s="237"/>
      <c r="H170" s="851"/>
      <c r="I170" s="852"/>
      <c r="J170" s="852"/>
      <c r="K170" s="852"/>
      <c r="L170" s="852"/>
      <c r="M170" s="852"/>
      <c r="N170" s="853"/>
      <c r="O170" s="805"/>
      <c r="P170" s="806"/>
      <c r="Q170" s="806"/>
      <c r="R170" s="806"/>
      <c r="S170" s="806"/>
      <c r="T170" s="806"/>
      <c r="U170" s="806"/>
      <c r="V170" s="806"/>
      <c r="W170" s="806"/>
      <c r="X170" s="806"/>
      <c r="Y170" s="806"/>
      <c r="Z170" s="806"/>
      <c r="AA170" s="807"/>
    </row>
    <row r="171" spans="2:27" ht="21.75" customHeight="1" thickBot="1">
      <c r="C171" s="241"/>
      <c r="D171" s="242"/>
      <c r="E171" s="242"/>
      <c r="F171" s="242"/>
      <c r="G171" s="243"/>
      <c r="H171" s="842"/>
      <c r="I171" s="843"/>
      <c r="J171" s="843"/>
      <c r="K171" s="843"/>
      <c r="L171" s="843"/>
      <c r="M171" s="843"/>
      <c r="N171" s="844"/>
      <c r="O171" s="314"/>
      <c r="P171" s="165"/>
      <c r="Q171" s="165"/>
      <c r="R171" s="165"/>
      <c r="S171" s="165"/>
      <c r="T171" s="165"/>
      <c r="U171" s="165"/>
      <c r="V171" s="165"/>
      <c r="W171" s="165"/>
      <c r="X171" s="165"/>
      <c r="Y171" s="165"/>
      <c r="Z171" s="165"/>
      <c r="AA171" s="315"/>
    </row>
    <row r="172" spans="2:27" ht="36.75" customHeight="1" thickTop="1" thickBot="1">
      <c r="C172" s="860" t="s">
        <v>180</v>
      </c>
      <c r="D172" s="861"/>
      <c r="E172" s="861"/>
      <c r="F172" s="861"/>
      <c r="G172" s="862"/>
      <c r="H172" s="810">
        <f>SUM(H155:N171)</f>
        <v>0</v>
      </c>
      <c r="I172" s="811"/>
      <c r="J172" s="811"/>
      <c r="K172" s="811"/>
      <c r="L172" s="811"/>
      <c r="M172" s="811"/>
      <c r="N172" s="812"/>
      <c r="O172" s="813"/>
      <c r="P172" s="814"/>
      <c r="Q172" s="814"/>
      <c r="R172" s="814"/>
      <c r="S172" s="814"/>
      <c r="T172" s="814"/>
      <c r="U172" s="814"/>
      <c r="V172" s="814"/>
      <c r="W172" s="814"/>
      <c r="X172" s="814"/>
      <c r="Y172" s="814"/>
      <c r="Z172" s="814"/>
      <c r="AA172" s="815"/>
    </row>
    <row r="173" spans="2:27" ht="21.75" customHeight="1">
      <c r="B173" s="15" t="s">
        <v>52</v>
      </c>
    </row>
    <row r="174" spans="2:27" ht="21.75" customHeight="1">
      <c r="B174" s="15" t="s">
        <v>359</v>
      </c>
    </row>
    <row r="175" spans="2:27" ht="21.75" customHeight="1">
      <c r="B175" s="15"/>
    </row>
    <row r="176" spans="2:27" ht="21.75" customHeight="1">
      <c r="B176" t="s">
        <v>193</v>
      </c>
    </row>
    <row r="177" spans="2:27" ht="32.25" customHeight="1">
      <c r="N177" s="167" t="s">
        <v>194</v>
      </c>
      <c r="O177" s="167"/>
      <c r="P177" s="167"/>
      <c r="Q177" s="582" t="str">
        <f>IF('様式2-1～2-4'!$F$74="","",'様式2-1～2-4'!$F$74)</f>
        <v/>
      </c>
      <c r="R177" s="824"/>
      <c r="S177" s="824"/>
      <c r="T177" s="824"/>
      <c r="U177" s="824"/>
      <c r="V177" s="824"/>
      <c r="W177" s="824"/>
      <c r="X177" s="824"/>
      <c r="Y177" s="824"/>
      <c r="Z177" s="824"/>
      <c r="AA177" s="825"/>
    </row>
    <row r="178" spans="2:27" ht="32.25" customHeight="1">
      <c r="N178" s="167" t="s">
        <v>163</v>
      </c>
      <c r="O178" s="167"/>
      <c r="P178" s="167"/>
      <c r="Q178" s="582" t="str">
        <f>IF('様式2-1～2-4'!$F$71="","",'様式2-1～2-4'!$F$71)</f>
        <v/>
      </c>
      <c r="R178" s="824"/>
      <c r="S178" s="824"/>
      <c r="T178" s="824"/>
      <c r="U178" s="824"/>
      <c r="V178" s="824"/>
      <c r="W178" s="824"/>
      <c r="X178" s="824"/>
      <c r="Y178" s="824"/>
      <c r="Z178" s="824"/>
      <c r="AA178" s="825"/>
    </row>
    <row r="179" spans="2:27" ht="32.25" customHeight="1">
      <c r="N179" s="167" t="s">
        <v>231</v>
      </c>
      <c r="O179" s="167"/>
      <c r="P179" s="167"/>
      <c r="Q179" s="273" t="str">
        <f>IF('様式2-1～2-4'!$R$72="","",'様式2-1～2-4'!$R$72)</f>
        <v/>
      </c>
      <c r="R179" s="274"/>
      <c r="S179" s="274"/>
      <c r="T179" s="274" t="str">
        <f>IF('様式2-1～2-4'!$V$72="","",'様式2-1～2-4'!$V$72)</f>
        <v/>
      </c>
      <c r="U179" s="274"/>
      <c r="V179" s="274"/>
      <c r="W179" s="274"/>
      <c r="X179" s="274"/>
      <c r="Y179" s="274"/>
      <c r="Z179" s="99"/>
      <c r="AA179" s="114"/>
    </row>
    <row r="180" spans="2:27" ht="11.25" customHeight="1">
      <c r="N180" s="16"/>
      <c r="O180" s="16"/>
      <c r="P180" s="16"/>
      <c r="Q180" s="98"/>
      <c r="R180" s="98"/>
      <c r="S180" s="98"/>
      <c r="T180" s="98"/>
      <c r="U180" s="98"/>
      <c r="V180" s="98"/>
      <c r="W180" s="98"/>
      <c r="X180" s="98"/>
      <c r="Y180" s="98"/>
      <c r="Z180" s="98"/>
    </row>
    <row r="181" spans="2:27" ht="21.75" customHeight="1">
      <c r="B181" s="586" t="s">
        <v>195</v>
      </c>
      <c r="C181" s="586"/>
      <c r="D181" s="586"/>
      <c r="E181" s="586"/>
      <c r="F181" s="586"/>
      <c r="G181" s="586"/>
      <c r="H181" s="586"/>
      <c r="I181" s="586"/>
      <c r="J181" s="586"/>
      <c r="K181" s="586"/>
      <c r="L181" s="586"/>
      <c r="M181" s="586"/>
      <c r="N181" s="586"/>
      <c r="O181" s="586"/>
      <c r="P181" s="586"/>
      <c r="Q181" s="586"/>
      <c r="R181" s="586"/>
      <c r="S181" s="586"/>
      <c r="T181" s="586"/>
      <c r="U181" s="586"/>
      <c r="V181" s="586"/>
      <c r="W181" s="586"/>
      <c r="X181" s="586"/>
      <c r="Y181" s="586"/>
      <c r="Z181" s="586"/>
    </row>
    <row r="182" spans="2:27" ht="21.75" customHeight="1" thickBot="1">
      <c r="B182" t="s">
        <v>38</v>
      </c>
      <c r="X182" t="s">
        <v>186</v>
      </c>
    </row>
    <row r="183" spans="2:27" ht="21.75" customHeight="1" thickBot="1">
      <c r="C183" s="826" t="s">
        <v>39</v>
      </c>
      <c r="D183" s="827"/>
      <c r="E183" s="827"/>
      <c r="F183" s="827"/>
      <c r="G183" s="827"/>
      <c r="H183" s="827" t="s">
        <v>187</v>
      </c>
      <c r="I183" s="827"/>
      <c r="J183" s="827"/>
      <c r="K183" s="827"/>
      <c r="L183" s="827"/>
      <c r="M183" s="827"/>
      <c r="N183" s="827"/>
      <c r="O183" s="827" t="s">
        <v>46</v>
      </c>
      <c r="P183" s="827"/>
      <c r="Q183" s="827"/>
      <c r="R183" s="827"/>
      <c r="S183" s="827"/>
      <c r="T183" s="827"/>
      <c r="U183" s="827"/>
      <c r="V183" s="827"/>
      <c r="W183" s="827"/>
      <c r="X183" s="827"/>
      <c r="Y183" s="827"/>
      <c r="Z183" s="827"/>
      <c r="AA183" s="828"/>
    </row>
    <row r="184" spans="2:27" ht="21.75" customHeight="1">
      <c r="C184" s="829" t="s">
        <v>74</v>
      </c>
      <c r="D184" s="477"/>
      <c r="E184" s="477"/>
      <c r="F184" s="477"/>
      <c r="G184" s="477"/>
      <c r="H184" s="832"/>
      <c r="I184" s="832"/>
      <c r="J184" s="832"/>
      <c r="K184" s="832"/>
      <c r="L184" s="832"/>
      <c r="M184" s="832"/>
      <c r="N184" s="832"/>
      <c r="O184" s="833"/>
      <c r="P184" s="833"/>
      <c r="Q184" s="833"/>
      <c r="R184" s="833"/>
      <c r="S184" s="833"/>
      <c r="T184" s="833"/>
      <c r="U184" s="833"/>
      <c r="V184" s="833"/>
      <c r="W184" s="833"/>
      <c r="X184" s="833"/>
      <c r="Y184" s="833"/>
      <c r="Z184" s="833"/>
      <c r="AA184" s="834"/>
    </row>
    <row r="185" spans="2:27" ht="21.75" customHeight="1" thickBot="1">
      <c r="C185" s="830"/>
      <c r="D185" s="831"/>
      <c r="E185" s="831"/>
      <c r="F185" s="831"/>
      <c r="G185" s="831"/>
      <c r="H185" s="820"/>
      <c r="I185" s="820"/>
      <c r="J185" s="820"/>
      <c r="K185" s="820"/>
      <c r="L185" s="820"/>
      <c r="M185" s="820"/>
      <c r="N185" s="820"/>
      <c r="O185" s="597"/>
      <c r="P185" s="597"/>
      <c r="Q185" s="597"/>
      <c r="R185" s="597"/>
      <c r="S185" s="597"/>
      <c r="T185" s="597"/>
      <c r="U185" s="597"/>
      <c r="V185" s="597"/>
      <c r="W185" s="597"/>
      <c r="X185" s="597"/>
      <c r="Y185" s="597"/>
      <c r="Z185" s="597"/>
      <c r="AA185" s="598"/>
    </row>
    <row r="186" spans="2:27" ht="21.75" customHeight="1" thickTop="1" thickBot="1">
      <c r="C186" s="835" t="s">
        <v>327</v>
      </c>
      <c r="D186" s="836"/>
      <c r="E186" s="836"/>
      <c r="F186" s="836"/>
      <c r="G186" s="836"/>
      <c r="H186" s="836"/>
      <c r="I186" s="836"/>
      <c r="J186" s="836"/>
      <c r="K186" s="836"/>
      <c r="L186" s="836"/>
      <c r="M186" s="836"/>
      <c r="N186" s="836"/>
      <c r="O186" s="836"/>
      <c r="P186" s="836"/>
      <c r="Q186" s="836"/>
      <c r="R186" s="836"/>
      <c r="S186" s="836"/>
      <c r="T186" s="836"/>
      <c r="U186" s="836"/>
      <c r="V186" s="836"/>
      <c r="W186" s="837">
        <f>ROUNDDOWN(H184-(H184/1.1),0)</f>
        <v>0</v>
      </c>
      <c r="X186" s="837"/>
      <c r="Y186" s="837"/>
      <c r="Z186" s="29" t="s">
        <v>326</v>
      </c>
      <c r="AA186" s="30"/>
    </row>
    <row r="187" spans="2:27" ht="21.75" customHeight="1"/>
    <row r="188" spans="2:27" ht="21.75" customHeight="1" thickBot="1">
      <c r="B188" t="s">
        <v>41</v>
      </c>
      <c r="X188" t="s">
        <v>186</v>
      </c>
    </row>
    <row r="189" spans="2:27" ht="21.75" customHeight="1" thickBot="1">
      <c r="C189" s="826" t="s">
        <v>39</v>
      </c>
      <c r="D189" s="827"/>
      <c r="E189" s="827"/>
      <c r="F189" s="827"/>
      <c r="G189" s="827"/>
      <c r="H189" s="827" t="s">
        <v>40</v>
      </c>
      <c r="I189" s="827"/>
      <c r="J189" s="827"/>
      <c r="K189" s="827"/>
      <c r="L189" s="827"/>
      <c r="M189" s="827"/>
      <c r="N189" s="827"/>
      <c r="O189" s="353" t="s">
        <v>47</v>
      </c>
      <c r="P189" s="339"/>
      <c r="Q189" s="339"/>
      <c r="R189" s="339"/>
      <c r="S189" s="339"/>
      <c r="T189" s="339"/>
      <c r="U189" s="339"/>
      <c r="V189" s="339"/>
      <c r="W189" s="339"/>
      <c r="X189" s="339"/>
      <c r="Y189" s="339"/>
      <c r="Z189" s="339"/>
      <c r="AA189" s="838"/>
    </row>
    <row r="190" spans="2:27" ht="21.75" customHeight="1">
      <c r="C190" s="416" t="s">
        <v>196</v>
      </c>
      <c r="D190" s="370"/>
      <c r="E190" s="370"/>
      <c r="F190" s="370"/>
      <c r="G190" s="404"/>
      <c r="H190" s="817"/>
      <c r="I190" s="817"/>
      <c r="J190" s="817"/>
      <c r="K190" s="817"/>
      <c r="L190" s="817"/>
      <c r="M190" s="817"/>
      <c r="N190" s="817"/>
      <c r="O190" s="314"/>
      <c r="P190" s="165"/>
      <c r="Q190" s="165"/>
      <c r="R190" s="165"/>
      <c r="S190" s="165"/>
      <c r="T190" s="165"/>
      <c r="U190" s="165"/>
      <c r="V190" s="165"/>
      <c r="W190" s="165"/>
      <c r="X190" s="165"/>
      <c r="Y190" s="165"/>
      <c r="Z190" s="165"/>
      <c r="AA190" s="315"/>
    </row>
    <row r="191" spans="2:27" ht="21.75" customHeight="1">
      <c r="C191" s="320"/>
      <c r="D191" s="167"/>
      <c r="E191" s="167"/>
      <c r="F191" s="167"/>
      <c r="G191" s="183"/>
      <c r="H191" s="819"/>
      <c r="I191" s="819"/>
      <c r="J191" s="819"/>
      <c r="K191" s="819"/>
      <c r="L191" s="819"/>
      <c r="M191" s="819"/>
      <c r="N191" s="819"/>
      <c r="O191" s="314"/>
      <c r="P191" s="165"/>
      <c r="Q191" s="165"/>
      <c r="R191" s="165"/>
      <c r="S191" s="165"/>
      <c r="T191" s="165"/>
      <c r="U191" s="165"/>
      <c r="V191" s="165"/>
      <c r="W191" s="165"/>
      <c r="X191" s="165"/>
      <c r="Y191" s="165"/>
      <c r="Z191" s="165"/>
      <c r="AA191" s="315"/>
    </row>
    <row r="192" spans="2:27" ht="21.75" customHeight="1">
      <c r="C192" s="320"/>
      <c r="D192" s="167"/>
      <c r="E192" s="167"/>
      <c r="F192" s="167"/>
      <c r="G192" s="183"/>
      <c r="H192" s="818"/>
      <c r="I192" s="818"/>
      <c r="J192" s="818"/>
      <c r="K192" s="818"/>
      <c r="L192" s="818"/>
      <c r="M192" s="818"/>
      <c r="N192" s="818"/>
      <c r="O192" s="805"/>
      <c r="P192" s="806"/>
      <c r="Q192" s="806"/>
      <c r="R192" s="806"/>
      <c r="S192" s="806"/>
      <c r="T192" s="806"/>
      <c r="U192" s="806"/>
      <c r="V192" s="806"/>
      <c r="W192" s="806"/>
      <c r="X192" s="806"/>
      <c r="Y192" s="806"/>
      <c r="Z192" s="806"/>
      <c r="AA192" s="807"/>
    </row>
    <row r="193" spans="2:27" ht="21.75" customHeight="1">
      <c r="C193" s="320"/>
      <c r="D193" s="167"/>
      <c r="E193" s="167"/>
      <c r="F193" s="167"/>
      <c r="G193" s="183"/>
      <c r="H193" s="818"/>
      <c r="I193" s="818"/>
      <c r="J193" s="818"/>
      <c r="K193" s="818"/>
      <c r="L193" s="818"/>
      <c r="M193" s="818"/>
      <c r="N193" s="818"/>
      <c r="O193" s="316"/>
      <c r="P193" s="317"/>
      <c r="Q193" s="317"/>
      <c r="R193" s="317"/>
      <c r="S193" s="317"/>
      <c r="T193" s="317"/>
      <c r="U193" s="317"/>
      <c r="V193" s="317"/>
      <c r="W193" s="317"/>
      <c r="X193" s="317"/>
      <c r="Y193" s="317"/>
      <c r="Z193" s="317"/>
      <c r="AA193" s="318"/>
    </row>
    <row r="194" spans="2:27" ht="21.75" customHeight="1">
      <c r="C194" s="320"/>
      <c r="D194" s="167"/>
      <c r="E194" s="167"/>
      <c r="F194" s="167"/>
      <c r="G194" s="183"/>
      <c r="H194" s="818"/>
      <c r="I194" s="818"/>
      <c r="J194" s="818"/>
      <c r="K194" s="818"/>
      <c r="L194" s="818"/>
      <c r="M194" s="818"/>
      <c r="N194" s="818"/>
      <c r="O194" s="805"/>
      <c r="P194" s="806"/>
      <c r="Q194" s="806"/>
      <c r="R194" s="806"/>
      <c r="S194" s="806"/>
      <c r="T194" s="806"/>
      <c r="U194" s="806"/>
      <c r="V194" s="806"/>
      <c r="W194" s="806"/>
      <c r="X194" s="806"/>
      <c r="Y194" s="806"/>
      <c r="Z194" s="806"/>
      <c r="AA194" s="807"/>
    </row>
    <row r="195" spans="2:27" ht="21.75" customHeight="1">
      <c r="C195" s="320"/>
      <c r="D195" s="167"/>
      <c r="E195" s="167"/>
      <c r="F195" s="167"/>
      <c r="G195" s="183"/>
      <c r="H195" s="818"/>
      <c r="I195" s="818"/>
      <c r="J195" s="818"/>
      <c r="K195" s="818"/>
      <c r="L195" s="818"/>
      <c r="M195" s="818"/>
      <c r="N195" s="818"/>
      <c r="O195" s="316"/>
      <c r="P195" s="317"/>
      <c r="Q195" s="317"/>
      <c r="R195" s="317"/>
      <c r="S195" s="317"/>
      <c r="T195" s="317"/>
      <c r="U195" s="317"/>
      <c r="V195" s="317"/>
      <c r="W195" s="317"/>
      <c r="X195" s="317"/>
      <c r="Y195" s="317"/>
      <c r="Z195" s="317"/>
      <c r="AA195" s="318"/>
    </row>
    <row r="196" spans="2:27" ht="21.75" customHeight="1">
      <c r="C196" s="320"/>
      <c r="D196" s="167"/>
      <c r="E196" s="167"/>
      <c r="F196" s="167"/>
      <c r="G196" s="183"/>
      <c r="H196" s="817"/>
      <c r="I196" s="817"/>
      <c r="J196" s="817"/>
      <c r="K196" s="817"/>
      <c r="L196" s="817"/>
      <c r="M196" s="817"/>
      <c r="N196" s="817"/>
      <c r="O196" s="314"/>
      <c r="P196" s="165"/>
      <c r="Q196" s="165"/>
      <c r="R196" s="165"/>
      <c r="S196" s="165"/>
      <c r="T196" s="165"/>
      <c r="U196" s="165"/>
      <c r="V196" s="165"/>
      <c r="W196" s="165"/>
      <c r="X196" s="165"/>
      <c r="Y196" s="165"/>
      <c r="Z196" s="165"/>
      <c r="AA196" s="315"/>
    </row>
    <row r="197" spans="2:27" ht="21.75" customHeight="1">
      <c r="C197" s="320"/>
      <c r="D197" s="167"/>
      <c r="E197" s="167"/>
      <c r="F197" s="167"/>
      <c r="G197" s="183"/>
      <c r="H197" s="818"/>
      <c r="I197" s="818"/>
      <c r="J197" s="818"/>
      <c r="K197" s="818"/>
      <c r="L197" s="818"/>
      <c r="M197" s="818"/>
      <c r="N197" s="818"/>
      <c r="O197" s="314"/>
      <c r="P197" s="165"/>
      <c r="Q197" s="165"/>
      <c r="R197" s="165"/>
      <c r="S197" s="165"/>
      <c r="T197" s="165"/>
      <c r="U197" s="165"/>
      <c r="V197" s="165"/>
      <c r="W197" s="165"/>
      <c r="X197" s="165"/>
      <c r="Y197" s="165"/>
      <c r="Z197" s="165"/>
      <c r="AA197" s="315"/>
    </row>
    <row r="198" spans="2:27" ht="21.75" customHeight="1">
      <c r="C198" s="320"/>
      <c r="D198" s="167"/>
      <c r="E198" s="167"/>
      <c r="F198" s="167"/>
      <c r="G198" s="183"/>
      <c r="H198" s="818"/>
      <c r="I198" s="818"/>
      <c r="J198" s="818"/>
      <c r="K198" s="818"/>
      <c r="L198" s="818"/>
      <c r="M198" s="818"/>
      <c r="N198" s="818"/>
      <c r="O198" s="314"/>
      <c r="P198" s="165"/>
      <c r="Q198" s="165"/>
      <c r="R198" s="165"/>
      <c r="S198" s="165"/>
      <c r="T198" s="165"/>
      <c r="U198" s="165"/>
      <c r="V198" s="165"/>
      <c r="W198" s="165"/>
      <c r="X198" s="165"/>
      <c r="Y198" s="165"/>
      <c r="Z198" s="165"/>
      <c r="AA198" s="315"/>
    </row>
    <row r="199" spans="2:27" ht="21.75" customHeight="1">
      <c r="C199" s="217"/>
      <c r="D199" s="218"/>
      <c r="E199" s="218"/>
      <c r="F199" s="218"/>
      <c r="G199" s="219"/>
      <c r="H199" s="819"/>
      <c r="I199" s="819"/>
      <c r="J199" s="819"/>
      <c r="K199" s="819"/>
      <c r="L199" s="819"/>
      <c r="M199" s="819"/>
      <c r="N199" s="819"/>
      <c r="O199" s="314"/>
      <c r="P199" s="165"/>
      <c r="Q199" s="165"/>
      <c r="R199" s="165"/>
      <c r="S199" s="165"/>
      <c r="T199" s="165"/>
      <c r="U199" s="165"/>
      <c r="V199" s="165"/>
      <c r="W199" s="165"/>
      <c r="X199" s="165"/>
      <c r="Y199" s="165"/>
      <c r="Z199" s="165"/>
      <c r="AA199" s="315"/>
    </row>
    <row r="200" spans="2:27" ht="21.75" customHeight="1">
      <c r="C200" s="665" t="s">
        <v>197</v>
      </c>
      <c r="D200" s="195"/>
      <c r="E200" s="195"/>
      <c r="F200" s="195"/>
      <c r="G200" s="195"/>
      <c r="H200" s="818"/>
      <c r="I200" s="818"/>
      <c r="J200" s="818"/>
      <c r="K200" s="818"/>
      <c r="L200" s="818"/>
      <c r="M200" s="818"/>
      <c r="N200" s="818"/>
      <c r="O200" s="805"/>
      <c r="P200" s="806"/>
      <c r="Q200" s="806"/>
      <c r="R200" s="806"/>
      <c r="S200" s="806"/>
      <c r="T200" s="806"/>
      <c r="U200" s="806"/>
      <c r="V200" s="806"/>
      <c r="W200" s="806"/>
      <c r="X200" s="806"/>
      <c r="Y200" s="806"/>
      <c r="Z200" s="806"/>
      <c r="AA200" s="807"/>
    </row>
    <row r="201" spans="2:27" ht="21.75" customHeight="1">
      <c r="C201" s="665"/>
      <c r="D201" s="195"/>
      <c r="E201" s="195"/>
      <c r="F201" s="195"/>
      <c r="G201" s="195"/>
      <c r="H201" s="818"/>
      <c r="I201" s="818"/>
      <c r="J201" s="818"/>
      <c r="K201" s="818"/>
      <c r="L201" s="818"/>
      <c r="M201" s="818"/>
      <c r="N201" s="818"/>
      <c r="O201" s="314"/>
      <c r="P201" s="165"/>
      <c r="Q201" s="165"/>
      <c r="R201" s="165"/>
      <c r="S201" s="165"/>
      <c r="T201" s="165"/>
      <c r="U201" s="165"/>
      <c r="V201" s="165"/>
      <c r="W201" s="165"/>
      <c r="X201" s="165"/>
      <c r="Y201" s="165"/>
      <c r="Z201" s="165"/>
      <c r="AA201" s="315"/>
    </row>
    <row r="202" spans="2:27" ht="21.75" customHeight="1">
      <c r="C202" s="665"/>
      <c r="D202" s="195"/>
      <c r="E202" s="195"/>
      <c r="F202" s="195"/>
      <c r="G202" s="195"/>
      <c r="H202" s="818"/>
      <c r="I202" s="818"/>
      <c r="J202" s="818"/>
      <c r="K202" s="818"/>
      <c r="L202" s="818"/>
      <c r="M202" s="818"/>
      <c r="N202" s="818"/>
      <c r="O202" s="314"/>
      <c r="P202" s="165"/>
      <c r="Q202" s="165"/>
      <c r="R202" s="165"/>
      <c r="S202" s="165"/>
      <c r="T202" s="165"/>
      <c r="U202" s="165"/>
      <c r="V202" s="165"/>
      <c r="W202" s="165"/>
      <c r="X202" s="165"/>
      <c r="Y202" s="165"/>
      <c r="Z202" s="165"/>
      <c r="AA202" s="315"/>
    </row>
    <row r="203" spans="2:27" ht="21.75" customHeight="1">
      <c r="C203" s="665"/>
      <c r="D203" s="195"/>
      <c r="E203" s="195"/>
      <c r="F203" s="195"/>
      <c r="G203" s="195"/>
      <c r="H203" s="818"/>
      <c r="I203" s="818"/>
      <c r="J203" s="818"/>
      <c r="K203" s="818"/>
      <c r="L203" s="818"/>
      <c r="M203" s="818"/>
      <c r="N203" s="818"/>
      <c r="O203" s="316"/>
      <c r="P203" s="317"/>
      <c r="Q203" s="317"/>
      <c r="R203" s="317"/>
      <c r="S203" s="317"/>
      <c r="T203" s="317"/>
      <c r="U203" s="317"/>
      <c r="V203" s="317"/>
      <c r="W203" s="317"/>
      <c r="X203" s="317"/>
      <c r="Y203" s="317"/>
      <c r="Z203" s="317"/>
      <c r="AA203" s="318"/>
    </row>
    <row r="204" spans="2:27" ht="21.75" customHeight="1">
      <c r="C204" s="216" t="s">
        <v>198</v>
      </c>
      <c r="D204" s="236"/>
      <c r="E204" s="236"/>
      <c r="F204" s="236"/>
      <c r="G204" s="237"/>
      <c r="H204" s="817"/>
      <c r="I204" s="817"/>
      <c r="J204" s="817"/>
      <c r="K204" s="817"/>
      <c r="L204" s="817"/>
      <c r="M204" s="817"/>
      <c r="N204" s="817"/>
      <c r="O204" s="314"/>
      <c r="P204" s="165"/>
      <c r="Q204" s="165"/>
      <c r="R204" s="165"/>
      <c r="S204" s="165"/>
      <c r="T204" s="165"/>
      <c r="U204" s="165"/>
      <c r="V204" s="165"/>
      <c r="W204" s="165"/>
      <c r="X204" s="165"/>
      <c r="Y204" s="165"/>
      <c r="Z204" s="165"/>
      <c r="AA204" s="315"/>
    </row>
    <row r="205" spans="2:27" ht="21.75" customHeight="1" thickBot="1">
      <c r="C205" s="241"/>
      <c r="D205" s="242"/>
      <c r="E205" s="242"/>
      <c r="F205" s="242"/>
      <c r="G205" s="243"/>
      <c r="H205" s="818"/>
      <c r="I205" s="818"/>
      <c r="J205" s="818"/>
      <c r="K205" s="818"/>
      <c r="L205" s="818"/>
      <c r="M205" s="818"/>
      <c r="N205" s="818"/>
      <c r="O205" s="316"/>
      <c r="P205" s="317"/>
      <c r="Q205" s="317"/>
      <c r="R205" s="317"/>
      <c r="S205" s="317"/>
      <c r="T205" s="317"/>
      <c r="U205" s="317"/>
      <c r="V205" s="317"/>
      <c r="W205" s="317"/>
      <c r="X205" s="317"/>
      <c r="Y205" s="317"/>
      <c r="Z205" s="317"/>
      <c r="AA205" s="318"/>
    </row>
    <row r="206" spans="2:27" ht="36.75" customHeight="1" thickTop="1" thickBot="1">
      <c r="C206" s="808" t="s">
        <v>180</v>
      </c>
      <c r="D206" s="809"/>
      <c r="E206" s="809"/>
      <c r="F206" s="809"/>
      <c r="G206" s="809"/>
      <c r="H206" s="810">
        <f>SUM(H190:N205)</f>
        <v>0</v>
      </c>
      <c r="I206" s="811"/>
      <c r="J206" s="811"/>
      <c r="K206" s="811"/>
      <c r="L206" s="811"/>
      <c r="M206" s="811"/>
      <c r="N206" s="812"/>
      <c r="O206" s="813"/>
      <c r="P206" s="814"/>
      <c r="Q206" s="814"/>
      <c r="R206" s="814"/>
      <c r="S206" s="814"/>
      <c r="T206" s="814"/>
      <c r="U206" s="814"/>
      <c r="V206" s="814"/>
      <c r="W206" s="814"/>
      <c r="X206" s="814"/>
      <c r="Y206" s="814"/>
      <c r="Z206" s="814"/>
      <c r="AA206" s="815"/>
    </row>
    <row r="207" spans="2:27" ht="21.75" customHeight="1">
      <c r="B207" s="15" t="s">
        <v>52</v>
      </c>
    </row>
    <row r="208" spans="2:27" ht="21.75" customHeight="1">
      <c r="B208" s="15" t="s">
        <v>359</v>
      </c>
    </row>
    <row r="209" spans="2:27" ht="21.75" customHeight="1">
      <c r="B209" s="15"/>
    </row>
    <row r="210" spans="2:27" ht="21.75" customHeight="1">
      <c r="B210" t="s">
        <v>380</v>
      </c>
    </row>
    <row r="211" spans="2:27" ht="32.25" customHeight="1">
      <c r="N211" s="167" t="s">
        <v>194</v>
      </c>
      <c r="O211" s="167"/>
      <c r="P211" s="167"/>
      <c r="Q211" s="582" t="str">
        <f>IF('様式2-1～2-4'!$F$74="","",'様式2-1～2-4'!$F$74)</f>
        <v/>
      </c>
      <c r="R211" s="824"/>
      <c r="S211" s="824"/>
      <c r="T211" s="824"/>
      <c r="U211" s="824"/>
      <c r="V211" s="824"/>
      <c r="W211" s="824"/>
      <c r="X211" s="824"/>
      <c r="Y211" s="824"/>
      <c r="Z211" s="824"/>
      <c r="AA211" s="825"/>
    </row>
    <row r="212" spans="2:27" ht="32.25" customHeight="1">
      <c r="N212" s="167" t="s">
        <v>163</v>
      </c>
      <c r="O212" s="167"/>
      <c r="P212" s="167"/>
      <c r="Q212" s="582" t="str">
        <f>IF('様式2-1～2-4'!$F$71="","",'様式2-1～2-4'!$F$71)</f>
        <v/>
      </c>
      <c r="R212" s="824"/>
      <c r="S212" s="824"/>
      <c r="T212" s="824"/>
      <c r="U212" s="824"/>
      <c r="V212" s="824"/>
      <c r="W212" s="824"/>
      <c r="X212" s="824"/>
      <c r="Y212" s="824"/>
      <c r="Z212" s="824"/>
      <c r="AA212" s="825"/>
    </row>
    <row r="213" spans="2:27" ht="32.25" customHeight="1">
      <c r="N213" s="167" t="s">
        <v>231</v>
      </c>
      <c r="O213" s="167"/>
      <c r="P213" s="167"/>
      <c r="Q213" s="273" t="str">
        <f>IF('様式2-1～2-4'!$R$72="","",'様式2-1～2-4'!$R$72)</f>
        <v/>
      </c>
      <c r="R213" s="274"/>
      <c r="S213" s="274"/>
      <c r="T213" s="274" t="str">
        <f>IF('様式2-1～2-4'!$V$72="","",'様式2-1～2-4'!$V$72)</f>
        <v/>
      </c>
      <c r="U213" s="274"/>
      <c r="V213" s="274"/>
      <c r="W213" s="274"/>
      <c r="X213" s="274"/>
      <c r="Y213" s="274"/>
      <c r="Z213" s="99"/>
      <c r="AA213" s="114"/>
    </row>
    <row r="214" spans="2:27" ht="11.25" customHeight="1">
      <c r="N214" s="16"/>
      <c r="O214" s="16"/>
      <c r="P214" s="16"/>
      <c r="Q214" s="98"/>
      <c r="R214" s="98"/>
      <c r="S214" s="98"/>
      <c r="T214" s="98"/>
      <c r="U214" s="98"/>
      <c r="V214" s="98"/>
      <c r="W214" s="98"/>
      <c r="X214" s="98"/>
      <c r="Y214" s="98"/>
      <c r="Z214" s="98"/>
    </row>
    <row r="215" spans="2:27" ht="21.75" customHeight="1">
      <c r="B215" s="586" t="s">
        <v>381</v>
      </c>
      <c r="C215" s="586"/>
      <c r="D215" s="586"/>
      <c r="E215" s="586"/>
      <c r="F215" s="586"/>
      <c r="G215" s="586"/>
      <c r="H215" s="586"/>
      <c r="I215" s="586"/>
      <c r="J215" s="586"/>
      <c r="K215" s="586"/>
      <c r="L215" s="586"/>
      <c r="M215" s="586"/>
      <c r="N215" s="586"/>
      <c r="O215" s="586"/>
      <c r="P215" s="586"/>
      <c r="Q215" s="586"/>
      <c r="R215" s="586"/>
      <c r="S215" s="586"/>
      <c r="T215" s="586"/>
      <c r="U215" s="586"/>
      <c r="V215" s="586"/>
      <c r="W215" s="586"/>
      <c r="X215" s="586"/>
      <c r="Y215" s="586"/>
      <c r="Z215" s="586"/>
    </row>
    <row r="216" spans="2:27" ht="21.75" customHeight="1" thickBot="1">
      <c r="B216" t="s">
        <v>38</v>
      </c>
      <c r="X216" t="s">
        <v>186</v>
      </c>
    </row>
    <row r="217" spans="2:27" ht="21.75" customHeight="1" thickBot="1">
      <c r="C217" s="826" t="s">
        <v>39</v>
      </c>
      <c r="D217" s="827"/>
      <c r="E217" s="827"/>
      <c r="F217" s="827"/>
      <c r="G217" s="827"/>
      <c r="H217" s="827" t="s">
        <v>187</v>
      </c>
      <c r="I217" s="827"/>
      <c r="J217" s="827"/>
      <c r="K217" s="827"/>
      <c r="L217" s="827"/>
      <c r="M217" s="827"/>
      <c r="N217" s="827"/>
      <c r="O217" s="827" t="s">
        <v>46</v>
      </c>
      <c r="P217" s="827"/>
      <c r="Q217" s="827"/>
      <c r="R217" s="827"/>
      <c r="S217" s="827"/>
      <c r="T217" s="827"/>
      <c r="U217" s="827"/>
      <c r="V217" s="827"/>
      <c r="W217" s="827"/>
      <c r="X217" s="827"/>
      <c r="Y217" s="827"/>
      <c r="Z217" s="827"/>
      <c r="AA217" s="828"/>
    </row>
    <row r="218" spans="2:27" ht="21.75" customHeight="1">
      <c r="C218" s="829" t="s">
        <v>74</v>
      </c>
      <c r="D218" s="477"/>
      <c r="E218" s="477"/>
      <c r="F218" s="477"/>
      <c r="G218" s="477"/>
      <c r="H218" s="832"/>
      <c r="I218" s="832"/>
      <c r="J218" s="832"/>
      <c r="K218" s="832"/>
      <c r="L218" s="832"/>
      <c r="M218" s="832"/>
      <c r="N218" s="832"/>
      <c r="O218" s="833"/>
      <c r="P218" s="833"/>
      <c r="Q218" s="833"/>
      <c r="R218" s="833"/>
      <c r="S218" s="833"/>
      <c r="T218" s="833"/>
      <c r="U218" s="833"/>
      <c r="V218" s="833"/>
      <c r="W218" s="833"/>
      <c r="X218" s="833"/>
      <c r="Y218" s="833"/>
      <c r="Z218" s="833"/>
      <c r="AA218" s="834"/>
    </row>
    <row r="219" spans="2:27" ht="21.75" customHeight="1" thickBot="1">
      <c r="C219" s="830"/>
      <c r="D219" s="831"/>
      <c r="E219" s="831"/>
      <c r="F219" s="831"/>
      <c r="G219" s="831"/>
      <c r="H219" s="820"/>
      <c r="I219" s="820"/>
      <c r="J219" s="820"/>
      <c r="K219" s="820"/>
      <c r="L219" s="820"/>
      <c r="M219" s="820"/>
      <c r="N219" s="820"/>
      <c r="O219" s="597"/>
      <c r="P219" s="597"/>
      <c r="Q219" s="597"/>
      <c r="R219" s="597"/>
      <c r="S219" s="597"/>
      <c r="T219" s="597"/>
      <c r="U219" s="597"/>
      <c r="V219" s="597"/>
      <c r="W219" s="597"/>
      <c r="X219" s="597"/>
      <c r="Y219" s="597"/>
      <c r="Z219" s="597"/>
      <c r="AA219" s="598"/>
    </row>
    <row r="220" spans="2:27" ht="21.75" customHeight="1" thickTop="1" thickBot="1">
      <c r="C220" s="835" t="s">
        <v>327</v>
      </c>
      <c r="D220" s="836"/>
      <c r="E220" s="836"/>
      <c r="F220" s="836"/>
      <c r="G220" s="836"/>
      <c r="H220" s="836"/>
      <c r="I220" s="836"/>
      <c r="J220" s="836"/>
      <c r="K220" s="836"/>
      <c r="L220" s="836"/>
      <c r="M220" s="836"/>
      <c r="N220" s="836"/>
      <c r="O220" s="836"/>
      <c r="P220" s="836"/>
      <c r="Q220" s="836"/>
      <c r="R220" s="836"/>
      <c r="S220" s="836"/>
      <c r="T220" s="836"/>
      <c r="U220" s="836"/>
      <c r="V220" s="836"/>
      <c r="W220" s="837">
        <f>ROUNDDOWN(H218-(H218/1.1),0)</f>
        <v>0</v>
      </c>
      <c r="X220" s="837"/>
      <c r="Y220" s="837"/>
      <c r="Z220" s="29" t="s">
        <v>24</v>
      </c>
      <c r="AA220" s="30"/>
    </row>
    <row r="221" spans="2:27" ht="21.75" customHeight="1"/>
    <row r="222" spans="2:27" ht="21.75" customHeight="1" thickBot="1">
      <c r="B222" t="s">
        <v>41</v>
      </c>
      <c r="X222" t="s">
        <v>186</v>
      </c>
    </row>
    <row r="223" spans="2:27" ht="21.75" customHeight="1" thickBot="1">
      <c r="C223" s="826" t="s">
        <v>39</v>
      </c>
      <c r="D223" s="827"/>
      <c r="E223" s="827"/>
      <c r="F223" s="827"/>
      <c r="G223" s="827"/>
      <c r="H223" s="827" t="s">
        <v>40</v>
      </c>
      <c r="I223" s="827"/>
      <c r="J223" s="827"/>
      <c r="K223" s="827"/>
      <c r="L223" s="827"/>
      <c r="M223" s="827"/>
      <c r="N223" s="827"/>
      <c r="O223" s="353" t="s">
        <v>47</v>
      </c>
      <c r="P223" s="339"/>
      <c r="Q223" s="339"/>
      <c r="R223" s="339"/>
      <c r="S223" s="339"/>
      <c r="T223" s="339"/>
      <c r="U223" s="339"/>
      <c r="V223" s="339"/>
      <c r="W223" s="339"/>
      <c r="X223" s="339"/>
      <c r="Y223" s="339"/>
      <c r="Z223" s="339"/>
      <c r="AA223" s="838"/>
    </row>
    <row r="224" spans="2:27" ht="21.75" customHeight="1">
      <c r="C224" s="642" t="s">
        <v>42</v>
      </c>
      <c r="D224" s="466"/>
      <c r="E224" s="466"/>
      <c r="F224" s="466"/>
      <c r="G224" s="466"/>
      <c r="H224" s="817"/>
      <c r="I224" s="817"/>
      <c r="J224" s="817"/>
      <c r="K224" s="817"/>
      <c r="L224" s="817"/>
      <c r="M224" s="817"/>
      <c r="N224" s="817"/>
      <c r="O224" s="314"/>
      <c r="P224" s="165"/>
      <c r="Q224" s="165"/>
      <c r="R224" s="165"/>
      <c r="S224" s="165"/>
      <c r="T224" s="165"/>
      <c r="U224" s="165"/>
      <c r="V224" s="165"/>
      <c r="W224" s="165"/>
      <c r="X224" s="165"/>
      <c r="Y224" s="165"/>
      <c r="Z224" s="165"/>
      <c r="AA224" s="315"/>
    </row>
    <row r="225" spans="3:27" ht="21.75" customHeight="1">
      <c r="C225" s="816"/>
      <c r="D225" s="180"/>
      <c r="E225" s="180"/>
      <c r="F225" s="180"/>
      <c r="G225" s="180"/>
      <c r="H225" s="819"/>
      <c r="I225" s="819"/>
      <c r="J225" s="819"/>
      <c r="K225" s="819"/>
      <c r="L225" s="819"/>
      <c r="M225" s="819"/>
      <c r="N225" s="819"/>
      <c r="O225" s="314"/>
      <c r="P225" s="165"/>
      <c r="Q225" s="165"/>
      <c r="R225" s="165"/>
      <c r="S225" s="165"/>
      <c r="T225" s="165"/>
      <c r="U225" s="165"/>
      <c r="V225" s="165"/>
      <c r="W225" s="165"/>
      <c r="X225" s="165"/>
      <c r="Y225" s="165"/>
      <c r="Z225" s="165"/>
      <c r="AA225" s="315"/>
    </row>
    <row r="226" spans="3:27" ht="21.75" customHeight="1">
      <c r="C226" s="665" t="s">
        <v>44</v>
      </c>
      <c r="D226" s="180"/>
      <c r="E226" s="180"/>
      <c r="F226" s="180"/>
      <c r="G226" s="180"/>
      <c r="H226" s="818"/>
      <c r="I226" s="818"/>
      <c r="J226" s="818"/>
      <c r="K226" s="818"/>
      <c r="L226" s="818"/>
      <c r="M226" s="818"/>
      <c r="N226" s="818"/>
      <c r="O226" s="805"/>
      <c r="P226" s="806"/>
      <c r="Q226" s="806"/>
      <c r="R226" s="806"/>
      <c r="S226" s="806"/>
      <c r="T226" s="806"/>
      <c r="U226" s="806"/>
      <c r="V226" s="806"/>
      <c r="W226" s="806"/>
      <c r="X226" s="806"/>
      <c r="Y226" s="806"/>
      <c r="Z226" s="806"/>
      <c r="AA226" s="807"/>
    </row>
    <row r="227" spans="3:27" ht="21.75" customHeight="1">
      <c r="C227" s="816"/>
      <c r="D227" s="180"/>
      <c r="E227" s="180"/>
      <c r="F227" s="180"/>
      <c r="G227" s="180"/>
      <c r="H227" s="818"/>
      <c r="I227" s="818"/>
      <c r="J227" s="818"/>
      <c r="K227" s="818"/>
      <c r="L227" s="818"/>
      <c r="M227" s="818"/>
      <c r="N227" s="818"/>
      <c r="O227" s="316"/>
      <c r="P227" s="317"/>
      <c r="Q227" s="317"/>
      <c r="R227" s="317"/>
      <c r="S227" s="317"/>
      <c r="T227" s="317"/>
      <c r="U227" s="317"/>
      <c r="V227" s="317"/>
      <c r="W227" s="317"/>
      <c r="X227" s="317"/>
      <c r="Y227" s="317"/>
      <c r="Z227" s="317"/>
      <c r="AA227" s="318"/>
    </row>
    <row r="228" spans="3:27" ht="21.75" customHeight="1">
      <c r="C228" s="642" t="s">
        <v>43</v>
      </c>
      <c r="D228" s="466"/>
      <c r="E228" s="466"/>
      <c r="F228" s="466"/>
      <c r="G228" s="466"/>
      <c r="H228" s="818"/>
      <c r="I228" s="818"/>
      <c r="J228" s="818"/>
      <c r="K228" s="818"/>
      <c r="L228" s="818"/>
      <c r="M228" s="818"/>
      <c r="N228" s="818"/>
      <c r="O228" s="805"/>
      <c r="P228" s="806"/>
      <c r="Q228" s="806"/>
      <c r="R228" s="806"/>
      <c r="S228" s="806"/>
      <c r="T228" s="806"/>
      <c r="U228" s="806"/>
      <c r="V228" s="806"/>
      <c r="W228" s="806"/>
      <c r="X228" s="806"/>
      <c r="Y228" s="806"/>
      <c r="Z228" s="806"/>
      <c r="AA228" s="807"/>
    </row>
    <row r="229" spans="3:27" ht="21.75" customHeight="1">
      <c r="C229" s="816"/>
      <c r="D229" s="180"/>
      <c r="E229" s="180"/>
      <c r="F229" s="180"/>
      <c r="G229" s="180"/>
      <c r="H229" s="818"/>
      <c r="I229" s="818"/>
      <c r="J229" s="818"/>
      <c r="K229" s="818"/>
      <c r="L229" s="818"/>
      <c r="M229" s="818"/>
      <c r="N229" s="818"/>
      <c r="O229" s="316"/>
      <c r="P229" s="317"/>
      <c r="Q229" s="317"/>
      <c r="R229" s="317"/>
      <c r="S229" s="317"/>
      <c r="T229" s="317"/>
      <c r="U229" s="317"/>
      <c r="V229" s="317"/>
      <c r="W229" s="317"/>
      <c r="X229" s="317"/>
      <c r="Y229" s="317"/>
      <c r="Z229" s="317"/>
      <c r="AA229" s="318"/>
    </row>
    <row r="230" spans="3:27" ht="21.75" customHeight="1">
      <c r="C230" s="665" t="s">
        <v>167</v>
      </c>
      <c r="D230" s="180"/>
      <c r="E230" s="180"/>
      <c r="F230" s="180"/>
      <c r="G230" s="180"/>
      <c r="H230" s="817"/>
      <c r="I230" s="817"/>
      <c r="J230" s="817"/>
      <c r="K230" s="817"/>
      <c r="L230" s="817"/>
      <c r="M230" s="817"/>
      <c r="N230" s="817"/>
      <c r="O230" s="314"/>
      <c r="P230" s="165"/>
      <c r="Q230" s="165"/>
      <c r="R230" s="165"/>
      <c r="S230" s="165"/>
      <c r="T230" s="165"/>
      <c r="U230" s="165"/>
      <c r="V230" s="165"/>
      <c r="W230" s="165"/>
      <c r="X230" s="165"/>
      <c r="Y230" s="165"/>
      <c r="Z230" s="165"/>
      <c r="AA230" s="315"/>
    </row>
    <row r="231" spans="3:27" ht="21.75" customHeight="1">
      <c r="C231" s="665"/>
      <c r="D231" s="180"/>
      <c r="E231" s="180"/>
      <c r="F231" s="180"/>
      <c r="G231" s="180"/>
      <c r="H231" s="818"/>
      <c r="I231" s="818"/>
      <c r="J231" s="818"/>
      <c r="K231" s="818"/>
      <c r="L231" s="818"/>
      <c r="M231" s="818"/>
      <c r="N231" s="818"/>
      <c r="O231" s="314"/>
      <c r="P231" s="165"/>
      <c r="Q231" s="165"/>
      <c r="R231" s="165"/>
      <c r="S231" s="165"/>
      <c r="T231" s="165"/>
      <c r="U231" s="165"/>
      <c r="V231" s="165"/>
      <c r="W231" s="165"/>
      <c r="X231" s="165"/>
      <c r="Y231" s="165"/>
      <c r="Z231" s="165"/>
      <c r="AA231" s="315"/>
    </row>
    <row r="232" spans="3:27" ht="21.75" customHeight="1">
      <c r="C232" s="665"/>
      <c r="D232" s="180"/>
      <c r="E232" s="180"/>
      <c r="F232" s="180"/>
      <c r="G232" s="180"/>
      <c r="H232" s="818"/>
      <c r="I232" s="818"/>
      <c r="J232" s="818"/>
      <c r="K232" s="818"/>
      <c r="L232" s="818"/>
      <c r="M232" s="818"/>
      <c r="N232" s="818"/>
      <c r="O232" s="314"/>
      <c r="P232" s="165"/>
      <c r="Q232" s="165"/>
      <c r="R232" s="165"/>
      <c r="S232" s="165"/>
      <c r="T232" s="165"/>
      <c r="U232" s="165"/>
      <c r="V232" s="165"/>
      <c r="W232" s="165"/>
      <c r="X232" s="165"/>
      <c r="Y232" s="165"/>
      <c r="Z232" s="165"/>
      <c r="AA232" s="315"/>
    </row>
    <row r="233" spans="3:27" ht="21.75" customHeight="1">
      <c r="C233" s="665"/>
      <c r="D233" s="180"/>
      <c r="E233" s="180"/>
      <c r="F233" s="180"/>
      <c r="G233" s="180"/>
      <c r="H233" s="818"/>
      <c r="I233" s="818"/>
      <c r="J233" s="818"/>
      <c r="K233" s="818"/>
      <c r="L233" s="818"/>
      <c r="M233" s="818"/>
      <c r="N233" s="818"/>
      <c r="O233" s="314"/>
      <c r="P233" s="165"/>
      <c r="Q233" s="165"/>
      <c r="R233" s="165"/>
      <c r="S233" s="165"/>
      <c r="T233" s="165"/>
      <c r="U233" s="165"/>
      <c r="V233" s="165"/>
      <c r="W233" s="165"/>
      <c r="X233" s="165"/>
      <c r="Y233" s="165"/>
      <c r="Z233" s="165"/>
      <c r="AA233" s="315"/>
    </row>
    <row r="234" spans="3:27" ht="21.75" customHeight="1">
      <c r="C234" s="816"/>
      <c r="D234" s="180"/>
      <c r="E234" s="180"/>
      <c r="F234" s="180"/>
      <c r="G234" s="180"/>
      <c r="H234" s="819"/>
      <c r="I234" s="819"/>
      <c r="J234" s="819"/>
      <c r="K234" s="819"/>
      <c r="L234" s="819"/>
      <c r="M234" s="819"/>
      <c r="N234" s="819"/>
      <c r="O234" s="314"/>
      <c r="P234" s="165"/>
      <c r="Q234" s="165"/>
      <c r="R234" s="165"/>
      <c r="S234" s="165"/>
      <c r="T234" s="165"/>
      <c r="U234" s="165"/>
      <c r="V234" s="165"/>
      <c r="W234" s="165"/>
      <c r="X234" s="165"/>
      <c r="Y234" s="165"/>
      <c r="Z234" s="165"/>
      <c r="AA234" s="315"/>
    </row>
    <row r="235" spans="3:27" ht="21.75" customHeight="1">
      <c r="C235" s="665" t="s">
        <v>45</v>
      </c>
      <c r="D235" s="195"/>
      <c r="E235" s="195"/>
      <c r="F235" s="195"/>
      <c r="G235" s="195"/>
      <c r="H235" s="818"/>
      <c r="I235" s="818"/>
      <c r="J235" s="818"/>
      <c r="K235" s="818"/>
      <c r="L235" s="818"/>
      <c r="M235" s="818"/>
      <c r="N235" s="818"/>
      <c r="O235" s="805"/>
      <c r="P235" s="806"/>
      <c r="Q235" s="806"/>
      <c r="R235" s="806"/>
      <c r="S235" s="806"/>
      <c r="T235" s="806"/>
      <c r="U235" s="806"/>
      <c r="V235" s="806"/>
      <c r="W235" s="806"/>
      <c r="X235" s="806"/>
      <c r="Y235" s="806"/>
      <c r="Z235" s="806"/>
      <c r="AA235" s="807"/>
    </row>
    <row r="236" spans="3:27" ht="21.75" customHeight="1">
      <c r="C236" s="665"/>
      <c r="D236" s="195"/>
      <c r="E236" s="195"/>
      <c r="F236" s="195"/>
      <c r="G236" s="195"/>
      <c r="H236" s="818"/>
      <c r="I236" s="818"/>
      <c r="J236" s="818"/>
      <c r="K236" s="818"/>
      <c r="L236" s="818"/>
      <c r="M236" s="818"/>
      <c r="N236" s="818"/>
      <c r="O236" s="314"/>
      <c r="P236" s="165"/>
      <c r="Q236" s="165"/>
      <c r="R236" s="165"/>
      <c r="S236" s="165"/>
      <c r="T236" s="165"/>
      <c r="U236" s="165"/>
      <c r="V236" s="165"/>
      <c r="W236" s="165"/>
      <c r="X236" s="165"/>
      <c r="Y236" s="165"/>
      <c r="Z236" s="165"/>
      <c r="AA236" s="315"/>
    </row>
    <row r="237" spans="3:27" ht="21.75" customHeight="1">
      <c r="C237" s="665"/>
      <c r="D237" s="195"/>
      <c r="E237" s="195"/>
      <c r="F237" s="195"/>
      <c r="G237" s="195"/>
      <c r="H237" s="818"/>
      <c r="I237" s="818"/>
      <c r="J237" s="818"/>
      <c r="K237" s="818"/>
      <c r="L237" s="818"/>
      <c r="M237" s="818"/>
      <c r="N237" s="818"/>
      <c r="O237" s="314"/>
      <c r="P237" s="165"/>
      <c r="Q237" s="165"/>
      <c r="R237" s="165"/>
      <c r="S237" s="165"/>
      <c r="T237" s="165"/>
      <c r="U237" s="165"/>
      <c r="V237" s="165"/>
      <c r="W237" s="165"/>
      <c r="X237" s="165"/>
      <c r="Y237" s="165"/>
      <c r="Z237" s="165"/>
      <c r="AA237" s="315"/>
    </row>
    <row r="238" spans="3:27" ht="21.75" customHeight="1">
      <c r="C238" s="665"/>
      <c r="D238" s="195"/>
      <c r="E238" s="195"/>
      <c r="F238" s="195"/>
      <c r="G238" s="195"/>
      <c r="H238" s="818"/>
      <c r="I238" s="818"/>
      <c r="J238" s="818"/>
      <c r="K238" s="818"/>
      <c r="L238" s="818"/>
      <c r="M238" s="818"/>
      <c r="N238" s="818"/>
      <c r="O238" s="316"/>
      <c r="P238" s="317"/>
      <c r="Q238" s="317"/>
      <c r="R238" s="317"/>
      <c r="S238" s="317"/>
      <c r="T238" s="317"/>
      <c r="U238" s="317"/>
      <c r="V238" s="317"/>
      <c r="W238" s="317"/>
      <c r="X238" s="317"/>
      <c r="Y238" s="317"/>
      <c r="Z238" s="317"/>
      <c r="AA238" s="318"/>
    </row>
    <row r="239" spans="3:27" ht="21.75" customHeight="1">
      <c r="C239" s="216" t="s">
        <v>191</v>
      </c>
      <c r="D239" s="236"/>
      <c r="E239" s="236"/>
      <c r="F239" s="236"/>
      <c r="G239" s="237"/>
      <c r="H239" s="818"/>
      <c r="I239" s="818"/>
      <c r="J239" s="818"/>
      <c r="K239" s="818"/>
      <c r="L239" s="818"/>
      <c r="M239" s="818"/>
      <c r="N239" s="818"/>
      <c r="O239" s="805"/>
      <c r="P239" s="806"/>
      <c r="Q239" s="806"/>
      <c r="R239" s="806"/>
      <c r="S239" s="806"/>
      <c r="T239" s="806"/>
      <c r="U239" s="806"/>
      <c r="V239" s="806"/>
      <c r="W239" s="806"/>
      <c r="X239" s="806"/>
      <c r="Y239" s="806"/>
      <c r="Z239" s="806"/>
      <c r="AA239" s="807"/>
    </row>
    <row r="240" spans="3:27" ht="21.75" customHeight="1" thickBot="1">
      <c r="C240" s="241"/>
      <c r="D240" s="242"/>
      <c r="E240" s="242"/>
      <c r="F240" s="242"/>
      <c r="G240" s="243"/>
      <c r="H240" s="820"/>
      <c r="I240" s="820"/>
      <c r="J240" s="820"/>
      <c r="K240" s="820"/>
      <c r="L240" s="820"/>
      <c r="M240" s="820"/>
      <c r="N240" s="820"/>
      <c r="O240" s="821"/>
      <c r="P240" s="822"/>
      <c r="Q240" s="822"/>
      <c r="R240" s="822"/>
      <c r="S240" s="822"/>
      <c r="T240" s="822"/>
      <c r="U240" s="822"/>
      <c r="V240" s="822"/>
      <c r="W240" s="822"/>
      <c r="X240" s="822"/>
      <c r="Y240" s="822"/>
      <c r="Z240" s="822"/>
      <c r="AA240" s="823"/>
    </row>
    <row r="241" spans="2:27" ht="36.75" customHeight="1" thickTop="1" thickBot="1">
      <c r="C241" s="808" t="s">
        <v>180</v>
      </c>
      <c r="D241" s="809"/>
      <c r="E241" s="809"/>
      <c r="F241" s="809"/>
      <c r="G241" s="809"/>
      <c r="H241" s="810">
        <f>SUM(H224:N240)</f>
        <v>0</v>
      </c>
      <c r="I241" s="811"/>
      <c r="J241" s="811"/>
      <c r="K241" s="811"/>
      <c r="L241" s="811"/>
      <c r="M241" s="811"/>
      <c r="N241" s="812"/>
      <c r="O241" s="813"/>
      <c r="P241" s="814"/>
      <c r="Q241" s="814"/>
      <c r="R241" s="814"/>
      <c r="S241" s="814"/>
      <c r="T241" s="814"/>
      <c r="U241" s="814"/>
      <c r="V241" s="814"/>
      <c r="W241" s="814"/>
      <c r="X241" s="814"/>
      <c r="Y241" s="814"/>
      <c r="Z241" s="814"/>
      <c r="AA241" s="815"/>
    </row>
    <row r="242" spans="2:27" ht="21.75" customHeight="1">
      <c r="B242" s="15" t="s">
        <v>52</v>
      </c>
    </row>
    <row r="243" spans="2:27" ht="21.75" customHeight="1">
      <c r="B243" s="15" t="s">
        <v>359</v>
      </c>
    </row>
    <row r="244" spans="2:27" ht="21.75" customHeight="1">
      <c r="B244" s="15"/>
    </row>
    <row r="245" spans="2:27" ht="21.75" customHeight="1">
      <c r="B245" t="s">
        <v>372</v>
      </c>
    </row>
    <row r="246" spans="2:27" ht="32.25" customHeight="1">
      <c r="N246" s="167" t="s">
        <v>194</v>
      </c>
      <c r="O246" s="167"/>
      <c r="P246" s="167"/>
      <c r="Q246" s="582" t="str">
        <f>IF('様式2-1～2-4'!$F$74="","",'様式2-1～2-4'!$F$74)</f>
        <v/>
      </c>
      <c r="R246" s="824"/>
      <c r="S246" s="824"/>
      <c r="T246" s="824"/>
      <c r="U246" s="824"/>
      <c r="V246" s="824"/>
      <c r="W246" s="824"/>
      <c r="X246" s="824"/>
      <c r="Y246" s="824"/>
      <c r="Z246" s="824"/>
      <c r="AA246" s="825"/>
    </row>
    <row r="247" spans="2:27" ht="32.25" customHeight="1">
      <c r="N247" s="167" t="s">
        <v>163</v>
      </c>
      <c r="O247" s="167"/>
      <c r="P247" s="167"/>
      <c r="Q247" s="582" t="str">
        <f>IF('様式2-1～2-4'!$F$71="","",'様式2-1～2-4'!$F$71)</f>
        <v/>
      </c>
      <c r="R247" s="824"/>
      <c r="S247" s="824"/>
      <c r="T247" s="824"/>
      <c r="U247" s="824"/>
      <c r="V247" s="824"/>
      <c r="W247" s="824"/>
      <c r="X247" s="824"/>
      <c r="Y247" s="824"/>
      <c r="Z247" s="824"/>
      <c r="AA247" s="825"/>
    </row>
    <row r="248" spans="2:27" ht="32.25" customHeight="1">
      <c r="N248" s="167" t="s">
        <v>231</v>
      </c>
      <c r="O248" s="167"/>
      <c r="P248" s="167"/>
      <c r="Q248" s="273" t="str">
        <f>IF('様式2-1～2-4'!$R$72="","",'様式2-1～2-4'!$R$72)</f>
        <v/>
      </c>
      <c r="R248" s="274"/>
      <c r="S248" s="274"/>
      <c r="T248" s="274" t="str">
        <f>IF('様式2-1～2-4'!$V$72="","",'様式2-1～2-4'!$V$72)</f>
        <v/>
      </c>
      <c r="U248" s="274"/>
      <c r="V248" s="274"/>
      <c r="W248" s="274"/>
      <c r="X248" s="274"/>
      <c r="Y248" s="274"/>
      <c r="Z248" s="99"/>
      <c r="AA248" s="114"/>
    </row>
    <row r="249" spans="2:27" ht="11.25" customHeight="1">
      <c r="N249" s="16"/>
      <c r="O249" s="16"/>
      <c r="P249" s="16"/>
      <c r="Q249" s="98"/>
      <c r="R249" s="98"/>
      <c r="S249" s="98"/>
      <c r="T249" s="98"/>
      <c r="U249" s="98"/>
      <c r="V249" s="98"/>
      <c r="W249" s="98"/>
      <c r="X249" s="98"/>
      <c r="Y249" s="98"/>
      <c r="Z249" s="98"/>
    </row>
    <row r="250" spans="2:27" ht="21.75" customHeight="1">
      <c r="B250" s="586" t="s">
        <v>373</v>
      </c>
      <c r="C250" s="586"/>
      <c r="D250" s="586"/>
      <c r="E250" s="586"/>
      <c r="F250" s="586"/>
      <c r="G250" s="586"/>
      <c r="H250" s="586"/>
      <c r="I250" s="586"/>
      <c r="J250" s="586"/>
      <c r="K250" s="586"/>
      <c r="L250" s="586"/>
      <c r="M250" s="586"/>
      <c r="N250" s="586"/>
      <c r="O250" s="586"/>
      <c r="P250" s="586"/>
      <c r="Q250" s="586"/>
      <c r="R250" s="586"/>
      <c r="S250" s="586"/>
      <c r="T250" s="586"/>
      <c r="U250" s="586"/>
      <c r="V250" s="586"/>
      <c r="W250" s="586"/>
      <c r="X250" s="586"/>
      <c r="Y250" s="586"/>
      <c r="Z250" s="586"/>
    </row>
    <row r="251" spans="2:27" ht="21.75" customHeight="1" thickBot="1">
      <c r="B251" t="s">
        <v>38</v>
      </c>
      <c r="X251" t="s">
        <v>186</v>
      </c>
    </row>
    <row r="252" spans="2:27" ht="21.75" customHeight="1" thickBot="1">
      <c r="C252" s="826" t="s">
        <v>39</v>
      </c>
      <c r="D252" s="827"/>
      <c r="E252" s="827"/>
      <c r="F252" s="827"/>
      <c r="G252" s="827"/>
      <c r="H252" s="827" t="s">
        <v>187</v>
      </c>
      <c r="I252" s="827"/>
      <c r="J252" s="827"/>
      <c r="K252" s="827"/>
      <c r="L252" s="827"/>
      <c r="M252" s="827"/>
      <c r="N252" s="827"/>
      <c r="O252" s="827" t="s">
        <v>46</v>
      </c>
      <c r="P252" s="827"/>
      <c r="Q252" s="827"/>
      <c r="R252" s="827"/>
      <c r="S252" s="827"/>
      <c r="T252" s="827"/>
      <c r="U252" s="827"/>
      <c r="V252" s="827"/>
      <c r="W252" s="827"/>
      <c r="X252" s="827"/>
      <c r="Y252" s="827"/>
      <c r="Z252" s="827"/>
      <c r="AA252" s="828"/>
    </row>
    <row r="253" spans="2:27" ht="21.75" customHeight="1">
      <c r="C253" s="829" t="s">
        <v>74</v>
      </c>
      <c r="D253" s="477"/>
      <c r="E253" s="477"/>
      <c r="F253" s="477"/>
      <c r="G253" s="477"/>
      <c r="H253" s="832"/>
      <c r="I253" s="832"/>
      <c r="J253" s="832"/>
      <c r="K253" s="832"/>
      <c r="L253" s="832"/>
      <c r="M253" s="832"/>
      <c r="N253" s="832"/>
      <c r="O253" s="833"/>
      <c r="P253" s="833"/>
      <c r="Q253" s="833"/>
      <c r="R253" s="833"/>
      <c r="S253" s="833"/>
      <c r="T253" s="833"/>
      <c r="U253" s="833"/>
      <c r="V253" s="833"/>
      <c r="W253" s="833"/>
      <c r="X253" s="833"/>
      <c r="Y253" s="833"/>
      <c r="Z253" s="833"/>
      <c r="AA253" s="834"/>
    </row>
    <row r="254" spans="2:27" ht="21.75" customHeight="1" thickBot="1">
      <c r="C254" s="830"/>
      <c r="D254" s="831"/>
      <c r="E254" s="831"/>
      <c r="F254" s="831"/>
      <c r="G254" s="831"/>
      <c r="H254" s="820"/>
      <c r="I254" s="820"/>
      <c r="J254" s="820"/>
      <c r="K254" s="820"/>
      <c r="L254" s="820"/>
      <c r="M254" s="820"/>
      <c r="N254" s="820"/>
      <c r="O254" s="597"/>
      <c r="P254" s="597"/>
      <c r="Q254" s="597"/>
      <c r="R254" s="597"/>
      <c r="S254" s="597"/>
      <c r="T254" s="597"/>
      <c r="U254" s="597"/>
      <c r="V254" s="597"/>
      <c r="W254" s="597"/>
      <c r="X254" s="597"/>
      <c r="Y254" s="597"/>
      <c r="Z254" s="597"/>
      <c r="AA254" s="598"/>
    </row>
    <row r="255" spans="2:27" ht="21.75" customHeight="1" thickTop="1" thickBot="1">
      <c r="C255" s="835" t="s">
        <v>327</v>
      </c>
      <c r="D255" s="836"/>
      <c r="E255" s="836"/>
      <c r="F255" s="836"/>
      <c r="G255" s="836"/>
      <c r="H255" s="836"/>
      <c r="I255" s="836"/>
      <c r="J255" s="836"/>
      <c r="K255" s="836"/>
      <c r="L255" s="836"/>
      <c r="M255" s="836"/>
      <c r="N255" s="836"/>
      <c r="O255" s="836"/>
      <c r="P255" s="836"/>
      <c r="Q255" s="836"/>
      <c r="R255" s="836"/>
      <c r="S255" s="836"/>
      <c r="T255" s="836"/>
      <c r="U255" s="836"/>
      <c r="V255" s="836"/>
      <c r="W255" s="837">
        <f>ROUNDDOWN(H253-(H253/1.1),0)</f>
        <v>0</v>
      </c>
      <c r="X255" s="837"/>
      <c r="Y255" s="837"/>
      <c r="Z255" s="29" t="s">
        <v>326</v>
      </c>
      <c r="AA255" s="30"/>
    </row>
    <row r="256" spans="2:27" ht="21.75" customHeight="1"/>
    <row r="257" spans="2:27" ht="21.75" customHeight="1" thickBot="1">
      <c r="B257" t="s">
        <v>41</v>
      </c>
      <c r="X257" t="s">
        <v>186</v>
      </c>
    </row>
    <row r="258" spans="2:27" ht="21.75" customHeight="1" thickBot="1">
      <c r="C258" s="826" t="s">
        <v>39</v>
      </c>
      <c r="D258" s="827"/>
      <c r="E258" s="827"/>
      <c r="F258" s="827"/>
      <c r="G258" s="827"/>
      <c r="H258" s="827" t="s">
        <v>40</v>
      </c>
      <c r="I258" s="827"/>
      <c r="J258" s="827"/>
      <c r="K258" s="827"/>
      <c r="L258" s="827"/>
      <c r="M258" s="827"/>
      <c r="N258" s="827"/>
      <c r="O258" s="353" t="s">
        <v>47</v>
      </c>
      <c r="P258" s="339"/>
      <c r="Q258" s="339"/>
      <c r="R258" s="339"/>
      <c r="S258" s="339"/>
      <c r="T258" s="339"/>
      <c r="U258" s="339"/>
      <c r="V258" s="339"/>
      <c r="W258" s="339"/>
      <c r="X258" s="339"/>
      <c r="Y258" s="339"/>
      <c r="Z258" s="339"/>
      <c r="AA258" s="838"/>
    </row>
    <row r="259" spans="2:27" ht="21.75" customHeight="1">
      <c r="C259" s="642" t="s">
        <v>42</v>
      </c>
      <c r="D259" s="466"/>
      <c r="E259" s="466"/>
      <c r="F259" s="466"/>
      <c r="G259" s="466"/>
      <c r="H259" s="817"/>
      <c r="I259" s="817"/>
      <c r="J259" s="817"/>
      <c r="K259" s="817"/>
      <c r="L259" s="817"/>
      <c r="M259" s="817"/>
      <c r="N259" s="817"/>
      <c r="O259" s="314"/>
      <c r="P259" s="165"/>
      <c r="Q259" s="165"/>
      <c r="R259" s="165"/>
      <c r="S259" s="165"/>
      <c r="T259" s="165"/>
      <c r="U259" s="165"/>
      <c r="V259" s="165"/>
      <c r="W259" s="165"/>
      <c r="X259" s="165"/>
      <c r="Y259" s="165"/>
      <c r="Z259" s="165"/>
      <c r="AA259" s="315"/>
    </row>
    <row r="260" spans="2:27" ht="21.75" customHeight="1">
      <c r="C260" s="816"/>
      <c r="D260" s="180"/>
      <c r="E260" s="180"/>
      <c r="F260" s="180"/>
      <c r="G260" s="180"/>
      <c r="H260" s="819"/>
      <c r="I260" s="819"/>
      <c r="J260" s="819"/>
      <c r="K260" s="819"/>
      <c r="L260" s="819"/>
      <c r="M260" s="819"/>
      <c r="N260" s="819"/>
      <c r="O260" s="314"/>
      <c r="P260" s="165"/>
      <c r="Q260" s="165"/>
      <c r="R260" s="165"/>
      <c r="S260" s="165"/>
      <c r="T260" s="165"/>
      <c r="U260" s="165"/>
      <c r="V260" s="165"/>
      <c r="W260" s="165"/>
      <c r="X260" s="165"/>
      <c r="Y260" s="165"/>
      <c r="Z260" s="165"/>
      <c r="AA260" s="315"/>
    </row>
    <row r="261" spans="2:27" ht="21.75" customHeight="1">
      <c r="C261" s="665" t="s">
        <v>44</v>
      </c>
      <c r="D261" s="180"/>
      <c r="E261" s="180"/>
      <c r="F261" s="180"/>
      <c r="G261" s="180"/>
      <c r="H261" s="818"/>
      <c r="I261" s="818"/>
      <c r="J261" s="818"/>
      <c r="K261" s="818"/>
      <c r="L261" s="818"/>
      <c r="M261" s="818"/>
      <c r="N261" s="818"/>
      <c r="O261" s="805"/>
      <c r="P261" s="806"/>
      <c r="Q261" s="806"/>
      <c r="R261" s="806"/>
      <c r="S261" s="806"/>
      <c r="T261" s="806"/>
      <c r="U261" s="806"/>
      <c r="V261" s="806"/>
      <c r="W261" s="806"/>
      <c r="X261" s="806"/>
      <c r="Y261" s="806"/>
      <c r="Z261" s="806"/>
      <c r="AA261" s="807"/>
    </row>
    <row r="262" spans="2:27" ht="21.75" customHeight="1">
      <c r="C262" s="816"/>
      <c r="D262" s="180"/>
      <c r="E262" s="180"/>
      <c r="F262" s="180"/>
      <c r="G262" s="180"/>
      <c r="H262" s="818"/>
      <c r="I262" s="818"/>
      <c r="J262" s="818"/>
      <c r="K262" s="818"/>
      <c r="L262" s="818"/>
      <c r="M262" s="818"/>
      <c r="N262" s="818"/>
      <c r="O262" s="316"/>
      <c r="P262" s="317"/>
      <c r="Q262" s="317"/>
      <c r="R262" s="317"/>
      <c r="S262" s="317"/>
      <c r="T262" s="317"/>
      <c r="U262" s="317"/>
      <c r="V262" s="317"/>
      <c r="W262" s="317"/>
      <c r="X262" s="317"/>
      <c r="Y262" s="317"/>
      <c r="Z262" s="317"/>
      <c r="AA262" s="318"/>
    </row>
    <row r="263" spans="2:27" ht="21.75" customHeight="1">
      <c r="C263" s="642" t="s">
        <v>43</v>
      </c>
      <c r="D263" s="466"/>
      <c r="E263" s="466"/>
      <c r="F263" s="466"/>
      <c r="G263" s="466"/>
      <c r="H263" s="818"/>
      <c r="I263" s="818"/>
      <c r="J263" s="818"/>
      <c r="K263" s="818"/>
      <c r="L263" s="818"/>
      <c r="M263" s="818"/>
      <c r="N263" s="818"/>
      <c r="O263" s="805"/>
      <c r="P263" s="806"/>
      <c r="Q263" s="806"/>
      <c r="R263" s="806"/>
      <c r="S263" s="806"/>
      <c r="T263" s="806"/>
      <c r="U263" s="806"/>
      <c r="V263" s="806"/>
      <c r="W263" s="806"/>
      <c r="X263" s="806"/>
      <c r="Y263" s="806"/>
      <c r="Z263" s="806"/>
      <c r="AA263" s="807"/>
    </row>
    <row r="264" spans="2:27" ht="21.75" customHeight="1">
      <c r="C264" s="816"/>
      <c r="D264" s="180"/>
      <c r="E264" s="180"/>
      <c r="F264" s="180"/>
      <c r="G264" s="180"/>
      <c r="H264" s="818"/>
      <c r="I264" s="818"/>
      <c r="J264" s="818"/>
      <c r="K264" s="818"/>
      <c r="L264" s="818"/>
      <c r="M264" s="818"/>
      <c r="N264" s="818"/>
      <c r="O264" s="316"/>
      <c r="P264" s="317"/>
      <c r="Q264" s="317"/>
      <c r="R264" s="317"/>
      <c r="S264" s="317"/>
      <c r="T264" s="317"/>
      <c r="U264" s="317"/>
      <c r="V264" s="317"/>
      <c r="W264" s="317"/>
      <c r="X264" s="317"/>
      <c r="Y264" s="317"/>
      <c r="Z264" s="317"/>
      <c r="AA264" s="318"/>
    </row>
    <row r="265" spans="2:27" ht="21.75" customHeight="1">
      <c r="C265" s="665" t="s">
        <v>167</v>
      </c>
      <c r="D265" s="180"/>
      <c r="E265" s="180"/>
      <c r="F265" s="180"/>
      <c r="G265" s="180"/>
      <c r="H265" s="817"/>
      <c r="I265" s="817"/>
      <c r="J265" s="817"/>
      <c r="K265" s="817"/>
      <c r="L265" s="817"/>
      <c r="M265" s="817"/>
      <c r="N265" s="817"/>
      <c r="O265" s="314"/>
      <c r="P265" s="165"/>
      <c r="Q265" s="165"/>
      <c r="R265" s="165"/>
      <c r="S265" s="165"/>
      <c r="T265" s="165"/>
      <c r="U265" s="165"/>
      <c r="V265" s="165"/>
      <c r="W265" s="165"/>
      <c r="X265" s="165"/>
      <c r="Y265" s="165"/>
      <c r="Z265" s="165"/>
      <c r="AA265" s="315"/>
    </row>
    <row r="266" spans="2:27" ht="21.75" customHeight="1">
      <c r="C266" s="665"/>
      <c r="D266" s="180"/>
      <c r="E266" s="180"/>
      <c r="F266" s="180"/>
      <c r="G266" s="180"/>
      <c r="H266" s="818"/>
      <c r="I266" s="818"/>
      <c r="J266" s="818"/>
      <c r="K266" s="818"/>
      <c r="L266" s="818"/>
      <c r="M266" s="818"/>
      <c r="N266" s="818"/>
      <c r="O266" s="314"/>
      <c r="P266" s="165"/>
      <c r="Q266" s="165"/>
      <c r="R266" s="165"/>
      <c r="S266" s="165"/>
      <c r="T266" s="165"/>
      <c r="U266" s="165"/>
      <c r="V266" s="165"/>
      <c r="W266" s="165"/>
      <c r="X266" s="165"/>
      <c r="Y266" s="165"/>
      <c r="Z266" s="165"/>
      <c r="AA266" s="315"/>
    </row>
    <row r="267" spans="2:27" ht="21.75" customHeight="1">
      <c r="C267" s="665"/>
      <c r="D267" s="180"/>
      <c r="E267" s="180"/>
      <c r="F267" s="180"/>
      <c r="G267" s="180"/>
      <c r="H267" s="818"/>
      <c r="I267" s="818"/>
      <c r="J267" s="818"/>
      <c r="K267" s="818"/>
      <c r="L267" s="818"/>
      <c r="M267" s="818"/>
      <c r="N267" s="818"/>
      <c r="O267" s="314"/>
      <c r="P267" s="165"/>
      <c r="Q267" s="165"/>
      <c r="R267" s="165"/>
      <c r="S267" s="165"/>
      <c r="T267" s="165"/>
      <c r="U267" s="165"/>
      <c r="V267" s="165"/>
      <c r="W267" s="165"/>
      <c r="X267" s="165"/>
      <c r="Y267" s="165"/>
      <c r="Z267" s="165"/>
      <c r="AA267" s="315"/>
    </row>
    <row r="268" spans="2:27" ht="21.75" customHeight="1">
      <c r="C268" s="665"/>
      <c r="D268" s="180"/>
      <c r="E268" s="180"/>
      <c r="F268" s="180"/>
      <c r="G268" s="180"/>
      <c r="H268" s="818"/>
      <c r="I268" s="818"/>
      <c r="J268" s="818"/>
      <c r="K268" s="818"/>
      <c r="L268" s="818"/>
      <c r="M268" s="818"/>
      <c r="N268" s="818"/>
      <c r="O268" s="314"/>
      <c r="P268" s="165"/>
      <c r="Q268" s="165"/>
      <c r="R268" s="165"/>
      <c r="S268" s="165"/>
      <c r="T268" s="165"/>
      <c r="U268" s="165"/>
      <c r="V268" s="165"/>
      <c r="W268" s="165"/>
      <c r="X268" s="165"/>
      <c r="Y268" s="165"/>
      <c r="Z268" s="165"/>
      <c r="AA268" s="315"/>
    </row>
    <row r="269" spans="2:27" ht="21.75" customHeight="1">
      <c r="C269" s="816"/>
      <c r="D269" s="180"/>
      <c r="E269" s="180"/>
      <c r="F269" s="180"/>
      <c r="G269" s="180"/>
      <c r="H269" s="819"/>
      <c r="I269" s="819"/>
      <c r="J269" s="819"/>
      <c r="K269" s="819"/>
      <c r="L269" s="819"/>
      <c r="M269" s="819"/>
      <c r="N269" s="819"/>
      <c r="O269" s="314"/>
      <c r="P269" s="165"/>
      <c r="Q269" s="165"/>
      <c r="R269" s="165"/>
      <c r="S269" s="165"/>
      <c r="T269" s="165"/>
      <c r="U269" s="165"/>
      <c r="V269" s="165"/>
      <c r="W269" s="165"/>
      <c r="X269" s="165"/>
      <c r="Y269" s="165"/>
      <c r="Z269" s="165"/>
      <c r="AA269" s="315"/>
    </row>
    <row r="270" spans="2:27" ht="21.75" customHeight="1">
      <c r="C270" s="665" t="s">
        <v>45</v>
      </c>
      <c r="D270" s="195"/>
      <c r="E270" s="195"/>
      <c r="F270" s="195"/>
      <c r="G270" s="195"/>
      <c r="H270" s="818"/>
      <c r="I270" s="818"/>
      <c r="J270" s="818"/>
      <c r="K270" s="818"/>
      <c r="L270" s="818"/>
      <c r="M270" s="818"/>
      <c r="N270" s="818"/>
      <c r="O270" s="805"/>
      <c r="P270" s="806"/>
      <c r="Q270" s="806"/>
      <c r="R270" s="806"/>
      <c r="S270" s="806"/>
      <c r="T270" s="806"/>
      <c r="U270" s="806"/>
      <c r="V270" s="806"/>
      <c r="W270" s="806"/>
      <c r="X270" s="806"/>
      <c r="Y270" s="806"/>
      <c r="Z270" s="806"/>
      <c r="AA270" s="807"/>
    </row>
    <row r="271" spans="2:27" ht="21.75" customHeight="1">
      <c r="C271" s="665"/>
      <c r="D271" s="195"/>
      <c r="E271" s="195"/>
      <c r="F271" s="195"/>
      <c r="G271" s="195"/>
      <c r="H271" s="818"/>
      <c r="I271" s="818"/>
      <c r="J271" s="818"/>
      <c r="K271" s="818"/>
      <c r="L271" s="818"/>
      <c r="M271" s="818"/>
      <c r="N271" s="818"/>
      <c r="O271" s="314"/>
      <c r="P271" s="165"/>
      <c r="Q271" s="165"/>
      <c r="R271" s="165"/>
      <c r="S271" s="165"/>
      <c r="T271" s="165"/>
      <c r="U271" s="165"/>
      <c r="V271" s="165"/>
      <c r="W271" s="165"/>
      <c r="X271" s="165"/>
      <c r="Y271" s="165"/>
      <c r="Z271" s="165"/>
      <c r="AA271" s="315"/>
    </row>
    <row r="272" spans="2:27" ht="21.75" customHeight="1">
      <c r="C272" s="665"/>
      <c r="D272" s="195"/>
      <c r="E272" s="195"/>
      <c r="F272" s="195"/>
      <c r="G272" s="195"/>
      <c r="H272" s="818"/>
      <c r="I272" s="818"/>
      <c r="J272" s="818"/>
      <c r="K272" s="818"/>
      <c r="L272" s="818"/>
      <c r="M272" s="818"/>
      <c r="N272" s="818"/>
      <c r="O272" s="314"/>
      <c r="P272" s="165"/>
      <c r="Q272" s="165"/>
      <c r="R272" s="165"/>
      <c r="S272" s="165"/>
      <c r="T272" s="165"/>
      <c r="U272" s="165"/>
      <c r="V272" s="165"/>
      <c r="W272" s="165"/>
      <c r="X272" s="165"/>
      <c r="Y272" s="165"/>
      <c r="Z272" s="165"/>
      <c r="AA272" s="315"/>
    </row>
    <row r="273" spans="2:27" ht="21.75" customHeight="1">
      <c r="C273" s="665"/>
      <c r="D273" s="195"/>
      <c r="E273" s="195"/>
      <c r="F273" s="195"/>
      <c r="G273" s="195"/>
      <c r="H273" s="818"/>
      <c r="I273" s="818"/>
      <c r="J273" s="818"/>
      <c r="K273" s="818"/>
      <c r="L273" s="818"/>
      <c r="M273" s="818"/>
      <c r="N273" s="818"/>
      <c r="O273" s="316"/>
      <c r="P273" s="317"/>
      <c r="Q273" s="317"/>
      <c r="R273" s="317"/>
      <c r="S273" s="317"/>
      <c r="T273" s="317"/>
      <c r="U273" s="317"/>
      <c r="V273" s="317"/>
      <c r="W273" s="317"/>
      <c r="X273" s="317"/>
      <c r="Y273" s="317"/>
      <c r="Z273" s="317"/>
      <c r="AA273" s="318"/>
    </row>
    <row r="274" spans="2:27" ht="21.75" customHeight="1">
      <c r="C274" s="216" t="s">
        <v>191</v>
      </c>
      <c r="D274" s="236"/>
      <c r="E274" s="236"/>
      <c r="F274" s="236"/>
      <c r="G274" s="237"/>
      <c r="H274" s="818"/>
      <c r="I274" s="818"/>
      <c r="J274" s="818"/>
      <c r="K274" s="818"/>
      <c r="L274" s="818"/>
      <c r="M274" s="818"/>
      <c r="N274" s="818"/>
      <c r="O274" s="805"/>
      <c r="P274" s="806"/>
      <c r="Q274" s="806"/>
      <c r="R274" s="806"/>
      <c r="S274" s="806"/>
      <c r="T274" s="806"/>
      <c r="U274" s="806"/>
      <c r="V274" s="806"/>
      <c r="W274" s="806"/>
      <c r="X274" s="806"/>
      <c r="Y274" s="806"/>
      <c r="Z274" s="806"/>
      <c r="AA274" s="807"/>
    </row>
    <row r="275" spans="2:27" ht="21.75" customHeight="1" thickBot="1">
      <c r="C275" s="241"/>
      <c r="D275" s="242"/>
      <c r="E275" s="242"/>
      <c r="F275" s="242"/>
      <c r="G275" s="243"/>
      <c r="H275" s="820"/>
      <c r="I275" s="820"/>
      <c r="J275" s="820"/>
      <c r="K275" s="820"/>
      <c r="L275" s="820"/>
      <c r="M275" s="820"/>
      <c r="N275" s="820"/>
      <c r="O275" s="821"/>
      <c r="P275" s="822"/>
      <c r="Q275" s="822"/>
      <c r="R275" s="822"/>
      <c r="S275" s="822"/>
      <c r="T275" s="822"/>
      <c r="U275" s="822"/>
      <c r="V275" s="822"/>
      <c r="W275" s="822"/>
      <c r="X275" s="822"/>
      <c r="Y275" s="822"/>
      <c r="Z275" s="822"/>
      <c r="AA275" s="823"/>
    </row>
    <row r="276" spans="2:27" ht="36.75" customHeight="1" thickTop="1" thickBot="1">
      <c r="C276" s="808" t="s">
        <v>180</v>
      </c>
      <c r="D276" s="809"/>
      <c r="E276" s="809"/>
      <c r="F276" s="809"/>
      <c r="G276" s="809"/>
      <c r="H276" s="810">
        <f>SUM(H259:N275)</f>
        <v>0</v>
      </c>
      <c r="I276" s="811"/>
      <c r="J276" s="811"/>
      <c r="K276" s="811"/>
      <c r="L276" s="811"/>
      <c r="M276" s="811"/>
      <c r="N276" s="812"/>
      <c r="O276" s="813"/>
      <c r="P276" s="814"/>
      <c r="Q276" s="814"/>
      <c r="R276" s="814"/>
      <c r="S276" s="814"/>
      <c r="T276" s="814"/>
      <c r="U276" s="814"/>
      <c r="V276" s="814"/>
      <c r="W276" s="814"/>
      <c r="X276" s="814"/>
      <c r="Y276" s="814"/>
      <c r="Z276" s="814"/>
      <c r="AA276" s="815"/>
    </row>
    <row r="277" spans="2:27" ht="21.75" customHeight="1">
      <c r="B277" s="15" t="s">
        <v>52</v>
      </c>
    </row>
    <row r="278" spans="2:27" ht="21.75" customHeight="1">
      <c r="B278" s="15" t="s">
        <v>359</v>
      </c>
    </row>
    <row r="279" spans="2:27" ht="21.75" customHeight="1">
      <c r="B279" s="15"/>
    </row>
  </sheetData>
  <mergeCells count="402">
    <mergeCell ref="C137:G137"/>
    <mergeCell ref="H137:N137"/>
    <mergeCell ref="O137:AA137"/>
    <mergeCell ref="C131:G134"/>
    <mergeCell ref="H131:N134"/>
    <mergeCell ref="O131:AA131"/>
    <mergeCell ref="O132:AA132"/>
    <mergeCell ref="O133:AA133"/>
    <mergeCell ref="O134:AA134"/>
    <mergeCell ref="C135:G136"/>
    <mergeCell ref="H135:N136"/>
    <mergeCell ref="O135:AA135"/>
    <mergeCell ref="O136:AA136"/>
    <mergeCell ref="C122:G123"/>
    <mergeCell ref="H122:N123"/>
    <mergeCell ref="O122:AA122"/>
    <mergeCell ref="O123:AA123"/>
    <mergeCell ref="C124:G125"/>
    <mergeCell ref="H124:N125"/>
    <mergeCell ref="O124:AA124"/>
    <mergeCell ref="O125:AA125"/>
    <mergeCell ref="C126:G130"/>
    <mergeCell ref="H126:N130"/>
    <mergeCell ref="O126:AA126"/>
    <mergeCell ref="O127:AA127"/>
    <mergeCell ref="O128:AA128"/>
    <mergeCell ref="O129:AA129"/>
    <mergeCell ref="O130:AA130"/>
    <mergeCell ref="C114:G115"/>
    <mergeCell ref="H114:N115"/>
    <mergeCell ref="O114:AA115"/>
    <mergeCell ref="C116:V116"/>
    <mergeCell ref="W116:Y116"/>
    <mergeCell ref="C119:G119"/>
    <mergeCell ref="H119:N119"/>
    <mergeCell ref="O119:AA119"/>
    <mergeCell ref="C120:G121"/>
    <mergeCell ref="H120:N121"/>
    <mergeCell ref="O120:AA120"/>
    <mergeCell ref="O121:AA121"/>
    <mergeCell ref="N107:P107"/>
    <mergeCell ref="Q107:AA107"/>
    <mergeCell ref="N108:P108"/>
    <mergeCell ref="Q108:AA108"/>
    <mergeCell ref="N109:P109"/>
    <mergeCell ref="Q109:S109"/>
    <mergeCell ref="T109:Y109"/>
    <mergeCell ref="B111:Z111"/>
    <mergeCell ref="C113:G113"/>
    <mergeCell ref="H113:N113"/>
    <mergeCell ref="O113:AA113"/>
    <mergeCell ref="C102:G102"/>
    <mergeCell ref="H102:N102"/>
    <mergeCell ref="O102:AA102"/>
    <mergeCell ref="C96:G99"/>
    <mergeCell ref="H96:N99"/>
    <mergeCell ref="O96:AA96"/>
    <mergeCell ref="O97:AA97"/>
    <mergeCell ref="O98:AA98"/>
    <mergeCell ref="O99:AA99"/>
    <mergeCell ref="C100:G101"/>
    <mergeCell ref="H100:N101"/>
    <mergeCell ref="O100:AA100"/>
    <mergeCell ref="O101:AA101"/>
    <mergeCell ref="C87:G88"/>
    <mergeCell ref="H87:N88"/>
    <mergeCell ref="O87:AA87"/>
    <mergeCell ref="O88:AA88"/>
    <mergeCell ref="C89:G90"/>
    <mergeCell ref="H89:N90"/>
    <mergeCell ref="O89:AA89"/>
    <mergeCell ref="O90:AA90"/>
    <mergeCell ref="C91:G95"/>
    <mergeCell ref="H91:N95"/>
    <mergeCell ref="O91:AA91"/>
    <mergeCell ref="O92:AA92"/>
    <mergeCell ref="O93:AA93"/>
    <mergeCell ref="O94:AA94"/>
    <mergeCell ref="O95:AA95"/>
    <mergeCell ref="W81:Y81"/>
    <mergeCell ref="C84:G84"/>
    <mergeCell ref="H84:N84"/>
    <mergeCell ref="O84:AA84"/>
    <mergeCell ref="C85:G86"/>
    <mergeCell ref="H85:N86"/>
    <mergeCell ref="O85:AA85"/>
    <mergeCell ref="O86:AA86"/>
    <mergeCell ref="C81:V81"/>
    <mergeCell ref="N74:P74"/>
    <mergeCell ref="Q74:S74"/>
    <mergeCell ref="T74:Y74"/>
    <mergeCell ref="B76:Z76"/>
    <mergeCell ref="C78:G78"/>
    <mergeCell ref="H78:N78"/>
    <mergeCell ref="O78:AA78"/>
    <mergeCell ref="C79:G80"/>
    <mergeCell ref="H79:N80"/>
    <mergeCell ref="O79:AA80"/>
    <mergeCell ref="C67:G67"/>
    <mergeCell ref="H67:N67"/>
    <mergeCell ref="O67:AA67"/>
    <mergeCell ref="N72:P72"/>
    <mergeCell ref="Q72:AA72"/>
    <mergeCell ref="N73:P73"/>
    <mergeCell ref="Q73:AA73"/>
    <mergeCell ref="C61:G64"/>
    <mergeCell ref="H61:N64"/>
    <mergeCell ref="O61:AA61"/>
    <mergeCell ref="O62:AA62"/>
    <mergeCell ref="O63:AA63"/>
    <mergeCell ref="O64:AA64"/>
    <mergeCell ref="C65:G66"/>
    <mergeCell ref="H65:N66"/>
    <mergeCell ref="O65:AA65"/>
    <mergeCell ref="O66:AA66"/>
    <mergeCell ref="C54:G55"/>
    <mergeCell ref="H54:N55"/>
    <mergeCell ref="O54:AA54"/>
    <mergeCell ref="O55:AA55"/>
    <mergeCell ref="C56:G60"/>
    <mergeCell ref="H56:N60"/>
    <mergeCell ref="O56:AA56"/>
    <mergeCell ref="O57:AA57"/>
    <mergeCell ref="O58:AA58"/>
    <mergeCell ref="O59:AA59"/>
    <mergeCell ref="O60:AA60"/>
    <mergeCell ref="C49:G49"/>
    <mergeCell ref="H49:N49"/>
    <mergeCell ref="O49:AA49"/>
    <mergeCell ref="C50:G51"/>
    <mergeCell ref="H50:N51"/>
    <mergeCell ref="O50:AA50"/>
    <mergeCell ref="O51:AA51"/>
    <mergeCell ref="C52:G53"/>
    <mergeCell ref="H52:N53"/>
    <mergeCell ref="O52:AA52"/>
    <mergeCell ref="O53:AA53"/>
    <mergeCell ref="B41:Z41"/>
    <mergeCell ref="C43:G43"/>
    <mergeCell ref="H43:N43"/>
    <mergeCell ref="O43:AA43"/>
    <mergeCell ref="C44:G45"/>
    <mergeCell ref="H44:N45"/>
    <mergeCell ref="O44:AA45"/>
    <mergeCell ref="W46:Y46"/>
    <mergeCell ref="C46:V46"/>
    <mergeCell ref="C206:G206"/>
    <mergeCell ref="H206:N206"/>
    <mergeCell ref="O206:AA206"/>
    <mergeCell ref="C200:G203"/>
    <mergeCell ref="H200:N203"/>
    <mergeCell ref="O200:AA200"/>
    <mergeCell ref="O201:AA201"/>
    <mergeCell ref="O202:AA202"/>
    <mergeCell ref="O203:AA203"/>
    <mergeCell ref="C204:G205"/>
    <mergeCell ref="H204:N205"/>
    <mergeCell ref="O204:AA204"/>
    <mergeCell ref="O205:AA205"/>
    <mergeCell ref="W186:Y186"/>
    <mergeCell ref="C189:G189"/>
    <mergeCell ref="H189:N189"/>
    <mergeCell ref="O189:AA189"/>
    <mergeCell ref="C190:G199"/>
    <mergeCell ref="H190:N191"/>
    <mergeCell ref="O190:AA190"/>
    <mergeCell ref="O191:AA191"/>
    <mergeCell ref="H192:N193"/>
    <mergeCell ref="O192:AA192"/>
    <mergeCell ref="O193:AA193"/>
    <mergeCell ref="H194:N195"/>
    <mergeCell ref="O194:AA194"/>
    <mergeCell ref="O195:AA195"/>
    <mergeCell ref="H196:N199"/>
    <mergeCell ref="O196:AA196"/>
    <mergeCell ref="O197:AA197"/>
    <mergeCell ref="O198:AA198"/>
    <mergeCell ref="O199:AA199"/>
    <mergeCell ref="C186:V186"/>
    <mergeCell ref="N177:P177"/>
    <mergeCell ref="N179:P179"/>
    <mergeCell ref="B181:Z181"/>
    <mergeCell ref="C183:G183"/>
    <mergeCell ref="H183:N183"/>
    <mergeCell ref="O183:AA183"/>
    <mergeCell ref="C184:G185"/>
    <mergeCell ref="H184:N185"/>
    <mergeCell ref="O184:AA185"/>
    <mergeCell ref="N178:P178"/>
    <mergeCell ref="Q177:AA177"/>
    <mergeCell ref="Q178:AA178"/>
    <mergeCell ref="Q179:S179"/>
    <mergeCell ref="T179:Y179"/>
    <mergeCell ref="C172:G172"/>
    <mergeCell ref="H172:N172"/>
    <mergeCell ref="O169:AA169"/>
    <mergeCell ref="O170:AA170"/>
    <mergeCell ref="O171:AA171"/>
    <mergeCell ref="O172:AA172"/>
    <mergeCell ref="C166:G169"/>
    <mergeCell ref="H166:N169"/>
    <mergeCell ref="O166:AA166"/>
    <mergeCell ref="O167:AA167"/>
    <mergeCell ref="O168:AA168"/>
    <mergeCell ref="B146:Z146"/>
    <mergeCell ref="C148:G148"/>
    <mergeCell ref="H148:N148"/>
    <mergeCell ref="O148:AA148"/>
    <mergeCell ref="C159:G160"/>
    <mergeCell ref="H159:N160"/>
    <mergeCell ref="H157:N158"/>
    <mergeCell ref="C170:G171"/>
    <mergeCell ref="H170:N171"/>
    <mergeCell ref="O160:AA160"/>
    <mergeCell ref="O161:AA161"/>
    <mergeCell ref="O162:AA162"/>
    <mergeCell ref="O163:AA163"/>
    <mergeCell ref="O157:AA157"/>
    <mergeCell ref="O158:AA158"/>
    <mergeCell ref="C161:G165"/>
    <mergeCell ref="H161:N165"/>
    <mergeCell ref="W151:Y151"/>
    <mergeCell ref="C149:G150"/>
    <mergeCell ref="O164:AA164"/>
    <mergeCell ref="O165:AA165"/>
    <mergeCell ref="C154:G154"/>
    <mergeCell ref="H154:N154"/>
    <mergeCell ref="O154:AA154"/>
    <mergeCell ref="C155:G156"/>
    <mergeCell ref="H155:N156"/>
    <mergeCell ref="O155:AA155"/>
    <mergeCell ref="O156:AA156"/>
    <mergeCell ref="C157:G158"/>
    <mergeCell ref="O159:AA159"/>
    <mergeCell ref="H149:N150"/>
    <mergeCell ref="O149:AA150"/>
    <mergeCell ref="C151:V151"/>
    <mergeCell ref="N2:P2"/>
    <mergeCell ref="N4:P4"/>
    <mergeCell ref="C21:G25"/>
    <mergeCell ref="H21:N25"/>
    <mergeCell ref="O21:AA21"/>
    <mergeCell ref="O22:AA22"/>
    <mergeCell ref="O23:AA23"/>
    <mergeCell ref="O24:AA24"/>
    <mergeCell ref="O25:AA25"/>
    <mergeCell ref="C15:G16"/>
    <mergeCell ref="H15:N16"/>
    <mergeCell ref="O15:AA15"/>
    <mergeCell ref="O16:AA16"/>
    <mergeCell ref="W11:Y11"/>
    <mergeCell ref="C17:G18"/>
    <mergeCell ref="H17:N18"/>
    <mergeCell ref="C19:G20"/>
    <mergeCell ref="H19:N20"/>
    <mergeCell ref="O19:AA19"/>
    <mergeCell ref="O20:AA20"/>
    <mergeCell ref="C8:G8"/>
    <mergeCell ref="H8:N8"/>
    <mergeCell ref="O8:AA8"/>
    <mergeCell ref="C9:G10"/>
    <mergeCell ref="T39:Y39"/>
    <mergeCell ref="N3:P3"/>
    <mergeCell ref="B6:Z6"/>
    <mergeCell ref="H32:N32"/>
    <mergeCell ref="O32:AA32"/>
    <mergeCell ref="C32:G32"/>
    <mergeCell ref="C30:G31"/>
    <mergeCell ref="H30:N31"/>
    <mergeCell ref="O30:AA30"/>
    <mergeCell ref="O31:AA31"/>
    <mergeCell ref="C26:G29"/>
    <mergeCell ref="H26:N29"/>
    <mergeCell ref="O26:AA26"/>
    <mergeCell ref="O27:AA27"/>
    <mergeCell ref="O28:AA28"/>
    <mergeCell ref="O29:AA29"/>
    <mergeCell ref="H9:N10"/>
    <mergeCell ref="O9:AA10"/>
    <mergeCell ref="C14:G14"/>
    <mergeCell ref="H14:N14"/>
    <mergeCell ref="O14:AA14"/>
    <mergeCell ref="C11:V11"/>
    <mergeCell ref="H252:N252"/>
    <mergeCell ref="O252:AA252"/>
    <mergeCell ref="C253:G254"/>
    <mergeCell ref="H253:N254"/>
    <mergeCell ref="C255:V255"/>
    <mergeCell ref="N142:P142"/>
    <mergeCell ref="N143:P143"/>
    <mergeCell ref="N144:P144"/>
    <mergeCell ref="Q2:AA2"/>
    <mergeCell ref="Q3:AA3"/>
    <mergeCell ref="Q142:AA142"/>
    <mergeCell ref="Q143:AA143"/>
    <mergeCell ref="Q4:S4"/>
    <mergeCell ref="T4:Y4"/>
    <mergeCell ref="Q144:S144"/>
    <mergeCell ref="T144:Y144"/>
    <mergeCell ref="O17:AA17"/>
    <mergeCell ref="O18:AA18"/>
    <mergeCell ref="N37:P37"/>
    <mergeCell ref="Q37:AA37"/>
    <mergeCell ref="N38:P38"/>
    <mergeCell ref="Q38:AA38"/>
    <mergeCell ref="N39:P39"/>
    <mergeCell ref="Q39:S39"/>
    <mergeCell ref="C263:G264"/>
    <mergeCell ref="H263:N264"/>
    <mergeCell ref="O263:AA263"/>
    <mergeCell ref="O264:AA264"/>
    <mergeCell ref="C276:G276"/>
    <mergeCell ref="H276:N276"/>
    <mergeCell ref="O276:AA276"/>
    <mergeCell ref="O274:AA275"/>
    <mergeCell ref="C265:G269"/>
    <mergeCell ref="H265:N269"/>
    <mergeCell ref="O265:AA265"/>
    <mergeCell ref="O266:AA266"/>
    <mergeCell ref="O267:AA267"/>
    <mergeCell ref="O268:AA268"/>
    <mergeCell ref="O269:AA269"/>
    <mergeCell ref="C270:G273"/>
    <mergeCell ref="H270:N273"/>
    <mergeCell ref="O270:AA270"/>
    <mergeCell ref="O271:AA271"/>
    <mergeCell ref="O272:AA272"/>
    <mergeCell ref="O273:AA273"/>
    <mergeCell ref="C274:G275"/>
    <mergeCell ref="H274:N275"/>
    <mergeCell ref="O223:AA223"/>
    <mergeCell ref="H224:N225"/>
    <mergeCell ref="C259:G260"/>
    <mergeCell ref="H259:N260"/>
    <mergeCell ref="O259:AA259"/>
    <mergeCell ref="O260:AA260"/>
    <mergeCell ref="C261:G262"/>
    <mergeCell ref="H261:N262"/>
    <mergeCell ref="O261:AA261"/>
    <mergeCell ref="O262:AA262"/>
    <mergeCell ref="O253:AA254"/>
    <mergeCell ref="W255:Y255"/>
    <mergeCell ref="C258:G258"/>
    <mergeCell ref="H258:N258"/>
    <mergeCell ref="O258:AA258"/>
    <mergeCell ref="N246:P246"/>
    <mergeCell ref="Q246:AA246"/>
    <mergeCell ref="N247:P247"/>
    <mergeCell ref="Q247:AA247"/>
    <mergeCell ref="N248:P248"/>
    <mergeCell ref="Q248:S248"/>
    <mergeCell ref="T248:Y248"/>
    <mergeCell ref="B250:Z250"/>
    <mergeCell ref="C252:G252"/>
    <mergeCell ref="O227:AA227"/>
    <mergeCell ref="H228:N229"/>
    <mergeCell ref="O230:AA230"/>
    <mergeCell ref="O231:AA231"/>
    <mergeCell ref="O232:AA232"/>
    <mergeCell ref="O233:AA233"/>
    <mergeCell ref="N211:P211"/>
    <mergeCell ref="Q211:AA211"/>
    <mergeCell ref="N212:P212"/>
    <mergeCell ref="Q212:AA212"/>
    <mergeCell ref="N213:P213"/>
    <mergeCell ref="Q213:S213"/>
    <mergeCell ref="T213:Y213"/>
    <mergeCell ref="B215:Z215"/>
    <mergeCell ref="C217:G217"/>
    <mergeCell ref="H217:N217"/>
    <mergeCell ref="O217:AA217"/>
    <mergeCell ref="C218:G219"/>
    <mergeCell ref="H218:N219"/>
    <mergeCell ref="O218:AA219"/>
    <mergeCell ref="C220:V220"/>
    <mergeCell ref="W220:Y220"/>
    <mergeCell ref="C223:G223"/>
    <mergeCell ref="H223:N223"/>
    <mergeCell ref="O228:AA228"/>
    <mergeCell ref="O229:AA229"/>
    <mergeCell ref="O224:AA224"/>
    <mergeCell ref="O225:AA225"/>
    <mergeCell ref="C241:G241"/>
    <mergeCell ref="H241:N241"/>
    <mergeCell ref="O241:AA241"/>
    <mergeCell ref="C224:G225"/>
    <mergeCell ref="C226:G227"/>
    <mergeCell ref="C228:G229"/>
    <mergeCell ref="C230:G234"/>
    <mergeCell ref="H230:N234"/>
    <mergeCell ref="C235:G238"/>
    <mergeCell ref="H235:N238"/>
    <mergeCell ref="C239:G240"/>
    <mergeCell ref="H239:N240"/>
    <mergeCell ref="O239:AA240"/>
    <mergeCell ref="O234:AA234"/>
    <mergeCell ref="O235:AA235"/>
    <mergeCell ref="O236:AA236"/>
    <mergeCell ref="O237:AA237"/>
    <mergeCell ref="O238:AA238"/>
    <mergeCell ref="H226:N227"/>
    <mergeCell ref="O226:AA226"/>
  </mergeCells>
  <phoneticPr fontId="1"/>
  <pageMargins left="0.7" right="0.7" top="0.75" bottom="0.75" header="0.3" footer="0.3"/>
  <pageSetup paperSize="9" scale="96" orientation="portrait" r:id="rId1"/>
  <rowBreaks count="7" manualBreakCount="7">
    <brk id="35" max="26" man="1"/>
    <brk id="70" max="26" man="1"/>
    <brk id="105" max="26" man="1"/>
    <brk id="140" max="26" man="1"/>
    <brk id="175" max="26" man="1"/>
    <brk id="209" max="26" man="1"/>
    <brk id="244" max="2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FFF00"/>
  </sheetPr>
  <dimension ref="B1:AV67"/>
  <sheetViews>
    <sheetView view="pageBreakPreview" zoomScale="85" zoomScaleNormal="100" zoomScaleSheetLayoutView="115" zoomScalePageLayoutView="85" workbookViewId="0">
      <selection activeCell="AB8" sqref="AB8"/>
    </sheetView>
  </sheetViews>
  <sheetFormatPr defaultRowHeight="13.5"/>
  <cols>
    <col min="1" max="1" width="1.375" customWidth="1"/>
    <col min="2" max="27" width="3.5" customWidth="1"/>
    <col min="28" max="28" width="0.625" customWidth="1"/>
    <col min="29" max="32" width="3.5" customWidth="1"/>
    <col min="33" max="60" width="2.5" customWidth="1"/>
  </cols>
  <sheetData>
    <row r="1" spans="2:30" ht="21.75" customHeight="1">
      <c r="B1" t="s">
        <v>65</v>
      </c>
    </row>
    <row r="2" spans="2:30" ht="21.75" customHeight="1">
      <c r="N2" s="167"/>
      <c r="O2" s="167"/>
      <c r="P2" s="167"/>
      <c r="Q2" s="167"/>
      <c r="R2" s="167"/>
      <c r="S2" s="167"/>
      <c r="T2" s="167"/>
      <c r="U2" s="167"/>
      <c r="V2" s="167"/>
      <c r="W2" s="167"/>
      <c r="X2" s="167"/>
      <c r="Y2" s="167"/>
      <c r="Z2" s="167"/>
      <c r="AD2" s="101"/>
    </row>
    <row r="3" spans="2:30" ht="21.75" customHeight="1">
      <c r="N3" s="16"/>
      <c r="O3" s="16"/>
      <c r="P3" s="16"/>
      <c r="Q3" s="16"/>
      <c r="R3" s="16"/>
      <c r="S3" s="16"/>
      <c r="T3" s="16"/>
      <c r="U3" s="16"/>
      <c r="V3" s="16"/>
      <c r="W3" s="16"/>
      <c r="X3" s="16"/>
      <c r="Y3" s="16"/>
      <c r="Z3" s="16"/>
    </row>
    <row r="4" spans="2:30" ht="21.75" customHeight="1">
      <c r="N4" s="16"/>
      <c r="O4" s="16"/>
      <c r="P4" s="16"/>
      <c r="Q4" s="867" t="str">
        <f>"令和"&amp;様式１!AD2&amp;"年　　月　　　日"</f>
        <v>令和８年　　月　　　日</v>
      </c>
      <c r="R4" s="867"/>
      <c r="S4" s="867"/>
      <c r="T4" s="867"/>
      <c r="U4" s="867"/>
      <c r="V4" s="867"/>
      <c r="W4" s="867"/>
      <c r="X4" s="867"/>
      <c r="Y4" s="867"/>
      <c r="Z4" s="867"/>
    </row>
    <row r="5" spans="2:30" ht="21.75" customHeight="1">
      <c r="N5" s="16"/>
      <c r="O5" s="16"/>
      <c r="P5" s="16"/>
      <c r="Q5" s="16"/>
      <c r="R5" s="16"/>
      <c r="S5" s="16"/>
      <c r="T5" s="16"/>
      <c r="U5" s="16"/>
      <c r="V5" s="16"/>
      <c r="W5" s="16"/>
      <c r="X5" s="16"/>
      <c r="Y5" s="16"/>
      <c r="Z5" s="16"/>
    </row>
    <row r="6" spans="2:30" ht="21.75" customHeight="1">
      <c r="B6" s="864" t="s">
        <v>66</v>
      </c>
      <c r="C6" s="864"/>
      <c r="D6" s="864"/>
      <c r="E6" s="864"/>
      <c r="F6" s="864"/>
      <c r="G6" s="864"/>
      <c r="H6" s="864"/>
      <c r="I6" s="864"/>
      <c r="J6" s="864"/>
      <c r="K6" s="864"/>
      <c r="L6" s="864"/>
      <c r="M6" s="864"/>
      <c r="N6" s="864"/>
      <c r="O6" s="864"/>
      <c r="P6" s="864"/>
      <c r="Q6" s="864"/>
      <c r="R6" s="864"/>
      <c r="S6" s="864"/>
      <c r="T6" s="864"/>
      <c r="U6" s="864"/>
      <c r="V6" s="864"/>
      <c r="W6" s="864"/>
      <c r="X6" s="864"/>
      <c r="Y6" s="864"/>
      <c r="Z6" s="864"/>
    </row>
    <row r="7" spans="2:30" ht="21.75" customHeight="1"/>
    <row r="8" spans="2:30" ht="21.75" customHeight="1">
      <c r="H8" s="167"/>
      <c r="I8" s="167"/>
      <c r="J8" s="167"/>
      <c r="K8" s="167"/>
      <c r="L8" s="167"/>
      <c r="M8" s="167"/>
      <c r="N8" s="167"/>
      <c r="O8" s="167"/>
      <c r="P8" s="167"/>
      <c r="Q8" s="167"/>
      <c r="R8" s="167"/>
      <c r="S8" s="167"/>
      <c r="T8" s="167"/>
      <c r="U8" s="167"/>
      <c r="V8" s="167"/>
      <c r="W8" s="167"/>
      <c r="X8" s="167"/>
      <c r="Y8" s="167"/>
      <c r="Z8" s="167"/>
      <c r="AA8" s="167"/>
    </row>
    <row r="9" spans="2:30" ht="21.75" customHeight="1">
      <c r="C9" t="s">
        <v>267</v>
      </c>
      <c r="H9" s="23"/>
      <c r="I9" s="23"/>
      <c r="J9" s="23"/>
      <c r="K9" s="23"/>
      <c r="L9" s="23"/>
      <c r="M9" s="23"/>
      <c r="N9" s="23"/>
      <c r="O9" s="18"/>
      <c r="P9" s="18"/>
      <c r="Q9" s="18"/>
      <c r="R9" s="18"/>
      <c r="S9" s="18"/>
      <c r="T9" s="18"/>
      <c r="U9" s="18"/>
      <c r="V9" s="18"/>
      <c r="W9" s="18"/>
      <c r="X9" s="18"/>
      <c r="Y9" s="18"/>
      <c r="Z9" s="18"/>
      <c r="AA9" s="18"/>
    </row>
    <row r="10" spans="2:30" ht="21.75" customHeight="1">
      <c r="H10" s="23"/>
      <c r="I10" s="23"/>
      <c r="J10" s="23"/>
      <c r="K10" s="23"/>
      <c r="L10" s="18"/>
      <c r="M10" t="s">
        <v>125</v>
      </c>
      <c r="O10" s="18"/>
      <c r="P10" s="18"/>
      <c r="Q10" s="18"/>
      <c r="R10" s="18"/>
      <c r="S10" s="18"/>
      <c r="T10" s="18"/>
      <c r="U10" s="18"/>
      <c r="V10" s="18"/>
      <c r="W10" s="18"/>
    </row>
    <row r="11" spans="2:30" ht="21.75" customHeight="1">
      <c r="C11" s="25"/>
      <c r="H11" s="23"/>
      <c r="I11" s="23"/>
      <c r="J11" s="23"/>
      <c r="K11" s="23"/>
      <c r="L11" s="18"/>
      <c r="M11" t="s">
        <v>314</v>
      </c>
      <c r="O11" s="18"/>
      <c r="P11" s="18"/>
      <c r="Q11" s="18"/>
      <c r="R11" s="67"/>
      <c r="S11" s="67"/>
      <c r="T11" s="67"/>
      <c r="U11" s="67"/>
      <c r="V11" s="67"/>
      <c r="W11" s="67"/>
      <c r="X11" s="67"/>
      <c r="Z11" s="67"/>
    </row>
    <row r="12" spans="2:30" ht="21.75" customHeight="1">
      <c r="F12" s="27"/>
      <c r="H12" s="23"/>
      <c r="I12" s="23"/>
      <c r="J12" s="23"/>
      <c r="K12" s="23"/>
      <c r="L12" s="18"/>
      <c r="M12" t="s">
        <v>55</v>
      </c>
      <c r="O12" s="18"/>
      <c r="P12" s="18"/>
      <c r="Q12" s="18"/>
      <c r="R12" s="67"/>
      <c r="S12" s="67"/>
      <c r="T12" s="67"/>
      <c r="U12" s="67"/>
      <c r="V12" s="67"/>
      <c r="W12" s="67"/>
      <c r="X12" s="67"/>
      <c r="Z12" s="67"/>
    </row>
    <row r="13" spans="2:30" ht="21.75" customHeight="1">
      <c r="H13" s="23"/>
      <c r="I13" s="23"/>
      <c r="J13" s="23"/>
      <c r="K13" s="23"/>
      <c r="L13" s="18"/>
      <c r="M13" t="s">
        <v>54</v>
      </c>
      <c r="O13" s="18"/>
      <c r="P13" s="18"/>
      <c r="Q13" s="18"/>
      <c r="R13" s="67"/>
      <c r="S13" s="67"/>
      <c r="T13" s="67"/>
      <c r="U13" s="67"/>
      <c r="V13" s="67"/>
      <c r="W13" s="67"/>
      <c r="X13" s="67"/>
      <c r="Y13" s="67" t="s">
        <v>177</v>
      </c>
    </row>
    <row r="14" spans="2:30" ht="21.75" customHeight="1">
      <c r="H14" s="23"/>
      <c r="I14" s="23"/>
      <c r="J14" s="23"/>
      <c r="K14" s="23"/>
      <c r="L14" s="23"/>
      <c r="M14" s="23"/>
      <c r="N14" s="23"/>
      <c r="O14" s="18"/>
      <c r="P14" s="18"/>
      <c r="Q14" s="18"/>
      <c r="R14" s="18"/>
      <c r="S14" s="18"/>
      <c r="T14" s="18"/>
      <c r="U14" s="18"/>
      <c r="V14" s="18"/>
      <c r="W14" s="18"/>
      <c r="X14" s="18"/>
      <c r="Y14" s="18"/>
      <c r="Z14" s="18"/>
      <c r="AA14" s="18"/>
    </row>
    <row r="15" spans="2:30" ht="21.75" customHeight="1">
      <c r="C15" s="37" t="str">
        <f>"　私は、令和"&amp;様式１!AD2&amp;"年度きょうとこどもの城づくり事業（ひとり親家庭のこどもの居場所づくり事業）"</f>
        <v>　私は、令和８年度きょうとこどもの城づくり事業（ひとり親家庭のこどもの居場所づくり事業）</v>
      </c>
      <c r="H15" s="24"/>
      <c r="I15" s="24"/>
      <c r="J15" s="24"/>
      <c r="K15" s="24"/>
      <c r="L15" s="24"/>
      <c r="M15" s="24"/>
      <c r="N15" s="24"/>
    </row>
    <row r="16" spans="2:30" ht="21.75" customHeight="1">
      <c r="C16" s="37" t="str">
        <f>"実施に係る運営業務の委託に関する企画提案書等の提出に当たり「令和"&amp;様式１!AD2&amp;"年度きょうとこども"</f>
        <v>実施に係る運営業務の委託に関する企画提案書等の提出に当たり「令和８年度きょうとこども</v>
      </c>
      <c r="H16" s="24"/>
      <c r="I16" s="24"/>
      <c r="J16" s="24"/>
      <c r="K16" s="24"/>
      <c r="L16" s="24"/>
      <c r="M16" s="24"/>
      <c r="N16" s="24"/>
    </row>
    <row r="17" spans="2:6" ht="21.75" customHeight="1">
      <c r="C17" t="s">
        <v>333</v>
      </c>
      <c r="E17" s="37"/>
      <c r="F17" s="37"/>
    </row>
    <row r="18" spans="2:6" ht="21.75" customHeight="1">
      <c r="C18" t="s">
        <v>334</v>
      </c>
      <c r="E18" s="37"/>
      <c r="F18" s="37"/>
    </row>
    <row r="19" spans="2:6" ht="21.75" customHeight="1"/>
    <row r="20" spans="2:6" ht="21.75" customHeight="1"/>
    <row r="21" spans="2:6" ht="21.75" customHeight="1">
      <c r="E21" s="37"/>
      <c r="F21" s="37"/>
    </row>
    <row r="22" spans="2:6" ht="21.75" customHeight="1"/>
    <row r="23" spans="2:6" ht="21.75" customHeight="1"/>
    <row r="24" spans="2:6" ht="21.75" customHeight="1"/>
    <row r="25" spans="2:6" ht="21.75" customHeight="1"/>
    <row r="26" spans="2:6" ht="21.75" customHeight="1"/>
    <row r="27" spans="2:6" ht="21.75" customHeight="1"/>
    <row r="28" spans="2:6" ht="21.75" customHeight="1"/>
    <row r="29" spans="2:6" ht="21.75" customHeight="1"/>
    <row r="30" spans="2:6" ht="21.75" customHeight="1"/>
    <row r="31" spans="2:6" ht="21.75" customHeight="1"/>
    <row r="32" spans="2:6" ht="21.75" customHeight="1">
      <c r="B32" t="s">
        <v>75</v>
      </c>
    </row>
    <row r="33" spans="2:48" ht="21.75" customHeight="1">
      <c r="N33" s="167"/>
      <c r="O33" s="167"/>
      <c r="P33" s="167"/>
      <c r="Q33" s="167"/>
      <c r="R33" s="167"/>
      <c r="S33" s="167"/>
      <c r="T33" s="167"/>
      <c r="U33" s="167"/>
      <c r="V33" s="167"/>
      <c r="W33" s="167"/>
      <c r="X33" s="167"/>
      <c r="Y33" s="167"/>
      <c r="Z33" s="167"/>
    </row>
    <row r="34" spans="2:48" ht="21.75" customHeight="1">
      <c r="N34" s="16"/>
      <c r="O34" s="16"/>
      <c r="P34" s="16"/>
      <c r="Q34" s="16"/>
      <c r="R34" s="16"/>
      <c r="S34" s="16"/>
      <c r="T34" s="16"/>
      <c r="U34" s="16"/>
      <c r="V34" s="16"/>
      <c r="W34" s="16"/>
      <c r="X34" s="16"/>
      <c r="Y34" s="16"/>
      <c r="Z34" s="16"/>
    </row>
    <row r="35" spans="2:48" ht="21.75" customHeight="1">
      <c r="N35" s="16"/>
      <c r="O35" s="16"/>
      <c r="P35" s="16"/>
      <c r="Q35" s="867" t="str">
        <f>"令和"&amp;様式１!AD2&amp;"年　　月　　　日"</f>
        <v>令和８年　　月　　　日</v>
      </c>
      <c r="R35" s="867"/>
      <c r="S35" s="867"/>
      <c r="T35" s="867"/>
      <c r="U35" s="867"/>
      <c r="V35" s="867"/>
      <c r="W35" s="867"/>
      <c r="X35" s="867"/>
      <c r="Y35" s="867"/>
      <c r="Z35" s="867"/>
    </row>
    <row r="36" spans="2:48" ht="21.75" customHeight="1">
      <c r="N36" s="16"/>
      <c r="O36" s="16"/>
      <c r="P36" s="16"/>
      <c r="Q36" s="16"/>
      <c r="R36" s="16"/>
      <c r="S36" s="16"/>
      <c r="T36" s="16"/>
      <c r="U36" s="16"/>
      <c r="V36" s="16"/>
      <c r="W36" s="16"/>
      <c r="X36" s="16"/>
      <c r="Y36" s="16"/>
      <c r="Z36" s="16"/>
    </row>
    <row r="37" spans="2:48" ht="21.75" customHeight="1">
      <c r="B37" s="864" t="s">
        <v>66</v>
      </c>
      <c r="C37" s="864"/>
      <c r="D37" s="864"/>
      <c r="E37" s="864"/>
      <c r="F37" s="864"/>
      <c r="G37" s="864"/>
      <c r="H37" s="864"/>
      <c r="I37" s="864"/>
      <c r="J37" s="864"/>
      <c r="K37" s="864"/>
      <c r="L37" s="864"/>
      <c r="M37" s="864"/>
      <c r="N37" s="864"/>
      <c r="O37" s="864"/>
      <c r="P37" s="864"/>
      <c r="Q37" s="864"/>
      <c r="R37" s="864"/>
      <c r="S37" s="864"/>
      <c r="T37" s="864"/>
      <c r="U37" s="864"/>
      <c r="V37" s="864"/>
      <c r="W37" s="864"/>
      <c r="X37" s="864"/>
      <c r="Y37" s="864"/>
      <c r="Z37" s="864"/>
    </row>
    <row r="38" spans="2:48" ht="21.75" customHeight="1"/>
    <row r="39" spans="2:48" ht="21.75" customHeight="1">
      <c r="H39" s="167"/>
      <c r="I39" s="167"/>
      <c r="J39" s="167"/>
      <c r="K39" s="167"/>
      <c r="L39" s="167"/>
      <c r="M39" s="167"/>
      <c r="N39" s="167"/>
      <c r="O39" s="167"/>
      <c r="P39" s="167"/>
      <c r="Q39" s="167"/>
      <c r="R39" s="167"/>
      <c r="S39" s="167"/>
      <c r="T39" s="167"/>
      <c r="U39" s="167"/>
      <c r="V39" s="167"/>
      <c r="W39" s="167"/>
      <c r="X39" s="167"/>
      <c r="Y39" s="167"/>
      <c r="Z39" s="167"/>
      <c r="AA39" s="167"/>
    </row>
    <row r="40" spans="2:48" ht="21.75" customHeight="1">
      <c r="C40" t="s">
        <v>267</v>
      </c>
      <c r="H40" s="23"/>
      <c r="I40" s="23"/>
      <c r="J40" s="23"/>
      <c r="K40" s="23"/>
      <c r="L40" s="23"/>
      <c r="M40" s="23"/>
      <c r="N40" s="23"/>
      <c r="O40" s="18"/>
      <c r="P40" s="18"/>
      <c r="Q40" s="18"/>
      <c r="R40" s="18"/>
      <c r="S40" s="18"/>
      <c r="T40" s="18"/>
      <c r="U40" s="18"/>
      <c r="V40" s="18"/>
      <c r="W40" s="18"/>
      <c r="X40" s="18"/>
      <c r="Y40" s="18"/>
      <c r="Z40" s="18"/>
      <c r="AA40" s="18"/>
    </row>
    <row r="41" spans="2:48" ht="21.75" customHeight="1">
      <c r="H41" s="23"/>
      <c r="I41" s="865" t="str">
        <f>"令和"&amp;様式１!AD2&amp;"年度きょうとこどもの城づくり事業（ひとり親家庭のこどもの居場所づくり事業）共同事業体（仮称）"</f>
        <v>令和８年度きょうとこどもの城づくり事業（ひとり親家庭のこどもの居場所づくり事業）共同事業体（仮称）</v>
      </c>
      <c r="J41" s="866"/>
      <c r="K41" s="866"/>
      <c r="L41" s="866"/>
      <c r="M41" s="866"/>
      <c r="N41" s="866"/>
      <c r="O41" s="866"/>
      <c r="P41" s="866"/>
      <c r="Q41" s="866"/>
      <c r="R41" s="866"/>
      <c r="S41" s="866"/>
      <c r="T41" s="866"/>
      <c r="U41" s="866"/>
      <c r="V41" s="866"/>
      <c r="W41" s="866"/>
      <c r="X41" s="866"/>
      <c r="Y41" s="866"/>
      <c r="Z41" s="866"/>
      <c r="AA41" s="866"/>
    </row>
    <row r="42" spans="2:48" ht="21.75" customHeight="1">
      <c r="C42" s="25"/>
      <c r="H42" s="23"/>
      <c r="I42" s="61" t="s">
        <v>143</v>
      </c>
      <c r="J42" s="23"/>
      <c r="L42" s="61"/>
      <c r="M42" s="61"/>
      <c r="N42" s="61"/>
      <c r="O42" s="61"/>
      <c r="P42" s="61"/>
      <c r="R42" s="35"/>
      <c r="S42" s="18"/>
      <c r="T42" s="18"/>
      <c r="U42" s="18"/>
      <c r="V42" s="18"/>
      <c r="W42" s="18"/>
    </row>
    <row r="43" spans="2:48" ht="21.75" customHeight="1">
      <c r="F43" s="27"/>
      <c r="H43" s="23"/>
      <c r="I43" s="61" t="s">
        <v>315</v>
      </c>
      <c r="J43" s="23"/>
      <c r="L43" s="61"/>
      <c r="M43" s="61"/>
      <c r="N43" s="863"/>
      <c r="O43" s="863"/>
      <c r="P43" s="863"/>
      <c r="Q43" s="863"/>
      <c r="R43" s="863"/>
      <c r="S43" s="863"/>
      <c r="T43" s="863"/>
      <c r="U43" s="863"/>
      <c r="V43" s="863"/>
      <c r="W43" s="863"/>
      <c r="X43" s="863"/>
      <c r="Y43" s="863"/>
    </row>
    <row r="44" spans="2:48" ht="21.75" customHeight="1">
      <c r="I44" s="61" t="s">
        <v>140</v>
      </c>
      <c r="J44" s="24"/>
      <c r="L44" s="61"/>
      <c r="M44" s="61"/>
      <c r="N44" s="863"/>
      <c r="O44" s="863"/>
      <c r="P44" s="863"/>
      <c r="Q44" s="863"/>
      <c r="R44" s="863"/>
      <c r="S44" s="863"/>
      <c r="T44" s="863"/>
      <c r="U44" s="863"/>
      <c r="V44" s="863"/>
      <c r="W44" s="863"/>
      <c r="X44" s="863"/>
      <c r="Y44" s="863"/>
    </row>
    <row r="45" spans="2:48" ht="21.75" customHeight="1">
      <c r="H45" s="23"/>
      <c r="I45" s="64" t="s">
        <v>141</v>
      </c>
      <c r="J45" s="23"/>
      <c r="L45" s="64"/>
      <c r="M45" s="64"/>
      <c r="N45" s="863"/>
      <c r="O45" s="863"/>
      <c r="P45" s="863"/>
      <c r="Q45" s="863"/>
      <c r="R45" s="863"/>
      <c r="S45" s="863"/>
      <c r="T45" s="863"/>
      <c r="U45" s="863"/>
      <c r="V45" s="863"/>
      <c r="W45" s="863"/>
      <c r="X45" s="863"/>
      <c r="Y45" s="863"/>
      <c r="Z45" s="16" t="s">
        <v>177</v>
      </c>
      <c r="AA45" s="18"/>
    </row>
    <row r="46" spans="2:48" ht="21.75" customHeight="1">
      <c r="H46" s="24"/>
      <c r="I46" s="51"/>
      <c r="J46" s="24"/>
      <c r="L46" s="52"/>
      <c r="M46" s="37"/>
      <c r="N46" s="37"/>
      <c r="O46" s="37"/>
      <c r="P46" s="36"/>
      <c r="R46" s="35"/>
      <c r="S46" s="35"/>
      <c r="Y46" s="18"/>
    </row>
    <row r="47" spans="2:48" ht="21.75" customHeight="1">
      <c r="H47" s="24"/>
      <c r="I47" s="61" t="s">
        <v>142</v>
      </c>
      <c r="J47" s="24"/>
      <c r="L47" s="61"/>
      <c r="M47" s="61"/>
      <c r="N47" s="61"/>
      <c r="O47" s="61"/>
      <c r="P47" s="61"/>
    </row>
    <row r="48" spans="2:48" ht="21.75" customHeight="1">
      <c r="H48" s="24"/>
      <c r="I48" s="61" t="s">
        <v>315</v>
      </c>
      <c r="J48" s="24"/>
      <c r="L48" s="61"/>
      <c r="M48" s="61"/>
      <c r="N48" s="863"/>
      <c r="O48" s="863"/>
      <c r="P48" s="863"/>
      <c r="Q48" s="863"/>
      <c r="R48" s="863"/>
      <c r="S48" s="863"/>
      <c r="T48" s="863"/>
      <c r="U48" s="863"/>
      <c r="V48" s="863"/>
      <c r="W48" s="863"/>
      <c r="X48" s="863"/>
      <c r="Y48" s="863"/>
      <c r="AR48" s="37"/>
      <c r="AS48" s="37"/>
      <c r="AT48" s="37"/>
      <c r="AU48" s="37"/>
      <c r="AV48" s="37"/>
    </row>
    <row r="49" spans="3:48" ht="21.75" customHeight="1">
      <c r="H49" s="24"/>
      <c r="I49" s="61" t="s">
        <v>140</v>
      </c>
      <c r="J49" s="24"/>
      <c r="L49" s="61"/>
      <c r="M49" s="61"/>
      <c r="N49" s="863"/>
      <c r="O49" s="863"/>
      <c r="P49" s="863"/>
      <c r="Q49" s="863"/>
      <c r="R49" s="863"/>
      <c r="S49" s="863"/>
      <c r="T49" s="863"/>
      <c r="U49" s="863"/>
      <c r="V49" s="863"/>
      <c r="W49" s="863"/>
      <c r="X49" s="863"/>
      <c r="Y49" s="863"/>
      <c r="AR49" s="37"/>
      <c r="AS49" s="37"/>
      <c r="AT49" s="37"/>
      <c r="AU49" s="37"/>
      <c r="AV49" s="37"/>
    </row>
    <row r="50" spans="3:48" ht="21.75" customHeight="1">
      <c r="I50" s="64" t="s">
        <v>141</v>
      </c>
      <c r="L50" s="64"/>
      <c r="M50" s="64"/>
      <c r="N50" s="863"/>
      <c r="O50" s="863"/>
      <c r="P50" s="863"/>
      <c r="Q50" s="863"/>
      <c r="R50" s="863"/>
      <c r="S50" s="863"/>
      <c r="T50" s="863"/>
      <c r="U50" s="863"/>
      <c r="V50" s="863"/>
      <c r="W50" s="863"/>
      <c r="X50" s="863"/>
      <c r="Y50" s="863"/>
      <c r="Z50" s="16" t="s">
        <v>177</v>
      </c>
    </row>
    <row r="51" spans="3:48" ht="21.75" customHeight="1"/>
    <row r="52" spans="3:48" ht="21.75" customHeight="1"/>
    <row r="53" spans="3:48" ht="21.75" customHeight="1">
      <c r="Y53" s="28"/>
    </row>
    <row r="54" spans="3:48" ht="21.75" customHeight="1">
      <c r="C54" s="37" t="str">
        <f>"　私は、令和"&amp;様式１!AD2&amp;"年度きょうとこどもの城づくり事業（ひとり親家庭のこどもの居場所づくり事業）"</f>
        <v>　私は、令和８年度きょうとこどもの城づくり事業（ひとり親家庭のこどもの居場所づくり事業）</v>
      </c>
      <c r="H54" s="24"/>
      <c r="I54" s="24"/>
      <c r="J54" s="24"/>
      <c r="K54" s="24"/>
      <c r="L54" s="24"/>
      <c r="M54" s="24"/>
      <c r="N54" s="24"/>
    </row>
    <row r="55" spans="3:48" ht="21.75" customHeight="1">
      <c r="C55" s="37" t="str">
        <f>"実施に係る運営業務の委託に関する企画提案書等の提出に当たり「令和"&amp;様式１!AD2&amp;"年度きょうとこども"</f>
        <v>実施に係る運営業務の委託に関する企画提案書等の提出に当たり「令和８年度きょうとこども</v>
      </c>
      <c r="M55" s="26"/>
    </row>
    <row r="56" spans="3:48" ht="21.75" customHeight="1">
      <c r="C56" t="s">
        <v>333</v>
      </c>
    </row>
    <row r="57" spans="3:48" ht="21.75" customHeight="1">
      <c r="C57" t="s">
        <v>334</v>
      </c>
    </row>
    <row r="58" spans="3:48" ht="21.75" customHeight="1"/>
    <row r="59" spans="3:48" ht="21.75" customHeight="1">
      <c r="D59" s="37"/>
    </row>
    <row r="60" spans="3:48" ht="21.75" customHeight="1"/>
    <row r="61" spans="3:48" ht="21.75" customHeight="1"/>
    <row r="62" spans="3:48" ht="21.75" customHeight="1"/>
    <row r="63" spans="3:48" ht="21.75" customHeight="1"/>
    <row r="64" spans="3:48" ht="21.75" customHeight="1"/>
    <row r="65" ht="21.75" customHeight="1"/>
    <row r="66" ht="21.75" customHeight="1"/>
    <row r="67" ht="21.75" customHeight="1"/>
  </sheetData>
  <mergeCells count="19">
    <mergeCell ref="N43:Y43"/>
    <mergeCell ref="I41:AA41"/>
    <mergeCell ref="H39:N39"/>
    <mergeCell ref="O39:AA39"/>
    <mergeCell ref="Q4:Z4"/>
    <mergeCell ref="N33:P33"/>
    <mergeCell ref="Q33:Z33"/>
    <mergeCell ref="Q35:Z35"/>
    <mergeCell ref="B37:Z37"/>
    <mergeCell ref="N2:P2"/>
    <mergeCell ref="Q2:Z2"/>
    <mergeCell ref="B6:Z6"/>
    <mergeCell ref="H8:N8"/>
    <mergeCell ref="O8:AA8"/>
    <mergeCell ref="N44:Y44"/>
    <mergeCell ref="N45:Y45"/>
    <mergeCell ref="N48:Y48"/>
    <mergeCell ref="N49:Y49"/>
    <mergeCell ref="N50:Y50"/>
  </mergeCells>
  <phoneticPr fontId="1"/>
  <pageMargins left="0.7" right="0.7" top="0.75" bottom="0.75" header="0.3" footer="0.3"/>
  <pageSetup paperSize="9" scale="96" orientation="portrait" r:id="rId1"/>
  <rowBreaks count="1" manualBreakCount="1">
    <brk id="31" max="2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4F77-6D21-453D-A570-67A4C67CF961}">
  <sheetPr>
    <tabColor rgb="FFFFFF00"/>
    <pageSetUpPr fitToPage="1"/>
  </sheetPr>
  <dimension ref="A1:M48"/>
  <sheetViews>
    <sheetView view="pageBreakPreview" zoomScaleNormal="100" zoomScaleSheetLayoutView="100" workbookViewId="0">
      <selection activeCell="B30" sqref="B30"/>
    </sheetView>
  </sheetViews>
  <sheetFormatPr defaultColWidth="8.875" defaultRowHeight="13.5"/>
  <cols>
    <col min="1" max="1" width="5.125" style="130" customWidth="1"/>
    <col min="2" max="2" width="6.625" style="130" customWidth="1"/>
    <col min="3" max="9" width="6.875" style="130" customWidth="1"/>
    <col min="10" max="13" width="8.25" style="130" customWidth="1"/>
    <col min="14" max="16384" width="8.875" style="130"/>
  </cols>
  <sheetData>
    <row r="1" spans="1:13" ht="14.25" thickBot="1">
      <c r="A1" s="20" t="s">
        <v>383</v>
      </c>
    </row>
    <row r="2" spans="1:13" ht="47.45" customHeight="1">
      <c r="A2" s="889" t="s">
        <v>384</v>
      </c>
      <c r="B2" s="890"/>
      <c r="C2" s="891" t="s">
        <v>385</v>
      </c>
      <c r="D2" s="892"/>
      <c r="E2" s="892"/>
      <c r="F2" s="893"/>
      <c r="G2" s="131"/>
      <c r="H2" s="131"/>
      <c r="I2" s="131"/>
      <c r="J2" s="894" t="s">
        <v>386</v>
      </c>
      <c r="K2" s="895"/>
      <c r="L2" s="895"/>
      <c r="M2" s="896"/>
    </row>
    <row r="3" spans="1:13" ht="25.15" customHeight="1" thickBot="1">
      <c r="A3" s="903" t="s">
        <v>387</v>
      </c>
      <c r="B3" s="904"/>
      <c r="C3" s="905" t="s">
        <v>388</v>
      </c>
      <c r="D3" s="906"/>
      <c r="E3" s="906"/>
      <c r="F3" s="907"/>
      <c r="G3" s="131"/>
      <c r="H3" s="131"/>
      <c r="I3" s="131"/>
      <c r="J3" s="897"/>
      <c r="K3" s="898"/>
      <c r="L3" s="898"/>
      <c r="M3" s="899"/>
    </row>
    <row r="4" spans="1:13" ht="10.9" customHeight="1">
      <c r="A4" s="131"/>
      <c r="B4" s="131"/>
      <c r="C4" s="131"/>
      <c r="D4" s="131"/>
      <c r="E4" s="131"/>
      <c r="F4" s="131"/>
      <c r="G4" s="131"/>
      <c r="H4" s="131"/>
      <c r="I4" s="131"/>
      <c r="J4" s="897"/>
      <c r="K4" s="898"/>
      <c r="L4" s="898"/>
      <c r="M4" s="899"/>
    </row>
    <row r="5" spans="1:13" ht="10.9" customHeight="1">
      <c r="A5" s="131"/>
      <c r="B5" s="131"/>
      <c r="C5" s="131"/>
      <c r="D5" s="131"/>
      <c r="E5" s="131"/>
      <c r="F5" s="131"/>
      <c r="G5" s="131"/>
      <c r="H5" s="131"/>
      <c r="I5" s="131"/>
      <c r="J5" s="897"/>
      <c r="K5" s="898"/>
      <c r="L5" s="898"/>
      <c r="M5" s="899"/>
    </row>
    <row r="6" spans="1:13" ht="18.75" customHeight="1">
      <c r="A6" s="131"/>
      <c r="B6" s="131"/>
      <c r="C6" s="131"/>
      <c r="D6" s="131"/>
      <c r="E6" s="131"/>
      <c r="F6" s="131"/>
      <c r="G6" s="131"/>
      <c r="H6" s="131"/>
      <c r="I6" s="131"/>
      <c r="J6" s="900"/>
      <c r="K6" s="901"/>
      <c r="L6" s="901"/>
      <c r="M6" s="902"/>
    </row>
    <row r="7" spans="1:13" ht="11.25" customHeight="1">
      <c r="A7" s="131"/>
      <c r="B7" s="131"/>
      <c r="C7" s="131"/>
      <c r="D7" s="131"/>
      <c r="E7" s="131"/>
      <c r="F7" s="131"/>
      <c r="G7" s="131"/>
      <c r="H7" s="131"/>
      <c r="I7" s="131"/>
      <c r="J7" s="131"/>
      <c r="K7" s="131"/>
      <c r="L7" s="131"/>
      <c r="M7" s="131"/>
    </row>
    <row r="8" spans="1:13" ht="24">
      <c r="A8" s="888" t="s">
        <v>389</v>
      </c>
      <c r="B8" s="888"/>
      <c r="C8" s="888"/>
      <c r="D8" s="888"/>
      <c r="E8" s="888"/>
      <c r="F8" s="888"/>
      <c r="G8" s="888"/>
      <c r="H8" s="888"/>
      <c r="I8" s="888"/>
      <c r="J8" s="888"/>
      <c r="K8" s="888"/>
      <c r="L8" s="888"/>
      <c r="M8" s="888"/>
    </row>
    <row r="9" spans="1:13" ht="12" customHeight="1" thickBot="1">
      <c r="A9" s="131"/>
      <c r="B9" s="131"/>
      <c r="C9" s="131"/>
      <c r="D9" s="131"/>
      <c r="E9" s="131"/>
      <c r="F9" s="131"/>
      <c r="G9" s="131"/>
      <c r="H9" s="131"/>
      <c r="I9" s="131"/>
      <c r="J9" s="131"/>
      <c r="K9" s="131"/>
      <c r="L9" s="131"/>
      <c r="M9" s="131"/>
    </row>
    <row r="10" spans="1:13" ht="15.6" customHeight="1">
      <c r="A10" s="132"/>
      <c r="B10" s="133"/>
      <c r="C10" s="870" t="s">
        <v>390</v>
      </c>
      <c r="D10" s="871"/>
      <c r="E10" s="871"/>
      <c r="F10" s="871"/>
      <c r="G10" s="871"/>
      <c r="H10" s="871"/>
      <c r="I10" s="871"/>
      <c r="J10" s="872"/>
      <c r="K10" s="879" t="s">
        <v>391</v>
      </c>
      <c r="L10" s="879"/>
      <c r="M10" s="880"/>
    </row>
    <row r="11" spans="1:13" ht="15.6" customHeight="1">
      <c r="A11" s="883" t="s">
        <v>392</v>
      </c>
      <c r="B11" s="884"/>
      <c r="C11" s="873"/>
      <c r="D11" s="874"/>
      <c r="E11" s="874"/>
      <c r="F11" s="874"/>
      <c r="G11" s="874"/>
      <c r="H11" s="874"/>
      <c r="I11" s="874"/>
      <c r="J11" s="875"/>
      <c r="K11" s="881"/>
      <c r="L11" s="881"/>
      <c r="M11" s="882"/>
    </row>
    <row r="12" spans="1:13" ht="15.6" customHeight="1">
      <c r="A12" s="883"/>
      <c r="B12" s="884"/>
      <c r="C12" s="873"/>
      <c r="D12" s="874"/>
      <c r="E12" s="874"/>
      <c r="F12" s="874"/>
      <c r="G12" s="874"/>
      <c r="H12" s="874"/>
      <c r="I12" s="874"/>
      <c r="J12" s="875"/>
      <c r="K12" s="881" t="s">
        <v>393</v>
      </c>
      <c r="L12" s="881"/>
      <c r="M12" s="882"/>
    </row>
    <row r="13" spans="1:13" ht="15.6" customHeight="1">
      <c r="A13" s="134"/>
      <c r="B13" s="135"/>
      <c r="C13" s="876"/>
      <c r="D13" s="877"/>
      <c r="E13" s="877"/>
      <c r="F13" s="877"/>
      <c r="G13" s="877"/>
      <c r="H13" s="877"/>
      <c r="I13" s="877"/>
      <c r="J13" s="878"/>
      <c r="K13" s="881"/>
      <c r="L13" s="881"/>
      <c r="M13" s="882"/>
    </row>
    <row r="14" spans="1:13" ht="24.6" customHeight="1">
      <c r="A14" s="885" t="s">
        <v>394</v>
      </c>
      <c r="B14" s="881"/>
      <c r="C14" s="136" t="s">
        <v>395</v>
      </c>
      <c r="D14" s="136"/>
      <c r="E14" s="137"/>
      <c r="F14" s="138"/>
      <c r="G14" s="138"/>
      <c r="H14" s="138"/>
      <c r="I14" s="138"/>
      <c r="J14" s="138"/>
      <c r="K14" s="138"/>
      <c r="L14" s="138"/>
      <c r="M14" s="139"/>
    </row>
    <row r="15" spans="1:13" ht="24.6" customHeight="1" thickBot="1">
      <c r="A15" s="886" t="s">
        <v>396</v>
      </c>
      <c r="B15" s="887"/>
      <c r="C15" s="140" t="s">
        <v>397</v>
      </c>
      <c r="D15" s="140"/>
      <c r="E15" s="141"/>
      <c r="F15" s="142"/>
      <c r="G15" s="142"/>
      <c r="H15" s="142"/>
      <c r="I15" s="142"/>
      <c r="J15" s="142"/>
      <c r="K15" s="142"/>
      <c r="L15" s="142"/>
      <c r="M15" s="143"/>
    </row>
    <row r="16" spans="1:13" ht="6.6" customHeight="1">
      <c r="A16" s="131"/>
      <c r="B16" s="131"/>
      <c r="C16" s="131"/>
      <c r="D16" s="131"/>
      <c r="E16" s="131"/>
      <c r="F16" s="131"/>
      <c r="G16" s="131"/>
      <c r="H16" s="131"/>
      <c r="I16" s="131"/>
      <c r="J16" s="131"/>
      <c r="K16" s="131"/>
      <c r="L16" s="131"/>
      <c r="M16" s="131"/>
    </row>
    <row r="17" spans="1:13" ht="14.25">
      <c r="A17" s="131"/>
      <c r="B17" s="131" t="s">
        <v>398</v>
      </c>
      <c r="C17" s="131"/>
      <c r="D17" s="131"/>
      <c r="E17" s="131"/>
      <c r="F17" s="131"/>
      <c r="G17" s="131"/>
      <c r="H17" s="131"/>
      <c r="I17" s="131"/>
      <c r="J17" s="131"/>
      <c r="K17" s="131"/>
      <c r="L17" s="131"/>
      <c r="M17" s="131"/>
    </row>
    <row r="18" spans="1:13" ht="18.75" customHeight="1">
      <c r="A18" s="131"/>
      <c r="B18" s="131" t="s">
        <v>399</v>
      </c>
      <c r="C18" s="131"/>
      <c r="D18" s="131"/>
      <c r="E18" s="131"/>
      <c r="F18" s="131"/>
      <c r="G18" s="131"/>
      <c r="H18" s="131"/>
      <c r="I18" s="131"/>
      <c r="J18" s="131"/>
      <c r="K18" s="131"/>
      <c r="L18" s="131"/>
      <c r="M18" s="131"/>
    </row>
    <row r="19" spans="1:13" ht="18.75" customHeight="1">
      <c r="A19" s="131"/>
      <c r="B19" s="131"/>
      <c r="C19" s="131"/>
      <c r="D19" s="131"/>
      <c r="E19" s="131"/>
      <c r="F19" s="131"/>
      <c r="G19" s="131"/>
      <c r="H19" s="131"/>
      <c r="I19" s="131"/>
      <c r="J19" s="131"/>
      <c r="K19" s="131"/>
      <c r="L19" s="144" t="s">
        <v>400</v>
      </c>
      <c r="M19" s="131"/>
    </row>
    <row r="20" spans="1:13" ht="16.149999999999999" customHeight="1">
      <c r="A20" s="131"/>
      <c r="B20" s="131" t="s">
        <v>401</v>
      </c>
      <c r="C20" s="131"/>
      <c r="D20" s="131"/>
      <c r="E20" s="131"/>
      <c r="F20" s="131"/>
      <c r="G20" s="131"/>
      <c r="H20" s="131"/>
      <c r="I20" s="131"/>
      <c r="J20" s="131"/>
      <c r="K20" s="131"/>
      <c r="L20" s="131"/>
      <c r="M20" s="131"/>
    </row>
    <row r="21" spans="1:13" ht="18.75" customHeight="1">
      <c r="A21" s="131"/>
      <c r="B21" s="145" t="s">
        <v>402</v>
      </c>
      <c r="C21" s="131"/>
      <c r="D21" s="131"/>
      <c r="E21" s="146"/>
      <c r="F21" s="145"/>
      <c r="G21" s="145"/>
      <c r="H21" s="145"/>
      <c r="I21" s="145"/>
      <c r="J21" s="145"/>
      <c r="K21" s="145"/>
      <c r="L21" s="145"/>
      <c r="M21" s="145"/>
    </row>
    <row r="22" spans="1:13" ht="18.75" customHeight="1">
      <c r="A22" s="131"/>
      <c r="B22" s="145"/>
      <c r="C22" s="131"/>
      <c r="D22" s="131"/>
      <c r="E22" s="146"/>
      <c r="F22" s="145"/>
      <c r="G22" s="145"/>
      <c r="H22" s="145"/>
      <c r="I22" s="145"/>
      <c r="J22" s="145"/>
      <c r="K22" s="145"/>
      <c r="L22" s="145"/>
      <c r="M22" s="145"/>
    </row>
    <row r="23" spans="1:13" ht="18.75" customHeight="1">
      <c r="A23" s="131"/>
      <c r="B23" s="145"/>
      <c r="C23" s="131"/>
      <c r="D23" s="131"/>
      <c r="E23" s="146"/>
      <c r="F23" s="145"/>
      <c r="G23" s="145"/>
      <c r="H23" s="145"/>
      <c r="I23" s="145"/>
      <c r="J23" s="145"/>
      <c r="K23" s="145"/>
      <c r="L23" s="145"/>
      <c r="M23" s="145"/>
    </row>
    <row r="24" spans="1:13" ht="18.75" customHeight="1">
      <c r="A24" s="131"/>
      <c r="B24" s="868" t="s">
        <v>403</v>
      </c>
      <c r="C24" s="868"/>
      <c r="D24" s="147"/>
      <c r="E24" s="131"/>
      <c r="F24" s="145"/>
      <c r="G24" s="145"/>
      <c r="H24" s="145"/>
      <c r="I24" s="869"/>
      <c r="J24" s="869"/>
      <c r="K24" s="145"/>
      <c r="L24" s="145"/>
      <c r="M24" s="145"/>
    </row>
    <row r="25" spans="1:13" ht="18.75" customHeight="1">
      <c r="A25" s="131"/>
      <c r="B25" s="148" t="s">
        <v>404</v>
      </c>
      <c r="C25" s="149"/>
      <c r="D25" s="150"/>
      <c r="E25" s="131"/>
      <c r="F25" s="145"/>
      <c r="G25" s="145"/>
      <c r="H25" s="145"/>
      <c r="I25" s="145"/>
      <c r="J25" s="145"/>
      <c r="K25" s="145"/>
      <c r="L25" s="151"/>
      <c r="M25" s="145"/>
    </row>
    <row r="26" spans="1:13" ht="18.75" customHeight="1">
      <c r="A26" s="131"/>
      <c r="B26" s="145"/>
      <c r="C26" s="150"/>
      <c r="D26" s="150"/>
      <c r="E26" s="131"/>
      <c r="F26" s="145"/>
      <c r="G26" s="145"/>
      <c r="H26" s="145"/>
      <c r="I26" s="145"/>
      <c r="J26" s="145"/>
      <c r="K26" s="145"/>
      <c r="L26" s="151"/>
      <c r="M26" s="145"/>
    </row>
    <row r="27" spans="1:13" ht="18.75" customHeight="1">
      <c r="A27" s="131"/>
      <c r="B27" s="145"/>
      <c r="C27" s="131"/>
      <c r="D27" s="131"/>
      <c r="E27" s="131"/>
      <c r="F27" s="145"/>
      <c r="G27" s="145"/>
      <c r="H27" s="145"/>
      <c r="I27" s="145"/>
      <c r="J27" s="145"/>
      <c r="K27" s="152"/>
      <c r="L27" s="145"/>
      <c r="M27" s="152"/>
    </row>
    <row r="28" spans="1:13" ht="18.75" customHeight="1">
      <c r="A28" s="131"/>
      <c r="B28" s="145" t="s">
        <v>405</v>
      </c>
      <c r="D28" s="131"/>
      <c r="E28" s="131"/>
      <c r="F28" s="145"/>
      <c r="G28" s="145"/>
      <c r="H28" s="145"/>
      <c r="I28" s="145"/>
      <c r="J28" s="145"/>
      <c r="K28" s="152"/>
      <c r="L28" s="145"/>
      <c r="M28" s="152"/>
    </row>
    <row r="29" spans="1:13" ht="18.75" customHeight="1">
      <c r="A29" s="131"/>
      <c r="B29" s="131"/>
      <c r="C29" s="153"/>
      <c r="D29" s="131"/>
      <c r="E29" s="131"/>
      <c r="F29" s="131"/>
      <c r="G29" s="131"/>
      <c r="H29" s="131"/>
      <c r="I29" s="131"/>
      <c r="J29" s="131"/>
      <c r="K29" s="131"/>
      <c r="L29" s="131"/>
      <c r="M29" s="131"/>
    </row>
    <row r="30" spans="1:13" ht="18.75" customHeight="1">
      <c r="A30" s="131"/>
      <c r="B30" s="154" t="s">
        <v>406</v>
      </c>
      <c r="C30" s="154"/>
      <c r="D30" s="131"/>
      <c r="E30" s="131"/>
      <c r="F30" s="131"/>
      <c r="G30" s="131"/>
      <c r="H30" s="131"/>
      <c r="I30" s="131"/>
      <c r="J30" s="131"/>
      <c r="K30" s="131"/>
      <c r="L30" s="131"/>
      <c r="M30" s="131"/>
    </row>
    <row r="31" spans="1:13" ht="14.25">
      <c r="A31" s="131"/>
      <c r="B31" s="154" t="s">
        <v>407</v>
      </c>
      <c r="C31" s="154"/>
      <c r="D31" s="131"/>
      <c r="E31" s="131"/>
      <c r="F31" s="131"/>
      <c r="G31" s="131"/>
      <c r="H31" s="131"/>
      <c r="I31" s="131"/>
      <c r="J31" s="131"/>
      <c r="K31" s="131"/>
      <c r="L31" s="131"/>
      <c r="M31" s="131"/>
    </row>
    <row r="32" spans="1:13" ht="18.75" customHeight="1">
      <c r="A32" s="131"/>
      <c r="B32" s="154"/>
      <c r="C32" s="154"/>
      <c r="D32" s="131"/>
      <c r="E32" s="131"/>
      <c r="F32" s="131"/>
      <c r="G32" s="131"/>
      <c r="H32" s="131"/>
      <c r="I32" s="131"/>
      <c r="J32" s="131"/>
      <c r="K32" s="131"/>
      <c r="L32" s="131"/>
      <c r="M32" s="131"/>
    </row>
    <row r="33" spans="1:13" ht="18.75" customHeight="1">
      <c r="A33" s="131"/>
      <c r="B33" s="154"/>
      <c r="C33" s="154"/>
      <c r="D33" s="131"/>
      <c r="E33" s="131"/>
      <c r="F33" s="131"/>
      <c r="G33" s="131"/>
      <c r="H33" s="131"/>
      <c r="I33" s="131"/>
      <c r="J33" s="131"/>
      <c r="K33" s="131"/>
      <c r="L33" s="131"/>
      <c r="M33" s="131"/>
    </row>
    <row r="34" spans="1:13" ht="14.25">
      <c r="A34" s="131"/>
      <c r="B34" s="154" t="s">
        <v>408</v>
      </c>
      <c r="C34" s="154"/>
      <c r="D34" s="131"/>
      <c r="E34" s="131"/>
      <c r="F34" s="131"/>
      <c r="G34" s="131"/>
      <c r="H34" s="131"/>
      <c r="I34" s="131"/>
      <c r="J34" s="131"/>
      <c r="K34" s="131"/>
      <c r="L34" s="131"/>
      <c r="M34" s="131"/>
    </row>
    <row r="35" spans="1:13" ht="18.75" customHeight="1">
      <c r="A35" s="131"/>
      <c r="B35" s="154"/>
      <c r="C35" s="154"/>
      <c r="D35" s="131"/>
      <c r="E35" s="131"/>
      <c r="F35" s="131"/>
      <c r="G35" s="131"/>
      <c r="H35" s="131"/>
      <c r="I35" s="131"/>
      <c r="J35" s="131"/>
      <c r="K35" s="131"/>
      <c r="L35" s="131"/>
      <c r="M35" s="131"/>
    </row>
    <row r="36" spans="1:13" ht="18.75" customHeight="1">
      <c r="A36" s="131"/>
      <c r="B36" s="154"/>
      <c r="C36" s="154"/>
      <c r="D36" s="131"/>
      <c r="E36" s="131"/>
      <c r="F36" s="131"/>
      <c r="G36" s="131"/>
      <c r="H36" s="131"/>
      <c r="I36" s="131"/>
      <c r="J36" s="131"/>
      <c r="K36" s="131"/>
      <c r="L36" s="131"/>
      <c r="M36" s="131"/>
    </row>
    <row r="37" spans="1:13" ht="14.25">
      <c r="A37" s="131"/>
      <c r="B37" s="154" t="s">
        <v>409</v>
      </c>
      <c r="C37" s="154"/>
      <c r="D37" s="131"/>
      <c r="E37" s="131"/>
      <c r="F37" s="131"/>
      <c r="G37" s="131"/>
      <c r="H37" s="131"/>
      <c r="I37" s="131"/>
      <c r="J37" s="131"/>
      <c r="K37" s="131"/>
      <c r="L37" s="131"/>
      <c r="M37" s="131"/>
    </row>
    <row r="38" spans="1:13" ht="18.75" customHeight="1">
      <c r="A38" s="131"/>
      <c r="B38" s="154"/>
      <c r="C38" s="154"/>
      <c r="D38" s="131"/>
      <c r="E38" s="131"/>
      <c r="F38" s="131"/>
      <c r="G38" s="131"/>
      <c r="H38" s="131"/>
      <c r="I38" s="131"/>
      <c r="J38" s="131"/>
      <c r="K38" s="131"/>
      <c r="L38" s="131"/>
      <c r="M38" s="131"/>
    </row>
    <row r="39" spans="1:13" ht="18.75" customHeight="1">
      <c r="A39" s="131"/>
      <c r="B39" s="131"/>
      <c r="C39" s="153"/>
      <c r="D39" s="131"/>
      <c r="E39" s="131"/>
      <c r="F39" s="131"/>
      <c r="G39" s="131"/>
      <c r="H39" s="131"/>
      <c r="I39" s="131"/>
      <c r="J39" s="131"/>
      <c r="K39" s="131"/>
      <c r="L39" s="131"/>
      <c r="M39" s="131"/>
    </row>
    <row r="40" spans="1:13" ht="14.25">
      <c r="A40" s="131"/>
      <c r="B40" s="144" t="s">
        <v>410</v>
      </c>
      <c r="C40" s="155" t="s">
        <v>411</v>
      </c>
      <c r="D40" s="131"/>
      <c r="E40" s="131"/>
      <c r="F40" s="131"/>
      <c r="G40" s="131"/>
      <c r="H40" s="131"/>
      <c r="I40" s="131"/>
      <c r="J40" s="131"/>
      <c r="K40" s="131"/>
      <c r="L40" s="131"/>
      <c r="M40" s="131"/>
    </row>
    <row r="41" spans="1:13" ht="14.25">
      <c r="A41" s="131"/>
      <c r="B41" s="144"/>
      <c r="C41" s="155" t="s">
        <v>412</v>
      </c>
      <c r="D41" s="131"/>
      <c r="E41" s="131"/>
      <c r="F41" s="131"/>
      <c r="G41" s="131"/>
      <c r="H41" s="131"/>
      <c r="I41" s="131"/>
      <c r="J41" s="131"/>
      <c r="K41" s="131"/>
      <c r="L41" s="131"/>
      <c r="M41" s="131"/>
    </row>
    <row r="42" spans="1:13" ht="14.25">
      <c r="A42" s="131"/>
      <c r="B42" s="144" t="s">
        <v>413</v>
      </c>
      <c r="C42" s="155" t="s">
        <v>414</v>
      </c>
      <c r="D42" s="131"/>
      <c r="E42" s="131"/>
      <c r="F42" s="131"/>
      <c r="G42" s="131"/>
      <c r="H42" s="131"/>
      <c r="I42" s="131"/>
      <c r="J42" s="131"/>
      <c r="K42" s="131"/>
      <c r="L42" s="131"/>
      <c r="M42" s="131"/>
    </row>
    <row r="43" spans="1:13" ht="14.25">
      <c r="A43" s="131"/>
      <c r="B43" s="144" t="s">
        <v>415</v>
      </c>
      <c r="C43" s="155" t="s">
        <v>416</v>
      </c>
      <c r="D43" s="131"/>
      <c r="E43" s="131"/>
      <c r="F43" s="131"/>
      <c r="G43" s="131"/>
      <c r="H43" s="131"/>
      <c r="I43" s="131"/>
      <c r="J43" s="131"/>
      <c r="K43" s="131"/>
      <c r="L43" s="131"/>
      <c r="M43" s="131"/>
    </row>
    <row r="44" spans="1:13" ht="14.25">
      <c r="A44" s="131"/>
      <c r="B44" s="144" t="s">
        <v>417</v>
      </c>
      <c r="C44" s="155" t="s">
        <v>418</v>
      </c>
      <c r="D44" s="155"/>
      <c r="E44" s="155"/>
      <c r="F44" s="155"/>
      <c r="G44" s="155"/>
      <c r="H44" s="155"/>
      <c r="I44" s="155"/>
      <c r="J44" s="155"/>
      <c r="K44" s="155"/>
      <c r="L44" s="155"/>
      <c r="M44" s="155"/>
    </row>
    <row r="45" spans="1:13" ht="14.25">
      <c r="A45" s="131"/>
      <c r="B45" s="144" t="s">
        <v>419</v>
      </c>
      <c r="C45" s="155" t="s">
        <v>420</v>
      </c>
      <c r="D45" s="156"/>
      <c r="E45" s="156"/>
      <c r="F45" s="156"/>
      <c r="G45" s="156"/>
      <c r="H45" s="156"/>
      <c r="I45" s="156"/>
      <c r="J45" s="156"/>
      <c r="K45" s="156"/>
      <c r="L45" s="156"/>
      <c r="M45" s="156"/>
    </row>
    <row r="46" spans="1:13" ht="14.25">
      <c r="A46" s="131"/>
      <c r="B46" s="144" t="s">
        <v>421</v>
      </c>
      <c r="C46" s="155" t="s">
        <v>422</v>
      </c>
      <c r="D46" s="156"/>
      <c r="E46" s="156"/>
      <c r="F46" s="156"/>
      <c r="G46" s="156"/>
      <c r="H46" s="156"/>
      <c r="I46" s="156"/>
      <c r="J46" s="156"/>
      <c r="K46" s="156"/>
      <c r="L46" s="156"/>
      <c r="M46" s="156"/>
    </row>
    <row r="47" spans="1:13" ht="8.4499999999999993" customHeight="1" thickBot="1">
      <c r="A47" s="157"/>
      <c r="B47" s="157"/>
      <c r="C47" s="158"/>
      <c r="D47" s="157"/>
      <c r="E47" s="157"/>
      <c r="F47" s="157"/>
      <c r="G47" s="157"/>
      <c r="H47" s="157"/>
      <c r="I47" s="157"/>
      <c r="J47" s="157"/>
      <c r="K47" s="157"/>
      <c r="L47" s="157"/>
      <c r="M47" s="157"/>
    </row>
    <row r="48" spans="1:13" ht="8.4499999999999993" customHeight="1">
      <c r="C48" s="155"/>
    </row>
  </sheetData>
  <mergeCells count="14">
    <mergeCell ref="A8:M8"/>
    <mergeCell ref="A2:B2"/>
    <mergeCell ref="C2:F2"/>
    <mergeCell ref="J2:M6"/>
    <mergeCell ref="A3:B3"/>
    <mergeCell ref="C3:F3"/>
    <mergeCell ref="B24:C24"/>
    <mergeCell ref="I24:J24"/>
    <mergeCell ref="C10:J13"/>
    <mergeCell ref="K10:M11"/>
    <mergeCell ref="A11:B12"/>
    <mergeCell ref="K12:M13"/>
    <mergeCell ref="A14:B14"/>
    <mergeCell ref="A15:B15"/>
  </mergeCells>
  <phoneticPr fontId="1"/>
  <pageMargins left="0.7" right="0.7" top="0.75" bottom="0.75" header="0.3" footer="0.3"/>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234-F696-43BC-879A-A11AD8027B6F}">
  <sheetPr>
    <tabColor rgb="FFFFFF00"/>
  </sheetPr>
  <dimension ref="A1:M33"/>
  <sheetViews>
    <sheetView view="pageBreakPreview" zoomScaleNormal="100" zoomScaleSheetLayoutView="100" workbookViewId="0">
      <selection activeCell="P20" sqref="P20"/>
    </sheetView>
  </sheetViews>
  <sheetFormatPr defaultColWidth="8.875" defaultRowHeight="13.5"/>
  <cols>
    <col min="1" max="1" width="6.125" style="130" customWidth="1"/>
    <col min="2" max="2" width="6.625" style="130" customWidth="1"/>
    <col min="3" max="3" width="6.125" style="130" customWidth="1"/>
    <col min="4" max="13" width="6.75" style="130" customWidth="1"/>
    <col min="14" max="16384" width="8.875" style="130"/>
  </cols>
  <sheetData>
    <row r="1" spans="1:13" ht="14.25" thickBot="1">
      <c r="A1" s="20" t="s">
        <v>423</v>
      </c>
    </row>
    <row r="2" spans="1:13" ht="37.5" customHeight="1" thickBot="1">
      <c r="A2" s="923" t="s">
        <v>424</v>
      </c>
      <c r="B2" s="924"/>
      <c r="C2" s="925" t="s">
        <v>388</v>
      </c>
      <c r="D2" s="926"/>
      <c r="E2" s="926"/>
      <c r="F2" s="927"/>
      <c r="G2" s="131"/>
      <c r="H2" s="131"/>
      <c r="I2" s="131"/>
      <c r="J2" s="131"/>
      <c r="K2" s="131"/>
      <c r="L2" s="131"/>
      <c r="M2" s="131"/>
    </row>
    <row r="3" spans="1:13" ht="37.5" customHeight="1">
      <c r="A3" s="150"/>
      <c r="B3" s="150"/>
      <c r="C3" s="160"/>
      <c r="D3" s="160"/>
      <c r="E3" s="160"/>
      <c r="F3" s="160"/>
      <c r="G3" s="131"/>
      <c r="H3" s="131"/>
      <c r="I3" s="131"/>
      <c r="J3" s="131"/>
      <c r="K3" s="131"/>
      <c r="L3" s="131"/>
      <c r="M3" s="131"/>
    </row>
    <row r="4" spans="1:13" ht="45.75" customHeight="1">
      <c r="A4" s="150"/>
      <c r="B4" s="150"/>
      <c r="C4" s="160"/>
      <c r="D4" s="160"/>
      <c r="E4" s="160"/>
      <c r="F4" s="160"/>
      <c r="G4" s="131"/>
      <c r="H4" s="131"/>
      <c r="I4" s="131"/>
      <c r="J4" s="131"/>
      <c r="K4" s="131"/>
      <c r="L4" s="131"/>
      <c r="M4" s="131"/>
    </row>
    <row r="5" spans="1:13" ht="37.5" customHeight="1">
      <c r="A5" s="888" t="s">
        <v>425</v>
      </c>
      <c r="B5" s="888"/>
      <c r="C5" s="888"/>
      <c r="D5" s="888"/>
      <c r="E5" s="888"/>
      <c r="F5" s="888"/>
      <c r="G5" s="888"/>
      <c r="H5" s="888"/>
      <c r="I5" s="888"/>
      <c r="J5" s="888"/>
      <c r="K5" s="888"/>
      <c r="L5" s="888"/>
      <c r="M5" s="888"/>
    </row>
    <row r="6" spans="1:13" ht="37.5" customHeight="1">
      <c r="A6" s="159"/>
      <c r="B6" s="159"/>
      <c r="C6" s="159"/>
      <c r="D6" s="159"/>
      <c r="E6" s="159"/>
      <c r="F6" s="159"/>
      <c r="G6" s="159"/>
      <c r="H6" s="159"/>
      <c r="I6" s="159"/>
      <c r="J6" s="159"/>
      <c r="K6" s="159"/>
      <c r="L6" s="159"/>
      <c r="M6" s="159"/>
    </row>
    <row r="7" spans="1:13" ht="17.25" customHeight="1" thickBot="1">
      <c r="A7" s="159"/>
      <c r="B7" s="159"/>
      <c r="C7" s="159"/>
      <c r="D7" s="159"/>
      <c r="E7" s="159"/>
      <c r="F7" s="159"/>
      <c r="G7" s="159"/>
      <c r="H7" s="159"/>
      <c r="I7" s="159"/>
      <c r="J7" s="159"/>
      <c r="K7" s="159"/>
      <c r="L7" s="159"/>
      <c r="M7" s="159"/>
    </row>
    <row r="8" spans="1:13" ht="18.75" customHeight="1">
      <c r="A8" s="928" t="s">
        <v>426</v>
      </c>
      <c r="B8" s="930" t="s">
        <v>427</v>
      </c>
      <c r="C8" s="931"/>
      <c r="D8" s="934"/>
      <c r="E8" s="935"/>
      <c r="F8" s="935"/>
      <c r="G8" s="935"/>
      <c r="H8" s="935"/>
      <c r="I8" s="935"/>
      <c r="J8" s="935"/>
      <c r="K8" s="935"/>
      <c r="L8" s="935"/>
      <c r="M8" s="936"/>
    </row>
    <row r="9" spans="1:13" ht="18.75" customHeight="1">
      <c r="A9" s="929"/>
      <c r="B9" s="932"/>
      <c r="C9" s="884"/>
      <c r="D9" s="937"/>
      <c r="E9" s="938"/>
      <c r="F9" s="938"/>
      <c r="G9" s="938"/>
      <c r="H9" s="938"/>
      <c r="I9" s="938"/>
      <c r="J9" s="938"/>
      <c r="K9" s="938"/>
      <c r="L9" s="938"/>
      <c r="M9" s="939"/>
    </row>
    <row r="10" spans="1:13" ht="18.75" customHeight="1">
      <c r="A10" s="929"/>
      <c r="B10" s="933"/>
      <c r="C10" s="884"/>
      <c r="D10" s="940"/>
      <c r="E10" s="941"/>
      <c r="F10" s="941"/>
      <c r="G10" s="941"/>
      <c r="H10" s="941"/>
      <c r="I10" s="941"/>
      <c r="J10" s="941"/>
      <c r="K10" s="941"/>
      <c r="L10" s="941"/>
      <c r="M10" s="942"/>
    </row>
    <row r="11" spans="1:13" ht="18.75" customHeight="1">
      <c r="A11" s="929"/>
      <c r="B11" s="943" t="s">
        <v>428</v>
      </c>
      <c r="C11" s="944"/>
      <c r="D11" s="948"/>
      <c r="E11" s="949"/>
      <c r="F11" s="949"/>
      <c r="G11" s="949"/>
      <c r="H11" s="949"/>
      <c r="I11" s="949"/>
      <c r="J11" s="949"/>
      <c r="K11" s="949"/>
      <c r="L11" s="949"/>
      <c r="M11" s="950"/>
    </row>
    <row r="12" spans="1:13" ht="18.75" customHeight="1">
      <c r="A12" s="929"/>
      <c r="B12" s="932"/>
      <c r="C12" s="945"/>
      <c r="D12" s="937"/>
      <c r="E12" s="938"/>
      <c r="F12" s="938"/>
      <c r="G12" s="938"/>
      <c r="H12" s="938"/>
      <c r="I12" s="938"/>
      <c r="J12" s="938"/>
      <c r="K12" s="938"/>
      <c r="L12" s="938"/>
      <c r="M12" s="939"/>
    </row>
    <row r="13" spans="1:13" ht="18.75" customHeight="1">
      <c r="A13" s="929"/>
      <c r="B13" s="932"/>
      <c r="C13" s="945"/>
      <c r="D13" s="937"/>
      <c r="E13" s="938"/>
      <c r="F13" s="938"/>
      <c r="G13" s="938"/>
      <c r="H13" s="938"/>
      <c r="I13" s="938"/>
      <c r="J13" s="938"/>
      <c r="K13" s="938"/>
      <c r="L13" s="938"/>
      <c r="M13" s="939"/>
    </row>
    <row r="14" spans="1:13" ht="18.75" customHeight="1">
      <c r="A14" s="929"/>
      <c r="B14" s="932"/>
      <c r="C14" s="945"/>
      <c r="D14" s="937"/>
      <c r="E14" s="938"/>
      <c r="F14" s="938"/>
      <c r="G14" s="938"/>
      <c r="H14" s="938"/>
      <c r="I14" s="938"/>
      <c r="J14" s="938"/>
      <c r="K14" s="938"/>
      <c r="L14" s="938"/>
      <c r="M14" s="939"/>
    </row>
    <row r="15" spans="1:13" ht="18.75" customHeight="1">
      <c r="A15" s="929"/>
      <c r="B15" s="932"/>
      <c r="C15" s="945"/>
      <c r="D15" s="937"/>
      <c r="E15" s="938"/>
      <c r="F15" s="938"/>
      <c r="G15" s="938"/>
      <c r="H15" s="938"/>
      <c r="I15" s="938"/>
      <c r="J15" s="938"/>
      <c r="K15" s="938"/>
      <c r="L15" s="938"/>
      <c r="M15" s="939"/>
    </row>
    <row r="16" spans="1:13" ht="18.75" customHeight="1">
      <c r="A16" s="929"/>
      <c r="B16" s="946"/>
      <c r="C16" s="947"/>
      <c r="D16" s="940"/>
      <c r="E16" s="941"/>
      <c r="F16" s="941"/>
      <c r="G16" s="941"/>
      <c r="H16" s="941"/>
      <c r="I16" s="941"/>
      <c r="J16" s="941"/>
      <c r="K16" s="941"/>
      <c r="L16" s="941"/>
      <c r="M16" s="942"/>
    </row>
    <row r="17" spans="1:13" ht="18.75" customHeight="1">
      <c r="A17" s="908" t="s">
        <v>429</v>
      </c>
      <c r="B17" s="909"/>
      <c r="C17" s="910"/>
      <c r="D17" s="911" t="s">
        <v>430</v>
      </c>
      <c r="E17" s="912"/>
      <c r="F17" s="912"/>
      <c r="G17" s="912"/>
      <c r="H17" s="912"/>
      <c r="I17" s="912"/>
      <c r="J17" s="912"/>
      <c r="K17" s="912"/>
      <c r="L17" s="912"/>
      <c r="M17" s="913"/>
    </row>
    <row r="18" spans="1:13" ht="18.75" customHeight="1">
      <c r="A18" s="908"/>
      <c r="B18" s="909"/>
      <c r="C18" s="910"/>
      <c r="D18" s="914"/>
      <c r="E18" s="915"/>
      <c r="F18" s="915"/>
      <c r="G18" s="915"/>
      <c r="H18" s="915"/>
      <c r="I18" s="915"/>
      <c r="J18" s="915"/>
      <c r="K18" s="915"/>
      <c r="L18" s="915"/>
      <c r="M18" s="916"/>
    </row>
    <row r="19" spans="1:13" ht="18.75" customHeight="1">
      <c r="A19" s="908"/>
      <c r="B19" s="909"/>
      <c r="C19" s="910"/>
      <c r="D19" s="917"/>
      <c r="E19" s="918"/>
      <c r="F19" s="918"/>
      <c r="G19" s="918"/>
      <c r="H19" s="918"/>
      <c r="I19" s="918"/>
      <c r="J19" s="918"/>
      <c r="K19" s="918"/>
      <c r="L19" s="918"/>
      <c r="M19" s="919"/>
    </row>
    <row r="20" spans="1:13" ht="37.5" customHeight="1">
      <c r="A20" s="908" t="s">
        <v>431</v>
      </c>
      <c r="B20" s="909"/>
      <c r="C20" s="910"/>
      <c r="D20" s="138" t="s">
        <v>432</v>
      </c>
      <c r="E20" s="138"/>
      <c r="F20" s="138"/>
      <c r="G20" s="138"/>
      <c r="H20" s="138"/>
      <c r="I20" s="138"/>
      <c r="J20" s="138"/>
      <c r="K20" s="138"/>
      <c r="L20" s="138"/>
      <c r="M20" s="139"/>
    </row>
    <row r="21" spans="1:13" ht="37.5" customHeight="1" thickBot="1">
      <c r="A21" s="920" t="s">
        <v>433</v>
      </c>
      <c r="B21" s="921"/>
      <c r="C21" s="922"/>
      <c r="D21" s="161"/>
      <c r="E21" s="161"/>
      <c r="F21" s="161"/>
      <c r="G21" s="161"/>
      <c r="H21" s="161"/>
      <c r="I21" s="161"/>
      <c r="J21" s="161"/>
      <c r="K21" s="161"/>
      <c r="L21" s="161"/>
      <c r="M21" s="162"/>
    </row>
    <row r="22" spans="1:13" ht="18.75" customHeight="1">
      <c r="A22" s="131"/>
      <c r="B22" s="131"/>
      <c r="C22" s="131"/>
      <c r="D22" s="131"/>
      <c r="E22" s="131"/>
      <c r="F22" s="131"/>
      <c r="G22" s="131"/>
      <c r="H22" s="131"/>
      <c r="I22" s="131"/>
      <c r="J22" s="131"/>
      <c r="K22" s="131"/>
      <c r="L22" s="131"/>
      <c r="M22" s="131"/>
    </row>
    <row r="23" spans="1:13" ht="18.75" customHeight="1">
      <c r="A23" s="131"/>
      <c r="B23" s="131"/>
      <c r="C23" s="131"/>
      <c r="D23" s="131"/>
      <c r="E23" s="131"/>
      <c r="F23" s="131"/>
      <c r="G23" s="131"/>
      <c r="H23" s="131"/>
      <c r="I23" s="131"/>
      <c r="J23" s="131"/>
      <c r="K23" s="131"/>
      <c r="L23" s="131"/>
      <c r="M23" s="131"/>
    </row>
    <row r="24" spans="1:13" ht="18.75" customHeight="1">
      <c r="A24" s="131"/>
      <c r="B24" s="131" t="s">
        <v>434</v>
      </c>
      <c r="C24" s="131"/>
      <c r="D24" s="131"/>
      <c r="E24" s="131"/>
      <c r="F24" s="131"/>
      <c r="G24" s="131"/>
      <c r="H24" s="131"/>
      <c r="I24" s="131"/>
      <c r="J24" s="131"/>
      <c r="K24" s="131"/>
      <c r="L24" s="131"/>
      <c r="M24" s="131"/>
    </row>
    <row r="25" spans="1:13" ht="18.75" customHeight="1">
      <c r="A25" s="131"/>
      <c r="B25" s="131"/>
      <c r="C25" s="131"/>
      <c r="D25" s="131"/>
      <c r="E25" s="131"/>
      <c r="F25" s="131"/>
      <c r="G25" s="131"/>
      <c r="H25" s="131"/>
      <c r="I25" s="131"/>
      <c r="J25" s="131"/>
      <c r="K25" s="131"/>
      <c r="L25" s="131"/>
      <c r="M25" s="131"/>
    </row>
    <row r="26" spans="1:13" ht="18.75" customHeight="1">
      <c r="A26" s="131"/>
      <c r="B26" s="131"/>
      <c r="C26" s="131"/>
      <c r="D26" s="131"/>
      <c r="E26" s="131"/>
      <c r="F26" s="131"/>
      <c r="G26" s="131"/>
      <c r="H26" s="131"/>
      <c r="I26" s="131"/>
      <c r="J26" s="131"/>
      <c r="K26" s="131"/>
      <c r="L26" s="146" t="s">
        <v>435</v>
      </c>
      <c r="M26" s="131"/>
    </row>
    <row r="27" spans="1:13" ht="18.75" customHeight="1">
      <c r="A27" s="131"/>
      <c r="B27" s="131"/>
      <c r="C27" s="131"/>
      <c r="D27" s="131"/>
      <c r="E27" s="131"/>
      <c r="F27" s="131"/>
      <c r="G27" s="131"/>
      <c r="H27" s="131"/>
      <c r="I27" s="131"/>
      <c r="J27" s="131"/>
      <c r="K27" s="131"/>
      <c r="L27" s="131"/>
      <c r="M27" s="131"/>
    </row>
    <row r="28" spans="1:13" ht="18.75" customHeight="1">
      <c r="A28" s="131"/>
      <c r="B28" s="131"/>
      <c r="C28" s="131"/>
      <c r="D28" s="131"/>
      <c r="E28" s="131"/>
      <c r="F28" s="131"/>
      <c r="G28" s="131"/>
      <c r="H28" s="131"/>
      <c r="I28" s="131"/>
      <c r="J28" s="131"/>
      <c r="K28" s="131"/>
      <c r="L28" s="131"/>
      <c r="M28" s="131"/>
    </row>
    <row r="29" spans="1:13" ht="18.75" customHeight="1">
      <c r="A29" s="131"/>
      <c r="B29" s="131"/>
      <c r="C29" s="131"/>
      <c r="D29" s="131"/>
      <c r="E29" s="131"/>
      <c r="F29" s="131"/>
      <c r="G29" s="131"/>
      <c r="H29" s="131"/>
      <c r="I29" s="131"/>
      <c r="J29" s="131"/>
      <c r="K29" s="131"/>
      <c r="L29" s="131"/>
      <c r="M29" s="152" t="s">
        <v>436</v>
      </c>
    </row>
    <row r="30" spans="1:13" ht="18.75" customHeight="1">
      <c r="A30" s="131"/>
      <c r="B30" s="131"/>
      <c r="C30" s="131"/>
      <c r="D30" s="131"/>
      <c r="E30" s="131"/>
      <c r="F30" s="131"/>
      <c r="G30" s="131"/>
      <c r="H30" s="131"/>
      <c r="I30" s="131"/>
      <c r="J30" s="131"/>
      <c r="K30" s="131"/>
      <c r="L30" s="131"/>
      <c r="M30" s="131"/>
    </row>
    <row r="31" spans="1:13" ht="18.75" customHeight="1">
      <c r="A31" s="131"/>
      <c r="B31" s="163" t="s">
        <v>437</v>
      </c>
      <c r="C31" s="155" t="s">
        <v>438</v>
      </c>
      <c r="D31" s="155"/>
      <c r="E31" s="155"/>
      <c r="F31" s="155"/>
      <c r="G31" s="155"/>
      <c r="H31" s="155"/>
      <c r="I31" s="155"/>
      <c r="J31" s="155"/>
      <c r="K31" s="131"/>
      <c r="L31" s="131"/>
      <c r="M31" s="131"/>
    </row>
    <row r="32" spans="1:13" ht="18.75" customHeight="1">
      <c r="A32" s="131"/>
      <c r="B32" s="163" t="s">
        <v>413</v>
      </c>
      <c r="C32" s="155" t="s">
        <v>439</v>
      </c>
      <c r="D32" s="155"/>
      <c r="E32" s="155"/>
      <c r="F32" s="155"/>
      <c r="G32" s="155"/>
      <c r="H32" s="155"/>
      <c r="I32" s="155"/>
      <c r="J32" s="155"/>
      <c r="K32" s="131"/>
      <c r="L32" s="131"/>
      <c r="M32" s="131"/>
    </row>
    <row r="33" ht="37.5" customHeight="1"/>
  </sheetData>
  <mergeCells count="13">
    <mergeCell ref="A17:C19"/>
    <mergeCell ref="D17:M19"/>
    <mergeCell ref="A20:C20"/>
    <mergeCell ref="A21:C21"/>
    <mergeCell ref="A2:B2"/>
    <mergeCell ref="C2:F2"/>
    <mergeCell ref="A5:M5"/>
    <mergeCell ref="A8:A16"/>
    <mergeCell ref="B8:C10"/>
    <mergeCell ref="D8:M10"/>
    <mergeCell ref="B11:C16"/>
    <mergeCell ref="D11:M13"/>
    <mergeCell ref="D14:M16"/>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1:BB326"/>
  <sheetViews>
    <sheetView view="pageBreakPreview" topLeftCell="B1" zoomScale="115" zoomScaleNormal="100" zoomScaleSheetLayoutView="115" zoomScalePageLayoutView="85" workbookViewId="0">
      <selection activeCell="K91" sqref="K91:AA96"/>
    </sheetView>
  </sheetViews>
  <sheetFormatPr defaultRowHeight="13.5"/>
  <cols>
    <col min="1" max="1" width="1.375" customWidth="1"/>
    <col min="2" max="7" width="3.5" customWidth="1"/>
    <col min="8" max="9" width="4.625" customWidth="1"/>
    <col min="10" max="10" width="3.5" customWidth="1"/>
    <col min="11" max="11" width="3.875" customWidth="1"/>
    <col min="12" max="12" width="4.5" customWidth="1"/>
    <col min="13" max="13" width="3.5" customWidth="1"/>
    <col min="14" max="14" width="4.875" customWidth="1"/>
    <col min="15" max="22" width="3.5" customWidth="1"/>
    <col min="23" max="23" width="4" customWidth="1"/>
    <col min="24" max="24" width="4.5" customWidth="1"/>
    <col min="25" max="25" width="3.5" customWidth="1"/>
    <col min="26" max="26" width="2.625" customWidth="1"/>
    <col min="27" max="27" width="2.125" customWidth="1"/>
    <col min="28" max="28" width="0.625" customWidth="1"/>
    <col min="29" max="32" width="3.5" customWidth="1"/>
    <col min="33" max="60" width="2.5" customWidth="1"/>
  </cols>
  <sheetData>
    <row r="1" spans="2:39" ht="22.5" customHeight="1">
      <c r="B1" t="s">
        <v>68</v>
      </c>
    </row>
    <row r="2" spans="2:39" ht="22.5" customHeight="1"/>
    <row r="3" spans="2:39" ht="22.5" customHeight="1"/>
    <row r="4" spans="2:39" ht="23.25" customHeight="1"/>
    <row r="5" spans="2:39" ht="23.25" customHeight="1">
      <c r="D5" s="172" t="str">
        <f>"令和"&amp;様式１!AD2&amp;"年度きょうとこどもの城づくり事業（ひとり親家庭のこどもの居場所づくり事業）実施に係る運営業務企画提案書"</f>
        <v>令和８年度きょうとこどもの城づくり事業（ひとり親家庭のこどもの居場所づくり事業）実施に係る運営業務企画提案書</v>
      </c>
      <c r="E5" s="172"/>
      <c r="F5" s="172"/>
      <c r="G5" s="172"/>
      <c r="H5" s="172"/>
      <c r="I5" s="172"/>
      <c r="J5" s="172"/>
      <c r="K5" s="172"/>
      <c r="L5" s="172"/>
      <c r="M5" s="172"/>
      <c r="N5" s="172"/>
      <c r="O5" s="172"/>
      <c r="P5" s="172"/>
      <c r="Q5" s="172"/>
      <c r="R5" s="172"/>
      <c r="S5" s="172"/>
      <c r="T5" s="172"/>
      <c r="U5" s="172"/>
      <c r="V5" s="172"/>
      <c r="W5" s="172"/>
      <c r="X5" s="172"/>
      <c r="Y5" s="172"/>
    </row>
    <row r="6" spans="2:39" ht="23.25" customHeight="1">
      <c r="D6" s="172"/>
      <c r="E6" s="172"/>
      <c r="F6" s="172"/>
      <c r="G6" s="172"/>
      <c r="H6" s="172"/>
      <c r="I6" s="172"/>
      <c r="J6" s="172"/>
      <c r="K6" s="172"/>
      <c r="L6" s="172"/>
      <c r="M6" s="172"/>
      <c r="N6" s="172"/>
      <c r="O6" s="172"/>
      <c r="P6" s="172"/>
      <c r="Q6" s="172"/>
      <c r="R6" s="172"/>
      <c r="S6" s="172"/>
      <c r="T6" s="172"/>
      <c r="U6" s="172"/>
      <c r="V6" s="172"/>
      <c r="W6" s="172"/>
      <c r="X6" s="172"/>
      <c r="Y6" s="172"/>
    </row>
    <row r="7" spans="2:39" ht="23.25" customHeight="1">
      <c r="D7" s="172"/>
      <c r="E7" s="172"/>
      <c r="F7" s="172"/>
      <c r="G7" s="172"/>
      <c r="H7" s="172"/>
      <c r="I7" s="172"/>
      <c r="J7" s="172"/>
      <c r="K7" s="172"/>
      <c r="L7" s="172"/>
      <c r="M7" s="172"/>
      <c r="N7" s="172"/>
      <c r="O7" s="172"/>
      <c r="P7" s="172"/>
      <c r="Q7" s="172"/>
      <c r="R7" s="172"/>
      <c r="S7" s="172"/>
      <c r="T7" s="172"/>
      <c r="U7" s="172"/>
      <c r="V7" s="172"/>
      <c r="W7" s="172"/>
      <c r="X7" s="172"/>
      <c r="Y7" s="172"/>
    </row>
    <row r="8" spans="2:39" ht="22.5" customHeight="1"/>
    <row r="9" spans="2:39" ht="23.25" customHeight="1">
      <c r="T9" s="58" t="str">
        <f>"令和"&amp;様式１!AD2&amp;"年"</f>
        <v>令和８年</v>
      </c>
      <c r="W9" s="66" t="str">
        <f>IF(様式１!$T$16="","",様式１!$T$16)</f>
        <v/>
      </c>
      <c r="X9" s="58" t="s">
        <v>268</v>
      </c>
      <c r="Y9" s="205" t="str">
        <f>IF(様式１!$V$16="","",様式１!$V$16)</f>
        <v/>
      </c>
      <c r="Z9" s="205"/>
      <c r="AA9" t="s">
        <v>269</v>
      </c>
      <c r="AE9" s="58"/>
    </row>
    <row r="10" spans="2:39" ht="23.25" customHeight="1">
      <c r="M10" t="s">
        <v>125</v>
      </c>
      <c r="T10" s="108"/>
      <c r="U10" s="108"/>
      <c r="V10" s="108"/>
      <c r="W10" s="108"/>
      <c r="X10" s="108"/>
      <c r="Y10" s="108"/>
      <c r="Z10" s="108"/>
    </row>
    <row r="11" spans="2:39" ht="23.25" customHeight="1">
      <c r="M11" t="s">
        <v>314</v>
      </c>
      <c r="R11" s="109" t="str">
        <f>IF(様式１!$J$22="","",様式１!$J$22)</f>
        <v/>
      </c>
      <c r="S11" s="109"/>
      <c r="T11" s="109"/>
      <c r="U11" s="109"/>
      <c r="V11" s="109"/>
      <c r="W11" s="109"/>
      <c r="X11" s="109"/>
      <c r="Y11" s="109"/>
    </row>
    <row r="12" spans="2:39" ht="23.25" customHeight="1">
      <c r="M12" t="s">
        <v>55</v>
      </c>
      <c r="R12" s="109" t="str">
        <f>IF(様式１!$J$26="","",様式１!$J$26)</f>
        <v/>
      </c>
      <c r="S12" s="109"/>
      <c r="T12" s="109"/>
      <c r="U12" s="109"/>
      <c r="V12" s="109"/>
      <c r="W12" s="109"/>
      <c r="X12" s="109"/>
      <c r="Y12" s="109"/>
    </row>
    <row r="13" spans="2:39" ht="23.25" customHeight="1">
      <c r="M13" t="s">
        <v>54</v>
      </c>
      <c r="R13" s="109" t="str">
        <f>IF(様式１!$J$29="","",様式１!$J$29)</f>
        <v/>
      </c>
      <c r="S13" s="109"/>
      <c r="T13" s="109"/>
      <c r="U13" s="109"/>
      <c r="V13" s="109"/>
      <c r="W13" s="109"/>
      <c r="X13" s="109"/>
      <c r="Y13" s="109"/>
    </row>
    <row r="14" spans="2:39" ht="23.25" customHeight="1"/>
    <row r="15" spans="2:39" ht="23.25" customHeight="1">
      <c r="C15" t="str">
        <f>"　　令和"&amp;様式１!AD2&amp;"年度きょうとこどもの城づくり事業（ひとり親家庭のこどもの居場所づくり事業）実施に係る"</f>
        <v>　　令和８年度きょうとこどもの城づくり事業（ひとり親家庭のこどもの居場所づくり事業）実施に係る</v>
      </c>
    </row>
    <row r="16" spans="2:39" ht="23.25" customHeight="1">
      <c r="C16" t="s">
        <v>332</v>
      </c>
      <c r="AM16" s="17"/>
    </row>
    <row r="17" spans="2:39" ht="23.25" customHeight="1">
      <c r="AM17" s="17"/>
    </row>
    <row r="18" spans="2:39" ht="23.25" customHeight="1">
      <c r="N18" s="167" t="s">
        <v>23</v>
      </c>
      <c r="O18" s="167"/>
    </row>
    <row r="19" spans="2:39" ht="23.25" customHeight="1"/>
    <row r="20" spans="2:39" ht="23.25" customHeight="1">
      <c r="B20" t="s">
        <v>59</v>
      </c>
      <c r="H20" s="21" t="s">
        <v>69</v>
      </c>
      <c r="AM20" s="17"/>
    </row>
    <row r="21" spans="2:39" ht="23.25" customHeight="1">
      <c r="H21" s="206"/>
      <c r="I21" s="206"/>
      <c r="J21" s="206"/>
      <c r="K21" s="206"/>
      <c r="L21" s="206"/>
      <c r="M21" t="s">
        <v>24</v>
      </c>
      <c r="N21" s="70" t="s">
        <v>60</v>
      </c>
      <c r="O21" s="44"/>
      <c r="P21" s="44"/>
      <c r="V21" s="206">
        <f>ROUNDDOWN(H21-(H21/1.1),0)</f>
        <v>0</v>
      </c>
      <c r="W21" s="206"/>
      <c r="X21" s="206"/>
      <c r="Y21" t="s">
        <v>121</v>
      </c>
    </row>
    <row r="22" spans="2:39" ht="23.25" customHeight="1"/>
    <row r="23" spans="2:39" ht="23.25" customHeight="1"/>
    <row r="24" spans="2:39" ht="23.25" customHeight="1">
      <c r="B24">
        <v>2</v>
      </c>
      <c r="C24" t="s">
        <v>123</v>
      </c>
      <c r="H24" s="21" t="s">
        <v>126</v>
      </c>
    </row>
    <row r="25" spans="2:39" s="20" customFormat="1" ht="23.25" customHeight="1">
      <c r="C25" s="21"/>
    </row>
    <row r="26" spans="2:39" s="20" customFormat="1" ht="33.75" customHeight="1">
      <c r="C26" s="20" t="s">
        <v>270</v>
      </c>
    </row>
    <row r="27" spans="2:39" ht="33.75" customHeight="1"/>
    <row r="28" spans="2:39" ht="33.75" customHeight="1"/>
    <row r="29" spans="2:39" ht="33.75" customHeight="1"/>
    <row r="30" spans="2:39" ht="33.75" customHeight="1"/>
    <row r="31" spans="2:39" ht="33.75" customHeight="1"/>
    <row r="32" spans="2:39" ht="33.75" customHeight="1"/>
    <row r="33" spans="2:54" ht="22.5" customHeight="1">
      <c r="B33" t="s">
        <v>61</v>
      </c>
    </row>
    <row r="34" spans="2:54" ht="23.25" customHeight="1">
      <c r="D34" s="172" t="str">
        <f>"令和"&amp;様式１!AD2&amp;"年度きょうとこどもの城づくり事業（ひとり親家庭のこどもの居場所づくり事業）実施に係る運営業務企画提案書"</f>
        <v>令和８年度きょうとこどもの城づくり事業（ひとり親家庭のこどもの居場所づくり事業）実施に係る運営業務企画提案書</v>
      </c>
      <c r="E34" s="173"/>
      <c r="F34" s="173"/>
      <c r="G34" s="173"/>
      <c r="H34" s="173"/>
      <c r="I34" s="173"/>
      <c r="J34" s="173"/>
      <c r="K34" s="173"/>
      <c r="L34" s="173"/>
      <c r="M34" s="173"/>
      <c r="N34" s="173"/>
      <c r="O34" s="173"/>
      <c r="P34" s="173"/>
      <c r="Q34" s="173"/>
      <c r="R34" s="173"/>
      <c r="S34" s="173"/>
      <c r="T34" s="173"/>
      <c r="U34" s="173"/>
      <c r="V34" s="173"/>
      <c r="W34" s="173"/>
      <c r="X34" s="173"/>
      <c r="Y34" s="173"/>
    </row>
    <row r="35" spans="2:54" ht="23.25" customHeight="1">
      <c r="D35" s="173"/>
      <c r="E35" s="173"/>
      <c r="F35" s="173"/>
      <c r="G35" s="173"/>
      <c r="H35" s="173"/>
      <c r="I35" s="173"/>
      <c r="J35" s="173"/>
      <c r="K35" s="173"/>
      <c r="L35" s="173"/>
      <c r="M35" s="173"/>
      <c r="N35" s="173"/>
      <c r="O35" s="173"/>
      <c r="P35" s="173"/>
      <c r="Q35" s="173"/>
      <c r="R35" s="173"/>
      <c r="S35" s="173"/>
      <c r="T35" s="173"/>
      <c r="U35" s="173"/>
      <c r="V35" s="173"/>
      <c r="W35" s="173"/>
      <c r="X35" s="173"/>
      <c r="Y35" s="173"/>
    </row>
    <row r="36" spans="2:54" ht="23.25" customHeight="1">
      <c r="D36" s="173"/>
      <c r="E36" s="173"/>
      <c r="F36" s="173"/>
      <c r="G36" s="173"/>
      <c r="H36" s="173"/>
      <c r="I36" s="173"/>
      <c r="J36" s="173"/>
      <c r="K36" s="173"/>
      <c r="L36" s="173"/>
      <c r="M36" s="173"/>
      <c r="N36" s="173"/>
      <c r="O36" s="173"/>
      <c r="P36" s="173"/>
      <c r="Q36" s="173"/>
      <c r="R36" s="173"/>
      <c r="S36" s="173"/>
      <c r="T36" s="173"/>
      <c r="U36" s="173"/>
      <c r="V36" s="173"/>
      <c r="W36" s="173"/>
      <c r="X36" s="173"/>
      <c r="Y36" s="173"/>
    </row>
    <row r="37" spans="2:54" ht="23.25" customHeight="1">
      <c r="BB37" s="37"/>
    </row>
    <row r="38" spans="2:54" ht="23.25" customHeight="1">
      <c r="T38" s="58" t="str">
        <f>"令和"&amp;様式１!AD2&amp;"年"</f>
        <v>令和８年</v>
      </c>
      <c r="W38" s="66" t="str">
        <f>IF(様式１!$T$51="","",様式１!$T$51)</f>
        <v/>
      </c>
      <c r="X38" s="58" t="s">
        <v>271</v>
      </c>
      <c r="Y38" s="205" t="str">
        <f>IF(様式１!$V$51="","",様式１!$V$51)</f>
        <v/>
      </c>
      <c r="Z38" s="205"/>
      <c r="AA38" t="s">
        <v>272</v>
      </c>
      <c r="BB38" s="38"/>
    </row>
    <row r="39" spans="2:54" ht="23.25" customHeight="1">
      <c r="H39" s="249" t="str">
        <f>"令和"&amp;様式１!AD2&amp;"年度きょうとこどもの城づくり事業（ひとり親家庭のこどもの居場所づくり事業）共同事業体（仮称）"</f>
        <v>令和８年度きょうとこどもの城づくり事業（ひとり親家庭のこどもの居場所づくり事業）共同事業体（仮称）</v>
      </c>
      <c r="I39" s="249"/>
      <c r="J39" s="249"/>
      <c r="K39" s="249"/>
      <c r="L39" s="249"/>
      <c r="M39" s="249"/>
      <c r="N39" s="249"/>
      <c r="O39" s="249"/>
      <c r="P39" s="249"/>
      <c r="Q39" s="249"/>
      <c r="R39" s="249"/>
      <c r="S39" s="249"/>
      <c r="T39" s="249"/>
      <c r="U39" s="249"/>
      <c r="V39" s="249"/>
      <c r="W39" s="249"/>
      <c r="X39" s="249"/>
      <c r="Y39" s="249"/>
      <c r="Z39" s="249"/>
      <c r="AA39" s="249"/>
      <c r="BB39" s="36"/>
    </row>
    <row r="40" spans="2:54" ht="23.25" customHeight="1">
      <c r="H40" s="61" t="s">
        <v>143</v>
      </c>
      <c r="L40" s="37"/>
      <c r="O40" s="37"/>
      <c r="P40" s="37"/>
      <c r="Q40" s="37"/>
      <c r="R40" s="37"/>
      <c r="S40" s="37"/>
      <c r="T40" s="108"/>
      <c r="U40" s="108"/>
      <c r="V40" s="108"/>
      <c r="W40" s="108"/>
      <c r="X40" s="108"/>
      <c r="Y40" s="108"/>
      <c r="Z40" s="108"/>
      <c r="BB40" s="36"/>
    </row>
    <row r="41" spans="2:54" ht="18" customHeight="1">
      <c r="H41" s="61" t="s">
        <v>315</v>
      </c>
      <c r="L41" s="37"/>
      <c r="M41" s="207" t="str">
        <f>IF(様式１!$J$57="","",様式１!$J$57)</f>
        <v/>
      </c>
      <c r="N41" s="207"/>
      <c r="O41" s="207"/>
      <c r="P41" s="207"/>
      <c r="Q41" s="207"/>
      <c r="R41" s="207"/>
      <c r="S41" s="207"/>
      <c r="T41" s="207"/>
      <c r="U41" s="207"/>
      <c r="V41" s="207"/>
      <c r="W41" s="207"/>
      <c r="X41" s="207"/>
      <c r="Y41" s="207"/>
      <c r="Z41" s="207"/>
      <c r="AA41" s="207"/>
      <c r="BB41" s="36"/>
    </row>
    <row r="42" spans="2:54" ht="18" customHeight="1">
      <c r="H42" s="61" t="s">
        <v>140</v>
      </c>
      <c r="L42" s="37"/>
      <c r="M42" s="207" t="str">
        <f>IF(様式１!$J$60="","",様式１!$J$60)</f>
        <v/>
      </c>
      <c r="N42" s="207"/>
      <c r="O42" s="207"/>
      <c r="P42" s="207"/>
      <c r="Q42" s="207"/>
      <c r="R42" s="207"/>
      <c r="S42" s="207"/>
      <c r="T42" s="207"/>
      <c r="U42" s="207"/>
      <c r="V42" s="207"/>
      <c r="W42" s="207"/>
      <c r="X42" s="207"/>
      <c r="Y42" s="207"/>
      <c r="Z42" s="207"/>
      <c r="AA42" s="207"/>
      <c r="BB42" s="36"/>
    </row>
    <row r="43" spans="2:54" ht="18" customHeight="1">
      <c r="H43" s="61" t="s">
        <v>141</v>
      </c>
      <c r="L43" s="37"/>
      <c r="M43" s="207" t="str">
        <f>IF(様式１!$J$62="","",様式１!$J$62)</f>
        <v/>
      </c>
      <c r="N43" s="207"/>
      <c r="O43" s="207"/>
      <c r="P43" s="207"/>
      <c r="Q43" s="207"/>
      <c r="R43" s="207"/>
      <c r="S43" s="207"/>
      <c r="T43" s="207"/>
      <c r="U43" s="207"/>
      <c r="V43" s="207"/>
      <c r="W43" s="207"/>
      <c r="X43" s="207"/>
      <c r="Y43" s="207"/>
      <c r="Z43" s="207"/>
      <c r="AA43" s="207"/>
      <c r="BB43" s="38"/>
    </row>
    <row r="44" spans="2:54" ht="15" customHeight="1">
      <c r="H44" s="62"/>
      <c r="L44" s="52"/>
      <c r="O44" s="37"/>
      <c r="P44" s="37"/>
      <c r="Q44" s="37"/>
      <c r="R44" s="36"/>
      <c r="S44" s="54"/>
      <c r="T44" s="53"/>
      <c r="U44" s="58"/>
      <c r="V44" s="58"/>
      <c r="W44" s="58"/>
      <c r="X44" s="58"/>
      <c r="Y44" s="58"/>
      <c r="Z44" s="58"/>
      <c r="AA44" s="58"/>
    </row>
    <row r="45" spans="2:54" ht="23.25" customHeight="1">
      <c r="H45" s="61" t="s">
        <v>273</v>
      </c>
      <c r="L45" s="37"/>
      <c r="O45" s="37"/>
      <c r="P45" s="37"/>
      <c r="Q45" s="37"/>
      <c r="R45" s="37"/>
      <c r="S45" s="53"/>
      <c r="T45" s="53"/>
      <c r="U45" s="58"/>
      <c r="V45" s="58"/>
      <c r="W45" s="58"/>
      <c r="X45" s="58"/>
      <c r="Y45" s="58"/>
      <c r="Z45" s="58"/>
      <c r="AA45" s="58"/>
    </row>
    <row r="46" spans="2:54" ht="18" customHeight="1">
      <c r="H46" s="61" t="s">
        <v>315</v>
      </c>
      <c r="L46" s="37"/>
      <c r="M46" s="207" t="str">
        <f>IF(様式１!$J$65="","",様式１!$J$65)</f>
        <v/>
      </c>
      <c r="N46" s="207"/>
      <c r="O46" s="207"/>
      <c r="P46" s="207"/>
      <c r="Q46" s="207"/>
      <c r="R46" s="207"/>
      <c r="S46" s="207"/>
      <c r="T46" s="207"/>
      <c r="U46" s="207"/>
      <c r="V46" s="207"/>
      <c r="W46" s="207"/>
      <c r="X46" s="207"/>
      <c r="Y46" s="207"/>
      <c r="Z46" s="207"/>
      <c r="AA46" s="207"/>
    </row>
    <row r="47" spans="2:54" ht="18" customHeight="1">
      <c r="H47" s="61" t="s">
        <v>140</v>
      </c>
      <c r="L47" s="37"/>
      <c r="M47" s="207" t="str">
        <f>IF(様式１!$J$68="","",様式１!$J$68)</f>
        <v/>
      </c>
      <c r="N47" s="207"/>
      <c r="O47" s="207"/>
      <c r="P47" s="207"/>
      <c r="Q47" s="207"/>
      <c r="R47" s="207"/>
      <c r="S47" s="207"/>
      <c r="T47" s="207"/>
      <c r="U47" s="207"/>
      <c r="V47" s="207"/>
      <c r="W47" s="207"/>
      <c r="X47" s="207"/>
      <c r="Y47" s="207"/>
      <c r="Z47" s="207"/>
      <c r="AA47" s="207"/>
    </row>
    <row r="48" spans="2:54" ht="18" customHeight="1">
      <c r="H48" s="61" t="s">
        <v>141</v>
      </c>
      <c r="L48" s="37"/>
      <c r="M48" s="207" t="str">
        <f>IF(様式１!$J$70="","",様式１!$J$70)</f>
        <v/>
      </c>
      <c r="N48" s="207"/>
      <c r="O48" s="207"/>
      <c r="P48" s="207"/>
      <c r="Q48" s="207"/>
      <c r="R48" s="207"/>
      <c r="S48" s="207"/>
      <c r="T48" s="207"/>
      <c r="U48" s="207"/>
      <c r="V48" s="207"/>
      <c r="W48" s="207"/>
      <c r="X48" s="207"/>
      <c r="Y48" s="207"/>
      <c r="Z48" s="207"/>
      <c r="AA48" s="207"/>
      <c r="AV48" s="38"/>
      <c r="AW48" s="38"/>
      <c r="AX48" s="38"/>
      <c r="AY48" s="38"/>
      <c r="AZ48" s="38"/>
      <c r="BA48" s="38"/>
      <c r="BB48" s="37"/>
    </row>
    <row r="49" spans="2:54" ht="23.25" customHeight="1">
      <c r="M49" s="59"/>
      <c r="N49" s="59"/>
      <c r="O49" s="59"/>
      <c r="P49" s="59"/>
      <c r="Q49" s="59"/>
      <c r="R49" s="59"/>
      <c r="S49" s="59"/>
      <c r="AV49" s="38"/>
      <c r="AW49" s="38"/>
      <c r="AX49" s="38"/>
      <c r="AY49" s="38"/>
      <c r="AZ49" s="38"/>
      <c r="BA49" s="38"/>
      <c r="BB49" s="37"/>
    </row>
    <row r="50" spans="2:54" ht="23.25" customHeight="1">
      <c r="C50" t="str">
        <f>"　　令和"&amp;様式１!AD2&amp;"年度きょうとこどもの城づくり事業（ひとり親家庭のこどもの居場所づくり事業）実施に係る"</f>
        <v>　　令和８年度きょうとこどもの城づくり事業（ひとり親家庭のこどもの居場所づくり事業）実施に係る</v>
      </c>
      <c r="AV50" s="166"/>
      <c r="AW50" s="166"/>
      <c r="AX50" s="166"/>
      <c r="AY50" s="166"/>
      <c r="AZ50" s="166"/>
      <c r="BA50" s="166"/>
      <c r="BB50" s="166"/>
    </row>
    <row r="51" spans="2:54" ht="23.25" customHeight="1">
      <c r="C51" t="s">
        <v>332</v>
      </c>
      <c r="AV51" s="59"/>
      <c r="AW51" s="59"/>
      <c r="AX51" s="59"/>
      <c r="AY51" s="59"/>
      <c r="AZ51" s="59"/>
      <c r="BA51" s="59"/>
      <c r="BB51" s="59"/>
    </row>
    <row r="52" spans="2:54" ht="23.25" customHeight="1">
      <c r="AM52" s="17"/>
    </row>
    <row r="53" spans="2:54" ht="23.25" customHeight="1">
      <c r="N53" s="167" t="s">
        <v>23</v>
      </c>
      <c r="O53" s="167"/>
    </row>
    <row r="54" spans="2:54" ht="23.25" customHeight="1"/>
    <row r="55" spans="2:54" ht="23.25" customHeight="1">
      <c r="B55" t="s">
        <v>59</v>
      </c>
      <c r="H55" s="21" t="s">
        <v>69</v>
      </c>
      <c r="AM55" s="17"/>
    </row>
    <row r="56" spans="2:54" ht="23.25" customHeight="1">
      <c r="H56" s="206"/>
      <c r="I56" s="206"/>
      <c r="J56" s="206"/>
      <c r="K56" s="206"/>
      <c r="L56" s="206"/>
      <c r="M56" t="s">
        <v>24</v>
      </c>
      <c r="N56" s="68" t="s">
        <v>60</v>
      </c>
      <c r="O56" s="44"/>
      <c r="P56" s="44"/>
      <c r="V56" s="206">
        <f>ROUNDDOWN(H56-(H56/1.1),0)</f>
        <v>0</v>
      </c>
      <c r="W56" s="206"/>
      <c r="X56" s="206"/>
      <c r="Y56" t="s">
        <v>121</v>
      </c>
    </row>
    <row r="57" spans="2:54" ht="23.25" customHeight="1">
      <c r="H57" s="111"/>
      <c r="I57" s="111"/>
      <c r="J57" s="111"/>
      <c r="K57" s="111"/>
      <c r="L57" s="111"/>
      <c r="N57" s="19"/>
      <c r="O57" s="44"/>
      <c r="P57" s="44"/>
      <c r="V57" s="111"/>
      <c r="W57" s="111"/>
      <c r="X57" s="111"/>
    </row>
    <row r="58" spans="2:54" ht="23.25" customHeight="1">
      <c r="B58">
        <v>2</v>
      </c>
      <c r="C58" t="s">
        <v>123</v>
      </c>
      <c r="H58" s="69" t="s">
        <v>126</v>
      </c>
    </row>
    <row r="59" spans="2:54" s="20" customFormat="1" ht="23.25" customHeight="1">
      <c r="C59" s="21"/>
    </row>
    <row r="60" spans="2:54" s="20" customFormat="1" ht="33.75" customHeight="1">
      <c r="C60" s="20" t="s">
        <v>270</v>
      </c>
    </row>
    <row r="61" spans="2:54" ht="33.75" customHeight="1"/>
    <row r="62" spans="2:54" ht="33.75" customHeight="1"/>
    <row r="63" spans="2:54" ht="33.75" customHeight="1"/>
    <row r="64" spans="2:54" ht="33.75" customHeight="1"/>
    <row r="65" spans="2:37" ht="33.75" customHeight="1"/>
    <row r="66" spans="2:37" ht="33.75" customHeight="1"/>
    <row r="67" spans="2:37" ht="23.25" customHeight="1">
      <c r="B67" t="s">
        <v>62</v>
      </c>
    </row>
    <row r="68" spans="2:37" ht="23.25" customHeight="1">
      <c r="B68" s="250" t="s">
        <v>25</v>
      </c>
      <c r="C68" s="250"/>
      <c r="D68" s="250"/>
      <c r="E68" s="250"/>
      <c r="F68" s="250"/>
      <c r="G68" s="250"/>
      <c r="H68" s="250"/>
      <c r="I68" s="250"/>
      <c r="J68" s="250"/>
      <c r="K68" s="250"/>
      <c r="L68" s="250"/>
      <c r="M68" s="250"/>
      <c r="N68" s="250"/>
      <c r="O68" s="250"/>
      <c r="P68" s="250"/>
      <c r="Q68" s="250"/>
      <c r="R68" s="250"/>
      <c r="S68" s="250"/>
      <c r="T68" s="250"/>
      <c r="U68" s="250"/>
      <c r="V68" s="250"/>
      <c r="W68" s="250"/>
      <c r="X68" s="250"/>
      <c r="Y68" s="250"/>
      <c r="Z68" s="250"/>
      <c r="AA68" s="251"/>
    </row>
    <row r="69" spans="2:37" ht="23.25" customHeight="1" thickBot="1">
      <c r="R69" s="6" t="str">
        <f>"令和"&amp;様式１!AD2&amp;"年"</f>
        <v>令和８年</v>
      </c>
      <c r="S69" s="6"/>
      <c r="T69" s="6"/>
      <c r="U69" s="6"/>
      <c r="V69" s="6" t="s">
        <v>1</v>
      </c>
      <c r="W69" s="6"/>
      <c r="X69" s="6" t="s">
        <v>2</v>
      </c>
      <c r="Y69" s="6" t="s">
        <v>259</v>
      </c>
    </row>
    <row r="70" spans="2:37" ht="23.25" customHeight="1">
      <c r="B70" s="196" t="s">
        <v>35</v>
      </c>
      <c r="C70" s="208" t="s">
        <v>274</v>
      </c>
      <c r="D70" s="209"/>
      <c r="E70" s="210"/>
      <c r="F70" s="211"/>
      <c r="G70" s="212"/>
      <c r="H70" s="212"/>
      <c r="I70" s="212"/>
      <c r="J70" s="212"/>
      <c r="K70" s="212"/>
      <c r="L70" s="212"/>
      <c r="M70" s="212"/>
      <c r="N70" s="213"/>
      <c r="O70" s="214" t="s">
        <v>274</v>
      </c>
      <c r="P70" s="209"/>
      <c r="Q70" s="210"/>
      <c r="R70" s="211"/>
      <c r="S70" s="212"/>
      <c r="T70" s="212"/>
      <c r="U70" s="212"/>
      <c r="V70" s="212"/>
      <c r="W70" s="212"/>
      <c r="X70" s="212"/>
      <c r="Y70" s="212"/>
      <c r="Z70" s="212"/>
      <c r="AA70" s="215"/>
    </row>
    <row r="71" spans="2:37" ht="23.25" customHeight="1">
      <c r="B71" s="197"/>
      <c r="C71" s="216" t="s">
        <v>26</v>
      </c>
      <c r="D71" s="178"/>
      <c r="E71" s="179"/>
      <c r="F71" s="220"/>
      <c r="G71" s="221"/>
      <c r="H71" s="221"/>
      <c r="I71" s="221"/>
      <c r="J71" s="221"/>
      <c r="K71" s="221"/>
      <c r="L71" s="221"/>
      <c r="M71" s="221"/>
      <c r="N71" s="222"/>
      <c r="O71" s="177" t="s">
        <v>27</v>
      </c>
      <c r="P71" s="178"/>
      <c r="Q71" s="179"/>
      <c r="R71" s="227" t="s">
        <v>232</v>
      </c>
      <c r="S71" s="228"/>
      <c r="T71" s="112"/>
      <c r="U71" s="112"/>
      <c r="V71" s="229" t="s">
        <v>79</v>
      </c>
      <c r="W71" s="228"/>
      <c r="X71" s="112"/>
      <c r="Y71" s="112"/>
      <c r="Z71" s="112"/>
      <c r="AA71" s="113"/>
    </row>
    <row r="72" spans="2:37" ht="23.25" customHeight="1">
      <c r="B72" s="197"/>
      <c r="C72" s="217"/>
      <c r="D72" s="218"/>
      <c r="E72" s="219"/>
      <c r="F72" s="223"/>
      <c r="G72" s="224"/>
      <c r="H72" s="224"/>
      <c r="I72" s="224"/>
      <c r="J72" s="224"/>
      <c r="K72" s="224"/>
      <c r="L72" s="224"/>
      <c r="M72" s="224"/>
      <c r="N72" s="225"/>
      <c r="O72" s="226"/>
      <c r="P72" s="218"/>
      <c r="Q72" s="219"/>
      <c r="R72" s="230"/>
      <c r="S72" s="231"/>
      <c r="T72" s="231"/>
      <c r="U72" s="232"/>
      <c r="V72" s="233"/>
      <c r="W72" s="234"/>
      <c r="X72" s="234"/>
      <c r="Y72" s="234"/>
      <c r="Z72" s="234"/>
      <c r="AA72" s="235"/>
    </row>
    <row r="73" spans="2:37" ht="23.25" customHeight="1">
      <c r="B73" s="197"/>
      <c r="C73" s="216" t="s">
        <v>28</v>
      </c>
      <c r="D73" s="236"/>
      <c r="E73" s="237"/>
      <c r="F73" s="9" t="s">
        <v>275</v>
      </c>
      <c r="G73" s="244"/>
      <c r="H73" s="244"/>
      <c r="I73" s="244"/>
      <c r="J73" s="244"/>
      <c r="K73" s="244"/>
      <c r="L73" s="244"/>
      <c r="M73" s="244"/>
      <c r="N73" s="245"/>
      <c r="O73" s="246" t="s">
        <v>276</v>
      </c>
      <c r="P73" s="247"/>
      <c r="Q73" s="248"/>
      <c r="R73" s="252"/>
      <c r="S73" s="244"/>
      <c r="T73" s="244"/>
      <c r="U73" s="244"/>
      <c r="V73" s="244"/>
      <c r="W73" s="244"/>
      <c r="X73" s="244"/>
      <c r="Y73" s="244"/>
      <c r="Z73" s="244"/>
      <c r="AA73" s="253"/>
    </row>
    <row r="74" spans="2:37" ht="23.25" customHeight="1">
      <c r="B74" s="197"/>
      <c r="C74" s="238"/>
      <c r="D74" s="239"/>
      <c r="E74" s="240"/>
      <c r="F74" s="220"/>
      <c r="G74" s="221"/>
      <c r="H74" s="221"/>
      <c r="I74" s="221"/>
      <c r="J74" s="221"/>
      <c r="K74" s="221"/>
      <c r="L74" s="221"/>
      <c r="M74" s="221"/>
      <c r="N74" s="222"/>
      <c r="O74" s="254" t="s">
        <v>29</v>
      </c>
      <c r="P74" s="236"/>
      <c r="Q74" s="237"/>
      <c r="R74" s="220"/>
      <c r="S74" s="221"/>
      <c r="T74" s="221"/>
      <c r="U74" s="221"/>
      <c r="V74" s="221"/>
      <c r="W74" s="221"/>
      <c r="X74" s="221"/>
      <c r="Y74" s="221"/>
      <c r="Z74" s="221"/>
      <c r="AA74" s="256"/>
    </row>
    <row r="75" spans="2:37" ht="23.25" customHeight="1">
      <c r="B75" s="197"/>
      <c r="C75" s="241"/>
      <c r="D75" s="242"/>
      <c r="E75" s="243"/>
      <c r="F75" s="223"/>
      <c r="G75" s="224"/>
      <c r="H75" s="224"/>
      <c r="I75" s="224"/>
      <c r="J75" s="224"/>
      <c r="K75" s="224"/>
      <c r="L75" s="224"/>
      <c r="M75" s="224"/>
      <c r="N75" s="225"/>
      <c r="O75" s="255"/>
      <c r="P75" s="242"/>
      <c r="Q75" s="243"/>
      <c r="R75" s="223"/>
      <c r="S75" s="224"/>
      <c r="T75" s="224"/>
      <c r="U75" s="224"/>
      <c r="V75" s="224"/>
      <c r="W75" s="224"/>
      <c r="X75" s="224"/>
      <c r="Y75" s="224"/>
      <c r="Z75" s="224"/>
      <c r="AA75" s="257"/>
    </row>
    <row r="76" spans="2:37" ht="23.25" customHeight="1">
      <c r="B76" s="197"/>
      <c r="C76" s="216" t="s">
        <v>30</v>
      </c>
      <c r="D76" s="236"/>
      <c r="E76" s="237"/>
      <c r="F76" s="270"/>
      <c r="G76" s="271"/>
      <c r="H76" s="271"/>
      <c r="I76" s="271"/>
      <c r="J76" s="271"/>
      <c r="K76" s="271"/>
      <c r="L76" s="271"/>
      <c r="M76" s="271"/>
      <c r="N76" s="272"/>
      <c r="O76" s="273" t="s">
        <v>277</v>
      </c>
      <c r="P76" s="274"/>
      <c r="Q76" s="275"/>
      <c r="R76" s="252"/>
      <c r="S76" s="244"/>
      <c r="T76" s="244"/>
      <c r="U76" s="244"/>
      <c r="V76" s="244"/>
      <c r="W76" s="244"/>
      <c r="X76" s="244"/>
      <c r="Y76" s="244"/>
      <c r="Z76" s="244"/>
      <c r="AA76" s="253"/>
    </row>
    <row r="77" spans="2:37" ht="23.25" customHeight="1">
      <c r="B77" s="197"/>
      <c r="C77" s="276" t="s">
        <v>278</v>
      </c>
      <c r="D77" s="277"/>
      <c r="E77" s="278"/>
      <c r="F77" s="279"/>
      <c r="G77" s="280"/>
      <c r="H77" s="280"/>
      <c r="I77" s="280"/>
      <c r="J77" s="280"/>
      <c r="K77" s="280"/>
      <c r="L77" s="280"/>
      <c r="M77" s="280"/>
      <c r="N77" s="280"/>
      <c r="O77" s="280"/>
      <c r="P77" s="280"/>
      <c r="Q77" s="280"/>
      <c r="R77" s="280"/>
      <c r="S77" s="280"/>
      <c r="T77" s="280"/>
      <c r="U77" s="280"/>
      <c r="V77" s="280"/>
      <c r="W77" s="280"/>
      <c r="X77" s="280"/>
      <c r="Y77" s="280"/>
      <c r="Z77" s="280"/>
      <c r="AA77" s="281"/>
    </row>
    <row r="78" spans="2:37" ht="23.25" customHeight="1">
      <c r="B78" s="197"/>
      <c r="C78" s="258" t="s">
        <v>31</v>
      </c>
      <c r="D78" s="259"/>
      <c r="E78" s="260"/>
      <c r="F78" s="220"/>
      <c r="G78" s="221"/>
      <c r="H78" s="221"/>
      <c r="I78" s="221"/>
      <c r="J78" s="221"/>
      <c r="K78" s="221"/>
      <c r="L78" s="221"/>
      <c r="M78" s="221"/>
      <c r="N78" s="222"/>
      <c r="O78" s="177" t="s">
        <v>32</v>
      </c>
      <c r="P78" s="178"/>
      <c r="Q78" s="179"/>
      <c r="R78" s="264"/>
      <c r="S78" s="265"/>
      <c r="T78" s="265"/>
      <c r="U78" s="265"/>
      <c r="V78" s="265"/>
      <c r="W78" s="265"/>
      <c r="X78" s="221" t="s">
        <v>158</v>
      </c>
      <c r="Y78" s="221"/>
      <c r="Z78" s="221"/>
      <c r="AA78" s="256"/>
      <c r="AK78" t="s">
        <v>279</v>
      </c>
    </row>
    <row r="79" spans="2:37" ht="22.9" customHeight="1">
      <c r="B79" s="197"/>
      <c r="C79" s="261"/>
      <c r="D79" s="262"/>
      <c r="E79" s="263"/>
      <c r="F79" s="223"/>
      <c r="G79" s="224"/>
      <c r="H79" s="224"/>
      <c r="I79" s="224"/>
      <c r="J79" s="224"/>
      <c r="K79" s="224"/>
      <c r="L79" s="224"/>
      <c r="M79" s="224"/>
      <c r="N79" s="225"/>
      <c r="O79" s="226"/>
      <c r="P79" s="218"/>
      <c r="Q79" s="219"/>
      <c r="R79" s="266" t="s">
        <v>280</v>
      </c>
      <c r="S79" s="267"/>
      <c r="T79" s="267"/>
      <c r="U79" s="267"/>
      <c r="V79" s="267"/>
      <c r="W79" s="116"/>
      <c r="X79" s="116"/>
      <c r="Y79" s="268" t="s">
        <v>281</v>
      </c>
      <c r="Z79" s="268"/>
      <c r="AA79" s="269"/>
    </row>
    <row r="80" spans="2:37" ht="28.35" customHeight="1" thickBot="1">
      <c r="B80" s="198"/>
      <c r="C80" s="287" t="s">
        <v>352</v>
      </c>
      <c r="D80" s="288"/>
      <c r="E80" s="289"/>
      <c r="F80" s="290" t="s">
        <v>357</v>
      </c>
      <c r="G80" s="291"/>
      <c r="H80" s="291"/>
      <c r="I80" s="291"/>
      <c r="J80" s="292"/>
      <c r="K80" s="293" t="s">
        <v>353</v>
      </c>
      <c r="L80" s="293"/>
      <c r="M80" s="293" t="s">
        <v>355</v>
      </c>
      <c r="N80" s="294"/>
      <c r="O80" s="199" t="s">
        <v>356</v>
      </c>
      <c r="P80" s="200"/>
      <c r="Q80" s="201"/>
      <c r="R80" s="202" t="s">
        <v>358</v>
      </c>
      <c r="S80" s="203"/>
      <c r="T80" s="203"/>
      <c r="U80" s="203"/>
      <c r="V80" s="204"/>
      <c r="W80" s="293" t="s">
        <v>353</v>
      </c>
      <c r="X80" s="293"/>
      <c r="Y80" s="295" t="s">
        <v>354</v>
      </c>
      <c r="Z80" s="295"/>
      <c r="AA80" s="296"/>
    </row>
    <row r="81" spans="2:27" ht="23.25" customHeight="1">
      <c r="B81" s="304" t="s">
        <v>36</v>
      </c>
      <c r="C81" s="307" t="s">
        <v>37</v>
      </c>
      <c r="D81" s="308"/>
      <c r="E81" s="308"/>
      <c r="F81" s="311"/>
      <c r="G81" s="312"/>
      <c r="H81" s="312"/>
      <c r="I81" s="312"/>
      <c r="J81" s="312"/>
      <c r="K81" s="312"/>
      <c r="L81" s="312"/>
      <c r="M81" s="312"/>
      <c r="N81" s="312"/>
      <c r="O81" s="312"/>
      <c r="P81" s="312"/>
      <c r="Q81" s="312"/>
      <c r="R81" s="312"/>
      <c r="S81" s="312"/>
      <c r="T81" s="312"/>
      <c r="U81" s="312"/>
      <c r="V81" s="312"/>
      <c r="W81" s="312"/>
      <c r="X81" s="312"/>
      <c r="Y81" s="312"/>
      <c r="Z81" s="312"/>
      <c r="AA81" s="313"/>
    </row>
    <row r="82" spans="2:27" ht="23.25" customHeight="1">
      <c r="B82" s="305"/>
      <c r="C82" s="309"/>
      <c r="D82" s="310"/>
      <c r="E82" s="310"/>
      <c r="F82" s="314"/>
      <c r="G82" s="165"/>
      <c r="H82" s="165"/>
      <c r="I82" s="165"/>
      <c r="J82" s="165"/>
      <c r="K82" s="165"/>
      <c r="L82" s="165"/>
      <c r="M82" s="165"/>
      <c r="N82" s="165"/>
      <c r="O82" s="165"/>
      <c r="P82" s="165"/>
      <c r="Q82" s="165"/>
      <c r="R82" s="165"/>
      <c r="S82" s="165"/>
      <c r="T82" s="165"/>
      <c r="U82" s="165"/>
      <c r="V82" s="165"/>
      <c r="W82" s="165"/>
      <c r="X82" s="165"/>
      <c r="Y82" s="165"/>
      <c r="Z82" s="165"/>
      <c r="AA82" s="315"/>
    </row>
    <row r="83" spans="2:27" ht="23.25" customHeight="1">
      <c r="B83" s="305"/>
      <c r="C83" s="309"/>
      <c r="D83" s="310"/>
      <c r="E83" s="310"/>
      <c r="F83" s="314"/>
      <c r="G83" s="165"/>
      <c r="H83" s="165"/>
      <c r="I83" s="165"/>
      <c r="J83" s="165"/>
      <c r="K83" s="165"/>
      <c r="L83" s="165"/>
      <c r="M83" s="165"/>
      <c r="N83" s="165"/>
      <c r="O83" s="165"/>
      <c r="P83" s="165"/>
      <c r="Q83" s="165"/>
      <c r="R83" s="165"/>
      <c r="S83" s="165"/>
      <c r="T83" s="165"/>
      <c r="U83" s="165"/>
      <c r="V83" s="165"/>
      <c r="W83" s="165"/>
      <c r="X83" s="165"/>
      <c r="Y83" s="165"/>
      <c r="Z83" s="165"/>
      <c r="AA83" s="315"/>
    </row>
    <row r="84" spans="2:27" ht="23.25" customHeight="1">
      <c r="B84" s="305"/>
      <c r="C84" s="309"/>
      <c r="D84" s="310"/>
      <c r="E84" s="310"/>
      <c r="F84" s="314"/>
      <c r="G84" s="165"/>
      <c r="H84" s="165"/>
      <c r="I84" s="165"/>
      <c r="J84" s="165"/>
      <c r="K84" s="165"/>
      <c r="L84" s="165"/>
      <c r="M84" s="165"/>
      <c r="N84" s="165"/>
      <c r="O84" s="165"/>
      <c r="P84" s="165"/>
      <c r="Q84" s="165"/>
      <c r="R84" s="165"/>
      <c r="S84" s="165"/>
      <c r="T84" s="165"/>
      <c r="U84" s="165"/>
      <c r="V84" s="165"/>
      <c r="W84" s="165"/>
      <c r="X84" s="165"/>
      <c r="Y84" s="165"/>
      <c r="Z84" s="165"/>
      <c r="AA84" s="315"/>
    </row>
    <row r="85" spans="2:27" ht="23.25" customHeight="1">
      <c r="B85" s="305"/>
      <c r="C85" s="309"/>
      <c r="D85" s="310"/>
      <c r="E85" s="310"/>
      <c r="F85" s="316"/>
      <c r="G85" s="317"/>
      <c r="H85" s="317"/>
      <c r="I85" s="317"/>
      <c r="J85" s="317"/>
      <c r="K85" s="317"/>
      <c r="L85" s="317"/>
      <c r="M85" s="317"/>
      <c r="N85" s="317"/>
      <c r="O85" s="317"/>
      <c r="P85" s="317"/>
      <c r="Q85" s="317"/>
      <c r="R85" s="317"/>
      <c r="S85" s="317"/>
      <c r="T85" s="317"/>
      <c r="U85" s="317"/>
      <c r="V85" s="317"/>
      <c r="W85" s="317"/>
      <c r="X85" s="317"/>
      <c r="Y85" s="317"/>
      <c r="Z85" s="317"/>
      <c r="AA85" s="318"/>
    </row>
    <row r="86" spans="2:27" ht="23.25" customHeight="1">
      <c r="B86" s="305"/>
      <c r="C86" s="319" t="s">
        <v>33</v>
      </c>
      <c r="D86" s="178"/>
      <c r="E86" s="179"/>
      <c r="F86" s="321"/>
      <c r="G86" s="322"/>
      <c r="H86" s="322"/>
      <c r="I86" s="322"/>
      <c r="J86" s="322"/>
      <c r="K86" s="322"/>
      <c r="L86" s="323"/>
      <c r="M86" s="285" t="s">
        <v>179</v>
      </c>
      <c r="N86" s="285"/>
      <c r="O86" s="285"/>
      <c r="P86" s="285"/>
      <c r="Q86" s="285"/>
      <c r="R86" s="285"/>
      <c r="S86" s="285"/>
      <c r="T86" s="285"/>
      <c r="U86" s="285"/>
      <c r="V86" s="285"/>
      <c r="W86" s="285"/>
      <c r="X86" s="285"/>
      <c r="Y86" s="285"/>
      <c r="Z86" s="285"/>
      <c r="AA86" s="286"/>
    </row>
    <row r="87" spans="2:27" ht="23.25" customHeight="1">
      <c r="B87" s="305"/>
      <c r="C87" s="320"/>
      <c r="D87" s="167"/>
      <c r="E87" s="183"/>
      <c r="F87" s="282" t="s">
        <v>122</v>
      </c>
      <c r="G87" s="283"/>
      <c r="H87" s="283"/>
      <c r="I87" s="283"/>
      <c r="J87" s="283"/>
      <c r="K87" s="283"/>
      <c r="L87" s="284"/>
      <c r="M87" s="285"/>
      <c r="N87" s="285"/>
      <c r="O87" s="285"/>
      <c r="P87" s="285"/>
      <c r="Q87" s="285"/>
      <c r="R87" s="285"/>
      <c r="S87" s="285"/>
      <c r="T87" s="285"/>
      <c r="U87" s="285"/>
      <c r="V87" s="285"/>
      <c r="W87" s="285"/>
      <c r="X87" s="285"/>
      <c r="Y87" s="285"/>
      <c r="Z87" s="285"/>
      <c r="AA87" s="286"/>
    </row>
    <row r="88" spans="2:27" ht="23.25" customHeight="1">
      <c r="B88" s="305"/>
      <c r="C88" s="320"/>
      <c r="D88" s="167"/>
      <c r="E88" s="183"/>
      <c r="F88" s="282" t="s">
        <v>122</v>
      </c>
      <c r="G88" s="283"/>
      <c r="H88" s="283"/>
      <c r="I88" s="283"/>
      <c r="J88" s="283"/>
      <c r="K88" s="283"/>
      <c r="L88" s="284"/>
      <c r="M88" s="285"/>
      <c r="N88" s="285"/>
      <c r="O88" s="285"/>
      <c r="P88" s="285"/>
      <c r="Q88" s="285"/>
      <c r="R88" s="285"/>
      <c r="S88" s="285"/>
      <c r="T88" s="285"/>
      <c r="U88" s="285"/>
      <c r="V88" s="285"/>
      <c r="W88" s="285"/>
      <c r="X88" s="285"/>
      <c r="Y88" s="285"/>
      <c r="Z88" s="285"/>
      <c r="AA88" s="286"/>
    </row>
    <row r="89" spans="2:27" ht="23.25" customHeight="1">
      <c r="B89" s="305"/>
      <c r="C89" s="320"/>
      <c r="D89" s="167"/>
      <c r="E89" s="183"/>
      <c r="F89" s="282" t="s">
        <v>122</v>
      </c>
      <c r="G89" s="283"/>
      <c r="H89" s="283"/>
      <c r="I89" s="283"/>
      <c r="J89" s="283"/>
      <c r="K89" s="283"/>
      <c r="L89" s="284"/>
      <c r="M89" s="285"/>
      <c r="N89" s="285"/>
      <c r="O89" s="285"/>
      <c r="P89" s="285"/>
      <c r="Q89" s="285"/>
      <c r="R89" s="285"/>
      <c r="S89" s="285"/>
      <c r="T89" s="285"/>
      <c r="U89" s="285"/>
      <c r="V89" s="285"/>
      <c r="W89" s="285"/>
      <c r="X89" s="285"/>
      <c r="Y89" s="285"/>
      <c r="Z89" s="285"/>
      <c r="AA89" s="286"/>
    </row>
    <row r="90" spans="2:27" ht="23.25" customHeight="1">
      <c r="B90" s="305"/>
      <c r="C90" s="217"/>
      <c r="D90" s="218"/>
      <c r="E90" s="219"/>
      <c r="F90" s="297" t="s">
        <v>122</v>
      </c>
      <c r="G90" s="298"/>
      <c r="H90" s="298"/>
      <c r="I90" s="298"/>
      <c r="J90" s="298"/>
      <c r="K90" s="298"/>
      <c r="L90" s="299"/>
      <c r="M90" s="285"/>
      <c r="N90" s="285"/>
      <c r="O90" s="285"/>
      <c r="P90" s="285"/>
      <c r="Q90" s="285"/>
      <c r="R90" s="285"/>
      <c r="S90" s="285"/>
      <c r="T90" s="285"/>
      <c r="U90" s="285"/>
      <c r="V90" s="285"/>
      <c r="W90" s="285"/>
      <c r="X90" s="285"/>
      <c r="Y90" s="285"/>
      <c r="Z90" s="285"/>
      <c r="AA90" s="286"/>
    </row>
    <row r="91" spans="2:27" ht="23.25" customHeight="1">
      <c r="B91" s="305"/>
      <c r="C91" s="216" t="s">
        <v>71</v>
      </c>
      <c r="D91" s="236"/>
      <c r="E91" s="237"/>
      <c r="F91" s="177"/>
      <c r="G91" s="178"/>
      <c r="H91" s="178"/>
      <c r="I91" s="178"/>
      <c r="J91" s="179"/>
      <c r="K91" s="254" t="s">
        <v>159</v>
      </c>
      <c r="L91" s="236"/>
      <c r="M91" s="236"/>
      <c r="N91" s="236"/>
      <c r="O91" s="236"/>
      <c r="P91" s="236"/>
      <c r="Q91" s="236"/>
      <c r="R91" s="236"/>
      <c r="S91" s="236"/>
      <c r="T91" s="236"/>
      <c r="U91" s="236"/>
      <c r="V91" s="236"/>
      <c r="W91" s="236"/>
      <c r="X91" s="236"/>
      <c r="Y91" s="236"/>
      <c r="Z91" s="236"/>
      <c r="AA91" s="300"/>
    </row>
    <row r="92" spans="2:27" ht="23.25" customHeight="1">
      <c r="B92" s="305"/>
      <c r="C92" s="238"/>
      <c r="D92" s="239"/>
      <c r="E92" s="240"/>
      <c r="F92" s="185"/>
      <c r="G92" s="167"/>
      <c r="H92" s="167"/>
      <c r="I92" s="167"/>
      <c r="J92" s="183"/>
      <c r="K92" s="301"/>
      <c r="L92" s="239"/>
      <c r="M92" s="239"/>
      <c r="N92" s="239"/>
      <c r="O92" s="239"/>
      <c r="P92" s="239"/>
      <c r="Q92" s="239"/>
      <c r="R92" s="239"/>
      <c r="S92" s="239"/>
      <c r="T92" s="239"/>
      <c r="U92" s="239"/>
      <c r="V92" s="239"/>
      <c r="W92" s="239"/>
      <c r="X92" s="239"/>
      <c r="Y92" s="239"/>
      <c r="Z92" s="239"/>
      <c r="AA92" s="302"/>
    </row>
    <row r="93" spans="2:27" ht="23.25" customHeight="1">
      <c r="B93" s="305"/>
      <c r="C93" s="238"/>
      <c r="D93" s="239"/>
      <c r="E93" s="240"/>
      <c r="F93" s="185"/>
      <c r="G93" s="167"/>
      <c r="H93" s="167"/>
      <c r="I93" s="167"/>
      <c r="J93" s="183"/>
      <c r="K93" s="301"/>
      <c r="L93" s="239"/>
      <c r="M93" s="239"/>
      <c r="N93" s="239"/>
      <c r="O93" s="239"/>
      <c r="P93" s="239"/>
      <c r="Q93" s="239"/>
      <c r="R93" s="239"/>
      <c r="S93" s="239"/>
      <c r="T93" s="239"/>
      <c r="U93" s="239"/>
      <c r="V93" s="239"/>
      <c r="W93" s="239"/>
      <c r="X93" s="239"/>
      <c r="Y93" s="239"/>
      <c r="Z93" s="239"/>
      <c r="AA93" s="302"/>
    </row>
    <row r="94" spans="2:27" ht="23.25" customHeight="1">
      <c r="B94" s="305"/>
      <c r="C94" s="238"/>
      <c r="D94" s="239"/>
      <c r="E94" s="240"/>
      <c r="F94" s="185"/>
      <c r="G94" s="167"/>
      <c r="H94" s="167"/>
      <c r="I94" s="167"/>
      <c r="J94" s="183"/>
      <c r="K94" s="301"/>
      <c r="L94" s="239"/>
      <c r="M94" s="239"/>
      <c r="N94" s="239"/>
      <c r="O94" s="239"/>
      <c r="P94" s="239"/>
      <c r="Q94" s="239"/>
      <c r="R94" s="239"/>
      <c r="S94" s="239"/>
      <c r="T94" s="239"/>
      <c r="U94" s="239"/>
      <c r="V94" s="239"/>
      <c r="W94" s="239"/>
      <c r="X94" s="239"/>
      <c r="Y94" s="239"/>
      <c r="Z94" s="239"/>
      <c r="AA94" s="302"/>
    </row>
    <row r="95" spans="2:27" ht="23.25" customHeight="1">
      <c r="B95" s="305"/>
      <c r="C95" s="238"/>
      <c r="D95" s="239"/>
      <c r="E95" s="240"/>
      <c r="F95" s="185"/>
      <c r="G95" s="167"/>
      <c r="H95" s="167"/>
      <c r="I95" s="167"/>
      <c r="J95" s="183"/>
      <c r="K95" s="301"/>
      <c r="L95" s="239"/>
      <c r="M95" s="239"/>
      <c r="N95" s="239"/>
      <c r="O95" s="239"/>
      <c r="P95" s="239"/>
      <c r="Q95" s="239"/>
      <c r="R95" s="239"/>
      <c r="S95" s="239"/>
      <c r="T95" s="239"/>
      <c r="U95" s="239"/>
      <c r="V95" s="239"/>
      <c r="W95" s="239"/>
      <c r="X95" s="239"/>
      <c r="Y95" s="239"/>
      <c r="Z95" s="239"/>
      <c r="AA95" s="302"/>
    </row>
    <row r="96" spans="2:27" ht="23.25" customHeight="1">
      <c r="B96" s="305"/>
      <c r="C96" s="238"/>
      <c r="D96" s="239"/>
      <c r="E96" s="240"/>
      <c r="F96" s="226"/>
      <c r="G96" s="218"/>
      <c r="H96" s="218"/>
      <c r="I96" s="218"/>
      <c r="J96" s="219"/>
      <c r="K96" s="255"/>
      <c r="L96" s="242"/>
      <c r="M96" s="242"/>
      <c r="N96" s="242"/>
      <c r="O96" s="242"/>
      <c r="P96" s="242"/>
      <c r="Q96" s="242"/>
      <c r="R96" s="242"/>
      <c r="S96" s="242"/>
      <c r="T96" s="242"/>
      <c r="U96" s="242"/>
      <c r="V96" s="242"/>
      <c r="W96" s="242"/>
      <c r="X96" s="242"/>
      <c r="Y96" s="242"/>
      <c r="Z96" s="242"/>
      <c r="AA96" s="303"/>
    </row>
    <row r="97" spans="2:28" ht="23.25" customHeight="1">
      <c r="B97" s="305"/>
      <c r="C97" s="183"/>
      <c r="D97" s="275" t="s">
        <v>34</v>
      </c>
      <c r="E97" s="180"/>
      <c r="F97" s="180" t="s">
        <v>70</v>
      </c>
      <c r="G97" s="180"/>
      <c r="H97" s="180"/>
      <c r="I97" s="180"/>
      <c r="J97" s="180"/>
      <c r="K97" s="180"/>
      <c r="L97" s="180" t="s">
        <v>72</v>
      </c>
      <c r="M97" s="180"/>
      <c r="N97" s="180"/>
      <c r="O97" s="180"/>
      <c r="P97" s="180"/>
      <c r="Q97" s="180"/>
      <c r="R97" s="180"/>
      <c r="S97" s="180"/>
      <c r="T97" s="180"/>
      <c r="U97" s="180"/>
      <c r="V97" s="180"/>
      <c r="W97" s="180" t="s">
        <v>73</v>
      </c>
      <c r="X97" s="180"/>
      <c r="Y97" s="180"/>
      <c r="Z97" s="180"/>
      <c r="AA97" s="325"/>
    </row>
    <row r="98" spans="2:28" ht="23.25" customHeight="1">
      <c r="B98" s="305"/>
      <c r="C98" s="183"/>
      <c r="D98" s="273" t="s">
        <v>374</v>
      </c>
      <c r="E98" s="275"/>
      <c r="F98" s="326"/>
      <c r="G98" s="326"/>
      <c r="H98" s="326"/>
      <c r="I98" s="326"/>
      <c r="J98" s="326"/>
      <c r="K98" s="326"/>
      <c r="L98" s="326"/>
      <c r="M98" s="326"/>
      <c r="N98" s="326"/>
      <c r="O98" s="326"/>
      <c r="P98" s="326"/>
      <c r="Q98" s="326"/>
      <c r="R98" s="326"/>
      <c r="S98" s="326"/>
      <c r="T98" s="326"/>
      <c r="U98" s="326"/>
      <c r="V98" s="326"/>
      <c r="W98" s="327"/>
      <c r="X98" s="328"/>
      <c r="Y98" s="328"/>
      <c r="Z98" s="328"/>
      <c r="AA98" s="329"/>
    </row>
    <row r="99" spans="2:28" ht="23.25" customHeight="1">
      <c r="B99" s="305"/>
      <c r="C99" s="183"/>
      <c r="D99" s="273" t="s">
        <v>375</v>
      </c>
      <c r="E99" s="275"/>
      <c r="F99" s="326"/>
      <c r="G99" s="326"/>
      <c r="H99" s="326"/>
      <c r="I99" s="326"/>
      <c r="J99" s="326"/>
      <c r="K99" s="326"/>
      <c r="L99" s="326"/>
      <c r="M99" s="326"/>
      <c r="N99" s="326"/>
      <c r="O99" s="326"/>
      <c r="P99" s="326"/>
      <c r="Q99" s="326"/>
      <c r="R99" s="326"/>
      <c r="S99" s="326"/>
      <c r="T99" s="326"/>
      <c r="U99" s="326"/>
      <c r="V99" s="326"/>
      <c r="W99" s="330"/>
      <c r="X99" s="330"/>
      <c r="Y99" s="330"/>
      <c r="Z99" s="330"/>
      <c r="AA99" s="331"/>
    </row>
    <row r="100" spans="2:28" ht="23.25" customHeight="1">
      <c r="B100" s="305"/>
      <c r="C100" s="183"/>
      <c r="D100" s="252" t="s">
        <v>360</v>
      </c>
      <c r="E100" s="245"/>
      <c r="F100" s="326"/>
      <c r="G100" s="326"/>
      <c r="H100" s="326"/>
      <c r="I100" s="326"/>
      <c r="J100" s="326"/>
      <c r="K100" s="326"/>
      <c r="L100" s="326"/>
      <c r="M100" s="326"/>
      <c r="N100" s="326"/>
      <c r="O100" s="326"/>
      <c r="P100" s="326"/>
      <c r="Q100" s="326"/>
      <c r="R100" s="326"/>
      <c r="S100" s="326"/>
      <c r="T100" s="326"/>
      <c r="U100" s="326"/>
      <c r="V100" s="326"/>
      <c r="W100" s="330"/>
      <c r="X100" s="330"/>
      <c r="Y100" s="330"/>
      <c r="Z100" s="330"/>
      <c r="AA100" s="331"/>
    </row>
    <row r="101" spans="2:28" ht="23.25" customHeight="1">
      <c r="B101" s="305"/>
      <c r="C101" s="183"/>
      <c r="D101" s="252" t="s">
        <v>376</v>
      </c>
      <c r="E101" s="245"/>
      <c r="F101" s="326"/>
      <c r="G101" s="326"/>
      <c r="H101" s="326"/>
      <c r="I101" s="326"/>
      <c r="J101" s="326"/>
      <c r="K101" s="326"/>
      <c r="L101" s="326"/>
      <c r="M101" s="326"/>
      <c r="N101" s="326"/>
      <c r="O101" s="326"/>
      <c r="P101" s="326"/>
      <c r="Q101" s="326"/>
      <c r="R101" s="326"/>
      <c r="S101" s="326"/>
      <c r="T101" s="326"/>
      <c r="U101" s="326"/>
      <c r="V101" s="326"/>
      <c r="W101" s="330"/>
      <c r="X101" s="330"/>
      <c r="Y101" s="330"/>
      <c r="Z101" s="330"/>
      <c r="AA101" s="331"/>
    </row>
    <row r="102" spans="2:28" ht="23.25" customHeight="1" thickBot="1">
      <c r="B102" s="306"/>
      <c r="C102" s="324"/>
      <c r="D102" s="332" t="s">
        <v>440</v>
      </c>
      <c r="E102" s="333"/>
      <c r="F102" s="334"/>
      <c r="G102" s="334"/>
      <c r="H102" s="334"/>
      <c r="I102" s="334"/>
      <c r="J102" s="334"/>
      <c r="K102" s="334"/>
      <c r="L102" s="334"/>
      <c r="M102" s="334"/>
      <c r="N102" s="334"/>
      <c r="O102" s="334"/>
      <c r="P102" s="334"/>
      <c r="Q102" s="334"/>
      <c r="R102" s="334"/>
      <c r="S102" s="334"/>
      <c r="T102" s="334"/>
      <c r="U102" s="334"/>
      <c r="V102" s="334"/>
      <c r="W102" s="335"/>
      <c r="X102" s="335"/>
      <c r="Y102" s="335"/>
      <c r="Z102" s="335"/>
      <c r="AA102" s="336"/>
    </row>
    <row r="103" spans="2:28" ht="23.25" customHeight="1">
      <c r="B103" s="110"/>
      <c r="C103" s="16"/>
      <c r="D103" s="16"/>
      <c r="E103" s="16"/>
      <c r="F103" s="16"/>
      <c r="G103" s="16"/>
      <c r="H103" s="16"/>
      <c r="I103" s="16"/>
      <c r="J103" s="16"/>
      <c r="K103" s="16"/>
      <c r="L103" s="16"/>
      <c r="M103" s="16"/>
      <c r="N103" s="16"/>
      <c r="O103" s="16"/>
      <c r="P103" s="16"/>
      <c r="Q103" s="16"/>
      <c r="R103" s="16"/>
      <c r="S103" s="16"/>
      <c r="T103" s="16"/>
      <c r="U103" s="16"/>
      <c r="V103" s="16"/>
      <c r="W103" s="14"/>
      <c r="X103" s="14"/>
      <c r="Y103" s="14"/>
      <c r="Z103" s="14"/>
      <c r="AA103" s="14"/>
    </row>
    <row r="104" spans="2:28" ht="22.5" customHeight="1">
      <c r="B104" t="s">
        <v>181</v>
      </c>
    </row>
    <row r="105" spans="2:28" ht="48.75" customHeight="1" thickBot="1">
      <c r="B105" s="337" t="str">
        <f>"令和"&amp;様式１!AD2&amp;"年度きょうとこどもの城づくり事業（ひとり親家庭のこどもの居場所づくり事業）実施に係る運営業務の委託に関する実施計画書（１）こどもの居場所"</f>
        <v>令和８年度きょうとこどもの城づくり事業（ひとり親家庭のこどもの居場所づくり事業）実施に係る運営業務の委託に関する実施計画書（１）こどもの居場所</v>
      </c>
      <c r="C105" s="250"/>
      <c r="D105" s="250"/>
      <c r="E105" s="250"/>
      <c r="F105" s="250"/>
      <c r="G105" s="250"/>
      <c r="H105" s="250"/>
      <c r="I105" s="250"/>
      <c r="J105" s="250"/>
      <c r="K105" s="250"/>
      <c r="L105" s="250"/>
      <c r="M105" s="250"/>
      <c r="N105" s="250"/>
      <c r="O105" s="250"/>
      <c r="P105" s="250"/>
      <c r="Q105" s="250"/>
      <c r="R105" s="250"/>
      <c r="S105" s="250"/>
      <c r="T105" s="250"/>
      <c r="U105" s="250"/>
      <c r="V105" s="250"/>
      <c r="W105" s="250"/>
      <c r="X105" s="250"/>
      <c r="Y105" s="250"/>
      <c r="Z105" s="250"/>
      <c r="AA105" s="250"/>
    </row>
    <row r="106" spans="2:28" ht="37.5" customHeight="1" thickBot="1">
      <c r="B106" s="338" t="s">
        <v>310</v>
      </c>
      <c r="C106" s="339"/>
      <c r="D106" s="339"/>
      <c r="E106" s="339"/>
      <c r="F106" s="340" t="str">
        <f>IF(F71="","",F71)</f>
        <v/>
      </c>
      <c r="G106" s="341"/>
      <c r="H106" s="341"/>
      <c r="I106" s="341"/>
      <c r="J106" s="341"/>
      <c r="K106" s="341"/>
      <c r="L106" s="341"/>
      <c r="M106" s="341"/>
      <c r="N106" s="341"/>
      <c r="O106" s="341"/>
      <c r="P106" s="341"/>
      <c r="Q106" s="341"/>
      <c r="R106" s="341"/>
      <c r="S106" s="341"/>
      <c r="T106" s="341"/>
      <c r="U106" s="341"/>
      <c r="V106" s="341"/>
      <c r="W106" s="341"/>
      <c r="X106" s="341"/>
      <c r="Y106" s="341"/>
      <c r="Z106" s="341"/>
      <c r="AA106" s="342"/>
    </row>
    <row r="107" spans="2:28" ht="22.5" customHeight="1" thickBot="1">
      <c r="B107" s="338" t="s">
        <v>282</v>
      </c>
      <c r="C107" s="339"/>
      <c r="D107" s="339"/>
      <c r="E107" s="343"/>
      <c r="F107" s="344"/>
      <c r="G107" s="345"/>
      <c r="H107" s="345"/>
      <c r="I107" s="345"/>
      <c r="J107" s="345"/>
      <c r="K107" s="345"/>
      <c r="L107" s="345"/>
      <c r="M107" s="345"/>
      <c r="N107" s="345"/>
      <c r="O107" s="345"/>
      <c r="P107" s="345"/>
      <c r="Q107" s="345"/>
      <c r="R107" s="345"/>
      <c r="S107" s="345"/>
      <c r="T107" s="45" t="s">
        <v>283</v>
      </c>
      <c r="U107" s="10"/>
      <c r="V107" s="10"/>
      <c r="W107" s="10"/>
      <c r="X107" s="10"/>
      <c r="Y107" s="10"/>
      <c r="Z107" s="10"/>
      <c r="AA107" s="22"/>
    </row>
    <row r="108" spans="2:28" ht="22.5" customHeight="1" thickBot="1">
      <c r="B108" s="346" t="s">
        <v>0</v>
      </c>
      <c r="C108" s="339"/>
      <c r="D108" s="339"/>
      <c r="E108" s="343"/>
      <c r="F108" s="5"/>
      <c r="G108" s="6" t="str">
        <f>"令和"&amp;様式１!AD2&amp;"年"</f>
        <v>令和８年</v>
      </c>
      <c r="H108" s="6"/>
      <c r="I108" s="6"/>
      <c r="J108" s="347">
        <v>4</v>
      </c>
      <c r="K108" s="347"/>
      <c r="L108" s="6" t="s">
        <v>1</v>
      </c>
      <c r="M108" s="347">
        <v>1</v>
      </c>
      <c r="N108" s="347"/>
      <c r="O108" s="6" t="s">
        <v>2</v>
      </c>
      <c r="P108" s="6" t="s">
        <v>284</v>
      </c>
      <c r="Q108" s="348">
        <f>様式１!$AD$2+1</f>
        <v>9</v>
      </c>
      <c r="R108" s="348"/>
      <c r="S108" s="348"/>
      <c r="T108" s="347">
        <v>3</v>
      </c>
      <c r="U108" s="347"/>
      <c r="V108" s="6" t="s">
        <v>1</v>
      </c>
      <c r="W108" s="347">
        <v>31</v>
      </c>
      <c r="X108" s="347"/>
      <c r="Y108" s="6" t="s">
        <v>2</v>
      </c>
      <c r="Z108" s="6"/>
      <c r="AA108" s="7"/>
    </row>
    <row r="109" spans="2:28" ht="37.5" customHeight="1" thickBot="1">
      <c r="B109" s="350" t="s">
        <v>127</v>
      </c>
      <c r="C109" s="351"/>
      <c r="D109" s="351"/>
      <c r="E109" s="352"/>
      <c r="F109" s="353" t="str">
        <f>IF(様式１!J80="","",様式１!J80)</f>
        <v/>
      </c>
      <c r="G109" s="339"/>
      <c r="H109" s="339"/>
      <c r="I109" s="339"/>
      <c r="J109" s="339"/>
      <c r="K109" s="339"/>
      <c r="L109" s="339"/>
      <c r="M109" s="339"/>
      <c r="N109" s="339"/>
      <c r="O109" s="354" t="s">
        <v>128</v>
      </c>
      <c r="P109" s="355"/>
      <c r="Q109" s="355"/>
      <c r="R109" s="355"/>
      <c r="S109" s="356"/>
      <c r="T109" s="357" t="str">
        <f>IF(様式１!J81="","",様式１!J81)</f>
        <v/>
      </c>
      <c r="U109" s="358"/>
      <c r="V109" s="358"/>
      <c r="W109" s="358"/>
      <c r="X109" s="358"/>
      <c r="Y109" s="358"/>
      <c r="Z109" s="358"/>
      <c r="AA109" s="359"/>
    </row>
    <row r="110" spans="2:28" ht="22.5" customHeight="1">
      <c r="B110" s="360" t="s">
        <v>130</v>
      </c>
      <c r="C110" s="361"/>
      <c r="D110" s="361"/>
      <c r="E110" s="362"/>
      <c r="F110" s="369" t="str">
        <f>IF(様式１!J82="","",様式１!J82)</f>
        <v/>
      </c>
      <c r="G110" s="370"/>
      <c r="H110" s="370"/>
      <c r="I110" s="370"/>
      <c r="J110" s="370"/>
      <c r="K110" s="370"/>
      <c r="L110" s="370"/>
      <c r="M110" s="370"/>
      <c r="N110" s="371"/>
      <c r="O110" s="360" t="s">
        <v>130</v>
      </c>
      <c r="P110" s="361"/>
      <c r="Q110" s="361"/>
      <c r="R110" s="361"/>
      <c r="S110" s="362"/>
      <c r="T110" s="214" t="str">
        <f>IF(様式１!J97="","",様式１!J97)</f>
        <v/>
      </c>
      <c r="U110" s="209"/>
      <c r="V110" s="209"/>
      <c r="W110" s="209"/>
      <c r="X110" s="209"/>
      <c r="Y110" s="209"/>
      <c r="Z110" s="209"/>
      <c r="AA110" s="372"/>
      <c r="AB110" s="16"/>
    </row>
    <row r="111" spans="2:28" ht="22.5" customHeight="1">
      <c r="B111" s="363"/>
      <c r="C111" s="364"/>
      <c r="D111" s="364"/>
      <c r="E111" s="365"/>
      <c r="F111" s="273" t="str">
        <f>IF(様式１!J83="","",様式１!J83)</f>
        <v/>
      </c>
      <c r="G111" s="274"/>
      <c r="H111" s="274"/>
      <c r="I111" s="274"/>
      <c r="J111" s="274"/>
      <c r="K111" s="274"/>
      <c r="L111" s="274"/>
      <c r="M111" s="274"/>
      <c r="N111" s="349"/>
      <c r="O111" s="363"/>
      <c r="P111" s="364"/>
      <c r="Q111" s="364"/>
      <c r="R111" s="364"/>
      <c r="S111" s="365"/>
      <c r="T111" s="273" t="str">
        <f>IF(様式１!J98="","",様式１!J98)</f>
        <v/>
      </c>
      <c r="U111" s="274"/>
      <c r="V111" s="274"/>
      <c r="W111" s="274"/>
      <c r="X111" s="274"/>
      <c r="Y111" s="274"/>
      <c r="Z111" s="274"/>
      <c r="AA111" s="349"/>
      <c r="AB111" s="16"/>
    </row>
    <row r="112" spans="2:28" ht="22.5" customHeight="1">
      <c r="B112" s="363"/>
      <c r="C112" s="364"/>
      <c r="D112" s="364"/>
      <c r="E112" s="365"/>
      <c r="F112" s="273" t="str">
        <f>IF(様式１!J84="","",様式１!J84)</f>
        <v/>
      </c>
      <c r="G112" s="274"/>
      <c r="H112" s="274"/>
      <c r="I112" s="274"/>
      <c r="J112" s="274"/>
      <c r="K112" s="274"/>
      <c r="L112" s="274"/>
      <c r="M112" s="274"/>
      <c r="N112" s="349"/>
      <c r="O112" s="363"/>
      <c r="P112" s="364"/>
      <c r="Q112" s="364"/>
      <c r="R112" s="364"/>
      <c r="S112" s="365"/>
      <c r="T112" s="273" t="str">
        <f>IF(様式１!J99="","",様式１!J99)</f>
        <v/>
      </c>
      <c r="U112" s="274"/>
      <c r="V112" s="274"/>
      <c r="W112" s="274"/>
      <c r="X112" s="274"/>
      <c r="Y112" s="274"/>
      <c r="Z112" s="274"/>
      <c r="AA112" s="349"/>
      <c r="AB112" s="16"/>
    </row>
    <row r="113" spans="2:37" ht="22.5" customHeight="1">
      <c r="B113" s="363"/>
      <c r="C113" s="364"/>
      <c r="D113" s="364"/>
      <c r="E113" s="365"/>
      <c r="F113" s="273" t="str">
        <f>IF(様式１!J85="","",様式１!J85)</f>
        <v/>
      </c>
      <c r="G113" s="274"/>
      <c r="H113" s="274"/>
      <c r="I113" s="274"/>
      <c r="J113" s="274"/>
      <c r="K113" s="274"/>
      <c r="L113" s="274"/>
      <c r="M113" s="274"/>
      <c r="N113" s="349"/>
      <c r="O113" s="363"/>
      <c r="P113" s="364"/>
      <c r="Q113" s="364"/>
      <c r="R113" s="364"/>
      <c r="S113" s="365"/>
      <c r="T113" s="273" t="str">
        <f>IF(様式１!J100="","",様式１!J100)</f>
        <v/>
      </c>
      <c r="U113" s="274"/>
      <c r="V113" s="274"/>
      <c r="W113" s="274"/>
      <c r="X113" s="274"/>
      <c r="Y113" s="274"/>
      <c r="Z113" s="274"/>
      <c r="AA113" s="349"/>
      <c r="AB113" s="16"/>
    </row>
    <row r="114" spans="2:37" ht="22.5" customHeight="1">
      <c r="B114" s="363"/>
      <c r="C114" s="364"/>
      <c r="D114" s="364"/>
      <c r="E114" s="365"/>
      <c r="F114" s="273" t="str">
        <f>IF(様式１!J86="","",様式１!J86)</f>
        <v/>
      </c>
      <c r="G114" s="274"/>
      <c r="H114" s="274"/>
      <c r="I114" s="274"/>
      <c r="J114" s="274"/>
      <c r="K114" s="274"/>
      <c r="L114" s="274"/>
      <c r="M114" s="274"/>
      <c r="N114" s="349"/>
      <c r="O114" s="363"/>
      <c r="P114" s="364"/>
      <c r="Q114" s="364"/>
      <c r="R114" s="364"/>
      <c r="S114" s="365"/>
      <c r="T114" s="273" t="str">
        <f>IF(様式１!J101="","",様式１!J101)</f>
        <v/>
      </c>
      <c r="U114" s="274"/>
      <c r="V114" s="274"/>
      <c r="W114" s="274"/>
      <c r="X114" s="274"/>
      <c r="Y114" s="274"/>
      <c r="Z114" s="274"/>
      <c r="AA114" s="349"/>
      <c r="AB114" s="16"/>
    </row>
    <row r="115" spans="2:37" ht="22.5" customHeight="1" thickBot="1">
      <c r="B115" s="366"/>
      <c r="C115" s="367"/>
      <c r="D115" s="367"/>
      <c r="E115" s="368"/>
      <c r="F115" s="185" t="str">
        <f>IF(様式１!J96="","",様式１!J96)</f>
        <v/>
      </c>
      <c r="G115" s="167"/>
      <c r="H115" s="167"/>
      <c r="I115" s="167"/>
      <c r="J115" s="167"/>
      <c r="K115" s="167"/>
      <c r="L115" s="167"/>
      <c r="M115" s="167"/>
      <c r="N115" s="407"/>
      <c r="O115" s="366"/>
      <c r="P115" s="367"/>
      <c r="Q115" s="367"/>
      <c r="R115" s="367"/>
      <c r="S115" s="368"/>
      <c r="T115" s="409" t="str">
        <f>IF(様式１!J102="","",様式１!J102)</f>
        <v/>
      </c>
      <c r="U115" s="410"/>
      <c r="V115" s="410"/>
      <c r="W115" s="410"/>
      <c r="X115" s="410"/>
      <c r="Y115" s="410"/>
      <c r="Z115" s="410"/>
      <c r="AA115" s="411"/>
    </row>
    <row r="116" spans="2:37" ht="22.5" customHeight="1" thickBot="1">
      <c r="B116" s="412" t="s">
        <v>103</v>
      </c>
      <c r="C116" s="413"/>
      <c r="D116" s="413"/>
      <c r="E116" s="413"/>
      <c r="F116" s="414" t="s">
        <v>285</v>
      </c>
      <c r="G116" s="415"/>
      <c r="H116" s="415"/>
      <c r="I116" s="415"/>
      <c r="J116" s="415"/>
      <c r="K116" s="415"/>
      <c r="L116" s="415"/>
      <c r="M116" s="415"/>
      <c r="N116" s="8" t="s">
        <v>6</v>
      </c>
      <c r="O116" s="416" t="s">
        <v>63</v>
      </c>
      <c r="P116" s="370"/>
      <c r="Q116" s="370"/>
      <c r="R116" s="370"/>
      <c r="S116" s="404"/>
      <c r="T116" s="357"/>
      <c r="U116" s="358"/>
      <c r="V116" s="358"/>
      <c r="W116" s="358"/>
      <c r="X116" s="358"/>
      <c r="Y116" s="358"/>
      <c r="Z116" s="358"/>
      <c r="AA116" s="22" t="s">
        <v>2</v>
      </c>
    </row>
    <row r="117" spans="2:37" ht="11.25" customHeight="1">
      <c r="B117" s="373" t="s">
        <v>51</v>
      </c>
      <c r="C117" s="374"/>
      <c r="D117" s="374"/>
      <c r="E117" s="374"/>
      <c r="F117" s="379"/>
      <c r="G117" s="380"/>
      <c r="H117" s="385" t="s">
        <v>286</v>
      </c>
      <c r="I117" s="386"/>
      <c r="J117" s="386"/>
      <c r="K117" s="386"/>
      <c r="L117" s="387"/>
      <c r="M117" s="394"/>
      <c r="N117" s="395"/>
      <c r="O117" s="395"/>
      <c r="P117" s="395"/>
      <c r="Q117" s="395"/>
      <c r="R117" s="395"/>
      <c r="S117" s="395"/>
      <c r="T117" s="395"/>
      <c r="U117" s="395"/>
      <c r="V117" s="395"/>
      <c r="W117" s="395"/>
      <c r="X117" s="395"/>
      <c r="Y117" s="395"/>
      <c r="Z117" s="395"/>
      <c r="AA117" s="396"/>
    </row>
    <row r="118" spans="2:37" ht="11.25" customHeight="1">
      <c r="B118" s="375"/>
      <c r="C118" s="376"/>
      <c r="D118" s="376"/>
      <c r="E118" s="376"/>
      <c r="F118" s="381"/>
      <c r="G118" s="382"/>
      <c r="H118" s="388"/>
      <c r="I118" s="389"/>
      <c r="J118" s="389"/>
      <c r="K118" s="389"/>
      <c r="L118" s="390"/>
      <c r="M118" s="397"/>
      <c r="N118" s="398"/>
      <c r="O118" s="398"/>
      <c r="P118" s="398"/>
      <c r="Q118" s="398"/>
      <c r="R118" s="398"/>
      <c r="S118" s="398"/>
      <c r="T118" s="398"/>
      <c r="U118" s="398"/>
      <c r="V118" s="398"/>
      <c r="W118" s="398"/>
      <c r="X118" s="398"/>
      <c r="Y118" s="398"/>
      <c r="Z118" s="398"/>
      <c r="AA118" s="399"/>
    </row>
    <row r="119" spans="2:37" ht="11.25" customHeight="1" thickBot="1">
      <c r="B119" s="377"/>
      <c r="C119" s="378"/>
      <c r="D119" s="378"/>
      <c r="E119" s="378"/>
      <c r="F119" s="383"/>
      <c r="G119" s="384"/>
      <c r="H119" s="391"/>
      <c r="I119" s="392"/>
      <c r="J119" s="392"/>
      <c r="K119" s="392"/>
      <c r="L119" s="393"/>
      <c r="M119" s="400"/>
      <c r="N119" s="401"/>
      <c r="O119" s="401"/>
      <c r="P119" s="401"/>
      <c r="Q119" s="401"/>
      <c r="R119" s="401"/>
      <c r="S119" s="401"/>
      <c r="T119" s="401"/>
      <c r="U119" s="401"/>
      <c r="V119" s="401"/>
      <c r="W119" s="401"/>
      <c r="X119" s="401"/>
      <c r="Y119" s="401"/>
      <c r="Z119" s="401"/>
      <c r="AA119" s="402"/>
    </row>
    <row r="120" spans="2:37" ht="15.75" customHeight="1">
      <c r="B120" s="403" t="s">
        <v>131</v>
      </c>
      <c r="C120" s="370"/>
      <c r="D120" s="370"/>
      <c r="E120" s="404"/>
      <c r="F120" s="369"/>
      <c r="G120" s="370"/>
      <c r="H120" s="370"/>
      <c r="I120" s="370"/>
      <c r="J120" s="370"/>
      <c r="K120" s="370"/>
      <c r="L120" s="370"/>
      <c r="M120" s="370"/>
      <c r="N120" s="370"/>
      <c r="O120" s="370"/>
      <c r="P120" s="370"/>
      <c r="Q120" s="370"/>
      <c r="R120" s="370"/>
      <c r="S120" s="370"/>
      <c r="T120" s="370"/>
      <c r="U120" s="370"/>
      <c r="V120" s="370"/>
      <c r="W120" s="370"/>
      <c r="X120" s="370"/>
      <c r="Y120" s="370"/>
      <c r="Z120" s="370"/>
      <c r="AA120" s="371"/>
    </row>
    <row r="121" spans="2:37" ht="22.5" customHeight="1">
      <c r="B121" s="320"/>
      <c r="C121" s="167"/>
      <c r="D121" s="167"/>
      <c r="E121" s="183"/>
      <c r="F121" s="185"/>
      <c r="G121" s="167"/>
      <c r="H121" s="167"/>
      <c r="I121" s="167"/>
      <c r="J121" s="167"/>
      <c r="K121" s="167"/>
      <c r="L121" s="167"/>
      <c r="M121" s="167"/>
      <c r="N121" s="167"/>
      <c r="O121" s="167"/>
      <c r="P121" s="167"/>
      <c r="Q121" s="167"/>
      <c r="R121" s="167"/>
      <c r="S121" s="167"/>
      <c r="T121" s="167"/>
      <c r="U121" s="167"/>
      <c r="V121" s="167"/>
      <c r="W121" s="167"/>
      <c r="X121" s="167"/>
      <c r="Y121" s="167"/>
      <c r="Z121" s="167"/>
      <c r="AA121" s="407"/>
    </row>
    <row r="122" spans="2:37" ht="22.5" customHeight="1">
      <c r="B122" s="320"/>
      <c r="C122" s="167"/>
      <c r="D122" s="167"/>
      <c r="E122" s="183"/>
      <c r="F122" s="185"/>
      <c r="G122" s="167"/>
      <c r="H122" s="167"/>
      <c r="I122" s="167"/>
      <c r="J122" s="167"/>
      <c r="K122" s="167"/>
      <c r="L122" s="167"/>
      <c r="M122" s="167"/>
      <c r="N122" s="167"/>
      <c r="O122" s="167"/>
      <c r="P122" s="167"/>
      <c r="Q122" s="167"/>
      <c r="R122" s="167"/>
      <c r="S122" s="167"/>
      <c r="T122" s="167"/>
      <c r="U122" s="167"/>
      <c r="V122" s="167"/>
      <c r="W122" s="167"/>
      <c r="X122" s="167"/>
      <c r="Y122" s="167"/>
      <c r="Z122" s="167"/>
      <c r="AA122" s="407"/>
    </row>
    <row r="123" spans="2:37" ht="22.5" customHeight="1">
      <c r="B123" s="320"/>
      <c r="C123" s="167"/>
      <c r="D123" s="167"/>
      <c r="E123" s="183"/>
      <c r="F123" s="185"/>
      <c r="G123" s="167"/>
      <c r="H123" s="167"/>
      <c r="I123" s="167"/>
      <c r="J123" s="167"/>
      <c r="K123" s="167"/>
      <c r="L123" s="167"/>
      <c r="M123" s="167"/>
      <c r="N123" s="167"/>
      <c r="O123" s="167"/>
      <c r="P123" s="167"/>
      <c r="Q123" s="167"/>
      <c r="R123" s="167"/>
      <c r="S123" s="167"/>
      <c r="T123" s="167"/>
      <c r="U123" s="167"/>
      <c r="V123" s="167"/>
      <c r="W123" s="167"/>
      <c r="X123" s="167"/>
      <c r="Y123" s="167"/>
      <c r="Z123" s="167"/>
      <c r="AA123" s="407"/>
      <c r="AI123" s="50"/>
    </row>
    <row r="124" spans="2:37" ht="22.5" customHeight="1">
      <c r="B124" s="320"/>
      <c r="C124" s="167"/>
      <c r="D124" s="167"/>
      <c r="E124" s="183"/>
      <c r="F124" s="226"/>
      <c r="G124" s="218"/>
      <c r="H124" s="218"/>
      <c r="I124" s="218"/>
      <c r="J124" s="218"/>
      <c r="K124" s="218"/>
      <c r="L124" s="218"/>
      <c r="M124" s="218"/>
      <c r="N124" s="218"/>
      <c r="O124" s="218"/>
      <c r="P124" s="218"/>
      <c r="Q124" s="218"/>
      <c r="R124" s="218"/>
      <c r="S124" s="218"/>
      <c r="T124" s="218"/>
      <c r="U124" s="218"/>
      <c r="V124" s="218"/>
      <c r="W124" s="218"/>
      <c r="X124" s="218"/>
      <c r="Y124" s="218"/>
      <c r="Z124" s="218"/>
      <c r="AA124" s="408"/>
      <c r="AH124" s="417"/>
      <c r="AI124" s="417"/>
      <c r="AJ124" s="417"/>
      <c r="AK124" s="417"/>
    </row>
    <row r="125" spans="2:37" ht="22.5" customHeight="1">
      <c r="B125" s="320"/>
      <c r="C125" s="167"/>
      <c r="D125" s="167"/>
      <c r="E125" s="183"/>
      <c r="F125" s="418" t="s">
        <v>132</v>
      </c>
      <c r="G125" s="419"/>
      <c r="H125" s="419"/>
      <c r="I125" s="419"/>
      <c r="J125" s="420"/>
      <c r="K125" s="424"/>
      <c r="L125" s="425"/>
      <c r="M125" s="425"/>
      <c r="N125" s="425"/>
      <c r="O125" s="425"/>
      <c r="P125" s="425"/>
      <c r="Q125" s="425"/>
      <c r="R125" s="425"/>
      <c r="S125" s="425"/>
      <c r="T125" s="425"/>
      <c r="U125" s="425"/>
      <c r="V125" s="425"/>
      <c r="W125" s="425"/>
      <c r="X125" s="425"/>
      <c r="Y125" s="425"/>
      <c r="Z125" s="425"/>
      <c r="AA125" s="426"/>
      <c r="AH125" s="417"/>
      <c r="AI125" s="417"/>
      <c r="AJ125" s="417"/>
      <c r="AK125" s="417"/>
    </row>
    <row r="126" spans="2:37" ht="22.5" customHeight="1" thickBot="1">
      <c r="B126" s="405"/>
      <c r="C126" s="406"/>
      <c r="D126" s="406"/>
      <c r="E126" s="324"/>
      <c r="F126" s="421"/>
      <c r="G126" s="422"/>
      <c r="H126" s="422"/>
      <c r="I126" s="422"/>
      <c r="J126" s="423"/>
      <c r="K126" s="427"/>
      <c r="L126" s="428"/>
      <c r="M126" s="428"/>
      <c r="N126" s="428"/>
      <c r="O126" s="428"/>
      <c r="P126" s="428"/>
      <c r="Q126" s="428"/>
      <c r="R126" s="428"/>
      <c r="S126" s="428"/>
      <c r="T126" s="428"/>
      <c r="U126" s="428"/>
      <c r="V126" s="428"/>
      <c r="W126" s="428"/>
      <c r="X126" s="428"/>
      <c r="Y126" s="428"/>
      <c r="Z126" s="428"/>
      <c r="AA126" s="429"/>
      <c r="AH126" s="417"/>
      <c r="AI126" s="417"/>
      <c r="AJ126" s="417"/>
      <c r="AK126" s="417"/>
    </row>
    <row r="127" spans="2:37" ht="12" customHeight="1">
      <c r="B127" s="403" t="s">
        <v>133</v>
      </c>
      <c r="C127" s="430"/>
      <c r="D127" s="430"/>
      <c r="E127" s="431"/>
      <c r="F127" s="435"/>
      <c r="G127" s="436"/>
      <c r="H127" s="436"/>
      <c r="I127" s="436"/>
      <c r="J127" s="436"/>
      <c r="K127" s="436"/>
      <c r="L127" s="436"/>
      <c r="M127" s="436"/>
      <c r="N127" s="436"/>
      <c r="O127" s="436"/>
      <c r="P127" s="436"/>
      <c r="Q127" s="436"/>
      <c r="R127" s="436"/>
      <c r="S127" s="436"/>
      <c r="T127" s="436"/>
      <c r="U127" s="436"/>
      <c r="V127" s="436"/>
      <c r="W127" s="436"/>
      <c r="X127" s="436"/>
      <c r="Y127" s="436"/>
      <c r="Z127" s="436"/>
      <c r="AA127" s="437"/>
      <c r="AH127" s="417"/>
      <c r="AI127" s="417"/>
      <c r="AJ127" s="417"/>
      <c r="AK127" s="417"/>
    </row>
    <row r="128" spans="2:37" ht="12" customHeight="1">
      <c r="B128" s="238"/>
      <c r="C128" s="239"/>
      <c r="D128" s="239"/>
      <c r="E128" s="240"/>
      <c r="F128" s="438"/>
      <c r="G128" s="439"/>
      <c r="H128" s="439"/>
      <c r="I128" s="439"/>
      <c r="J128" s="439"/>
      <c r="K128" s="439"/>
      <c r="L128" s="439"/>
      <c r="M128" s="439"/>
      <c r="N128" s="439"/>
      <c r="O128" s="439"/>
      <c r="P128" s="439"/>
      <c r="Q128" s="439"/>
      <c r="R128" s="439"/>
      <c r="S128" s="439"/>
      <c r="T128" s="439"/>
      <c r="U128" s="439"/>
      <c r="V128" s="439"/>
      <c r="W128" s="439"/>
      <c r="X128" s="439"/>
      <c r="Y128" s="439"/>
      <c r="Z128" s="439"/>
      <c r="AA128" s="440"/>
    </row>
    <row r="129" spans="2:37" ht="12" customHeight="1">
      <c r="B129" s="238"/>
      <c r="C129" s="239"/>
      <c r="D129" s="239"/>
      <c r="E129" s="240"/>
      <c r="F129" s="441"/>
      <c r="G129" s="442"/>
      <c r="H129" s="442"/>
      <c r="I129" s="442"/>
      <c r="J129" s="442"/>
      <c r="K129" s="442"/>
      <c r="L129" s="442"/>
      <c r="M129" s="442"/>
      <c r="N129" s="442"/>
      <c r="O129" s="442"/>
      <c r="P129" s="442"/>
      <c r="Q129" s="442"/>
      <c r="R129" s="442"/>
      <c r="S129" s="442"/>
      <c r="T129" s="442"/>
      <c r="U129" s="442"/>
      <c r="V129" s="442"/>
      <c r="W129" s="442"/>
      <c r="X129" s="442"/>
      <c r="Y129" s="442"/>
      <c r="Z129" s="442"/>
      <c r="AA129" s="443"/>
    </row>
    <row r="130" spans="2:37" ht="12" customHeight="1" thickBot="1">
      <c r="B130" s="432"/>
      <c r="C130" s="433"/>
      <c r="D130" s="433"/>
      <c r="E130" s="434"/>
      <c r="F130" s="444"/>
      <c r="G130" s="445"/>
      <c r="H130" s="445"/>
      <c r="I130" s="445"/>
      <c r="J130" s="445"/>
      <c r="K130" s="445"/>
      <c r="L130" s="445"/>
      <c r="M130" s="445"/>
      <c r="N130" s="445"/>
      <c r="O130" s="445"/>
      <c r="P130" s="445"/>
      <c r="Q130" s="445"/>
      <c r="R130" s="445"/>
      <c r="S130" s="445"/>
      <c r="T130" s="445"/>
      <c r="U130" s="445"/>
      <c r="V130" s="445"/>
      <c r="W130" s="445"/>
      <c r="X130" s="445"/>
      <c r="Y130" s="445"/>
      <c r="Z130" s="445"/>
      <c r="AA130" s="446"/>
    </row>
    <row r="131" spans="2:37" ht="29.25" customHeight="1" thickBot="1">
      <c r="B131" s="346" t="s">
        <v>64</v>
      </c>
      <c r="C131" s="447"/>
      <c r="D131" s="447"/>
      <c r="E131" s="448"/>
      <c r="F131" s="449" t="s">
        <v>168</v>
      </c>
      <c r="G131" s="450"/>
      <c r="H131" s="450"/>
      <c r="I131" s="450"/>
      <c r="J131" s="450"/>
      <c r="K131" s="450"/>
      <c r="L131" s="450"/>
      <c r="M131" s="450"/>
      <c r="N131" s="450"/>
      <c r="O131" s="450"/>
      <c r="P131" s="450"/>
      <c r="Q131" s="450"/>
      <c r="R131" s="450"/>
      <c r="S131" s="450"/>
      <c r="T131" s="450"/>
      <c r="U131" s="450"/>
      <c r="V131" s="450"/>
      <c r="W131" s="450"/>
      <c r="X131" s="451"/>
      <c r="Y131" s="451"/>
      <c r="Z131" s="451"/>
      <c r="AA131" s="452"/>
    </row>
    <row r="132" spans="2:37" ht="18" customHeight="1" thickBot="1">
      <c r="B132" s="403" t="s">
        <v>3</v>
      </c>
      <c r="C132" s="430"/>
      <c r="D132" s="430"/>
      <c r="E132" s="430"/>
      <c r="F132" s="449" t="s">
        <v>101</v>
      </c>
      <c r="G132" s="450"/>
      <c r="H132" s="450"/>
      <c r="I132" s="450"/>
      <c r="J132" s="450"/>
      <c r="K132" s="450"/>
      <c r="L132" s="450"/>
      <c r="M132" s="449" t="s">
        <v>102</v>
      </c>
      <c r="N132" s="455"/>
      <c r="O132" s="449" t="s">
        <v>101</v>
      </c>
      <c r="P132" s="450"/>
      <c r="Q132" s="450"/>
      <c r="R132" s="450"/>
      <c r="S132" s="450"/>
      <c r="T132" s="450"/>
      <c r="U132" s="455"/>
      <c r="V132" s="449" t="s">
        <v>102</v>
      </c>
      <c r="W132" s="455"/>
      <c r="X132" s="456"/>
      <c r="Y132" s="457"/>
      <c r="Z132" s="457"/>
      <c r="AA132" s="458"/>
    </row>
    <row r="133" spans="2:37" ht="22.5" customHeight="1">
      <c r="B133" s="238"/>
      <c r="C133" s="239"/>
      <c r="D133" s="239"/>
      <c r="E133" s="239"/>
      <c r="F133" s="214" t="s">
        <v>5</v>
      </c>
      <c r="G133" s="209"/>
      <c r="H133" s="209"/>
      <c r="I133" s="209"/>
      <c r="J133" s="209"/>
      <c r="K133" s="209"/>
      <c r="L133" s="209"/>
      <c r="M133" s="459" t="s">
        <v>96</v>
      </c>
      <c r="N133" s="460"/>
      <c r="O133" s="466" t="s">
        <v>98</v>
      </c>
      <c r="P133" s="466"/>
      <c r="Q133" s="466"/>
      <c r="R133" s="466"/>
      <c r="S133" s="466"/>
      <c r="T133" s="466"/>
      <c r="U133" s="466"/>
      <c r="V133" s="467"/>
      <c r="W133" s="468"/>
      <c r="X133" s="493" t="s">
        <v>350</v>
      </c>
      <c r="Y133" s="493"/>
      <c r="Z133" s="493"/>
      <c r="AA133" s="494"/>
    </row>
    <row r="134" spans="2:37" ht="22.5" customHeight="1">
      <c r="B134" s="238"/>
      <c r="C134" s="239"/>
      <c r="D134" s="239"/>
      <c r="E134" s="239"/>
      <c r="F134" s="226" t="s">
        <v>4</v>
      </c>
      <c r="G134" s="218"/>
      <c r="H134" s="218"/>
      <c r="I134" s="218"/>
      <c r="J134" s="218"/>
      <c r="K134" s="218"/>
      <c r="L134" s="218"/>
      <c r="M134" s="469" t="s">
        <v>96</v>
      </c>
      <c r="N134" s="470"/>
      <c r="O134" s="180" t="s">
        <v>99</v>
      </c>
      <c r="P134" s="180"/>
      <c r="Q134" s="180"/>
      <c r="R134" s="180"/>
      <c r="S134" s="180"/>
      <c r="T134" s="180"/>
      <c r="U134" s="180"/>
      <c r="V134" s="461"/>
      <c r="W134" s="462"/>
      <c r="X134" s="495"/>
      <c r="Y134" s="495"/>
      <c r="Z134" s="495"/>
      <c r="AA134" s="496"/>
    </row>
    <row r="135" spans="2:37" ht="22.5" customHeight="1">
      <c r="B135" s="238"/>
      <c r="C135" s="239"/>
      <c r="D135" s="239"/>
      <c r="E135" s="239"/>
      <c r="F135" s="273" t="s">
        <v>97</v>
      </c>
      <c r="G135" s="274"/>
      <c r="H135" s="274"/>
      <c r="I135" s="274"/>
      <c r="J135" s="274"/>
      <c r="K135" s="274"/>
      <c r="L135" s="275"/>
      <c r="M135" s="471" t="s">
        <v>96</v>
      </c>
      <c r="N135" s="472"/>
      <c r="O135" s="180" t="s">
        <v>100</v>
      </c>
      <c r="P135" s="180"/>
      <c r="Q135" s="180"/>
      <c r="R135" s="180"/>
      <c r="S135" s="180"/>
      <c r="T135" s="180"/>
      <c r="U135" s="180"/>
      <c r="V135" s="461"/>
      <c r="W135" s="462"/>
      <c r="X135" s="495"/>
      <c r="Y135" s="495"/>
      <c r="Z135" s="495"/>
      <c r="AA135" s="496"/>
    </row>
    <row r="136" spans="2:37" ht="22.5" customHeight="1">
      <c r="B136" s="238"/>
      <c r="C136" s="239"/>
      <c r="D136" s="239"/>
      <c r="E136" s="239"/>
      <c r="F136" s="180" t="s">
        <v>241</v>
      </c>
      <c r="G136" s="180"/>
      <c r="H136" s="180"/>
      <c r="I136" s="180"/>
      <c r="J136" s="180"/>
      <c r="K136" s="180"/>
      <c r="L136" s="180"/>
      <c r="M136" s="461"/>
      <c r="N136" s="462"/>
      <c r="O136" s="180" t="s">
        <v>351</v>
      </c>
      <c r="P136" s="180"/>
      <c r="Q136" s="180"/>
      <c r="R136" s="180"/>
      <c r="S136" s="180"/>
      <c r="T136" s="180"/>
      <c r="U136" s="180"/>
      <c r="V136" s="461"/>
      <c r="W136" s="462"/>
      <c r="X136" s="495"/>
      <c r="Y136" s="495"/>
      <c r="Z136" s="495"/>
      <c r="AA136" s="496"/>
    </row>
    <row r="137" spans="2:37" ht="22.5" customHeight="1" thickBot="1">
      <c r="B137" s="453"/>
      <c r="C137" s="454"/>
      <c r="D137" s="454"/>
      <c r="E137" s="454"/>
      <c r="F137" s="463" t="s">
        <v>240</v>
      </c>
      <c r="G137" s="463"/>
      <c r="H137" s="463"/>
      <c r="I137" s="463"/>
      <c r="J137" s="463"/>
      <c r="K137" s="463"/>
      <c r="L137" s="463"/>
      <c r="M137" s="464"/>
      <c r="N137" s="465"/>
      <c r="O137" s="499" t="s">
        <v>349</v>
      </c>
      <c r="P137" s="463"/>
      <c r="Q137" s="463"/>
      <c r="R137" s="463"/>
      <c r="S137" s="463"/>
      <c r="T137" s="463"/>
      <c r="U137" s="463"/>
      <c r="V137" s="500"/>
      <c r="W137" s="501"/>
      <c r="X137" s="497"/>
      <c r="Y137" s="497"/>
      <c r="Z137" s="497"/>
      <c r="AA137" s="498"/>
    </row>
    <row r="138" spans="2:37" ht="63" customHeight="1">
      <c r="B138" s="403" t="s">
        <v>335</v>
      </c>
      <c r="C138" s="430"/>
      <c r="D138" s="430"/>
      <c r="E138" s="431"/>
      <c r="F138" s="487" t="s">
        <v>336</v>
      </c>
      <c r="G138" s="488"/>
      <c r="H138" s="488"/>
      <c r="I138" s="488"/>
      <c r="J138" s="488"/>
      <c r="K138" s="488"/>
      <c r="L138" s="488"/>
      <c r="M138" s="488"/>
      <c r="N138" s="488"/>
      <c r="O138" s="488"/>
      <c r="P138" s="488"/>
      <c r="Q138" s="488"/>
      <c r="R138" s="488"/>
      <c r="S138" s="488"/>
      <c r="T138" s="488"/>
      <c r="U138" s="488"/>
      <c r="V138" s="488"/>
      <c r="W138" s="488"/>
      <c r="X138" s="488"/>
      <c r="Y138" s="488"/>
      <c r="Z138" s="488"/>
      <c r="AA138" s="489"/>
      <c r="AH138" s="417"/>
      <c r="AI138" s="417"/>
      <c r="AJ138" s="417"/>
      <c r="AK138" s="417"/>
    </row>
    <row r="139" spans="2:37" ht="57.75" customHeight="1" thickBot="1">
      <c r="B139" s="432"/>
      <c r="C139" s="433"/>
      <c r="D139" s="433"/>
      <c r="E139" s="434"/>
      <c r="F139" s="490" t="s">
        <v>337</v>
      </c>
      <c r="G139" s="491"/>
      <c r="H139" s="491"/>
      <c r="I139" s="491"/>
      <c r="J139" s="491"/>
      <c r="K139" s="491"/>
      <c r="L139" s="491"/>
      <c r="M139" s="491"/>
      <c r="N139" s="491"/>
      <c r="O139" s="491"/>
      <c r="P139" s="491"/>
      <c r="Q139" s="491"/>
      <c r="R139" s="491"/>
      <c r="S139" s="491"/>
      <c r="T139" s="491"/>
      <c r="U139" s="491"/>
      <c r="V139" s="491"/>
      <c r="W139" s="491"/>
      <c r="X139" s="491"/>
      <c r="Y139" s="491"/>
      <c r="Z139" s="491"/>
      <c r="AA139" s="492"/>
    </row>
    <row r="140" spans="2:37" ht="22.5" customHeight="1" thickBot="1"/>
    <row r="141" spans="2:37" ht="22.5" customHeight="1">
      <c r="B141" s="11"/>
      <c r="C141" s="2"/>
      <c r="D141" s="2"/>
      <c r="E141" s="2"/>
      <c r="F141" s="2"/>
      <c r="G141" s="2"/>
      <c r="H141" s="2"/>
      <c r="I141" s="2"/>
      <c r="J141" s="2"/>
      <c r="K141" s="2"/>
      <c r="L141" s="2"/>
      <c r="M141" s="2"/>
      <c r="N141" s="2"/>
      <c r="O141" s="2"/>
      <c r="P141" s="2"/>
      <c r="Q141" s="2"/>
      <c r="R141" s="2"/>
      <c r="S141" s="477" t="s">
        <v>164</v>
      </c>
      <c r="T141" s="477"/>
      <c r="U141" s="477"/>
      <c r="V141" s="478" t="str">
        <f>IF(F71="","",F71)</f>
        <v/>
      </c>
      <c r="W141" s="479"/>
      <c r="X141" s="479"/>
      <c r="Y141" s="479"/>
      <c r="Z141" s="479"/>
      <c r="AA141" s="480"/>
    </row>
    <row r="142" spans="2:37" ht="21.75" customHeight="1" thickBot="1">
      <c r="B142" s="12" t="s">
        <v>104</v>
      </c>
      <c r="AA142" s="3"/>
    </row>
    <row r="143" spans="2:37" ht="21.75" customHeight="1">
      <c r="B143" s="4"/>
      <c r="C143" s="208" t="s">
        <v>5</v>
      </c>
      <c r="D143" s="370"/>
      <c r="E143" s="370"/>
      <c r="F143" s="370"/>
      <c r="G143" s="370"/>
      <c r="H143" s="481" t="s">
        <v>96</v>
      </c>
      <c r="I143" s="481"/>
      <c r="J143" s="482" t="s">
        <v>48</v>
      </c>
      <c r="K143" s="482"/>
      <c r="L143" s="482"/>
      <c r="M143" s="482"/>
      <c r="N143" s="482"/>
      <c r="O143" s="482"/>
      <c r="P143" s="483"/>
      <c r="Q143" s="483"/>
      <c r="R143" s="483"/>
      <c r="S143" s="483"/>
      <c r="T143" s="483"/>
      <c r="U143" s="483"/>
      <c r="V143" s="214" t="s">
        <v>136</v>
      </c>
      <c r="W143" s="210"/>
      <c r="X143" s="484"/>
      <c r="Y143" s="485"/>
      <c r="Z143" s="486"/>
      <c r="AA143" s="3"/>
    </row>
    <row r="144" spans="2:37" ht="21.75" customHeight="1">
      <c r="B144" s="4"/>
      <c r="C144" s="216" t="s">
        <v>105</v>
      </c>
      <c r="D144" s="274"/>
      <c r="E144" s="274"/>
      <c r="F144" s="274"/>
      <c r="G144" s="274"/>
      <c r="H144" s="275"/>
      <c r="I144" s="508" t="s">
        <v>287</v>
      </c>
      <c r="J144" s="298"/>
      <c r="K144" s="298"/>
      <c r="L144" s="298"/>
      <c r="M144" s="298"/>
      <c r="N144" s="298"/>
      <c r="O144" s="298"/>
      <c r="P144" s="298"/>
      <c r="Q144" s="298"/>
      <c r="R144" s="298"/>
      <c r="S144" s="298"/>
      <c r="T144" s="298"/>
      <c r="U144" s="298"/>
      <c r="V144" s="298"/>
      <c r="W144" s="298"/>
      <c r="X144" s="298"/>
      <c r="Y144" s="298"/>
      <c r="Z144" s="509"/>
      <c r="AA144" s="3"/>
      <c r="AB144" s="4"/>
    </row>
    <row r="145" spans="2:45" ht="30.75" customHeight="1">
      <c r="B145" s="4"/>
      <c r="C145" s="238"/>
      <c r="D145" s="273"/>
      <c r="E145" s="274"/>
      <c r="F145" s="274"/>
      <c r="G145" s="274"/>
      <c r="H145" s="274"/>
      <c r="I145" s="474"/>
      <c r="J145" s="475"/>
      <c r="K145" s="475"/>
      <c r="L145" s="475"/>
      <c r="M145" s="475"/>
      <c r="N145" s="475"/>
      <c r="O145" s="475"/>
      <c r="P145" s="475"/>
      <c r="Q145" s="475"/>
      <c r="R145" s="475"/>
      <c r="S145" s="475"/>
      <c r="T145" s="475"/>
      <c r="U145" s="475"/>
      <c r="V145" s="475"/>
      <c r="W145" s="475"/>
      <c r="X145" s="475"/>
      <c r="Y145" s="475"/>
      <c r="Z145" s="476"/>
      <c r="AA145" s="3"/>
      <c r="AF145" s="473"/>
      <c r="AG145" s="473"/>
      <c r="AH145" s="473"/>
      <c r="AI145" s="473"/>
      <c r="AJ145" s="473"/>
      <c r="AK145" s="473"/>
    </row>
    <row r="146" spans="2:45" ht="30.75" customHeight="1">
      <c r="B146" s="4"/>
      <c r="C146" s="238"/>
      <c r="D146" s="273"/>
      <c r="E146" s="274"/>
      <c r="F146" s="274"/>
      <c r="G146" s="274"/>
      <c r="H146" s="274"/>
      <c r="I146" s="474"/>
      <c r="J146" s="475"/>
      <c r="K146" s="475"/>
      <c r="L146" s="475"/>
      <c r="M146" s="475"/>
      <c r="N146" s="475"/>
      <c r="O146" s="475"/>
      <c r="P146" s="475"/>
      <c r="Q146" s="475"/>
      <c r="R146" s="475"/>
      <c r="S146" s="475"/>
      <c r="T146" s="475"/>
      <c r="U146" s="475"/>
      <c r="V146" s="475"/>
      <c r="W146" s="475"/>
      <c r="X146" s="475"/>
      <c r="Y146" s="475"/>
      <c r="Z146" s="476"/>
      <c r="AA146" s="3"/>
    </row>
    <row r="147" spans="2:45" ht="30.75" customHeight="1">
      <c r="B147" s="4"/>
      <c r="C147" s="238"/>
      <c r="D147" s="273"/>
      <c r="E147" s="274"/>
      <c r="F147" s="274"/>
      <c r="G147" s="274"/>
      <c r="H147" s="274"/>
      <c r="I147" s="474"/>
      <c r="J147" s="475"/>
      <c r="K147" s="475"/>
      <c r="L147" s="475"/>
      <c r="M147" s="475"/>
      <c r="N147" s="475"/>
      <c r="O147" s="475"/>
      <c r="P147" s="475"/>
      <c r="Q147" s="475"/>
      <c r="R147" s="475"/>
      <c r="S147" s="475"/>
      <c r="T147" s="475"/>
      <c r="U147" s="475"/>
      <c r="V147" s="475"/>
      <c r="W147" s="475"/>
      <c r="X147" s="475"/>
      <c r="Y147" s="475"/>
      <c r="Z147" s="476"/>
      <c r="AA147" s="3"/>
    </row>
    <row r="148" spans="2:45" ht="37.5" customHeight="1">
      <c r="B148" s="4"/>
      <c r="C148" s="238"/>
      <c r="D148" s="273"/>
      <c r="E148" s="274"/>
      <c r="F148" s="274"/>
      <c r="G148" s="274"/>
      <c r="H148" s="274"/>
      <c r="I148" s="474"/>
      <c r="J148" s="475"/>
      <c r="K148" s="475"/>
      <c r="L148" s="475"/>
      <c r="M148" s="475"/>
      <c r="N148" s="475"/>
      <c r="O148" s="475"/>
      <c r="P148" s="475"/>
      <c r="Q148" s="475"/>
      <c r="R148" s="475"/>
      <c r="S148" s="475"/>
      <c r="T148" s="475"/>
      <c r="U148" s="475"/>
      <c r="V148" s="475"/>
      <c r="W148" s="475"/>
      <c r="X148" s="475"/>
      <c r="Y148" s="475"/>
      <c r="Z148" s="476"/>
      <c r="AA148" s="3"/>
    </row>
    <row r="149" spans="2:45" ht="13.5" customHeight="1">
      <c r="B149" s="4"/>
      <c r="C149" s="216" t="s">
        <v>106</v>
      </c>
      <c r="D149" s="274"/>
      <c r="E149" s="274"/>
      <c r="F149" s="274"/>
      <c r="G149" s="275"/>
      <c r="H149" s="180" t="s">
        <v>79</v>
      </c>
      <c r="I149" s="180"/>
      <c r="J149" s="180"/>
      <c r="K149" s="180"/>
      <c r="L149" s="180"/>
      <c r="M149" s="180" t="s">
        <v>107</v>
      </c>
      <c r="N149" s="180"/>
      <c r="O149" s="180"/>
      <c r="P149" s="180"/>
      <c r="Q149" s="180"/>
      <c r="R149" s="180"/>
      <c r="S149" s="180"/>
      <c r="T149" s="180"/>
      <c r="U149" s="180"/>
      <c r="V149" s="180"/>
      <c r="W149" s="180"/>
      <c r="X149" s="180"/>
      <c r="Y149" s="180"/>
      <c r="Z149" s="325"/>
      <c r="AA149" s="3"/>
    </row>
    <row r="150" spans="2:45" ht="33.75" customHeight="1">
      <c r="B150" s="4"/>
      <c r="C150" s="502"/>
      <c r="D150" s="504" t="s">
        <v>134</v>
      </c>
      <c r="E150" s="505"/>
      <c r="F150" s="505"/>
      <c r="G150" s="505"/>
      <c r="H150" s="180" t="str">
        <f>F109</f>
        <v/>
      </c>
      <c r="I150" s="180"/>
      <c r="J150" s="180"/>
      <c r="K150" s="180"/>
      <c r="L150" s="180"/>
      <c r="M150" s="506"/>
      <c r="N150" s="506"/>
      <c r="O150" s="506"/>
      <c r="P150" s="506"/>
      <c r="Q150" s="506"/>
      <c r="R150" s="506"/>
      <c r="S150" s="506"/>
      <c r="T150" s="506"/>
      <c r="U150" s="506"/>
      <c r="V150" s="506"/>
      <c r="W150" s="506"/>
      <c r="X150" s="506"/>
      <c r="Y150" s="506"/>
      <c r="Z150" s="507"/>
      <c r="AA150" s="3"/>
    </row>
    <row r="151" spans="2:45" ht="33.75" customHeight="1">
      <c r="B151" s="4"/>
      <c r="C151" s="502"/>
      <c r="D151" s="504" t="s">
        <v>135</v>
      </c>
      <c r="E151" s="505"/>
      <c r="F151" s="505"/>
      <c r="G151" s="505"/>
      <c r="H151" s="180" t="str">
        <f>T109</f>
        <v/>
      </c>
      <c r="I151" s="180"/>
      <c r="J151" s="180"/>
      <c r="K151" s="180"/>
      <c r="L151" s="180"/>
      <c r="M151" s="506"/>
      <c r="N151" s="506"/>
      <c r="O151" s="506"/>
      <c r="P151" s="506"/>
      <c r="Q151" s="506"/>
      <c r="R151" s="506"/>
      <c r="S151" s="506"/>
      <c r="T151" s="506"/>
      <c r="U151" s="506"/>
      <c r="V151" s="506"/>
      <c r="W151" s="506"/>
      <c r="X151" s="506"/>
      <c r="Y151" s="506"/>
      <c r="Z151" s="507"/>
      <c r="AA151" s="3"/>
    </row>
    <row r="152" spans="2:45" ht="23.25" customHeight="1">
      <c r="B152" s="4"/>
      <c r="C152" s="502"/>
      <c r="D152" s="180" t="s">
        <v>84</v>
      </c>
      <c r="E152" s="180"/>
      <c r="F152" s="180"/>
      <c r="G152" s="180"/>
      <c r="H152" s="180"/>
      <c r="I152" s="180"/>
      <c r="J152" s="180"/>
      <c r="K152" s="180"/>
      <c r="L152" s="180"/>
      <c r="M152" s="506"/>
      <c r="N152" s="506"/>
      <c r="O152" s="506"/>
      <c r="P152" s="506"/>
      <c r="Q152" s="506"/>
      <c r="R152" s="506"/>
      <c r="S152" s="506"/>
      <c r="T152" s="506"/>
      <c r="U152" s="506"/>
      <c r="V152" s="506"/>
      <c r="W152" s="506"/>
      <c r="X152" s="506"/>
      <c r="Y152" s="506"/>
      <c r="Z152" s="507"/>
      <c r="AA152" s="3"/>
    </row>
    <row r="153" spans="2:45" ht="23.25" customHeight="1">
      <c r="B153" s="4"/>
      <c r="C153" s="502"/>
      <c r="D153" s="180"/>
      <c r="E153" s="180"/>
      <c r="F153" s="180"/>
      <c r="G153" s="180"/>
      <c r="H153" s="180"/>
      <c r="I153" s="180"/>
      <c r="J153" s="180"/>
      <c r="K153" s="180"/>
      <c r="L153" s="180"/>
      <c r="M153" s="506"/>
      <c r="N153" s="506"/>
      <c r="O153" s="506"/>
      <c r="P153" s="506"/>
      <c r="Q153" s="506"/>
      <c r="R153" s="506"/>
      <c r="S153" s="506"/>
      <c r="T153" s="506"/>
      <c r="U153" s="506"/>
      <c r="V153" s="506"/>
      <c r="W153" s="506"/>
      <c r="X153" s="506"/>
      <c r="Y153" s="506"/>
      <c r="Z153" s="507"/>
      <c r="AA153" s="3"/>
    </row>
    <row r="154" spans="2:45" ht="23.25" customHeight="1" thickBot="1">
      <c r="B154" s="4"/>
      <c r="C154" s="503"/>
      <c r="D154" s="463"/>
      <c r="E154" s="463"/>
      <c r="F154" s="463"/>
      <c r="G154" s="463"/>
      <c r="H154" s="463"/>
      <c r="I154" s="463"/>
      <c r="J154" s="463"/>
      <c r="K154" s="463"/>
      <c r="L154" s="463"/>
      <c r="M154" s="510"/>
      <c r="N154" s="510"/>
      <c r="O154" s="510"/>
      <c r="P154" s="510"/>
      <c r="Q154" s="510"/>
      <c r="R154" s="510"/>
      <c r="S154" s="510"/>
      <c r="T154" s="510"/>
      <c r="U154" s="510"/>
      <c r="V154" s="510"/>
      <c r="W154" s="510"/>
      <c r="X154" s="510"/>
      <c r="Y154" s="510"/>
      <c r="Z154" s="511"/>
      <c r="AA154" s="3"/>
    </row>
    <row r="155" spans="2:45" ht="21.75" customHeight="1">
      <c r="B155" s="4"/>
      <c r="C155" s="110"/>
      <c r="D155" s="16"/>
      <c r="E155" s="16"/>
      <c r="F155" s="16"/>
      <c r="G155" s="16"/>
      <c r="H155" s="16"/>
      <c r="I155" s="16"/>
      <c r="J155" s="16"/>
      <c r="K155" s="16"/>
      <c r="L155" s="16"/>
      <c r="M155" s="67"/>
      <c r="N155" s="67"/>
      <c r="O155" s="67"/>
      <c r="P155" s="67"/>
      <c r="Q155" s="67"/>
      <c r="R155" s="67"/>
      <c r="S155" s="67"/>
      <c r="T155" s="67"/>
      <c r="U155" s="67"/>
      <c r="V155" s="67"/>
      <c r="W155" s="67"/>
      <c r="X155" s="67"/>
      <c r="Y155" s="67"/>
      <c r="Z155" s="67"/>
      <c r="AA155" s="3"/>
    </row>
    <row r="156" spans="2:45" ht="21.75" customHeight="1">
      <c r="B156" s="4"/>
      <c r="C156" s="110"/>
      <c r="D156" s="16"/>
      <c r="E156" s="16"/>
      <c r="F156" s="16"/>
      <c r="G156" s="16"/>
      <c r="H156" s="16"/>
      <c r="I156" s="16"/>
      <c r="J156" s="16"/>
      <c r="K156" s="16"/>
      <c r="L156" s="16"/>
      <c r="M156" s="67"/>
      <c r="N156" s="67"/>
      <c r="O156" s="67"/>
      <c r="P156" s="67"/>
      <c r="Q156" s="67"/>
      <c r="R156" s="67"/>
      <c r="S156" s="67"/>
      <c r="T156" s="67"/>
      <c r="U156" s="67"/>
      <c r="V156" s="67"/>
      <c r="W156" s="67"/>
      <c r="X156" s="67"/>
      <c r="Y156" s="67"/>
      <c r="Z156" s="67"/>
      <c r="AA156" s="3"/>
    </row>
    <row r="157" spans="2:45" ht="21.75" customHeight="1">
      <c r="B157" s="4"/>
      <c r="C157" s="110"/>
      <c r="D157" s="16"/>
      <c r="E157" s="16"/>
      <c r="F157" s="16"/>
      <c r="G157" s="16"/>
      <c r="H157" s="16"/>
      <c r="I157" s="16"/>
      <c r="J157" s="16"/>
      <c r="K157" s="16"/>
      <c r="L157" s="16"/>
      <c r="M157" s="67"/>
      <c r="N157" s="67"/>
      <c r="O157" s="67"/>
      <c r="P157" s="67"/>
      <c r="Q157" s="67"/>
      <c r="R157" s="67"/>
      <c r="S157" s="67"/>
      <c r="T157" s="67"/>
      <c r="U157" s="67"/>
      <c r="V157" s="67"/>
      <c r="W157" s="67"/>
      <c r="X157" s="67"/>
      <c r="Y157" s="67"/>
      <c r="Z157" s="67"/>
      <c r="AA157" s="3"/>
    </row>
    <row r="158" spans="2:45" ht="21.75" customHeight="1" thickBot="1">
      <c r="B158" s="12"/>
      <c r="AA158" s="3"/>
      <c r="AS158" s="63"/>
    </row>
    <row r="159" spans="2:45" ht="21.75" customHeight="1">
      <c r="B159" s="4"/>
      <c r="C159" s="208" t="s">
        <v>4</v>
      </c>
      <c r="D159" s="209"/>
      <c r="E159" s="209"/>
      <c r="F159" s="209"/>
      <c r="G159" s="209"/>
      <c r="H159" s="481" t="s">
        <v>96</v>
      </c>
      <c r="I159" s="481"/>
      <c r="J159" s="482" t="s">
        <v>48</v>
      </c>
      <c r="K159" s="482"/>
      <c r="L159" s="482"/>
      <c r="M159" s="482"/>
      <c r="N159" s="482"/>
      <c r="O159" s="482"/>
      <c r="P159" s="483"/>
      <c r="Q159" s="483"/>
      <c r="R159" s="483"/>
      <c r="S159" s="483"/>
      <c r="T159" s="483"/>
      <c r="U159" s="483"/>
      <c r="V159" s="214" t="s">
        <v>136</v>
      </c>
      <c r="W159" s="210"/>
      <c r="X159" s="484"/>
      <c r="Y159" s="485"/>
      <c r="Z159" s="486"/>
      <c r="AA159" s="3"/>
    </row>
    <row r="160" spans="2:45" ht="21.75" customHeight="1">
      <c r="B160" s="4"/>
      <c r="C160" s="216" t="s">
        <v>105</v>
      </c>
      <c r="D160" s="274"/>
      <c r="E160" s="274"/>
      <c r="F160" s="274"/>
      <c r="G160" s="274"/>
      <c r="H160" s="275"/>
      <c r="I160" s="508" t="s">
        <v>287</v>
      </c>
      <c r="J160" s="298"/>
      <c r="K160" s="298"/>
      <c r="L160" s="298"/>
      <c r="M160" s="298"/>
      <c r="N160" s="298"/>
      <c r="O160" s="298"/>
      <c r="P160" s="298"/>
      <c r="Q160" s="298"/>
      <c r="R160" s="298"/>
      <c r="S160" s="298"/>
      <c r="T160" s="298"/>
      <c r="U160" s="298"/>
      <c r="V160" s="298"/>
      <c r="W160" s="298"/>
      <c r="X160" s="298"/>
      <c r="Y160" s="298"/>
      <c r="Z160" s="509"/>
      <c r="AA160" s="3"/>
      <c r="AB160" s="4"/>
    </row>
    <row r="161" spans="2:37" ht="30.75" customHeight="1">
      <c r="B161" s="4"/>
      <c r="C161" s="238"/>
      <c r="D161" s="273"/>
      <c r="E161" s="274"/>
      <c r="F161" s="274"/>
      <c r="G161" s="274"/>
      <c r="H161" s="274"/>
      <c r="I161" s="474"/>
      <c r="J161" s="475"/>
      <c r="K161" s="475"/>
      <c r="L161" s="475"/>
      <c r="M161" s="475"/>
      <c r="N161" s="475"/>
      <c r="O161" s="475"/>
      <c r="P161" s="475"/>
      <c r="Q161" s="475"/>
      <c r="R161" s="475"/>
      <c r="S161" s="475"/>
      <c r="T161" s="475"/>
      <c r="U161" s="475"/>
      <c r="V161" s="475"/>
      <c r="W161" s="475"/>
      <c r="X161" s="475"/>
      <c r="Y161" s="475"/>
      <c r="Z161" s="476"/>
      <c r="AA161" s="3"/>
      <c r="AF161" s="473"/>
      <c r="AG161" s="473"/>
      <c r="AH161" s="473"/>
      <c r="AI161" s="473"/>
      <c r="AJ161" s="473"/>
      <c r="AK161" s="473"/>
    </row>
    <row r="162" spans="2:37" ht="37.5" customHeight="1">
      <c r="B162" s="4"/>
      <c r="C162" s="238"/>
      <c r="D162" s="273"/>
      <c r="E162" s="274"/>
      <c r="F162" s="274"/>
      <c r="G162" s="274"/>
      <c r="H162" s="274"/>
      <c r="I162" s="474"/>
      <c r="J162" s="475"/>
      <c r="K162" s="475"/>
      <c r="L162" s="475"/>
      <c r="M162" s="475"/>
      <c r="N162" s="475"/>
      <c r="O162" s="475"/>
      <c r="P162" s="475"/>
      <c r="Q162" s="475"/>
      <c r="R162" s="475"/>
      <c r="S162" s="475"/>
      <c r="T162" s="475"/>
      <c r="U162" s="475"/>
      <c r="V162" s="475"/>
      <c r="W162" s="475"/>
      <c r="X162" s="475"/>
      <c r="Y162" s="475"/>
      <c r="Z162" s="476"/>
      <c r="AA162" s="3"/>
    </row>
    <row r="163" spans="2:37" ht="30.75" customHeight="1">
      <c r="B163" s="4"/>
      <c r="C163" s="238"/>
      <c r="D163" s="273"/>
      <c r="E163" s="274"/>
      <c r="F163" s="274"/>
      <c r="G163" s="274"/>
      <c r="H163" s="274"/>
      <c r="I163" s="474"/>
      <c r="J163" s="475"/>
      <c r="K163" s="475"/>
      <c r="L163" s="475"/>
      <c r="M163" s="475"/>
      <c r="N163" s="475"/>
      <c r="O163" s="475"/>
      <c r="P163" s="475"/>
      <c r="Q163" s="475"/>
      <c r="R163" s="475"/>
      <c r="S163" s="475"/>
      <c r="T163" s="475"/>
      <c r="U163" s="475"/>
      <c r="V163" s="475"/>
      <c r="W163" s="475"/>
      <c r="X163" s="475"/>
      <c r="Y163" s="475"/>
      <c r="Z163" s="476"/>
      <c r="AA163" s="3"/>
    </row>
    <row r="164" spans="2:37" ht="13.5" customHeight="1">
      <c r="B164" s="4"/>
      <c r="C164" s="216" t="s">
        <v>106</v>
      </c>
      <c r="D164" s="274"/>
      <c r="E164" s="274"/>
      <c r="F164" s="274"/>
      <c r="G164" s="275"/>
      <c r="H164" s="180" t="s">
        <v>79</v>
      </c>
      <c r="I164" s="180"/>
      <c r="J164" s="180"/>
      <c r="K164" s="180"/>
      <c r="L164" s="180"/>
      <c r="M164" s="180" t="s">
        <v>108</v>
      </c>
      <c r="N164" s="180"/>
      <c r="O164" s="180"/>
      <c r="P164" s="180"/>
      <c r="Q164" s="180"/>
      <c r="R164" s="180"/>
      <c r="S164" s="180"/>
      <c r="T164" s="180"/>
      <c r="U164" s="180"/>
      <c r="V164" s="180"/>
      <c r="W164" s="180"/>
      <c r="X164" s="180"/>
      <c r="Y164" s="180"/>
      <c r="Z164" s="325"/>
      <c r="AA164" s="3"/>
    </row>
    <row r="165" spans="2:37" ht="31.5" customHeight="1">
      <c r="B165" s="4"/>
      <c r="C165" s="502"/>
      <c r="D165" s="504" t="s">
        <v>134</v>
      </c>
      <c r="E165" s="505"/>
      <c r="F165" s="505"/>
      <c r="G165" s="505"/>
      <c r="H165" s="180" t="str">
        <f>F109</f>
        <v/>
      </c>
      <c r="I165" s="180"/>
      <c r="J165" s="180"/>
      <c r="K165" s="180"/>
      <c r="L165" s="180"/>
      <c r="M165" s="506"/>
      <c r="N165" s="506"/>
      <c r="O165" s="506"/>
      <c r="P165" s="506"/>
      <c r="Q165" s="506"/>
      <c r="R165" s="506"/>
      <c r="S165" s="506"/>
      <c r="T165" s="506"/>
      <c r="U165" s="506"/>
      <c r="V165" s="506"/>
      <c r="W165" s="506"/>
      <c r="X165" s="506"/>
      <c r="Y165" s="506"/>
      <c r="Z165" s="507"/>
      <c r="AA165" s="3"/>
    </row>
    <row r="166" spans="2:37" ht="31.5" customHeight="1">
      <c r="B166" s="4"/>
      <c r="C166" s="502"/>
      <c r="D166" s="504" t="s">
        <v>135</v>
      </c>
      <c r="E166" s="505"/>
      <c r="F166" s="505"/>
      <c r="G166" s="505"/>
      <c r="H166" s="180" t="str">
        <f>T109</f>
        <v/>
      </c>
      <c r="I166" s="180"/>
      <c r="J166" s="180"/>
      <c r="K166" s="180"/>
      <c r="L166" s="180"/>
      <c r="M166" s="506"/>
      <c r="N166" s="506"/>
      <c r="O166" s="506"/>
      <c r="P166" s="506"/>
      <c r="Q166" s="506"/>
      <c r="R166" s="506"/>
      <c r="S166" s="506"/>
      <c r="T166" s="506"/>
      <c r="U166" s="506"/>
      <c r="V166" s="506"/>
      <c r="W166" s="506"/>
      <c r="X166" s="506"/>
      <c r="Y166" s="506"/>
      <c r="Z166" s="507"/>
      <c r="AA166" s="3"/>
    </row>
    <row r="167" spans="2:37" ht="23.25" customHeight="1">
      <c r="B167" s="4"/>
      <c r="C167" s="502"/>
      <c r="D167" s="180" t="s">
        <v>84</v>
      </c>
      <c r="E167" s="180"/>
      <c r="F167" s="180"/>
      <c r="G167" s="180"/>
      <c r="H167" s="180"/>
      <c r="I167" s="180"/>
      <c r="J167" s="180"/>
      <c r="K167" s="180"/>
      <c r="L167" s="180"/>
      <c r="M167" s="506"/>
      <c r="N167" s="506"/>
      <c r="O167" s="506"/>
      <c r="P167" s="506"/>
      <c r="Q167" s="506"/>
      <c r="R167" s="506"/>
      <c r="S167" s="506"/>
      <c r="T167" s="506"/>
      <c r="U167" s="506"/>
      <c r="V167" s="506"/>
      <c r="W167" s="506"/>
      <c r="X167" s="506"/>
      <c r="Y167" s="506"/>
      <c r="Z167" s="507"/>
      <c r="AA167" s="3"/>
    </row>
    <row r="168" spans="2:37" ht="23.25" customHeight="1">
      <c r="B168" s="4"/>
      <c r="C168" s="502"/>
      <c r="D168" s="180"/>
      <c r="E168" s="180"/>
      <c r="F168" s="180"/>
      <c r="G168" s="180"/>
      <c r="H168" s="180"/>
      <c r="I168" s="180"/>
      <c r="J168" s="180"/>
      <c r="K168" s="180"/>
      <c r="L168" s="180"/>
      <c r="M168" s="506"/>
      <c r="N168" s="506"/>
      <c r="O168" s="506"/>
      <c r="P168" s="506"/>
      <c r="Q168" s="506"/>
      <c r="R168" s="506"/>
      <c r="S168" s="506"/>
      <c r="T168" s="506"/>
      <c r="U168" s="506"/>
      <c r="V168" s="506"/>
      <c r="W168" s="506"/>
      <c r="X168" s="506"/>
      <c r="Y168" s="506"/>
      <c r="Z168" s="507"/>
      <c r="AA168" s="3"/>
    </row>
    <row r="169" spans="2:37" ht="23.25" customHeight="1" thickBot="1">
      <c r="B169" s="4"/>
      <c r="C169" s="503"/>
      <c r="D169" s="463"/>
      <c r="E169" s="463"/>
      <c r="F169" s="463"/>
      <c r="G169" s="463"/>
      <c r="H169" s="463"/>
      <c r="I169" s="463"/>
      <c r="J169" s="463"/>
      <c r="K169" s="463"/>
      <c r="L169" s="463"/>
      <c r="M169" s="510"/>
      <c r="N169" s="510"/>
      <c r="O169" s="510"/>
      <c r="P169" s="510"/>
      <c r="Q169" s="510"/>
      <c r="R169" s="510"/>
      <c r="S169" s="510"/>
      <c r="T169" s="510"/>
      <c r="U169" s="510"/>
      <c r="V169" s="510"/>
      <c r="W169" s="510"/>
      <c r="X169" s="510"/>
      <c r="Y169" s="510"/>
      <c r="Z169" s="511"/>
      <c r="AA169" s="3"/>
    </row>
    <row r="170" spans="2:37" ht="21.75" customHeight="1">
      <c r="B170" s="4"/>
      <c r="C170" s="110"/>
      <c r="D170" s="16"/>
      <c r="E170" s="16"/>
      <c r="F170" s="16"/>
      <c r="G170" s="16"/>
      <c r="H170" s="16"/>
      <c r="I170" s="16"/>
      <c r="J170" s="16"/>
      <c r="K170" s="16"/>
      <c r="L170" s="16"/>
      <c r="M170" s="67"/>
      <c r="N170" s="67"/>
      <c r="O170" s="67"/>
      <c r="P170" s="67"/>
      <c r="Q170" s="67"/>
      <c r="R170" s="67"/>
      <c r="S170" s="67"/>
      <c r="T170" s="67"/>
      <c r="U170" s="67"/>
      <c r="V170" s="67"/>
      <c r="W170" s="67"/>
      <c r="X170" s="67"/>
      <c r="Y170" s="67"/>
      <c r="Z170" s="67"/>
      <c r="AA170" s="3"/>
    </row>
    <row r="171" spans="2:37" ht="21.75" customHeight="1" thickBot="1">
      <c r="B171" s="4"/>
      <c r="C171" s="110"/>
      <c r="D171" s="16"/>
      <c r="E171" s="16"/>
      <c r="F171" s="16"/>
      <c r="G171" s="16"/>
      <c r="H171" s="16"/>
      <c r="I171" s="16"/>
      <c r="J171" s="16"/>
      <c r="K171" s="16"/>
      <c r="L171" s="16"/>
      <c r="M171" s="67"/>
      <c r="N171" s="67"/>
      <c r="O171" s="67"/>
      <c r="P171" s="67"/>
      <c r="Q171" s="67"/>
      <c r="R171" s="67"/>
      <c r="S171" s="67"/>
      <c r="T171" s="67"/>
      <c r="U171" s="67"/>
      <c r="V171" s="67"/>
      <c r="W171" s="67"/>
      <c r="X171" s="67"/>
      <c r="Y171" s="67"/>
      <c r="Z171" s="67"/>
      <c r="AA171" s="3"/>
    </row>
    <row r="172" spans="2:37" ht="21.75" customHeight="1">
      <c r="B172" s="2"/>
      <c r="C172" s="46"/>
      <c r="D172" s="76"/>
      <c r="E172" s="76"/>
      <c r="F172" s="76"/>
      <c r="G172" s="76"/>
      <c r="H172" s="76"/>
      <c r="I172" s="76"/>
      <c r="J172" s="76"/>
      <c r="K172" s="76"/>
      <c r="L172" s="76"/>
      <c r="M172" s="49"/>
      <c r="N172" s="49"/>
      <c r="O172" s="49"/>
      <c r="P172" s="49"/>
      <c r="Q172" s="49"/>
      <c r="R172" s="49"/>
      <c r="S172" s="49"/>
      <c r="T172" s="49"/>
      <c r="U172" s="49"/>
      <c r="V172" s="49"/>
      <c r="W172" s="49"/>
      <c r="X172" s="49"/>
      <c r="Y172" s="49"/>
      <c r="Z172" s="49"/>
      <c r="AA172" s="2"/>
    </row>
    <row r="173" spans="2:37" ht="11.25" customHeight="1" thickBot="1">
      <c r="C173" s="110"/>
      <c r="D173" s="16"/>
      <c r="E173" s="16"/>
      <c r="F173" s="16"/>
      <c r="G173" s="16"/>
      <c r="H173" s="16"/>
      <c r="I173" s="16"/>
      <c r="J173" s="16"/>
      <c r="K173" s="16"/>
      <c r="L173" s="16"/>
      <c r="M173" s="67"/>
      <c r="N173" s="67"/>
      <c r="O173" s="67"/>
      <c r="P173" s="67"/>
      <c r="Q173" s="67"/>
      <c r="R173" s="67"/>
      <c r="S173" s="67"/>
      <c r="T173" s="67"/>
      <c r="U173" s="67"/>
      <c r="V173" s="67"/>
      <c r="W173" s="67"/>
      <c r="X173" s="67"/>
      <c r="Y173" s="67"/>
      <c r="Z173" s="67"/>
    </row>
    <row r="174" spans="2:37" ht="21.75" customHeight="1">
      <c r="B174" s="11"/>
      <c r="C174" s="46"/>
      <c r="D174" s="76"/>
      <c r="E174" s="76"/>
      <c r="F174" s="76"/>
      <c r="G174" s="76"/>
      <c r="H174" s="76"/>
      <c r="I174" s="76"/>
      <c r="J174" s="76"/>
      <c r="K174" s="76"/>
      <c r="L174" s="76"/>
      <c r="M174" s="49"/>
      <c r="N174" s="49"/>
      <c r="O174" s="49"/>
      <c r="P174" s="49"/>
      <c r="Q174" s="49"/>
      <c r="R174" s="49"/>
      <c r="S174" s="477" t="s">
        <v>164</v>
      </c>
      <c r="T174" s="477"/>
      <c r="U174" s="477"/>
      <c r="V174" s="512" t="str">
        <f>IF(F71="","",F71)</f>
        <v/>
      </c>
      <c r="W174" s="512"/>
      <c r="X174" s="512"/>
      <c r="Y174" s="512"/>
      <c r="Z174" s="512"/>
      <c r="AA174" s="513"/>
    </row>
    <row r="175" spans="2:37" ht="21.75" customHeight="1" thickBot="1">
      <c r="B175" s="12"/>
      <c r="AA175" s="3"/>
    </row>
    <row r="176" spans="2:37" ht="21.75" customHeight="1">
      <c r="B176" s="4"/>
      <c r="C176" s="208" t="s">
        <v>97</v>
      </c>
      <c r="D176" s="209"/>
      <c r="E176" s="209"/>
      <c r="F176" s="209"/>
      <c r="G176" s="209"/>
      <c r="H176" s="481" t="s">
        <v>96</v>
      </c>
      <c r="I176" s="481"/>
      <c r="J176" s="482" t="s">
        <v>48</v>
      </c>
      <c r="K176" s="482"/>
      <c r="L176" s="482"/>
      <c r="M176" s="482"/>
      <c r="N176" s="482"/>
      <c r="O176" s="482"/>
      <c r="P176" s="483"/>
      <c r="Q176" s="483"/>
      <c r="R176" s="483"/>
      <c r="S176" s="483"/>
      <c r="T176" s="483"/>
      <c r="U176" s="483"/>
      <c r="V176" s="214" t="s">
        <v>136</v>
      </c>
      <c r="W176" s="210"/>
      <c r="X176" s="484"/>
      <c r="Y176" s="485"/>
      <c r="Z176" s="486"/>
      <c r="AA176" s="3"/>
    </row>
    <row r="177" spans="2:43" ht="21.75" customHeight="1">
      <c r="B177" s="4"/>
      <c r="C177" s="216" t="s">
        <v>105</v>
      </c>
      <c r="D177" s="274"/>
      <c r="E177" s="274"/>
      <c r="F177" s="274"/>
      <c r="G177" s="274"/>
      <c r="H177" s="275"/>
      <c r="I177" s="508" t="s">
        <v>287</v>
      </c>
      <c r="J177" s="298"/>
      <c r="K177" s="298"/>
      <c r="L177" s="298"/>
      <c r="M177" s="298"/>
      <c r="N177" s="298"/>
      <c r="O177" s="298"/>
      <c r="P177" s="298"/>
      <c r="Q177" s="298"/>
      <c r="R177" s="298"/>
      <c r="S177" s="298"/>
      <c r="T177" s="298"/>
      <c r="U177" s="298"/>
      <c r="V177" s="298"/>
      <c r="W177" s="298"/>
      <c r="X177" s="298"/>
      <c r="Y177" s="298"/>
      <c r="Z177" s="509"/>
      <c r="AA177" s="3"/>
      <c r="AB177" s="4"/>
    </row>
    <row r="178" spans="2:43" ht="50.25" customHeight="1">
      <c r="B178" s="4"/>
      <c r="C178" s="238"/>
      <c r="D178" s="273"/>
      <c r="E178" s="274"/>
      <c r="F178" s="274"/>
      <c r="G178" s="274"/>
      <c r="H178" s="274"/>
      <c r="I178" s="474"/>
      <c r="J178" s="475"/>
      <c r="K178" s="475"/>
      <c r="L178" s="475"/>
      <c r="M178" s="475"/>
      <c r="N178" s="475"/>
      <c r="O178" s="475"/>
      <c r="P178" s="475"/>
      <c r="Q178" s="475"/>
      <c r="R178" s="475"/>
      <c r="S178" s="475"/>
      <c r="T178" s="475"/>
      <c r="U178" s="475"/>
      <c r="V178" s="475"/>
      <c r="W178" s="475"/>
      <c r="X178" s="475"/>
      <c r="Y178" s="475"/>
      <c r="Z178" s="476"/>
      <c r="AA178" s="3"/>
      <c r="AF178" s="473"/>
      <c r="AG178" s="473"/>
      <c r="AH178" s="473"/>
      <c r="AI178" s="473"/>
      <c r="AJ178" s="473"/>
      <c r="AK178" s="473"/>
    </row>
    <row r="179" spans="2:43" ht="50.25" customHeight="1">
      <c r="B179" s="4"/>
      <c r="C179" s="238"/>
      <c r="D179" s="273"/>
      <c r="E179" s="274"/>
      <c r="F179" s="274"/>
      <c r="G179" s="274"/>
      <c r="H179" s="274"/>
      <c r="I179" s="474"/>
      <c r="J179" s="475"/>
      <c r="K179" s="475"/>
      <c r="L179" s="475"/>
      <c r="M179" s="475"/>
      <c r="N179" s="475"/>
      <c r="O179" s="475"/>
      <c r="P179" s="475"/>
      <c r="Q179" s="475"/>
      <c r="R179" s="475"/>
      <c r="S179" s="475"/>
      <c r="T179" s="475"/>
      <c r="U179" s="475"/>
      <c r="V179" s="475"/>
      <c r="W179" s="475"/>
      <c r="X179" s="475"/>
      <c r="Y179" s="475"/>
      <c r="Z179" s="476"/>
      <c r="AA179" s="3"/>
    </row>
    <row r="180" spans="2:43" ht="50.25" customHeight="1">
      <c r="B180" s="4"/>
      <c r="C180" s="238"/>
      <c r="D180" s="273"/>
      <c r="E180" s="274"/>
      <c r="F180" s="274"/>
      <c r="G180" s="274"/>
      <c r="H180" s="274"/>
      <c r="I180" s="474"/>
      <c r="J180" s="475"/>
      <c r="K180" s="475"/>
      <c r="L180" s="475"/>
      <c r="M180" s="475"/>
      <c r="N180" s="475"/>
      <c r="O180" s="475"/>
      <c r="P180" s="475"/>
      <c r="Q180" s="475"/>
      <c r="R180" s="475"/>
      <c r="S180" s="475"/>
      <c r="T180" s="475"/>
      <c r="U180" s="475"/>
      <c r="V180" s="475"/>
      <c r="W180" s="475"/>
      <c r="X180" s="475"/>
      <c r="Y180" s="475"/>
      <c r="Z180" s="476"/>
      <c r="AA180" s="3"/>
    </row>
    <row r="181" spans="2:43" ht="13.5" customHeight="1">
      <c r="B181" s="4"/>
      <c r="C181" s="216" t="s">
        <v>106</v>
      </c>
      <c r="D181" s="274"/>
      <c r="E181" s="274"/>
      <c r="F181" s="274"/>
      <c r="G181" s="275"/>
      <c r="H181" s="180" t="s">
        <v>79</v>
      </c>
      <c r="I181" s="180"/>
      <c r="J181" s="180"/>
      <c r="K181" s="180"/>
      <c r="L181" s="180"/>
      <c r="M181" s="180" t="s">
        <v>110</v>
      </c>
      <c r="N181" s="180"/>
      <c r="O181" s="180"/>
      <c r="P181" s="180"/>
      <c r="Q181" s="180"/>
      <c r="R181" s="180"/>
      <c r="S181" s="180"/>
      <c r="T181" s="180"/>
      <c r="U181" s="180"/>
      <c r="V181" s="180"/>
      <c r="W181" s="180"/>
      <c r="X181" s="180"/>
      <c r="Y181" s="180"/>
      <c r="Z181" s="325"/>
      <c r="AA181" s="3"/>
      <c r="AN181" s="239"/>
      <c r="AO181" s="167"/>
      <c r="AP181" s="167"/>
      <c r="AQ181" s="167"/>
    </row>
    <row r="182" spans="2:43" ht="28.5" customHeight="1">
      <c r="B182" s="4"/>
      <c r="C182" s="502"/>
      <c r="D182" s="504" t="s">
        <v>134</v>
      </c>
      <c r="E182" s="505"/>
      <c r="F182" s="505"/>
      <c r="G182" s="505"/>
      <c r="H182" s="180" t="str">
        <f>F109</f>
        <v/>
      </c>
      <c r="I182" s="180"/>
      <c r="J182" s="180"/>
      <c r="K182" s="180"/>
      <c r="L182" s="180"/>
      <c r="M182" s="506"/>
      <c r="N182" s="506"/>
      <c r="O182" s="506"/>
      <c r="P182" s="506"/>
      <c r="Q182" s="506"/>
      <c r="R182" s="506"/>
      <c r="S182" s="506"/>
      <c r="T182" s="506"/>
      <c r="U182" s="506"/>
      <c r="V182" s="506"/>
      <c r="W182" s="506"/>
      <c r="X182" s="506"/>
      <c r="Y182" s="506"/>
      <c r="Z182" s="507"/>
      <c r="AA182" s="3"/>
      <c r="AN182" s="239"/>
      <c r="AO182" s="167"/>
      <c r="AP182" s="167"/>
      <c r="AQ182" s="167"/>
    </row>
    <row r="183" spans="2:43" ht="28.5" customHeight="1">
      <c r="B183" s="4"/>
      <c r="C183" s="502"/>
      <c r="D183" s="504" t="s">
        <v>135</v>
      </c>
      <c r="E183" s="505"/>
      <c r="F183" s="505"/>
      <c r="G183" s="505"/>
      <c r="H183" s="180" t="str">
        <f>T109</f>
        <v/>
      </c>
      <c r="I183" s="180"/>
      <c r="J183" s="180"/>
      <c r="K183" s="180"/>
      <c r="L183" s="180"/>
      <c r="M183" s="506"/>
      <c r="N183" s="506"/>
      <c r="O183" s="506"/>
      <c r="P183" s="506"/>
      <c r="Q183" s="506"/>
      <c r="R183" s="506"/>
      <c r="S183" s="506"/>
      <c r="T183" s="506"/>
      <c r="U183" s="506"/>
      <c r="V183" s="506"/>
      <c r="W183" s="506"/>
      <c r="X183" s="506"/>
      <c r="Y183" s="506"/>
      <c r="Z183" s="507"/>
      <c r="AA183" s="3"/>
    </row>
    <row r="184" spans="2:43" ht="23.25" customHeight="1">
      <c r="B184" s="4"/>
      <c r="C184" s="502"/>
      <c r="D184" s="180" t="s">
        <v>84</v>
      </c>
      <c r="E184" s="180"/>
      <c r="F184" s="180"/>
      <c r="G184" s="180"/>
      <c r="H184" s="180"/>
      <c r="I184" s="180"/>
      <c r="J184" s="180"/>
      <c r="K184" s="180"/>
      <c r="L184" s="180"/>
      <c r="M184" s="506"/>
      <c r="N184" s="506"/>
      <c r="O184" s="506"/>
      <c r="P184" s="506"/>
      <c r="Q184" s="506"/>
      <c r="R184" s="506"/>
      <c r="S184" s="506"/>
      <c r="T184" s="506"/>
      <c r="U184" s="506"/>
      <c r="V184" s="506"/>
      <c r="W184" s="506"/>
      <c r="X184" s="506"/>
      <c r="Y184" s="506"/>
      <c r="Z184" s="507"/>
      <c r="AA184" s="3"/>
    </row>
    <row r="185" spans="2:43" ht="23.25" customHeight="1">
      <c r="B185" s="4"/>
      <c r="C185" s="502"/>
      <c r="D185" s="180"/>
      <c r="E185" s="180"/>
      <c r="F185" s="180"/>
      <c r="G185" s="180"/>
      <c r="H185" s="180"/>
      <c r="I185" s="180"/>
      <c r="J185" s="180"/>
      <c r="K185" s="180"/>
      <c r="L185" s="180"/>
      <c r="M185" s="506"/>
      <c r="N185" s="506"/>
      <c r="O185" s="506"/>
      <c r="P185" s="506"/>
      <c r="Q185" s="506"/>
      <c r="R185" s="506"/>
      <c r="S185" s="506"/>
      <c r="T185" s="506"/>
      <c r="U185" s="506"/>
      <c r="V185" s="506"/>
      <c r="W185" s="506"/>
      <c r="X185" s="506"/>
      <c r="Y185" s="506"/>
      <c r="Z185" s="507"/>
      <c r="AA185" s="3"/>
    </row>
    <row r="186" spans="2:43" ht="23.25" customHeight="1" thickBot="1">
      <c r="B186" s="4"/>
      <c r="C186" s="503"/>
      <c r="D186" s="463"/>
      <c r="E186" s="463"/>
      <c r="F186" s="463"/>
      <c r="G186" s="463"/>
      <c r="H186" s="463"/>
      <c r="I186" s="463"/>
      <c r="J186" s="463"/>
      <c r="K186" s="463"/>
      <c r="L186" s="463"/>
      <c r="M186" s="510"/>
      <c r="N186" s="510"/>
      <c r="O186" s="510"/>
      <c r="P186" s="510"/>
      <c r="Q186" s="510"/>
      <c r="R186" s="510"/>
      <c r="S186" s="510"/>
      <c r="T186" s="510"/>
      <c r="U186" s="510"/>
      <c r="V186" s="510"/>
      <c r="W186" s="510"/>
      <c r="X186" s="510"/>
      <c r="Y186" s="510"/>
      <c r="Z186" s="511"/>
      <c r="AA186" s="3"/>
    </row>
    <row r="187" spans="2:43" ht="21.75" customHeight="1">
      <c r="B187" s="4"/>
      <c r="C187" s="110"/>
      <c r="D187" s="16"/>
      <c r="E187" s="16"/>
      <c r="F187" s="16"/>
      <c r="G187" s="16"/>
      <c r="H187" s="16"/>
      <c r="I187" s="16"/>
      <c r="J187" s="16"/>
      <c r="K187" s="16"/>
      <c r="L187" s="16"/>
      <c r="M187" s="67"/>
      <c r="N187" s="67"/>
      <c r="O187" s="67"/>
      <c r="P187" s="67"/>
      <c r="Q187" s="67"/>
      <c r="R187" s="67"/>
      <c r="S187" s="67"/>
      <c r="T187" s="67"/>
      <c r="U187" s="67"/>
      <c r="V187" s="67"/>
      <c r="W187" s="67"/>
      <c r="X187" s="67"/>
      <c r="Y187" s="67"/>
      <c r="Z187" s="67"/>
      <c r="AA187" s="3"/>
    </row>
    <row r="188" spans="2:43" ht="21.75" customHeight="1" thickBot="1">
      <c r="B188" s="12"/>
      <c r="AA188" s="3"/>
    </row>
    <row r="189" spans="2:43" ht="23.25" customHeight="1">
      <c r="B189" s="4"/>
      <c r="C189" s="208" t="s">
        <v>112</v>
      </c>
      <c r="D189" s="209"/>
      <c r="E189" s="209"/>
      <c r="F189" s="209"/>
      <c r="G189" s="209"/>
      <c r="H189" s="514" t="str">
        <f>IF(V133="","",V133)</f>
        <v/>
      </c>
      <c r="I189" s="515"/>
      <c r="J189" s="214" t="s">
        <v>116</v>
      </c>
      <c r="K189" s="209"/>
      <c r="L189" s="209"/>
      <c r="M189" s="209"/>
      <c r="N189" s="209"/>
      <c r="O189" s="210"/>
      <c r="P189" s="211"/>
      <c r="Q189" s="212"/>
      <c r="R189" s="212"/>
      <c r="S189" s="212"/>
      <c r="T189" s="212"/>
      <c r="U189" s="213"/>
      <c r="V189" s="214" t="s">
        <v>137</v>
      </c>
      <c r="W189" s="210"/>
      <c r="X189" s="484"/>
      <c r="Y189" s="485"/>
      <c r="Z189" s="486"/>
      <c r="AA189" s="3"/>
    </row>
    <row r="190" spans="2:43" ht="21.75" customHeight="1">
      <c r="B190" s="4"/>
      <c r="C190" s="216" t="s">
        <v>105</v>
      </c>
      <c r="D190" s="274"/>
      <c r="E190" s="274"/>
      <c r="F190" s="274"/>
      <c r="G190" s="274"/>
      <c r="H190" s="275"/>
      <c r="I190" s="508" t="s">
        <v>288</v>
      </c>
      <c r="J190" s="298"/>
      <c r="K190" s="298"/>
      <c r="L190" s="298"/>
      <c r="M190" s="298"/>
      <c r="N190" s="298"/>
      <c r="O190" s="298"/>
      <c r="P190" s="298"/>
      <c r="Q190" s="298"/>
      <c r="R190" s="298"/>
      <c r="S190" s="298"/>
      <c r="T190" s="298"/>
      <c r="U190" s="298"/>
      <c r="V190" s="298"/>
      <c r="W190" s="298"/>
      <c r="X190" s="298"/>
      <c r="Y190" s="298"/>
      <c r="Z190" s="509"/>
      <c r="AA190" s="3"/>
      <c r="AB190" s="4"/>
    </row>
    <row r="191" spans="2:43" ht="50.25" customHeight="1">
      <c r="B191" s="4"/>
      <c r="C191" s="238"/>
      <c r="D191" s="273"/>
      <c r="E191" s="274"/>
      <c r="F191" s="274"/>
      <c r="G191" s="274"/>
      <c r="H191" s="274"/>
      <c r="I191" s="474"/>
      <c r="J191" s="475"/>
      <c r="K191" s="475"/>
      <c r="L191" s="475"/>
      <c r="M191" s="475"/>
      <c r="N191" s="475"/>
      <c r="O191" s="475"/>
      <c r="P191" s="475"/>
      <c r="Q191" s="475"/>
      <c r="R191" s="475"/>
      <c r="S191" s="475"/>
      <c r="T191" s="475"/>
      <c r="U191" s="475"/>
      <c r="V191" s="475"/>
      <c r="W191" s="475"/>
      <c r="X191" s="475"/>
      <c r="Y191" s="475"/>
      <c r="Z191" s="476"/>
      <c r="AA191" s="3"/>
      <c r="AF191" s="473"/>
      <c r="AG191" s="473"/>
      <c r="AH191" s="473"/>
      <c r="AI191" s="473"/>
      <c r="AJ191" s="473"/>
      <c r="AK191" s="473"/>
    </row>
    <row r="192" spans="2:43" ht="50.25" customHeight="1">
      <c r="B192" s="4"/>
      <c r="C192" s="238"/>
      <c r="D192" s="273"/>
      <c r="E192" s="274"/>
      <c r="F192" s="274"/>
      <c r="G192" s="274"/>
      <c r="H192" s="274"/>
      <c r="I192" s="474"/>
      <c r="J192" s="475"/>
      <c r="K192" s="475"/>
      <c r="L192" s="475"/>
      <c r="M192" s="475"/>
      <c r="N192" s="475"/>
      <c r="O192" s="475"/>
      <c r="P192" s="475"/>
      <c r="Q192" s="475"/>
      <c r="R192" s="475"/>
      <c r="S192" s="475"/>
      <c r="T192" s="475"/>
      <c r="U192" s="475"/>
      <c r="V192" s="475"/>
      <c r="W192" s="475"/>
      <c r="X192" s="475"/>
      <c r="Y192" s="475"/>
      <c r="Z192" s="476"/>
      <c r="AA192" s="3"/>
      <c r="AK192" s="239"/>
      <c r="AL192" s="167"/>
      <c r="AM192" s="167"/>
      <c r="AN192" s="167"/>
    </row>
    <row r="193" spans="2:40" ht="50.25" customHeight="1">
      <c r="B193" s="4"/>
      <c r="C193" s="238"/>
      <c r="D193" s="273"/>
      <c r="E193" s="274"/>
      <c r="F193" s="274"/>
      <c r="G193" s="274"/>
      <c r="H193" s="274"/>
      <c r="I193" s="474"/>
      <c r="J193" s="475"/>
      <c r="K193" s="475"/>
      <c r="L193" s="475"/>
      <c r="M193" s="475"/>
      <c r="N193" s="475"/>
      <c r="O193" s="475"/>
      <c r="P193" s="475"/>
      <c r="Q193" s="475"/>
      <c r="R193" s="475"/>
      <c r="S193" s="475"/>
      <c r="T193" s="475"/>
      <c r="U193" s="475"/>
      <c r="V193" s="475"/>
      <c r="W193" s="475"/>
      <c r="X193" s="475"/>
      <c r="Y193" s="475"/>
      <c r="Z193" s="476"/>
      <c r="AA193" s="3"/>
      <c r="AK193" s="239"/>
      <c r="AL193" s="167"/>
      <c r="AM193" s="167"/>
      <c r="AN193" s="167"/>
    </row>
    <row r="194" spans="2:40" ht="13.5" customHeight="1">
      <c r="B194" s="4"/>
      <c r="C194" s="216" t="s">
        <v>106</v>
      </c>
      <c r="D194" s="274"/>
      <c r="E194" s="274"/>
      <c r="F194" s="274"/>
      <c r="G194" s="275"/>
      <c r="H194" s="180" t="s">
        <v>79</v>
      </c>
      <c r="I194" s="180"/>
      <c r="J194" s="180"/>
      <c r="K194" s="180"/>
      <c r="L194" s="180"/>
      <c r="M194" s="180" t="s">
        <v>115</v>
      </c>
      <c r="N194" s="180"/>
      <c r="O194" s="180"/>
      <c r="P194" s="180"/>
      <c r="Q194" s="180"/>
      <c r="R194" s="180"/>
      <c r="S194" s="180"/>
      <c r="T194" s="180"/>
      <c r="U194" s="180"/>
      <c r="V194" s="180"/>
      <c r="W194" s="180"/>
      <c r="X194" s="180"/>
      <c r="Y194" s="180"/>
      <c r="Z194" s="325"/>
      <c r="AA194" s="3"/>
      <c r="AK194" s="239"/>
      <c r="AL194" s="167"/>
      <c r="AM194" s="167"/>
      <c r="AN194" s="167"/>
    </row>
    <row r="195" spans="2:40" ht="34.5" customHeight="1">
      <c r="B195" s="4"/>
      <c r="C195" s="502"/>
      <c r="D195" s="504" t="s">
        <v>134</v>
      </c>
      <c r="E195" s="505"/>
      <c r="F195" s="505"/>
      <c r="G195" s="505"/>
      <c r="H195" s="180" t="str">
        <f>F109</f>
        <v/>
      </c>
      <c r="I195" s="180"/>
      <c r="J195" s="180"/>
      <c r="K195" s="180"/>
      <c r="L195" s="180"/>
      <c r="M195" s="506"/>
      <c r="N195" s="506"/>
      <c r="O195" s="506"/>
      <c r="P195" s="506"/>
      <c r="Q195" s="506"/>
      <c r="R195" s="506"/>
      <c r="S195" s="506"/>
      <c r="T195" s="506"/>
      <c r="U195" s="506"/>
      <c r="V195" s="506"/>
      <c r="W195" s="506"/>
      <c r="X195" s="506"/>
      <c r="Y195" s="506"/>
      <c r="Z195" s="507"/>
      <c r="AA195" s="3"/>
    </row>
    <row r="196" spans="2:40" ht="34.5" customHeight="1">
      <c r="B196" s="4"/>
      <c r="C196" s="502"/>
      <c r="D196" s="504" t="s">
        <v>135</v>
      </c>
      <c r="E196" s="505"/>
      <c r="F196" s="505"/>
      <c r="G196" s="505"/>
      <c r="H196" s="180" t="str">
        <f>T109</f>
        <v/>
      </c>
      <c r="I196" s="180"/>
      <c r="J196" s="180"/>
      <c r="K196" s="180"/>
      <c r="L196" s="180"/>
      <c r="M196" s="506"/>
      <c r="N196" s="506"/>
      <c r="O196" s="506"/>
      <c r="P196" s="506"/>
      <c r="Q196" s="506"/>
      <c r="R196" s="506"/>
      <c r="S196" s="506"/>
      <c r="T196" s="506"/>
      <c r="U196" s="506"/>
      <c r="V196" s="506"/>
      <c r="W196" s="506"/>
      <c r="X196" s="506"/>
      <c r="Y196" s="506"/>
      <c r="Z196" s="507"/>
      <c r="AA196" s="3"/>
    </row>
    <row r="197" spans="2:40" ht="23.25" customHeight="1">
      <c r="B197" s="4"/>
      <c r="C197" s="502"/>
      <c r="D197" s="180" t="s">
        <v>84</v>
      </c>
      <c r="E197" s="180"/>
      <c r="F197" s="180"/>
      <c r="G197" s="180"/>
      <c r="H197" s="180"/>
      <c r="I197" s="180"/>
      <c r="J197" s="180"/>
      <c r="K197" s="180"/>
      <c r="L197" s="180"/>
      <c r="M197" s="506"/>
      <c r="N197" s="506"/>
      <c r="O197" s="506"/>
      <c r="P197" s="506"/>
      <c r="Q197" s="506"/>
      <c r="R197" s="506"/>
      <c r="S197" s="506"/>
      <c r="T197" s="506"/>
      <c r="U197" s="506"/>
      <c r="V197" s="506"/>
      <c r="W197" s="506"/>
      <c r="X197" s="506"/>
      <c r="Y197" s="506"/>
      <c r="Z197" s="507"/>
      <c r="AA197" s="3"/>
    </row>
    <row r="198" spans="2:40" ht="23.25" customHeight="1">
      <c r="B198" s="4"/>
      <c r="C198" s="502"/>
      <c r="D198" s="180"/>
      <c r="E198" s="180"/>
      <c r="F198" s="180"/>
      <c r="G198" s="180"/>
      <c r="H198" s="180"/>
      <c r="I198" s="180"/>
      <c r="J198" s="180"/>
      <c r="K198" s="180"/>
      <c r="L198" s="180"/>
      <c r="M198" s="506"/>
      <c r="N198" s="506"/>
      <c r="O198" s="506"/>
      <c r="P198" s="506"/>
      <c r="Q198" s="506"/>
      <c r="R198" s="506"/>
      <c r="S198" s="506"/>
      <c r="T198" s="506"/>
      <c r="U198" s="506"/>
      <c r="V198" s="506"/>
      <c r="W198" s="506"/>
      <c r="X198" s="506"/>
      <c r="Y198" s="506"/>
      <c r="Z198" s="507"/>
      <c r="AA198" s="3"/>
    </row>
    <row r="199" spans="2:40" ht="23.25" customHeight="1">
      <c r="B199" s="4"/>
      <c r="C199" s="516"/>
      <c r="D199" s="180"/>
      <c r="E199" s="180"/>
      <c r="F199" s="180"/>
      <c r="G199" s="180"/>
      <c r="H199" s="180"/>
      <c r="I199" s="180"/>
      <c r="J199" s="180"/>
      <c r="K199" s="180"/>
      <c r="L199" s="180"/>
      <c r="M199" s="506"/>
      <c r="N199" s="506"/>
      <c r="O199" s="506"/>
      <c r="P199" s="506"/>
      <c r="Q199" s="506"/>
      <c r="R199" s="506"/>
      <c r="S199" s="506"/>
      <c r="T199" s="506"/>
      <c r="U199" s="506"/>
      <c r="V199" s="506"/>
      <c r="W199" s="506"/>
      <c r="X199" s="506"/>
      <c r="Y199" s="506"/>
      <c r="Z199" s="507"/>
      <c r="AA199" s="3"/>
    </row>
    <row r="200" spans="2:40" ht="34.5" customHeight="1">
      <c r="B200" s="4"/>
      <c r="C200" s="502" t="s">
        <v>289</v>
      </c>
      <c r="D200" s="273" t="s">
        <v>113</v>
      </c>
      <c r="E200" s="274"/>
      <c r="F200" s="274"/>
      <c r="G200" s="275"/>
      <c r="H200" s="517"/>
      <c r="I200" s="518"/>
      <c r="J200" s="518"/>
      <c r="K200" s="518"/>
      <c r="L200" s="518"/>
      <c r="M200" s="518"/>
      <c r="N200" s="518"/>
      <c r="O200" s="518"/>
      <c r="P200" s="518"/>
      <c r="Q200" s="518"/>
      <c r="R200" s="518"/>
      <c r="S200" s="518"/>
      <c r="T200" s="518"/>
      <c r="U200" s="518"/>
      <c r="V200" s="518"/>
      <c r="W200" s="518"/>
      <c r="X200" s="518"/>
      <c r="Y200" s="518"/>
      <c r="Z200" s="519"/>
      <c r="AA200" s="3"/>
    </row>
    <row r="201" spans="2:40" ht="36" customHeight="1" thickBot="1">
      <c r="B201" s="4"/>
      <c r="C201" s="503"/>
      <c r="D201" s="409" t="s">
        <v>114</v>
      </c>
      <c r="E201" s="410"/>
      <c r="F201" s="410"/>
      <c r="G201" s="499"/>
      <c r="H201" s="520"/>
      <c r="I201" s="521"/>
      <c r="J201" s="521"/>
      <c r="K201" s="521"/>
      <c r="L201" s="521"/>
      <c r="M201" s="521"/>
      <c r="N201" s="521"/>
      <c r="O201" s="521"/>
      <c r="P201" s="521"/>
      <c r="Q201" s="521"/>
      <c r="R201" s="521"/>
      <c r="S201" s="521"/>
      <c r="T201" s="521"/>
      <c r="U201" s="521"/>
      <c r="V201" s="521"/>
      <c r="W201" s="521"/>
      <c r="X201" s="521"/>
      <c r="Y201" s="521"/>
      <c r="Z201" s="522"/>
      <c r="AA201" s="3"/>
    </row>
    <row r="202" spans="2:40" ht="21.75" customHeight="1" thickBot="1">
      <c r="B202" s="4"/>
      <c r="C202" s="110"/>
      <c r="D202" s="16"/>
      <c r="E202" s="16"/>
      <c r="F202" s="16"/>
      <c r="G202" s="16"/>
      <c r="H202" s="16"/>
      <c r="I202" s="16"/>
      <c r="J202" s="16"/>
      <c r="K202" s="16"/>
      <c r="L202" s="16"/>
      <c r="M202" s="67"/>
      <c r="N202" s="67"/>
      <c r="O202" s="67"/>
      <c r="P202" s="67"/>
      <c r="Q202" s="67"/>
      <c r="R202" s="67"/>
      <c r="S202" s="67"/>
      <c r="T202" s="67"/>
      <c r="U202" s="67"/>
      <c r="V202" s="67"/>
      <c r="W202" s="67"/>
      <c r="X202" s="67"/>
      <c r="Y202" s="67"/>
      <c r="Z202" s="67"/>
      <c r="AA202" s="3"/>
    </row>
    <row r="203" spans="2:40" ht="21.75" customHeight="1">
      <c r="B203" s="2"/>
      <c r="C203" s="46"/>
      <c r="D203" s="76"/>
      <c r="E203" s="76"/>
      <c r="F203" s="76"/>
      <c r="G203" s="76"/>
      <c r="H203" s="76"/>
      <c r="I203" s="76"/>
      <c r="J203" s="76"/>
      <c r="K203" s="76"/>
      <c r="L203" s="76"/>
      <c r="M203" s="49"/>
      <c r="N203" s="49"/>
      <c r="O203" s="49"/>
      <c r="P203" s="49"/>
      <c r="Q203" s="49"/>
      <c r="R203" s="49"/>
      <c r="S203" s="49"/>
      <c r="T203" s="49"/>
      <c r="U203" s="49"/>
      <c r="V203" s="49"/>
      <c r="W203" s="49"/>
      <c r="X203" s="49"/>
      <c r="Y203" s="49"/>
      <c r="Z203" s="49"/>
      <c r="AA203" s="2"/>
    </row>
    <row r="204" spans="2:40" ht="21.75" customHeight="1" thickBot="1">
      <c r="C204" s="110"/>
      <c r="D204" s="16"/>
      <c r="E204" s="16"/>
      <c r="F204" s="16"/>
      <c r="G204" s="16"/>
      <c r="H204" s="16"/>
      <c r="I204" s="16"/>
      <c r="J204" s="16"/>
      <c r="K204" s="16"/>
      <c r="L204" s="16"/>
      <c r="M204" s="67"/>
      <c r="N204" s="67"/>
      <c r="O204" s="67"/>
      <c r="P204" s="67"/>
      <c r="Q204" s="67"/>
      <c r="R204" s="67"/>
      <c r="S204" s="67"/>
      <c r="T204" s="67"/>
      <c r="U204" s="67"/>
      <c r="V204" s="67"/>
      <c r="W204" s="67"/>
      <c r="X204" s="67"/>
      <c r="Y204" s="67"/>
      <c r="Z204" s="67"/>
    </row>
    <row r="205" spans="2:40" ht="21.75" customHeight="1">
      <c r="B205" s="11"/>
      <c r="C205" s="46"/>
      <c r="D205" s="76"/>
      <c r="E205" s="76"/>
      <c r="F205" s="76"/>
      <c r="G205" s="76"/>
      <c r="H205" s="76"/>
      <c r="I205" s="76"/>
      <c r="J205" s="76"/>
      <c r="K205" s="76"/>
      <c r="L205" s="76"/>
      <c r="M205" s="49"/>
      <c r="N205" s="49"/>
      <c r="O205" s="49"/>
      <c r="P205" s="49"/>
      <c r="Q205" s="49"/>
      <c r="R205" s="49"/>
      <c r="S205" s="477" t="s">
        <v>163</v>
      </c>
      <c r="T205" s="477"/>
      <c r="U205" s="477"/>
      <c r="V205" s="512" t="str">
        <f>IF(F71="","",F71)</f>
        <v/>
      </c>
      <c r="W205" s="512"/>
      <c r="X205" s="512"/>
      <c r="Y205" s="512"/>
      <c r="Z205" s="512"/>
      <c r="AA205" s="513"/>
    </row>
    <row r="206" spans="2:40" ht="21.75" customHeight="1" thickBot="1">
      <c r="B206" s="12"/>
      <c r="AA206" s="3"/>
    </row>
    <row r="207" spans="2:40" ht="23.25" customHeight="1">
      <c r="B207" s="4"/>
      <c r="C207" s="208" t="s">
        <v>99</v>
      </c>
      <c r="D207" s="370"/>
      <c r="E207" s="370"/>
      <c r="F207" s="370"/>
      <c r="G207" s="370"/>
      <c r="H207" s="481" t="str">
        <f>IF(V134="","",V134)</f>
        <v/>
      </c>
      <c r="I207" s="481"/>
      <c r="J207" s="214" t="s">
        <v>116</v>
      </c>
      <c r="K207" s="209"/>
      <c r="L207" s="209"/>
      <c r="M207" s="209"/>
      <c r="N207" s="209"/>
      <c r="O207" s="210"/>
      <c r="P207" s="483"/>
      <c r="Q207" s="483"/>
      <c r="R207" s="483"/>
      <c r="S207" s="483"/>
      <c r="T207" s="483"/>
      <c r="U207" s="483"/>
      <c r="V207" s="214" t="s">
        <v>137</v>
      </c>
      <c r="W207" s="210"/>
      <c r="X207" s="484"/>
      <c r="Y207" s="485"/>
      <c r="Z207" s="486"/>
      <c r="AA207" s="3"/>
    </row>
    <row r="208" spans="2:40" ht="21.75" customHeight="1">
      <c r="B208" s="4"/>
      <c r="C208" s="216" t="s">
        <v>117</v>
      </c>
      <c r="D208" s="274"/>
      <c r="E208" s="274"/>
      <c r="F208" s="274"/>
      <c r="G208" s="274"/>
      <c r="H208" s="275"/>
      <c r="I208" s="508" t="s">
        <v>162</v>
      </c>
      <c r="J208" s="298"/>
      <c r="K208" s="298"/>
      <c r="L208" s="298"/>
      <c r="M208" s="298"/>
      <c r="N208" s="298"/>
      <c r="O208" s="298"/>
      <c r="P208" s="298"/>
      <c r="Q208" s="298"/>
      <c r="R208" s="298"/>
      <c r="S208" s="298"/>
      <c r="T208" s="298"/>
      <c r="U208" s="298"/>
      <c r="V208" s="298"/>
      <c r="W208" s="298"/>
      <c r="X208" s="298"/>
      <c r="Y208" s="298"/>
      <c r="Z208" s="509"/>
      <c r="AA208" s="3"/>
      <c r="AB208" s="4"/>
    </row>
    <row r="209" spans="2:37" ht="49.5" customHeight="1">
      <c r="B209" s="4"/>
      <c r="C209" s="238"/>
      <c r="D209" s="273"/>
      <c r="E209" s="274"/>
      <c r="F209" s="274"/>
      <c r="G209" s="274"/>
      <c r="H209" s="274"/>
      <c r="I209" s="252"/>
      <c r="J209" s="244"/>
      <c r="K209" s="244"/>
      <c r="L209" s="244"/>
      <c r="M209" s="244"/>
      <c r="N209" s="244"/>
      <c r="O209" s="244"/>
      <c r="P209" s="244"/>
      <c r="Q209" s="244"/>
      <c r="R209" s="244"/>
      <c r="S209" s="244"/>
      <c r="T209" s="244"/>
      <c r="U209" s="244"/>
      <c r="V209" s="244"/>
      <c r="W209" s="244"/>
      <c r="X209" s="244"/>
      <c r="Y209" s="244"/>
      <c r="Z209" s="253"/>
      <c r="AA209" s="3"/>
      <c r="AE209" s="55"/>
    </row>
    <row r="210" spans="2:37" ht="49.5" customHeight="1">
      <c r="B210" s="4"/>
      <c r="C210" s="238"/>
      <c r="D210" s="273"/>
      <c r="E210" s="274"/>
      <c r="F210" s="274"/>
      <c r="G210" s="274"/>
      <c r="H210" s="274"/>
      <c r="I210" s="252"/>
      <c r="J210" s="244"/>
      <c r="K210" s="244"/>
      <c r="L210" s="244"/>
      <c r="M210" s="244"/>
      <c r="N210" s="244"/>
      <c r="O210" s="244"/>
      <c r="P210" s="244"/>
      <c r="Q210" s="244"/>
      <c r="R210" s="244"/>
      <c r="S210" s="244"/>
      <c r="T210" s="244"/>
      <c r="U210" s="244"/>
      <c r="V210" s="244"/>
      <c r="W210" s="244"/>
      <c r="X210" s="244"/>
      <c r="Y210" s="244"/>
      <c r="Z210" s="253"/>
      <c r="AA210" s="3"/>
      <c r="AE210" s="56"/>
    </row>
    <row r="211" spans="2:37" ht="49.5" customHeight="1">
      <c r="B211" s="4"/>
      <c r="C211" s="238"/>
      <c r="D211" s="177"/>
      <c r="E211" s="178"/>
      <c r="F211" s="178"/>
      <c r="G211" s="178"/>
      <c r="H211" s="178"/>
      <c r="I211" s="252"/>
      <c r="J211" s="244"/>
      <c r="K211" s="244"/>
      <c r="L211" s="244"/>
      <c r="M211" s="244"/>
      <c r="N211" s="244"/>
      <c r="O211" s="244"/>
      <c r="P211" s="244"/>
      <c r="Q211" s="244"/>
      <c r="R211" s="244"/>
      <c r="S211" s="244"/>
      <c r="T211" s="244"/>
      <c r="U211" s="244"/>
      <c r="V211" s="244"/>
      <c r="W211" s="244"/>
      <c r="X211" s="244"/>
      <c r="Y211" s="244"/>
      <c r="Z211" s="253"/>
      <c r="AA211" s="3"/>
      <c r="AE211" s="56"/>
    </row>
    <row r="212" spans="2:37" ht="45.75" customHeight="1" thickBot="1">
      <c r="B212" s="4"/>
      <c r="C212" s="535" t="s">
        <v>113</v>
      </c>
      <c r="D212" s="410"/>
      <c r="E212" s="410"/>
      <c r="F212" s="410"/>
      <c r="G212" s="410"/>
      <c r="H212" s="499"/>
      <c r="I212" s="409"/>
      <c r="J212" s="410"/>
      <c r="K212" s="410"/>
      <c r="L212" s="410"/>
      <c r="M212" s="410"/>
      <c r="N212" s="410"/>
      <c r="O212" s="410"/>
      <c r="P212" s="410"/>
      <c r="Q212" s="410"/>
      <c r="R212" s="410"/>
      <c r="S212" s="410"/>
      <c r="T212" s="410"/>
      <c r="U212" s="410"/>
      <c r="V212" s="410"/>
      <c r="W212" s="410"/>
      <c r="X212" s="410"/>
      <c r="Y212" s="410"/>
      <c r="Z212" s="411"/>
      <c r="AA212" s="3"/>
      <c r="AF212" s="473"/>
      <c r="AG212" s="473"/>
      <c r="AH212" s="473"/>
      <c r="AI212" s="473"/>
      <c r="AJ212" s="473"/>
      <c r="AK212" s="473"/>
    </row>
    <row r="213" spans="2:37" ht="16.5" customHeight="1">
      <c r="B213" s="4"/>
      <c r="C213" s="110"/>
      <c r="D213" s="16"/>
      <c r="E213" s="16"/>
      <c r="F213" s="16"/>
      <c r="G213" s="16"/>
      <c r="H213" s="16"/>
      <c r="I213" s="16"/>
      <c r="J213" s="16"/>
      <c r="K213" s="16"/>
      <c r="L213" s="16"/>
      <c r="M213" s="67"/>
      <c r="N213" s="67"/>
      <c r="O213" s="67"/>
      <c r="P213" s="67"/>
      <c r="Q213" s="67"/>
      <c r="R213" s="67"/>
      <c r="S213" s="67"/>
      <c r="T213" s="67"/>
      <c r="U213" s="67"/>
      <c r="V213" s="67"/>
      <c r="W213" s="67"/>
      <c r="X213" s="67"/>
      <c r="Y213" s="67"/>
      <c r="Z213" s="67"/>
      <c r="AA213" s="3"/>
    </row>
    <row r="214" spans="2:37" ht="15" customHeight="1" thickBot="1">
      <c r="B214" s="4"/>
      <c r="AA214" s="3"/>
      <c r="AF214" s="473"/>
      <c r="AG214" s="473"/>
      <c r="AH214" s="473"/>
      <c r="AI214" s="473"/>
      <c r="AJ214" s="473"/>
      <c r="AK214" s="473"/>
    </row>
    <row r="215" spans="2:37" ht="23.25" customHeight="1">
      <c r="B215" s="4"/>
      <c r="C215" s="208" t="s">
        <v>100</v>
      </c>
      <c r="D215" s="209"/>
      <c r="E215" s="209"/>
      <c r="F215" s="209"/>
      <c r="G215" s="209"/>
      <c r="H215" s="514" t="str">
        <f>IF(V135="","",V135)</f>
        <v/>
      </c>
      <c r="I215" s="523"/>
      <c r="J215" s="524" t="s">
        <v>165</v>
      </c>
      <c r="K215" s="525"/>
      <c r="L215" s="525"/>
      <c r="M215" s="525"/>
      <c r="N215" s="525"/>
      <c r="O215" s="525"/>
      <c r="P215" s="525"/>
      <c r="Q215" s="525"/>
      <c r="R215" s="525"/>
      <c r="S215" s="525"/>
      <c r="T215" s="525"/>
      <c r="U215" s="525"/>
      <c r="V215" s="525"/>
      <c r="W215" s="525"/>
      <c r="X215" s="525"/>
      <c r="Y215" s="525"/>
      <c r="Z215" s="526"/>
      <c r="AA215" s="3"/>
    </row>
    <row r="216" spans="2:37" ht="22.5" customHeight="1">
      <c r="B216" s="4"/>
      <c r="C216" s="527"/>
      <c r="D216" s="528"/>
      <c r="E216" s="528"/>
      <c r="F216" s="528"/>
      <c r="G216" s="528"/>
      <c r="H216" s="528"/>
      <c r="I216" s="529"/>
      <c r="J216" s="177"/>
      <c r="K216" s="178"/>
      <c r="L216" s="178"/>
      <c r="M216" s="178"/>
      <c r="N216" s="178"/>
      <c r="O216" s="178"/>
      <c r="P216" s="178"/>
      <c r="Q216" s="178"/>
      <c r="R216" s="178"/>
      <c r="S216" s="178"/>
      <c r="T216" s="178"/>
      <c r="U216" s="178"/>
      <c r="V216" s="178"/>
      <c r="W216" s="178"/>
      <c r="X216" s="178"/>
      <c r="Y216" s="178"/>
      <c r="Z216" s="533"/>
      <c r="AA216" s="3"/>
    </row>
    <row r="217" spans="2:37" ht="81.75" customHeight="1">
      <c r="B217" s="4"/>
      <c r="C217" s="530"/>
      <c r="D217" s="531"/>
      <c r="E217" s="531"/>
      <c r="F217" s="531"/>
      <c r="G217" s="531"/>
      <c r="H217" s="531"/>
      <c r="I217" s="532"/>
      <c r="J217" s="226"/>
      <c r="K217" s="218"/>
      <c r="L217" s="218"/>
      <c r="M217" s="218"/>
      <c r="N217" s="218"/>
      <c r="O217" s="218"/>
      <c r="P217" s="218"/>
      <c r="Q217" s="218"/>
      <c r="R217" s="218"/>
      <c r="S217" s="218"/>
      <c r="T217" s="218"/>
      <c r="U217" s="218"/>
      <c r="V217" s="218"/>
      <c r="W217" s="218"/>
      <c r="X217" s="218"/>
      <c r="Y217" s="218"/>
      <c r="Z217" s="408"/>
      <c r="AA217" s="3"/>
    </row>
    <row r="218" spans="2:37" ht="19.5" customHeight="1">
      <c r="B218" s="4"/>
      <c r="C218" s="319"/>
      <c r="D218" s="178"/>
      <c r="E218" s="178"/>
      <c r="F218" s="178"/>
      <c r="G218" s="178"/>
      <c r="H218" s="178"/>
      <c r="I218" s="179"/>
      <c r="J218" s="178"/>
      <c r="K218" s="178"/>
      <c r="L218" s="178"/>
      <c r="M218" s="178"/>
      <c r="N218" s="178"/>
      <c r="O218" s="178"/>
      <c r="P218" s="178"/>
      <c r="Q218" s="178"/>
      <c r="R218" s="178"/>
      <c r="S218" s="178"/>
      <c r="T218" s="178"/>
      <c r="U218" s="178"/>
      <c r="V218" s="178"/>
      <c r="W218" s="178"/>
      <c r="X218" s="178"/>
      <c r="Y218" s="178"/>
      <c r="Z218" s="533"/>
      <c r="AA218" s="3"/>
    </row>
    <row r="219" spans="2:37" ht="91.5" customHeight="1" thickBot="1">
      <c r="B219" s="4"/>
      <c r="C219" s="405"/>
      <c r="D219" s="406"/>
      <c r="E219" s="406"/>
      <c r="F219" s="406"/>
      <c r="G219" s="406"/>
      <c r="H219" s="406"/>
      <c r="I219" s="324"/>
      <c r="J219" s="406"/>
      <c r="K219" s="406"/>
      <c r="L219" s="406"/>
      <c r="M219" s="406"/>
      <c r="N219" s="406"/>
      <c r="O219" s="406"/>
      <c r="P219" s="406"/>
      <c r="Q219" s="406"/>
      <c r="R219" s="406"/>
      <c r="S219" s="406"/>
      <c r="T219" s="406"/>
      <c r="U219" s="406"/>
      <c r="V219" s="406"/>
      <c r="W219" s="406"/>
      <c r="X219" s="406"/>
      <c r="Y219" s="406"/>
      <c r="Z219" s="534"/>
      <c r="AA219" s="3"/>
    </row>
    <row r="220" spans="2:37" ht="21.75" customHeight="1" thickBot="1">
      <c r="B220" s="4"/>
      <c r="C220" s="110"/>
      <c r="D220" s="16"/>
      <c r="E220" s="16"/>
      <c r="F220" s="16"/>
      <c r="G220" s="16"/>
      <c r="H220" s="16"/>
      <c r="I220" s="16"/>
      <c r="J220" s="16"/>
      <c r="K220" s="16"/>
      <c r="L220" s="16"/>
      <c r="M220" s="67"/>
      <c r="N220" s="67"/>
      <c r="O220" s="67"/>
      <c r="P220" s="67"/>
      <c r="Q220" s="67"/>
      <c r="R220" s="67"/>
      <c r="S220" s="67"/>
      <c r="T220" s="67"/>
      <c r="U220" s="67"/>
      <c r="V220" s="67"/>
      <c r="W220" s="67"/>
      <c r="X220" s="67"/>
      <c r="Y220" s="67"/>
      <c r="Z220" s="67"/>
      <c r="AA220" s="3"/>
    </row>
    <row r="221" spans="2:37" ht="21.75" customHeight="1">
      <c r="B221" s="4"/>
      <c r="C221" s="208" t="s">
        <v>118</v>
      </c>
      <c r="D221" s="209"/>
      <c r="E221" s="209"/>
      <c r="F221" s="209"/>
      <c r="G221" s="209"/>
      <c r="H221" s="514" t="str">
        <f>IF(V136="","",V136)</f>
        <v/>
      </c>
      <c r="I221" s="515"/>
      <c r="J221" s="273" t="s">
        <v>119</v>
      </c>
      <c r="K221" s="274"/>
      <c r="L221" s="274"/>
      <c r="M221" s="274"/>
      <c r="N221" s="274"/>
      <c r="O221" s="274"/>
      <c r="P221" s="274"/>
      <c r="Q221" s="274"/>
      <c r="R221" s="274"/>
      <c r="S221" s="274"/>
      <c r="T221" s="274"/>
      <c r="U221" s="274"/>
      <c r="V221" s="274"/>
      <c r="W221" s="274"/>
      <c r="X221" s="274"/>
      <c r="Y221" s="274"/>
      <c r="Z221" s="349"/>
      <c r="AA221" s="3"/>
    </row>
    <row r="222" spans="2:37" ht="19.5" customHeight="1">
      <c r="B222" s="4"/>
      <c r="C222" s="319"/>
      <c r="D222" s="178"/>
      <c r="E222" s="178"/>
      <c r="F222" s="178"/>
      <c r="G222" s="178"/>
      <c r="H222" s="178"/>
      <c r="I222" s="179"/>
      <c r="J222" s="178"/>
      <c r="K222" s="178"/>
      <c r="L222" s="178"/>
      <c r="M222" s="178"/>
      <c r="N222" s="178"/>
      <c r="O222" s="178"/>
      <c r="P222" s="178"/>
      <c r="Q222" s="178"/>
      <c r="R222" s="178"/>
      <c r="S222" s="178"/>
      <c r="T222" s="178"/>
      <c r="U222" s="178"/>
      <c r="V222" s="178"/>
      <c r="W222" s="178"/>
      <c r="X222" s="178"/>
      <c r="Y222" s="178"/>
      <c r="Z222" s="533"/>
      <c r="AA222" s="3"/>
    </row>
    <row r="223" spans="2:37" ht="53.25" customHeight="1" thickBot="1">
      <c r="B223" s="4"/>
      <c r="C223" s="405"/>
      <c r="D223" s="406"/>
      <c r="E223" s="406"/>
      <c r="F223" s="406"/>
      <c r="G223" s="406"/>
      <c r="H223" s="406"/>
      <c r="I223" s="324"/>
      <c r="J223" s="406"/>
      <c r="K223" s="406"/>
      <c r="L223" s="406"/>
      <c r="M223" s="406"/>
      <c r="N223" s="406"/>
      <c r="O223" s="406"/>
      <c r="P223" s="406"/>
      <c r="Q223" s="406"/>
      <c r="R223" s="406"/>
      <c r="S223" s="406"/>
      <c r="T223" s="406"/>
      <c r="U223" s="406"/>
      <c r="V223" s="406"/>
      <c r="W223" s="406"/>
      <c r="X223" s="406"/>
      <c r="Y223" s="406"/>
      <c r="Z223" s="534"/>
      <c r="AA223" s="3"/>
    </row>
    <row r="224" spans="2:37" ht="21.75" customHeight="1" thickBot="1">
      <c r="B224" s="4"/>
      <c r="C224" s="110"/>
      <c r="D224" s="16"/>
      <c r="E224" s="16"/>
      <c r="F224" s="16"/>
      <c r="G224" s="16"/>
      <c r="H224" s="16"/>
      <c r="I224" s="16"/>
      <c r="J224" s="16"/>
      <c r="K224" s="16"/>
      <c r="L224" s="16"/>
      <c r="M224" s="67"/>
      <c r="N224" s="67"/>
      <c r="O224" s="67"/>
      <c r="P224" s="67"/>
      <c r="Q224" s="67"/>
      <c r="R224" s="67"/>
      <c r="S224" s="67"/>
      <c r="T224" s="67"/>
      <c r="U224" s="67"/>
      <c r="V224" s="67"/>
      <c r="W224" s="67"/>
      <c r="X224" s="67"/>
      <c r="Y224" s="67"/>
      <c r="Z224" s="67"/>
      <c r="AA224" s="3"/>
    </row>
    <row r="225" spans="2:43" ht="21.75" customHeight="1">
      <c r="B225" s="2"/>
      <c r="C225" s="46"/>
      <c r="D225" s="76"/>
      <c r="E225" s="76"/>
      <c r="F225" s="76"/>
      <c r="G225" s="76"/>
      <c r="H225" s="76"/>
      <c r="I225" s="76"/>
      <c r="J225" s="76"/>
      <c r="K225" s="76"/>
      <c r="L225" s="76"/>
      <c r="M225" s="49"/>
      <c r="N225" s="49"/>
      <c r="O225" s="49"/>
      <c r="P225" s="49"/>
      <c r="Q225" s="49"/>
      <c r="R225" s="49"/>
      <c r="S225" s="49"/>
      <c r="T225" s="49"/>
      <c r="U225" s="49"/>
      <c r="V225" s="49"/>
      <c r="W225" s="49"/>
      <c r="X225" s="49"/>
      <c r="Y225" s="49"/>
      <c r="Z225" s="49"/>
      <c r="AA225" s="2"/>
    </row>
    <row r="226" spans="2:43" ht="11.25" customHeight="1" thickBot="1">
      <c r="C226" s="110"/>
      <c r="D226" s="16"/>
      <c r="E226" s="16"/>
      <c r="F226" s="16"/>
      <c r="G226" s="16"/>
      <c r="H226" s="16"/>
      <c r="I226" s="16"/>
      <c r="J226" s="16"/>
      <c r="K226" s="16"/>
      <c r="L226" s="16"/>
      <c r="M226" s="67"/>
      <c r="N226" s="67"/>
      <c r="O226" s="67"/>
      <c r="P226" s="67"/>
      <c r="Q226" s="67"/>
      <c r="R226" s="67"/>
      <c r="S226" s="67"/>
      <c r="T226" s="67"/>
      <c r="U226" s="67"/>
      <c r="V226" s="67"/>
      <c r="W226" s="67"/>
      <c r="X226" s="67"/>
      <c r="Y226" s="67"/>
      <c r="Z226" s="67"/>
    </row>
    <row r="227" spans="2:43" ht="21.75" customHeight="1">
      <c r="B227" s="11"/>
      <c r="C227" s="46"/>
      <c r="D227" s="76"/>
      <c r="E227" s="76"/>
      <c r="F227" s="76"/>
      <c r="G227" s="76"/>
      <c r="H227" s="76"/>
      <c r="I227" s="76"/>
      <c r="J227" s="76"/>
      <c r="K227" s="76"/>
      <c r="L227" s="76"/>
      <c r="M227" s="49"/>
      <c r="N227" s="49"/>
      <c r="O227" s="49"/>
      <c r="P227" s="49"/>
      <c r="Q227" s="49"/>
      <c r="R227" s="49"/>
      <c r="S227" s="477" t="s">
        <v>164</v>
      </c>
      <c r="T227" s="477"/>
      <c r="U227" s="477"/>
      <c r="V227" s="512" t="str">
        <f>IF(F71="","",F71)</f>
        <v/>
      </c>
      <c r="W227" s="512"/>
      <c r="X227" s="512"/>
      <c r="Y227" s="512"/>
      <c r="Z227" s="512"/>
      <c r="AA227" s="513"/>
    </row>
    <row r="228" spans="2:43" ht="21.75" customHeight="1" thickBot="1">
      <c r="B228" s="12"/>
      <c r="AA228" s="3"/>
    </row>
    <row r="229" spans="2:43" ht="21.75" customHeight="1">
      <c r="B229" s="4"/>
      <c r="C229" s="208" t="s">
        <v>242</v>
      </c>
      <c r="D229" s="209"/>
      <c r="E229" s="209"/>
      <c r="F229" s="209"/>
      <c r="G229" s="209"/>
      <c r="H229" s="481" t="str">
        <f>IF(M136="","",M136)</f>
        <v/>
      </c>
      <c r="I229" s="481"/>
      <c r="J229" s="482" t="s">
        <v>243</v>
      </c>
      <c r="K229" s="482"/>
      <c r="L229" s="482"/>
      <c r="M229" s="482"/>
      <c r="N229" s="482"/>
      <c r="O229" s="482"/>
      <c r="P229" s="483"/>
      <c r="Q229" s="483"/>
      <c r="R229" s="483"/>
      <c r="S229" s="483"/>
      <c r="T229" s="483"/>
      <c r="U229" s="483"/>
      <c r="V229" s="214" t="s">
        <v>136</v>
      </c>
      <c r="W229" s="210"/>
      <c r="X229" s="484"/>
      <c r="Y229" s="485"/>
      <c r="Z229" s="486"/>
      <c r="AA229" s="3"/>
    </row>
    <row r="230" spans="2:43" ht="21.75" customHeight="1">
      <c r="B230" s="4"/>
      <c r="C230" s="216" t="s">
        <v>105</v>
      </c>
      <c r="D230" s="274"/>
      <c r="E230" s="274"/>
      <c r="F230" s="274"/>
      <c r="G230" s="274"/>
      <c r="H230" s="275"/>
      <c r="I230" s="508" t="s">
        <v>287</v>
      </c>
      <c r="J230" s="298"/>
      <c r="K230" s="298"/>
      <c r="L230" s="298"/>
      <c r="M230" s="298"/>
      <c r="N230" s="298"/>
      <c r="O230" s="298"/>
      <c r="P230" s="298"/>
      <c r="Q230" s="298"/>
      <c r="R230" s="298"/>
      <c r="S230" s="298"/>
      <c r="T230" s="298"/>
      <c r="U230" s="298"/>
      <c r="V230" s="298"/>
      <c r="W230" s="298"/>
      <c r="X230" s="298"/>
      <c r="Y230" s="298"/>
      <c r="Z230" s="509"/>
      <c r="AA230" s="3"/>
      <c r="AB230" s="4"/>
    </row>
    <row r="231" spans="2:43" ht="79.5" customHeight="1">
      <c r="B231" s="4"/>
      <c r="C231" s="238"/>
      <c r="D231" s="273"/>
      <c r="E231" s="274"/>
      <c r="F231" s="274"/>
      <c r="G231" s="274"/>
      <c r="H231" s="274"/>
      <c r="I231" s="474"/>
      <c r="J231" s="475"/>
      <c r="K231" s="475"/>
      <c r="L231" s="475"/>
      <c r="M231" s="475"/>
      <c r="N231" s="475"/>
      <c r="O231" s="475"/>
      <c r="P231" s="475"/>
      <c r="Q231" s="475"/>
      <c r="R231" s="475"/>
      <c r="S231" s="475"/>
      <c r="T231" s="475"/>
      <c r="U231" s="475"/>
      <c r="V231" s="475"/>
      <c r="W231" s="475"/>
      <c r="X231" s="475"/>
      <c r="Y231" s="475"/>
      <c r="Z231" s="476"/>
      <c r="AA231" s="3"/>
    </row>
    <row r="232" spans="2:43" ht="13.5" customHeight="1">
      <c r="B232" s="4"/>
      <c r="C232" s="216" t="s">
        <v>106</v>
      </c>
      <c r="D232" s="274"/>
      <c r="E232" s="274"/>
      <c r="F232" s="274"/>
      <c r="G232" s="275"/>
      <c r="H232" s="180" t="s">
        <v>79</v>
      </c>
      <c r="I232" s="180"/>
      <c r="J232" s="180"/>
      <c r="K232" s="180"/>
      <c r="L232" s="180"/>
      <c r="M232" s="180" t="s">
        <v>340</v>
      </c>
      <c r="N232" s="180"/>
      <c r="O232" s="180"/>
      <c r="P232" s="180"/>
      <c r="Q232" s="180"/>
      <c r="R232" s="180"/>
      <c r="S232" s="180"/>
      <c r="T232" s="180"/>
      <c r="U232" s="180"/>
      <c r="V232" s="180"/>
      <c r="W232" s="180"/>
      <c r="X232" s="180"/>
      <c r="Y232" s="180"/>
      <c r="Z232" s="325"/>
      <c r="AA232" s="3"/>
      <c r="AN232" s="239"/>
      <c r="AO232" s="167"/>
      <c r="AP232" s="167"/>
      <c r="AQ232" s="167"/>
    </row>
    <row r="233" spans="2:43" ht="28.5" customHeight="1">
      <c r="B233" s="4"/>
      <c r="C233" s="502"/>
      <c r="D233" s="504" t="s">
        <v>134</v>
      </c>
      <c r="E233" s="505"/>
      <c r="F233" s="505"/>
      <c r="G233" s="505"/>
      <c r="H233" s="180" t="str">
        <f>F109</f>
        <v/>
      </c>
      <c r="I233" s="180"/>
      <c r="J233" s="180"/>
      <c r="K233" s="180"/>
      <c r="L233" s="180"/>
      <c r="M233" s="506"/>
      <c r="N233" s="506"/>
      <c r="O233" s="506"/>
      <c r="P233" s="506"/>
      <c r="Q233" s="506"/>
      <c r="R233" s="506"/>
      <c r="S233" s="506"/>
      <c r="T233" s="506"/>
      <c r="U233" s="506"/>
      <c r="V233" s="506"/>
      <c r="W233" s="506"/>
      <c r="X233" s="506"/>
      <c r="Y233" s="506"/>
      <c r="Z233" s="507"/>
      <c r="AA233" s="3"/>
      <c r="AN233" s="239"/>
      <c r="AO233" s="167"/>
      <c r="AP233" s="167"/>
      <c r="AQ233" s="167"/>
    </row>
    <row r="234" spans="2:43" ht="28.5" customHeight="1">
      <c r="B234" s="4"/>
      <c r="C234" s="502"/>
      <c r="D234" s="504" t="s">
        <v>135</v>
      </c>
      <c r="E234" s="505"/>
      <c r="F234" s="505"/>
      <c r="G234" s="505"/>
      <c r="H234" s="180" t="str">
        <f>T109</f>
        <v/>
      </c>
      <c r="I234" s="180"/>
      <c r="J234" s="180"/>
      <c r="K234" s="180"/>
      <c r="L234" s="180"/>
      <c r="M234" s="506"/>
      <c r="N234" s="506"/>
      <c r="O234" s="506"/>
      <c r="P234" s="506"/>
      <c r="Q234" s="506"/>
      <c r="R234" s="506"/>
      <c r="S234" s="506"/>
      <c r="T234" s="506"/>
      <c r="U234" s="506"/>
      <c r="V234" s="506"/>
      <c r="W234" s="506"/>
      <c r="X234" s="506"/>
      <c r="Y234" s="506"/>
      <c r="Z234" s="507"/>
      <c r="AA234" s="3"/>
    </row>
    <row r="235" spans="2:43" ht="23.25" customHeight="1">
      <c r="B235" s="4"/>
      <c r="C235" s="502"/>
      <c r="D235" s="180" t="s">
        <v>84</v>
      </c>
      <c r="E235" s="180"/>
      <c r="F235" s="180"/>
      <c r="G235" s="180"/>
      <c r="H235" s="180"/>
      <c r="I235" s="180"/>
      <c r="J235" s="180"/>
      <c r="K235" s="180"/>
      <c r="L235" s="180"/>
      <c r="M235" s="506"/>
      <c r="N235" s="506"/>
      <c r="O235" s="506"/>
      <c r="P235" s="506"/>
      <c r="Q235" s="506"/>
      <c r="R235" s="506"/>
      <c r="S235" s="506"/>
      <c r="T235" s="506"/>
      <c r="U235" s="506"/>
      <c r="V235" s="506"/>
      <c r="W235" s="506"/>
      <c r="X235" s="506"/>
      <c r="Y235" s="506"/>
      <c r="Z235" s="507"/>
      <c r="AA235" s="3"/>
    </row>
    <row r="236" spans="2:43" ht="23.25" customHeight="1">
      <c r="B236" s="4"/>
      <c r="C236" s="502"/>
      <c r="D236" s="180"/>
      <c r="E236" s="180"/>
      <c r="F236" s="180"/>
      <c r="G236" s="180"/>
      <c r="H236" s="180"/>
      <c r="I236" s="180"/>
      <c r="J236" s="180"/>
      <c r="K236" s="180"/>
      <c r="L236" s="180"/>
      <c r="M236" s="506"/>
      <c r="N236" s="506"/>
      <c r="O236" s="506"/>
      <c r="P236" s="506"/>
      <c r="Q236" s="506"/>
      <c r="R236" s="506"/>
      <c r="S236" s="506"/>
      <c r="T236" s="506"/>
      <c r="U236" s="506"/>
      <c r="V236" s="506"/>
      <c r="W236" s="506"/>
      <c r="X236" s="506"/>
      <c r="Y236" s="506"/>
      <c r="Z236" s="507"/>
      <c r="AA236" s="3"/>
    </row>
    <row r="237" spans="2:43" ht="23.25" customHeight="1">
      <c r="B237" s="4"/>
      <c r="C237" s="516"/>
      <c r="D237" s="180"/>
      <c r="E237" s="180"/>
      <c r="F237" s="180"/>
      <c r="G237" s="180"/>
      <c r="H237" s="180"/>
      <c r="I237" s="180"/>
      <c r="J237" s="180"/>
      <c r="K237" s="180"/>
      <c r="L237" s="180"/>
      <c r="M237" s="506"/>
      <c r="N237" s="506"/>
      <c r="O237" s="506"/>
      <c r="P237" s="506"/>
      <c r="Q237" s="506"/>
      <c r="R237" s="506"/>
      <c r="S237" s="506"/>
      <c r="T237" s="506"/>
      <c r="U237" s="506"/>
      <c r="V237" s="506"/>
      <c r="W237" s="506"/>
      <c r="X237" s="506"/>
      <c r="Y237" s="506"/>
      <c r="Z237" s="507"/>
      <c r="AA237" s="3"/>
    </row>
    <row r="238" spans="2:43" ht="39" customHeight="1">
      <c r="B238" s="4"/>
      <c r="C238" s="502" t="s">
        <v>289</v>
      </c>
      <c r="D238" s="226" t="s">
        <v>113</v>
      </c>
      <c r="E238" s="218"/>
      <c r="F238" s="218"/>
      <c r="G238" s="219"/>
      <c r="H238" s="536"/>
      <c r="I238" s="537"/>
      <c r="J238" s="537"/>
      <c r="K238" s="537"/>
      <c r="L238" s="537"/>
      <c r="M238" s="537"/>
      <c r="N238" s="537"/>
      <c r="O238" s="537"/>
      <c r="P238" s="537"/>
      <c r="Q238" s="537"/>
      <c r="R238" s="537"/>
      <c r="S238" s="537"/>
      <c r="T238" s="537"/>
      <c r="U238" s="537"/>
      <c r="V238" s="537"/>
      <c r="W238" s="537"/>
      <c r="X238" s="537"/>
      <c r="Y238" s="537"/>
      <c r="Z238" s="538"/>
      <c r="AA238" s="3"/>
    </row>
    <row r="239" spans="2:43" ht="41.25" customHeight="1" thickBot="1">
      <c r="B239" s="4"/>
      <c r="C239" s="503"/>
      <c r="D239" s="409" t="s">
        <v>114</v>
      </c>
      <c r="E239" s="410"/>
      <c r="F239" s="410"/>
      <c r="G239" s="499"/>
      <c r="H239" s="520"/>
      <c r="I239" s="521"/>
      <c r="J239" s="521"/>
      <c r="K239" s="521"/>
      <c r="L239" s="521"/>
      <c r="M239" s="521"/>
      <c r="N239" s="521"/>
      <c r="O239" s="521"/>
      <c r="P239" s="521"/>
      <c r="Q239" s="521"/>
      <c r="R239" s="521"/>
      <c r="S239" s="521"/>
      <c r="T239" s="521"/>
      <c r="U239" s="521"/>
      <c r="V239" s="521"/>
      <c r="W239" s="521"/>
      <c r="X239" s="521"/>
      <c r="Y239" s="521"/>
      <c r="Z239" s="522"/>
      <c r="AA239" s="3"/>
    </row>
    <row r="240" spans="2:43" ht="21.75" customHeight="1">
      <c r="B240" s="4"/>
      <c r="C240" s="110"/>
      <c r="D240" s="16"/>
      <c r="E240" s="16"/>
      <c r="F240" s="16"/>
      <c r="G240" s="16"/>
      <c r="H240" s="16"/>
      <c r="I240" s="16"/>
      <c r="J240" s="16"/>
      <c r="K240" s="16"/>
      <c r="L240" s="16"/>
      <c r="M240" s="67"/>
      <c r="N240" s="67"/>
      <c r="O240" s="67"/>
      <c r="P240" s="67"/>
      <c r="Q240" s="67"/>
      <c r="R240" s="67"/>
      <c r="S240" s="67"/>
      <c r="T240" s="67"/>
      <c r="U240" s="67"/>
      <c r="V240" s="67"/>
      <c r="W240" s="67"/>
      <c r="X240" s="67"/>
      <c r="Y240" s="67"/>
      <c r="Z240" s="67"/>
      <c r="AA240" s="3"/>
    </row>
    <row r="241" spans="2:40" ht="21.75" customHeight="1" thickBot="1">
      <c r="B241" s="12"/>
      <c r="AA241" s="3"/>
    </row>
    <row r="242" spans="2:40" ht="23.25" customHeight="1">
      <c r="B242" s="4"/>
      <c r="C242" s="208" t="s">
        <v>244</v>
      </c>
      <c r="D242" s="209"/>
      <c r="E242" s="209"/>
      <c r="F242" s="209"/>
      <c r="G242" s="209"/>
      <c r="H242" s="514" t="str">
        <f>IF(M137="","",M137)</f>
        <v/>
      </c>
      <c r="I242" s="515"/>
      <c r="J242" s="482" t="s">
        <v>243</v>
      </c>
      <c r="K242" s="482"/>
      <c r="L242" s="482"/>
      <c r="M242" s="482"/>
      <c r="N242" s="482"/>
      <c r="O242" s="482"/>
      <c r="P242" s="211"/>
      <c r="Q242" s="212"/>
      <c r="R242" s="212"/>
      <c r="S242" s="212"/>
      <c r="T242" s="212"/>
      <c r="U242" s="213"/>
      <c r="V242" s="214" t="s">
        <v>136</v>
      </c>
      <c r="W242" s="210"/>
      <c r="X242" s="484"/>
      <c r="Y242" s="485"/>
      <c r="Z242" s="486"/>
      <c r="AA242" s="3"/>
    </row>
    <row r="243" spans="2:40" ht="21.75" customHeight="1">
      <c r="B243" s="4"/>
      <c r="C243" s="216" t="s">
        <v>105</v>
      </c>
      <c r="D243" s="274"/>
      <c r="E243" s="274"/>
      <c r="F243" s="274"/>
      <c r="G243" s="274"/>
      <c r="H243" s="275"/>
      <c r="I243" s="508" t="s">
        <v>287</v>
      </c>
      <c r="J243" s="277"/>
      <c r="K243" s="277"/>
      <c r="L243" s="277"/>
      <c r="M243" s="277"/>
      <c r="N243" s="277"/>
      <c r="O243" s="277"/>
      <c r="P243" s="277"/>
      <c r="Q243" s="277"/>
      <c r="R243" s="277"/>
      <c r="S243" s="277"/>
      <c r="T243" s="277"/>
      <c r="U243" s="277"/>
      <c r="V243" s="277"/>
      <c r="W243" s="277"/>
      <c r="X243" s="277"/>
      <c r="Y243" s="277"/>
      <c r="Z243" s="545"/>
      <c r="AA243" s="3"/>
      <c r="AB243" s="4"/>
    </row>
    <row r="244" spans="2:40" ht="79.5" customHeight="1">
      <c r="B244" s="4"/>
      <c r="C244" s="241"/>
      <c r="D244" s="273"/>
      <c r="E244" s="274"/>
      <c r="F244" s="274"/>
      <c r="G244" s="274"/>
      <c r="H244" s="275"/>
      <c r="I244" s="474"/>
      <c r="J244" s="475"/>
      <c r="K244" s="475"/>
      <c r="L244" s="475"/>
      <c r="M244" s="475"/>
      <c r="N244" s="475"/>
      <c r="O244" s="475"/>
      <c r="P244" s="475"/>
      <c r="Q244" s="475"/>
      <c r="R244" s="475"/>
      <c r="S244" s="475"/>
      <c r="T244" s="475"/>
      <c r="U244" s="475"/>
      <c r="V244" s="475"/>
      <c r="W244" s="475"/>
      <c r="X244" s="475"/>
      <c r="Y244" s="475"/>
      <c r="Z244" s="476"/>
      <c r="AA244" s="3"/>
      <c r="AK244" s="239"/>
      <c r="AL244" s="239"/>
      <c r="AM244" s="239"/>
      <c r="AN244" s="239"/>
    </row>
    <row r="245" spans="2:40" ht="13.5" customHeight="1">
      <c r="B245" s="4"/>
      <c r="C245" s="216" t="s">
        <v>106</v>
      </c>
      <c r="D245" s="274"/>
      <c r="E245" s="274"/>
      <c r="F245" s="274"/>
      <c r="G245" s="275"/>
      <c r="H245" s="273" t="s">
        <v>79</v>
      </c>
      <c r="I245" s="274"/>
      <c r="J245" s="274"/>
      <c r="K245" s="274"/>
      <c r="L245" s="275"/>
      <c r="M245" s="273" t="s">
        <v>341</v>
      </c>
      <c r="N245" s="274"/>
      <c r="O245" s="274"/>
      <c r="P245" s="274"/>
      <c r="Q245" s="274"/>
      <c r="R245" s="274"/>
      <c r="S245" s="274"/>
      <c r="T245" s="274"/>
      <c r="U245" s="274"/>
      <c r="V245" s="274"/>
      <c r="W245" s="274"/>
      <c r="X245" s="274"/>
      <c r="Y245" s="274"/>
      <c r="Z245" s="349"/>
      <c r="AA245" s="3"/>
      <c r="AK245" s="239"/>
      <c r="AL245" s="239"/>
      <c r="AM245" s="239"/>
      <c r="AN245" s="239"/>
    </row>
    <row r="246" spans="2:40" ht="34.5" customHeight="1">
      <c r="B246" s="4"/>
      <c r="C246" s="502"/>
      <c r="D246" s="539" t="s">
        <v>134</v>
      </c>
      <c r="E246" s="540"/>
      <c r="F246" s="540"/>
      <c r="G246" s="541"/>
      <c r="H246" s="273" t="str">
        <f>F109</f>
        <v/>
      </c>
      <c r="I246" s="274"/>
      <c r="J246" s="274"/>
      <c r="K246" s="274"/>
      <c r="L246" s="275"/>
      <c r="M246" s="542"/>
      <c r="N246" s="543"/>
      <c r="O246" s="543"/>
      <c r="P246" s="543"/>
      <c r="Q246" s="543"/>
      <c r="R246" s="543"/>
      <c r="S246" s="543"/>
      <c r="T246" s="543"/>
      <c r="U246" s="543"/>
      <c r="V246" s="543"/>
      <c r="W246" s="543"/>
      <c r="X246" s="543"/>
      <c r="Y246" s="543"/>
      <c r="Z246" s="544"/>
      <c r="AA246" s="3"/>
    </row>
    <row r="247" spans="2:40" ht="34.5" customHeight="1">
      <c r="B247" s="4"/>
      <c r="C247" s="502"/>
      <c r="D247" s="539" t="s">
        <v>135</v>
      </c>
      <c r="E247" s="540"/>
      <c r="F247" s="540"/>
      <c r="G247" s="541"/>
      <c r="H247" s="273" t="str">
        <f>T109</f>
        <v/>
      </c>
      <c r="I247" s="274"/>
      <c r="J247" s="274"/>
      <c r="K247" s="274"/>
      <c r="L247" s="275"/>
      <c r="M247" s="542"/>
      <c r="N247" s="543"/>
      <c r="O247" s="543"/>
      <c r="P247" s="543"/>
      <c r="Q247" s="543"/>
      <c r="R247" s="543"/>
      <c r="S247" s="543"/>
      <c r="T247" s="543"/>
      <c r="U247" s="543"/>
      <c r="V247" s="543"/>
      <c r="W247" s="543"/>
      <c r="X247" s="543"/>
      <c r="Y247" s="543"/>
      <c r="Z247" s="544"/>
      <c r="AA247" s="3"/>
    </row>
    <row r="248" spans="2:40" ht="23.25" customHeight="1">
      <c r="B248" s="4"/>
      <c r="C248" s="502"/>
      <c r="D248" s="180" t="s">
        <v>84</v>
      </c>
      <c r="E248" s="180"/>
      <c r="F248" s="180"/>
      <c r="G248" s="180"/>
      <c r="H248" s="273"/>
      <c r="I248" s="274"/>
      <c r="J248" s="274"/>
      <c r="K248" s="274"/>
      <c r="L248" s="275"/>
      <c r="M248" s="542"/>
      <c r="N248" s="543"/>
      <c r="O248" s="543"/>
      <c r="P248" s="543"/>
      <c r="Q248" s="543"/>
      <c r="R248" s="543"/>
      <c r="S248" s="543"/>
      <c r="T248" s="543"/>
      <c r="U248" s="543"/>
      <c r="V248" s="543"/>
      <c r="W248" s="543"/>
      <c r="X248" s="543"/>
      <c r="Y248" s="543"/>
      <c r="Z248" s="544"/>
      <c r="AA248" s="3"/>
    </row>
    <row r="249" spans="2:40" ht="23.25" customHeight="1">
      <c r="B249" s="4"/>
      <c r="C249" s="502"/>
      <c r="D249" s="180"/>
      <c r="E249" s="180"/>
      <c r="F249" s="180"/>
      <c r="G249" s="180"/>
      <c r="H249" s="180"/>
      <c r="I249" s="180"/>
      <c r="J249" s="180"/>
      <c r="K249" s="180"/>
      <c r="L249" s="180"/>
      <c r="M249" s="506"/>
      <c r="N249" s="506"/>
      <c r="O249" s="506"/>
      <c r="P249" s="506"/>
      <c r="Q249" s="506"/>
      <c r="R249" s="506"/>
      <c r="S249" s="506"/>
      <c r="T249" s="506"/>
      <c r="U249" s="506"/>
      <c r="V249" s="506"/>
      <c r="W249" s="506"/>
      <c r="X249" s="506"/>
      <c r="Y249" s="506"/>
      <c r="Z249" s="507"/>
      <c r="AA249" s="3"/>
    </row>
    <row r="250" spans="2:40" ht="23.25" customHeight="1">
      <c r="B250" s="4"/>
      <c r="C250" s="516"/>
      <c r="D250" s="180"/>
      <c r="E250" s="180"/>
      <c r="F250" s="180"/>
      <c r="G250" s="180"/>
      <c r="H250" s="180"/>
      <c r="I250" s="180"/>
      <c r="J250" s="180"/>
      <c r="K250" s="180"/>
      <c r="L250" s="180"/>
      <c r="M250" s="506"/>
      <c r="N250" s="506"/>
      <c r="O250" s="506"/>
      <c r="P250" s="506"/>
      <c r="Q250" s="506"/>
      <c r="R250" s="506"/>
      <c r="S250" s="506"/>
      <c r="T250" s="506"/>
      <c r="U250" s="506"/>
      <c r="V250" s="506"/>
      <c r="W250" s="506"/>
      <c r="X250" s="506"/>
      <c r="Y250" s="506"/>
      <c r="Z250" s="507"/>
      <c r="AA250" s="3"/>
    </row>
    <row r="251" spans="2:40" ht="39" customHeight="1">
      <c r="B251" s="4"/>
      <c r="C251" s="502" t="s">
        <v>289</v>
      </c>
      <c r="D251" s="273" t="s">
        <v>113</v>
      </c>
      <c r="E251" s="274"/>
      <c r="F251" s="274"/>
      <c r="G251" s="275"/>
      <c r="H251" s="517"/>
      <c r="I251" s="518"/>
      <c r="J251" s="518"/>
      <c r="K251" s="518"/>
      <c r="L251" s="518"/>
      <c r="M251" s="518"/>
      <c r="N251" s="518"/>
      <c r="O251" s="518"/>
      <c r="P251" s="518"/>
      <c r="Q251" s="518"/>
      <c r="R251" s="518"/>
      <c r="S251" s="518"/>
      <c r="T251" s="518"/>
      <c r="U251" s="518"/>
      <c r="V251" s="518"/>
      <c r="W251" s="518"/>
      <c r="X251" s="518"/>
      <c r="Y251" s="518"/>
      <c r="Z251" s="519"/>
      <c r="AA251" s="3"/>
    </row>
    <row r="252" spans="2:40" ht="41.25" customHeight="1" thickBot="1">
      <c r="B252" s="4"/>
      <c r="C252" s="503"/>
      <c r="D252" s="409" t="s">
        <v>114</v>
      </c>
      <c r="E252" s="410"/>
      <c r="F252" s="410"/>
      <c r="G252" s="499"/>
      <c r="H252" s="520"/>
      <c r="I252" s="521"/>
      <c r="J252" s="521"/>
      <c r="K252" s="521"/>
      <c r="L252" s="521"/>
      <c r="M252" s="521"/>
      <c r="N252" s="521"/>
      <c r="O252" s="521"/>
      <c r="P252" s="521"/>
      <c r="Q252" s="521"/>
      <c r="R252" s="521"/>
      <c r="S252" s="521"/>
      <c r="T252" s="521"/>
      <c r="U252" s="521"/>
      <c r="V252" s="521"/>
      <c r="W252" s="521"/>
      <c r="X252" s="521"/>
      <c r="Y252" s="521"/>
      <c r="Z252" s="522"/>
      <c r="AA252" s="3"/>
    </row>
    <row r="253" spans="2:40" ht="21.75" customHeight="1" thickBot="1">
      <c r="B253" s="4"/>
      <c r="C253" s="110"/>
      <c r="D253" s="16"/>
      <c r="E253" s="16"/>
      <c r="F253" s="16"/>
      <c r="G253" s="16"/>
      <c r="H253" s="16"/>
      <c r="I253" s="16"/>
      <c r="J253" s="16"/>
      <c r="K253" s="16"/>
      <c r="L253" s="16"/>
      <c r="M253" s="67"/>
      <c r="N253" s="67"/>
      <c r="O253" s="67"/>
      <c r="P253" s="67"/>
      <c r="Q253" s="67"/>
      <c r="R253" s="67"/>
      <c r="S253" s="67"/>
      <c r="T253" s="67"/>
      <c r="U253" s="67"/>
      <c r="V253" s="67"/>
      <c r="W253" s="67"/>
      <c r="X253" s="67"/>
      <c r="Y253" s="67"/>
      <c r="Z253" s="67"/>
      <c r="AA253" s="3"/>
    </row>
    <row r="254" spans="2:40" ht="21.75" customHeight="1">
      <c r="B254" s="2"/>
      <c r="C254" s="46"/>
      <c r="D254" s="76"/>
      <c r="E254" s="76"/>
      <c r="F254" s="76"/>
      <c r="G254" s="76"/>
      <c r="H254" s="76"/>
      <c r="I254" s="76"/>
      <c r="J254" s="76"/>
      <c r="K254" s="76"/>
      <c r="L254" s="76"/>
      <c r="M254" s="49"/>
      <c r="N254" s="49"/>
      <c r="O254" s="49"/>
      <c r="P254" s="49"/>
      <c r="Q254" s="49"/>
      <c r="R254" s="49"/>
      <c r="S254" s="49"/>
      <c r="T254" s="49"/>
      <c r="U254" s="49"/>
      <c r="V254" s="49"/>
      <c r="W254" s="49"/>
      <c r="X254" s="49"/>
      <c r="Y254" s="49"/>
      <c r="Z254" s="49"/>
      <c r="AA254" s="2"/>
    </row>
    <row r="255" spans="2:40" ht="11.25" customHeight="1" thickBot="1">
      <c r="C255" s="110"/>
      <c r="D255" s="16"/>
      <c r="E255" s="16"/>
      <c r="F255" s="16"/>
      <c r="G255" s="16"/>
      <c r="H255" s="16"/>
      <c r="I255" s="16"/>
      <c r="J255" s="16"/>
      <c r="K255" s="16"/>
      <c r="L255" s="16"/>
      <c r="M255" s="67"/>
      <c r="N255" s="67"/>
      <c r="O255" s="67"/>
      <c r="P255" s="67"/>
      <c r="Q255" s="67"/>
      <c r="R255" s="67"/>
      <c r="S255" s="67"/>
      <c r="T255" s="67"/>
      <c r="U255" s="67"/>
      <c r="V255" s="67"/>
      <c r="W255" s="67"/>
      <c r="X255" s="67"/>
      <c r="Y255" s="67"/>
      <c r="Z255" s="67"/>
    </row>
    <row r="256" spans="2:40" ht="21.75" customHeight="1">
      <c r="B256" s="11"/>
      <c r="C256" s="46"/>
      <c r="D256" s="76"/>
      <c r="E256" s="76"/>
      <c r="F256" s="76"/>
      <c r="G256" s="76"/>
      <c r="H256" s="76"/>
      <c r="I256" s="76"/>
      <c r="J256" s="76"/>
      <c r="K256" s="76"/>
      <c r="L256" s="76"/>
      <c r="M256" s="49"/>
      <c r="N256" s="49"/>
      <c r="O256" s="49"/>
      <c r="P256" s="49"/>
      <c r="Q256" s="49"/>
      <c r="R256" s="49"/>
      <c r="S256" s="477" t="s">
        <v>164</v>
      </c>
      <c r="T256" s="477"/>
      <c r="U256" s="477"/>
      <c r="V256" s="512" t="str">
        <f>IF(F71="","",F71)</f>
        <v/>
      </c>
      <c r="W256" s="512"/>
      <c r="X256" s="512"/>
      <c r="Y256" s="512"/>
      <c r="Z256" s="512"/>
      <c r="AA256" s="513"/>
    </row>
    <row r="257" spans="2:43" ht="21.75" customHeight="1" thickBot="1">
      <c r="B257" s="12"/>
      <c r="AA257" s="3"/>
    </row>
    <row r="258" spans="2:43" ht="21.75" customHeight="1">
      <c r="B258" s="4"/>
      <c r="C258" s="208" t="s">
        <v>338</v>
      </c>
      <c r="D258" s="209"/>
      <c r="E258" s="209"/>
      <c r="F258" s="209"/>
      <c r="G258" s="209"/>
      <c r="H258" s="481" t="str">
        <f>IF(V137="","",V137)</f>
        <v/>
      </c>
      <c r="I258" s="481"/>
      <c r="J258" s="482" t="s">
        <v>339</v>
      </c>
      <c r="K258" s="482"/>
      <c r="L258" s="482"/>
      <c r="M258" s="482"/>
      <c r="N258" s="482"/>
      <c r="O258" s="482"/>
      <c r="P258" s="546"/>
      <c r="Q258" s="546"/>
      <c r="R258" s="546"/>
      <c r="S258" s="546"/>
      <c r="T258" s="546"/>
      <c r="U258" s="546"/>
      <c r="V258" s="214" t="s">
        <v>136</v>
      </c>
      <c r="W258" s="210"/>
      <c r="X258" s="484"/>
      <c r="Y258" s="485"/>
      <c r="Z258" s="486"/>
      <c r="AA258" s="3"/>
    </row>
    <row r="259" spans="2:43" ht="21.75" customHeight="1">
      <c r="B259" s="4"/>
      <c r="C259" s="216" t="s">
        <v>105</v>
      </c>
      <c r="D259" s="274"/>
      <c r="E259" s="274"/>
      <c r="F259" s="274"/>
      <c r="G259" s="274"/>
      <c r="H259" s="275"/>
      <c r="I259" s="508" t="s">
        <v>287</v>
      </c>
      <c r="J259" s="298"/>
      <c r="K259" s="298"/>
      <c r="L259" s="298"/>
      <c r="M259" s="298"/>
      <c r="N259" s="298"/>
      <c r="O259" s="298"/>
      <c r="P259" s="298"/>
      <c r="Q259" s="298"/>
      <c r="R259" s="298"/>
      <c r="S259" s="298"/>
      <c r="T259" s="298"/>
      <c r="U259" s="298"/>
      <c r="V259" s="298"/>
      <c r="W259" s="298"/>
      <c r="X259" s="298"/>
      <c r="Y259" s="298"/>
      <c r="Z259" s="509"/>
      <c r="AA259" s="3"/>
      <c r="AB259" s="4"/>
    </row>
    <row r="260" spans="2:43" ht="79.5" customHeight="1">
      <c r="B260" s="4"/>
      <c r="C260" s="238"/>
      <c r="D260" s="273"/>
      <c r="E260" s="274"/>
      <c r="F260" s="274"/>
      <c r="G260" s="274"/>
      <c r="H260" s="274"/>
      <c r="I260" s="474"/>
      <c r="J260" s="475"/>
      <c r="K260" s="475"/>
      <c r="L260" s="475"/>
      <c r="M260" s="475"/>
      <c r="N260" s="475"/>
      <c r="O260" s="475"/>
      <c r="P260" s="475"/>
      <c r="Q260" s="475"/>
      <c r="R260" s="475"/>
      <c r="S260" s="475"/>
      <c r="T260" s="475"/>
      <c r="U260" s="475"/>
      <c r="V260" s="475"/>
      <c r="W260" s="475"/>
      <c r="X260" s="475"/>
      <c r="Y260" s="475"/>
      <c r="Z260" s="476"/>
      <c r="AA260" s="3"/>
    </row>
    <row r="261" spans="2:43" ht="13.5" customHeight="1">
      <c r="B261" s="4"/>
      <c r="C261" s="216" t="s">
        <v>106</v>
      </c>
      <c r="D261" s="274"/>
      <c r="E261" s="274"/>
      <c r="F261" s="274"/>
      <c r="G261" s="275"/>
      <c r="H261" s="180" t="s">
        <v>79</v>
      </c>
      <c r="I261" s="180"/>
      <c r="J261" s="180"/>
      <c r="K261" s="180"/>
      <c r="L261" s="180"/>
      <c r="M261" s="180" t="s">
        <v>342</v>
      </c>
      <c r="N261" s="180"/>
      <c r="O261" s="180"/>
      <c r="P261" s="180"/>
      <c r="Q261" s="180"/>
      <c r="R261" s="180"/>
      <c r="S261" s="180"/>
      <c r="T261" s="180"/>
      <c r="U261" s="180"/>
      <c r="V261" s="180"/>
      <c r="W261" s="180"/>
      <c r="X261" s="180"/>
      <c r="Y261" s="180"/>
      <c r="Z261" s="325"/>
      <c r="AA261" s="3"/>
      <c r="AN261" s="239"/>
      <c r="AO261" s="167"/>
      <c r="AP261" s="167"/>
      <c r="AQ261" s="167"/>
    </row>
    <row r="262" spans="2:43" ht="28.5" customHeight="1">
      <c r="B262" s="4"/>
      <c r="C262" s="502"/>
      <c r="D262" s="504" t="s">
        <v>134</v>
      </c>
      <c r="E262" s="505"/>
      <c r="F262" s="505"/>
      <c r="G262" s="505"/>
      <c r="H262" s="180" t="str">
        <f>F109</f>
        <v/>
      </c>
      <c r="I262" s="180"/>
      <c r="J262" s="180"/>
      <c r="K262" s="180"/>
      <c r="L262" s="180"/>
      <c r="M262" s="506"/>
      <c r="N262" s="506"/>
      <c r="O262" s="506"/>
      <c r="P262" s="506"/>
      <c r="Q262" s="506"/>
      <c r="R262" s="506"/>
      <c r="S262" s="506"/>
      <c r="T262" s="506"/>
      <c r="U262" s="506"/>
      <c r="V262" s="506"/>
      <c r="W262" s="506"/>
      <c r="X262" s="506"/>
      <c r="Y262" s="506"/>
      <c r="Z262" s="507"/>
      <c r="AA262" s="3"/>
      <c r="AN262" s="239"/>
      <c r="AO262" s="167"/>
      <c r="AP262" s="167"/>
      <c r="AQ262" s="167"/>
    </row>
    <row r="263" spans="2:43" ht="28.5" customHeight="1">
      <c r="B263" s="4"/>
      <c r="C263" s="502"/>
      <c r="D263" s="504" t="s">
        <v>135</v>
      </c>
      <c r="E263" s="505"/>
      <c r="F263" s="505"/>
      <c r="G263" s="505"/>
      <c r="H263" s="180" t="str">
        <f>T109</f>
        <v/>
      </c>
      <c r="I263" s="180"/>
      <c r="J263" s="180"/>
      <c r="K263" s="180"/>
      <c r="L263" s="180"/>
      <c r="M263" s="506"/>
      <c r="N263" s="506"/>
      <c r="O263" s="506"/>
      <c r="P263" s="506"/>
      <c r="Q263" s="506"/>
      <c r="R263" s="506"/>
      <c r="S263" s="506"/>
      <c r="T263" s="506"/>
      <c r="U263" s="506"/>
      <c r="V263" s="506"/>
      <c r="W263" s="506"/>
      <c r="X263" s="506"/>
      <c r="Y263" s="506"/>
      <c r="Z263" s="507"/>
      <c r="AA263" s="3"/>
    </row>
    <row r="264" spans="2:43" ht="23.25" customHeight="1">
      <c r="B264" s="4"/>
      <c r="C264" s="502"/>
      <c r="D264" s="180" t="s">
        <v>84</v>
      </c>
      <c r="E264" s="180"/>
      <c r="F264" s="180"/>
      <c r="G264" s="180"/>
      <c r="H264" s="180"/>
      <c r="I264" s="180"/>
      <c r="J264" s="180"/>
      <c r="K264" s="180"/>
      <c r="L264" s="180"/>
      <c r="M264" s="506"/>
      <c r="N264" s="506"/>
      <c r="O264" s="506"/>
      <c r="P264" s="506"/>
      <c r="Q264" s="506"/>
      <c r="R264" s="506"/>
      <c r="S264" s="506"/>
      <c r="T264" s="506"/>
      <c r="U264" s="506"/>
      <c r="V264" s="506"/>
      <c r="W264" s="506"/>
      <c r="X264" s="506"/>
      <c r="Y264" s="506"/>
      <c r="Z264" s="507"/>
      <c r="AA264" s="3"/>
    </row>
    <row r="265" spans="2:43" ht="23.25" customHeight="1">
      <c r="B265" s="4"/>
      <c r="C265" s="502"/>
      <c r="D265" s="180"/>
      <c r="E265" s="180"/>
      <c r="F265" s="180"/>
      <c r="G265" s="180"/>
      <c r="H265" s="180"/>
      <c r="I265" s="180"/>
      <c r="J265" s="180"/>
      <c r="K265" s="180"/>
      <c r="L265" s="180"/>
      <c r="M265" s="506"/>
      <c r="N265" s="506"/>
      <c r="O265" s="506"/>
      <c r="P265" s="506"/>
      <c r="Q265" s="506"/>
      <c r="R265" s="506"/>
      <c r="S265" s="506"/>
      <c r="T265" s="506"/>
      <c r="U265" s="506"/>
      <c r="V265" s="506"/>
      <c r="W265" s="506"/>
      <c r="X265" s="506"/>
      <c r="Y265" s="506"/>
      <c r="Z265" s="507"/>
      <c r="AA265" s="3"/>
    </row>
    <row r="266" spans="2:43" ht="23.25" customHeight="1">
      <c r="B266" s="4"/>
      <c r="C266" s="516"/>
      <c r="D266" s="180"/>
      <c r="E266" s="180"/>
      <c r="F266" s="180"/>
      <c r="G266" s="180"/>
      <c r="H266" s="180"/>
      <c r="I266" s="180"/>
      <c r="J266" s="180"/>
      <c r="K266" s="180"/>
      <c r="L266" s="180"/>
      <c r="M266" s="506"/>
      <c r="N266" s="506"/>
      <c r="O266" s="506"/>
      <c r="P266" s="506"/>
      <c r="Q266" s="506"/>
      <c r="R266" s="506"/>
      <c r="S266" s="506"/>
      <c r="T266" s="506"/>
      <c r="U266" s="506"/>
      <c r="V266" s="506"/>
      <c r="W266" s="506"/>
      <c r="X266" s="506"/>
      <c r="Y266" s="506"/>
      <c r="Z266" s="507"/>
      <c r="AA266" s="3"/>
    </row>
    <row r="267" spans="2:43" ht="39" customHeight="1">
      <c r="B267" s="4"/>
      <c r="C267" s="502" t="s">
        <v>289</v>
      </c>
      <c r="D267" s="255" t="s">
        <v>343</v>
      </c>
      <c r="E267" s="218"/>
      <c r="F267" s="218"/>
      <c r="G267" s="219"/>
      <c r="H267" s="536"/>
      <c r="I267" s="537"/>
      <c r="J267" s="537"/>
      <c r="K267" s="537"/>
      <c r="L267" s="537"/>
      <c r="M267" s="537"/>
      <c r="N267" s="537"/>
      <c r="O267" s="537"/>
      <c r="P267" s="537"/>
      <c r="Q267" s="537"/>
      <c r="R267" s="537"/>
      <c r="S267" s="537"/>
      <c r="T267" s="537"/>
      <c r="U267" s="537"/>
      <c r="V267" s="537"/>
      <c r="W267" s="537"/>
      <c r="X267" s="537"/>
      <c r="Y267" s="537"/>
      <c r="Z267" s="538"/>
      <c r="AA267" s="3"/>
    </row>
    <row r="268" spans="2:43" ht="41.25" customHeight="1" thickBot="1">
      <c r="B268" s="4"/>
      <c r="C268" s="503"/>
      <c r="D268" s="409" t="s">
        <v>114</v>
      </c>
      <c r="E268" s="410"/>
      <c r="F268" s="410"/>
      <c r="G268" s="499"/>
      <c r="H268" s="520"/>
      <c r="I268" s="521"/>
      <c r="J268" s="521"/>
      <c r="K268" s="521"/>
      <c r="L268" s="521"/>
      <c r="M268" s="521"/>
      <c r="N268" s="521"/>
      <c r="O268" s="521"/>
      <c r="P268" s="521"/>
      <c r="Q268" s="521"/>
      <c r="R268" s="521"/>
      <c r="S268" s="521"/>
      <c r="T268" s="521"/>
      <c r="U268" s="521"/>
      <c r="V268" s="521"/>
      <c r="W268" s="521"/>
      <c r="X268" s="521"/>
      <c r="Y268" s="521"/>
      <c r="Z268" s="522"/>
      <c r="AA268" s="3"/>
    </row>
    <row r="269" spans="2:43" ht="21.75" customHeight="1">
      <c r="B269" s="4"/>
      <c r="C269" s="110"/>
      <c r="D269" s="16"/>
      <c r="E269" s="16"/>
      <c r="F269" s="16"/>
      <c r="G269" s="16"/>
      <c r="H269" s="16"/>
      <c r="I269" s="16"/>
      <c r="J269" s="16"/>
      <c r="K269" s="16"/>
      <c r="L269" s="16"/>
      <c r="M269" s="67"/>
      <c r="N269" s="67"/>
      <c r="O269" s="67"/>
      <c r="P269" s="67"/>
      <c r="Q269" s="67"/>
      <c r="R269" s="67"/>
      <c r="S269" s="67"/>
      <c r="T269" s="67"/>
      <c r="U269" s="67"/>
      <c r="V269" s="67"/>
      <c r="W269" s="67"/>
      <c r="X269" s="67"/>
      <c r="Y269" s="67"/>
      <c r="Z269" s="67"/>
      <c r="AA269" s="3"/>
    </row>
    <row r="270" spans="2:43" ht="21.75" customHeight="1" thickBot="1">
      <c r="B270" s="4"/>
      <c r="C270" s="110"/>
      <c r="D270" s="16"/>
      <c r="E270" s="16"/>
      <c r="F270" s="16"/>
      <c r="G270" s="16"/>
      <c r="H270" s="16"/>
      <c r="I270" s="16"/>
      <c r="J270" s="16"/>
      <c r="K270" s="16"/>
      <c r="L270" s="16"/>
      <c r="M270" s="67"/>
      <c r="N270" s="67"/>
      <c r="O270" s="67"/>
      <c r="P270" s="67"/>
      <c r="Q270" s="67"/>
      <c r="R270" s="67"/>
      <c r="S270" s="67"/>
      <c r="T270" s="67"/>
      <c r="U270" s="67"/>
      <c r="V270" s="67"/>
      <c r="W270" s="67"/>
      <c r="X270" s="67"/>
      <c r="Y270" s="67"/>
      <c r="Z270" s="67"/>
      <c r="AA270" s="3"/>
    </row>
    <row r="271" spans="2:43" ht="21.75" customHeight="1">
      <c r="B271" s="2"/>
      <c r="C271" s="46"/>
      <c r="D271" s="76"/>
      <c r="E271" s="76"/>
      <c r="F271" s="76"/>
      <c r="G271" s="76"/>
      <c r="H271" s="76"/>
      <c r="I271" s="76"/>
      <c r="J271" s="76"/>
      <c r="K271" s="76"/>
      <c r="L271" s="76"/>
      <c r="M271" s="49"/>
      <c r="N271" s="49"/>
      <c r="O271" s="49"/>
      <c r="P271" s="49"/>
      <c r="Q271" s="49"/>
      <c r="R271" s="49"/>
      <c r="S271" s="49"/>
      <c r="T271" s="49"/>
      <c r="U271" s="49"/>
      <c r="V271" s="49"/>
      <c r="W271" s="49"/>
      <c r="X271" s="49"/>
      <c r="Y271" s="49"/>
      <c r="Z271" s="49"/>
      <c r="AA271" s="2"/>
    </row>
    <row r="272" spans="2:43" ht="21.75" customHeight="1" thickBot="1">
      <c r="C272" s="110"/>
      <c r="D272" s="16"/>
      <c r="E272" s="16"/>
      <c r="F272" s="16"/>
      <c r="G272" s="16"/>
      <c r="H272" s="16"/>
      <c r="I272" s="16"/>
      <c r="J272" s="16"/>
      <c r="K272" s="16"/>
      <c r="L272" s="16"/>
      <c r="M272" s="67"/>
      <c r="N272" s="67"/>
      <c r="O272" s="67"/>
      <c r="P272" s="67"/>
      <c r="Q272" s="67"/>
      <c r="R272" s="67"/>
      <c r="S272" s="67"/>
      <c r="T272" s="67"/>
      <c r="U272" s="67"/>
      <c r="V272" s="67"/>
      <c r="W272" s="67"/>
      <c r="X272" s="67"/>
      <c r="Y272" s="67"/>
      <c r="Z272" s="67"/>
    </row>
    <row r="273" spans="2:27" ht="21.75" customHeight="1">
      <c r="B273" s="11"/>
      <c r="C273" s="46"/>
      <c r="D273" s="76"/>
      <c r="E273" s="76"/>
      <c r="F273" s="76"/>
      <c r="G273" s="76"/>
      <c r="H273" s="76"/>
      <c r="I273" s="76"/>
      <c r="J273" s="76"/>
      <c r="K273" s="76"/>
      <c r="L273" s="76"/>
      <c r="M273" s="49"/>
      <c r="N273" s="49"/>
      <c r="O273" s="49"/>
      <c r="P273" s="49"/>
      <c r="Q273" s="49"/>
      <c r="R273" s="49"/>
      <c r="S273" s="477" t="s">
        <v>163</v>
      </c>
      <c r="T273" s="477"/>
      <c r="U273" s="477"/>
      <c r="V273" s="512" t="str">
        <f>IF(F71="","",F71)</f>
        <v/>
      </c>
      <c r="W273" s="512"/>
      <c r="X273" s="512"/>
      <c r="Y273" s="512"/>
      <c r="Z273" s="512"/>
      <c r="AA273" s="513"/>
    </row>
    <row r="274" spans="2:27" ht="21.75" customHeight="1">
      <c r="B274" s="12" t="s">
        <v>49</v>
      </c>
      <c r="C274" s="110"/>
      <c r="D274" s="16"/>
      <c r="E274" s="16"/>
      <c r="G274" s="16"/>
      <c r="H274" s="16"/>
      <c r="I274" s="16"/>
      <c r="J274" s="16"/>
      <c r="K274" s="16"/>
      <c r="L274" s="16"/>
      <c r="M274" s="67"/>
      <c r="N274" s="67"/>
      <c r="O274" s="67"/>
      <c r="P274" s="67"/>
      <c r="Q274" s="67"/>
      <c r="R274" s="67"/>
      <c r="S274" s="67"/>
      <c r="T274" s="67"/>
      <c r="U274" s="67"/>
      <c r="V274" s="67"/>
      <c r="W274" s="67"/>
      <c r="X274" s="67"/>
      <c r="Y274" s="67"/>
      <c r="Z274" s="67"/>
      <c r="AA274" s="3"/>
    </row>
    <row r="275" spans="2:27" ht="15" customHeight="1">
      <c r="B275" s="4"/>
      <c r="C275" s="273" t="s">
        <v>161</v>
      </c>
      <c r="D275" s="274"/>
      <c r="E275" s="275"/>
      <c r="F275" s="508" t="str">
        <f>IF(F107="","",F107)</f>
        <v/>
      </c>
      <c r="G275" s="277"/>
      <c r="H275" s="277"/>
      <c r="I275" s="277"/>
      <c r="J275" s="277"/>
      <c r="K275" s="277"/>
      <c r="L275" s="278"/>
      <c r="M275" s="180" t="s">
        <v>50</v>
      </c>
      <c r="N275" s="180"/>
      <c r="O275" s="180"/>
      <c r="P275" s="180" t="s">
        <v>77</v>
      </c>
      <c r="Q275" s="180"/>
      <c r="R275" s="180"/>
      <c r="S275" s="180"/>
      <c r="T275" s="180"/>
      <c r="U275" s="180"/>
      <c r="V275" s="180"/>
      <c r="W275" s="180"/>
      <c r="X275" s="180"/>
      <c r="Y275" s="180"/>
      <c r="Z275" s="180"/>
      <c r="AA275" s="3"/>
    </row>
    <row r="276" spans="2:27" ht="15" customHeight="1">
      <c r="B276" s="4"/>
      <c r="C276" s="547"/>
      <c r="D276" s="548"/>
      <c r="E276" s="548"/>
      <c r="F276" s="548"/>
      <c r="G276" s="548"/>
      <c r="H276" s="548"/>
      <c r="I276" s="548"/>
      <c r="J276" s="548"/>
      <c r="K276" s="548"/>
      <c r="L276" s="549"/>
      <c r="M276" s="550" t="s">
        <v>290</v>
      </c>
      <c r="N276" s="551"/>
      <c r="O276" s="552"/>
      <c r="P276" s="559"/>
      <c r="Q276" s="560"/>
      <c r="R276" s="560"/>
      <c r="S276" s="560"/>
      <c r="T276" s="560"/>
      <c r="U276" s="560"/>
      <c r="V276" s="560"/>
      <c r="W276" s="560"/>
      <c r="X276" s="560"/>
      <c r="Y276" s="560"/>
      <c r="Z276" s="561"/>
      <c r="AA276" s="3"/>
    </row>
    <row r="277" spans="2:27" ht="15" customHeight="1">
      <c r="B277" s="4"/>
      <c r="C277" s="562"/>
      <c r="D277" s="563"/>
      <c r="E277" s="563"/>
      <c r="F277" s="563"/>
      <c r="G277" s="563"/>
      <c r="H277" s="563"/>
      <c r="I277" s="563"/>
      <c r="J277" s="563"/>
      <c r="K277" s="563"/>
      <c r="L277" s="564"/>
      <c r="M277" s="553"/>
      <c r="N277" s="554"/>
      <c r="O277" s="555"/>
      <c r="P277" s="565"/>
      <c r="Q277" s="566"/>
      <c r="R277" s="566"/>
      <c r="S277" s="566"/>
      <c r="T277" s="566"/>
      <c r="U277" s="566"/>
      <c r="V277" s="566"/>
      <c r="W277" s="566"/>
      <c r="X277" s="566"/>
      <c r="Y277" s="566"/>
      <c r="Z277" s="567"/>
      <c r="AA277" s="3"/>
    </row>
    <row r="278" spans="2:27" ht="15" customHeight="1">
      <c r="B278" s="4"/>
      <c r="C278" s="562"/>
      <c r="D278" s="563"/>
      <c r="E278" s="563"/>
      <c r="F278" s="563"/>
      <c r="G278" s="563"/>
      <c r="H278" s="563"/>
      <c r="I278" s="563"/>
      <c r="J278" s="563"/>
      <c r="K278" s="563"/>
      <c r="L278" s="564"/>
      <c r="M278" s="553"/>
      <c r="N278" s="554"/>
      <c r="O278" s="555"/>
      <c r="P278" s="565"/>
      <c r="Q278" s="566"/>
      <c r="R278" s="566"/>
      <c r="S278" s="566"/>
      <c r="T278" s="566"/>
      <c r="U278" s="566"/>
      <c r="V278" s="566"/>
      <c r="W278" s="566"/>
      <c r="X278" s="566"/>
      <c r="Y278" s="566"/>
      <c r="Z278" s="567"/>
      <c r="AA278" s="3"/>
    </row>
    <row r="279" spans="2:27" ht="15" customHeight="1">
      <c r="B279" s="4"/>
      <c r="C279" s="568"/>
      <c r="D279" s="569"/>
      <c r="E279" s="569"/>
      <c r="F279" s="569"/>
      <c r="G279" s="569"/>
      <c r="H279" s="569"/>
      <c r="I279" s="569"/>
      <c r="J279" s="569"/>
      <c r="K279" s="569"/>
      <c r="L279" s="570"/>
      <c r="M279" s="556"/>
      <c r="N279" s="557"/>
      <c r="O279" s="558"/>
      <c r="P279" s="571"/>
      <c r="Q279" s="572"/>
      <c r="R279" s="572"/>
      <c r="S279" s="572"/>
      <c r="T279" s="572"/>
      <c r="U279" s="572"/>
      <c r="V279" s="572"/>
      <c r="W279" s="572"/>
      <c r="X279" s="572"/>
      <c r="Y279" s="572"/>
      <c r="Z279" s="573"/>
      <c r="AA279" s="3"/>
    </row>
    <row r="280" spans="2:27" ht="15" customHeight="1">
      <c r="B280" s="4"/>
      <c r="C280" s="547"/>
      <c r="D280" s="548"/>
      <c r="E280" s="548"/>
      <c r="F280" s="548"/>
      <c r="G280" s="548"/>
      <c r="H280" s="548"/>
      <c r="I280" s="548"/>
      <c r="J280" s="548"/>
      <c r="K280" s="548"/>
      <c r="L280" s="549"/>
      <c r="M280" s="574" t="s">
        <v>291</v>
      </c>
      <c r="N280" s="575"/>
      <c r="O280" s="575"/>
      <c r="P280" s="576"/>
      <c r="Q280" s="548"/>
      <c r="R280" s="548"/>
      <c r="S280" s="548"/>
      <c r="T280" s="548"/>
      <c r="U280" s="548"/>
      <c r="V280" s="548"/>
      <c r="W280" s="548"/>
      <c r="X280" s="548"/>
      <c r="Y280" s="548"/>
      <c r="Z280" s="577"/>
      <c r="AA280" s="3"/>
    </row>
    <row r="281" spans="2:27" ht="15" customHeight="1">
      <c r="B281" s="4"/>
      <c r="C281" s="562"/>
      <c r="D281" s="563"/>
      <c r="E281" s="563"/>
      <c r="F281" s="563"/>
      <c r="G281" s="563"/>
      <c r="H281" s="563"/>
      <c r="I281" s="563"/>
      <c r="J281" s="563"/>
      <c r="K281" s="563"/>
      <c r="L281" s="564"/>
      <c r="M281" s="575"/>
      <c r="N281" s="575"/>
      <c r="O281" s="575"/>
      <c r="P281" s="578"/>
      <c r="Q281" s="563"/>
      <c r="R281" s="563"/>
      <c r="S281" s="563"/>
      <c r="T281" s="563"/>
      <c r="U281" s="563"/>
      <c r="V281" s="563"/>
      <c r="W281" s="563"/>
      <c r="X281" s="563"/>
      <c r="Y281" s="563"/>
      <c r="Z281" s="579"/>
      <c r="AA281" s="3"/>
    </row>
    <row r="282" spans="2:27" ht="15" customHeight="1">
      <c r="B282" s="4"/>
      <c r="C282" s="562"/>
      <c r="D282" s="563"/>
      <c r="E282" s="563"/>
      <c r="F282" s="563"/>
      <c r="G282" s="563"/>
      <c r="H282" s="563"/>
      <c r="I282" s="563"/>
      <c r="J282" s="563"/>
      <c r="K282" s="563"/>
      <c r="L282" s="564"/>
      <c r="M282" s="575"/>
      <c r="N282" s="575"/>
      <c r="O282" s="575"/>
      <c r="P282" s="578"/>
      <c r="Q282" s="563"/>
      <c r="R282" s="563"/>
      <c r="S282" s="563"/>
      <c r="T282" s="563"/>
      <c r="U282" s="563"/>
      <c r="V282" s="563"/>
      <c r="W282" s="563"/>
      <c r="X282" s="563"/>
      <c r="Y282" s="563"/>
      <c r="Z282" s="579"/>
      <c r="AA282" s="3"/>
    </row>
    <row r="283" spans="2:27" ht="15" customHeight="1">
      <c r="B283" s="4"/>
      <c r="C283" s="568"/>
      <c r="D283" s="569"/>
      <c r="E283" s="569"/>
      <c r="F283" s="569"/>
      <c r="G283" s="569"/>
      <c r="H283" s="569"/>
      <c r="I283" s="569"/>
      <c r="J283" s="569"/>
      <c r="K283" s="569"/>
      <c r="L283" s="570"/>
      <c r="M283" s="575"/>
      <c r="N283" s="575"/>
      <c r="O283" s="575"/>
      <c r="P283" s="580"/>
      <c r="Q283" s="569"/>
      <c r="R283" s="569"/>
      <c r="S283" s="569"/>
      <c r="T283" s="569"/>
      <c r="U283" s="569"/>
      <c r="V283" s="569"/>
      <c r="W283" s="569"/>
      <c r="X283" s="569"/>
      <c r="Y283" s="569"/>
      <c r="Z283" s="581"/>
      <c r="AA283" s="3"/>
    </row>
    <row r="284" spans="2:27" ht="15" customHeight="1">
      <c r="B284" s="4"/>
      <c r="C284" s="547"/>
      <c r="D284" s="548"/>
      <c r="E284" s="548"/>
      <c r="F284" s="548"/>
      <c r="G284" s="548"/>
      <c r="H284" s="548"/>
      <c r="I284" s="548"/>
      <c r="J284" s="548"/>
      <c r="K284" s="548"/>
      <c r="L284" s="549"/>
      <c r="M284" s="574" t="s">
        <v>292</v>
      </c>
      <c r="N284" s="575"/>
      <c r="O284" s="575"/>
      <c r="P284" s="576"/>
      <c r="Q284" s="548"/>
      <c r="R284" s="548"/>
      <c r="S284" s="548"/>
      <c r="T284" s="548"/>
      <c r="U284" s="548"/>
      <c r="V284" s="548"/>
      <c r="W284" s="548"/>
      <c r="X284" s="548"/>
      <c r="Y284" s="548"/>
      <c r="Z284" s="577"/>
      <c r="AA284" s="3"/>
    </row>
    <row r="285" spans="2:27" ht="15" customHeight="1">
      <c r="B285" s="4"/>
      <c r="C285" s="562"/>
      <c r="D285" s="563"/>
      <c r="E285" s="563"/>
      <c r="F285" s="563"/>
      <c r="G285" s="563"/>
      <c r="H285" s="563"/>
      <c r="I285" s="563"/>
      <c r="J285" s="563"/>
      <c r="K285" s="563"/>
      <c r="L285" s="564"/>
      <c r="M285" s="575"/>
      <c r="N285" s="575"/>
      <c r="O285" s="575"/>
      <c r="P285" s="578"/>
      <c r="Q285" s="563"/>
      <c r="R285" s="563"/>
      <c r="S285" s="563"/>
      <c r="T285" s="563"/>
      <c r="U285" s="563"/>
      <c r="V285" s="563"/>
      <c r="W285" s="563"/>
      <c r="X285" s="563"/>
      <c r="Y285" s="563"/>
      <c r="Z285" s="579"/>
      <c r="AA285" s="3"/>
    </row>
    <row r="286" spans="2:27" ht="15" customHeight="1">
      <c r="B286" s="4"/>
      <c r="C286" s="562"/>
      <c r="D286" s="563"/>
      <c r="E286" s="563"/>
      <c r="F286" s="563"/>
      <c r="G286" s="563"/>
      <c r="H286" s="563"/>
      <c r="I286" s="563"/>
      <c r="J286" s="563"/>
      <c r="K286" s="563"/>
      <c r="L286" s="564"/>
      <c r="M286" s="575"/>
      <c r="N286" s="575"/>
      <c r="O286" s="575"/>
      <c r="P286" s="578"/>
      <c r="Q286" s="563"/>
      <c r="R286" s="563"/>
      <c r="S286" s="563"/>
      <c r="T286" s="563"/>
      <c r="U286" s="563"/>
      <c r="V286" s="563"/>
      <c r="W286" s="563"/>
      <c r="X286" s="563"/>
      <c r="Y286" s="563"/>
      <c r="Z286" s="579"/>
      <c r="AA286" s="3"/>
    </row>
    <row r="287" spans="2:27" ht="15" customHeight="1">
      <c r="B287" s="4"/>
      <c r="C287" s="568"/>
      <c r="D287" s="569"/>
      <c r="E287" s="569"/>
      <c r="F287" s="569"/>
      <c r="G287" s="569"/>
      <c r="H287" s="569"/>
      <c r="I287" s="569"/>
      <c r="J287" s="569"/>
      <c r="K287" s="569"/>
      <c r="L287" s="570"/>
      <c r="M287" s="575"/>
      <c r="N287" s="575"/>
      <c r="O287" s="575"/>
      <c r="P287" s="580"/>
      <c r="Q287" s="569"/>
      <c r="R287" s="569"/>
      <c r="S287" s="569"/>
      <c r="T287" s="569"/>
      <c r="U287" s="569"/>
      <c r="V287" s="569"/>
      <c r="W287" s="569"/>
      <c r="X287" s="569"/>
      <c r="Y287" s="569"/>
      <c r="Z287" s="581"/>
      <c r="AA287" s="3"/>
    </row>
    <row r="288" spans="2:27" ht="15" customHeight="1">
      <c r="B288" s="4"/>
      <c r="C288" s="547"/>
      <c r="D288" s="548"/>
      <c r="E288" s="548"/>
      <c r="F288" s="548"/>
      <c r="G288" s="548"/>
      <c r="H288" s="548"/>
      <c r="I288" s="548"/>
      <c r="J288" s="548"/>
      <c r="K288" s="548"/>
      <c r="L288" s="549"/>
      <c r="M288" s="574" t="s">
        <v>293</v>
      </c>
      <c r="N288" s="575"/>
      <c r="O288" s="575"/>
      <c r="P288" s="576"/>
      <c r="Q288" s="548"/>
      <c r="R288" s="548"/>
      <c r="S288" s="548"/>
      <c r="T288" s="548"/>
      <c r="U288" s="548"/>
      <c r="V288" s="548"/>
      <c r="W288" s="548"/>
      <c r="X288" s="548"/>
      <c r="Y288" s="548"/>
      <c r="Z288" s="577"/>
      <c r="AA288" s="3"/>
    </row>
    <row r="289" spans="2:27" ht="15" customHeight="1">
      <c r="B289" s="4"/>
      <c r="C289" s="562"/>
      <c r="D289" s="563"/>
      <c r="E289" s="563"/>
      <c r="F289" s="563"/>
      <c r="G289" s="563"/>
      <c r="H289" s="563"/>
      <c r="I289" s="563"/>
      <c r="J289" s="563"/>
      <c r="K289" s="563"/>
      <c r="L289" s="564"/>
      <c r="M289" s="575"/>
      <c r="N289" s="575"/>
      <c r="O289" s="575"/>
      <c r="P289" s="578"/>
      <c r="Q289" s="563"/>
      <c r="R289" s="563"/>
      <c r="S289" s="563"/>
      <c r="T289" s="563"/>
      <c r="U289" s="563"/>
      <c r="V289" s="563"/>
      <c r="W289" s="563"/>
      <c r="X289" s="563"/>
      <c r="Y289" s="563"/>
      <c r="Z289" s="579"/>
      <c r="AA289" s="3"/>
    </row>
    <row r="290" spans="2:27" ht="15" customHeight="1">
      <c r="B290" s="4"/>
      <c r="C290" s="562"/>
      <c r="D290" s="563"/>
      <c r="E290" s="563"/>
      <c r="F290" s="563"/>
      <c r="G290" s="563"/>
      <c r="H290" s="563"/>
      <c r="I290" s="563"/>
      <c r="J290" s="563"/>
      <c r="K290" s="563"/>
      <c r="L290" s="564"/>
      <c r="M290" s="575"/>
      <c r="N290" s="575"/>
      <c r="O290" s="575"/>
      <c r="P290" s="578"/>
      <c r="Q290" s="563"/>
      <c r="R290" s="563"/>
      <c r="S290" s="563"/>
      <c r="T290" s="563"/>
      <c r="U290" s="563"/>
      <c r="V290" s="563"/>
      <c r="W290" s="563"/>
      <c r="X290" s="563"/>
      <c r="Y290" s="563"/>
      <c r="Z290" s="579"/>
      <c r="AA290" s="3"/>
    </row>
    <row r="291" spans="2:27" ht="15" customHeight="1">
      <c r="B291" s="4"/>
      <c r="C291" s="568"/>
      <c r="D291" s="569"/>
      <c r="E291" s="569"/>
      <c r="F291" s="569"/>
      <c r="G291" s="569"/>
      <c r="H291" s="569"/>
      <c r="I291" s="569"/>
      <c r="J291" s="569"/>
      <c r="K291" s="569"/>
      <c r="L291" s="570"/>
      <c r="M291" s="575"/>
      <c r="N291" s="575"/>
      <c r="O291" s="575"/>
      <c r="P291" s="580"/>
      <c r="Q291" s="569"/>
      <c r="R291" s="569"/>
      <c r="S291" s="569"/>
      <c r="T291" s="569"/>
      <c r="U291" s="569"/>
      <c r="V291" s="569"/>
      <c r="W291" s="569"/>
      <c r="X291" s="569"/>
      <c r="Y291" s="569"/>
      <c r="Z291" s="581"/>
      <c r="AA291" s="3"/>
    </row>
    <row r="292" spans="2:27" ht="15" customHeight="1">
      <c r="B292" s="4"/>
      <c r="C292" s="547"/>
      <c r="D292" s="548"/>
      <c r="E292" s="548"/>
      <c r="F292" s="548"/>
      <c r="G292" s="548"/>
      <c r="H292" s="548"/>
      <c r="I292" s="548"/>
      <c r="J292" s="548"/>
      <c r="K292" s="548"/>
      <c r="L292" s="549"/>
      <c r="M292" s="574" t="s">
        <v>294</v>
      </c>
      <c r="N292" s="575"/>
      <c r="O292" s="575"/>
      <c r="P292" s="576"/>
      <c r="Q292" s="548"/>
      <c r="R292" s="548"/>
      <c r="S292" s="548"/>
      <c r="T292" s="548"/>
      <c r="U292" s="548"/>
      <c r="V292" s="548"/>
      <c r="W292" s="548"/>
      <c r="X292" s="548"/>
      <c r="Y292" s="548"/>
      <c r="Z292" s="577"/>
      <c r="AA292" s="3"/>
    </row>
    <row r="293" spans="2:27" ht="15" customHeight="1">
      <c r="B293" s="4"/>
      <c r="C293" s="562"/>
      <c r="D293" s="563"/>
      <c r="E293" s="563"/>
      <c r="F293" s="563"/>
      <c r="G293" s="563"/>
      <c r="H293" s="563"/>
      <c r="I293" s="563"/>
      <c r="J293" s="563"/>
      <c r="K293" s="563"/>
      <c r="L293" s="564"/>
      <c r="M293" s="575"/>
      <c r="N293" s="575"/>
      <c r="O293" s="575"/>
      <c r="P293" s="578"/>
      <c r="Q293" s="563"/>
      <c r="R293" s="563"/>
      <c r="S293" s="563"/>
      <c r="T293" s="563"/>
      <c r="U293" s="563"/>
      <c r="V293" s="563"/>
      <c r="W293" s="563"/>
      <c r="X293" s="563"/>
      <c r="Y293" s="563"/>
      <c r="Z293" s="579"/>
      <c r="AA293" s="3"/>
    </row>
    <row r="294" spans="2:27" ht="15" customHeight="1">
      <c r="B294" s="4"/>
      <c r="C294" s="562"/>
      <c r="D294" s="563"/>
      <c r="E294" s="563"/>
      <c r="F294" s="563"/>
      <c r="G294" s="563"/>
      <c r="H294" s="563"/>
      <c r="I294" s="563"/>
      <c r="J294" s="563"/>
      <c r="K294" s="563"/>
      <c r="L294" s="564"/>
      <c r="M294" s="575"/>
      <c r="N294" s="575"/>
      <c r="O294" s="575"/>
      <c r="P294" s="578"/>
      <c r="Q294" s="563"/>
      <c r="R294" s="563"/>
      <c r="S294" s="563"/>
      <c r="T294" s="563"/>
      <c r="U294" s="563"/>
      <c r="V294" s="563"/>
      <c r="W294" s="563"/>
      <c r="X294" s="563"/>
      <c r="Y294" s="563"/>
      <c r="Z294" s="579"/>
      <c r="AA294" s="3"/>
    </row>
    <row r="295" spans="2:27" ht="15" customHeight="1">
      <c r="B295" s="4"/>
      <c r="C295" s="568"/>
      <c r="D295" s="569"/>
      <c r="E295" s="569"/>
      <c r="F295" s="569"/>
      <c r="G295" s="569"/>
      <c r="H295" s="569"/>
      <c r="I295" s="569"/>
      <c r="J295" s="569"/>
      <c r="K295" s="569"/>
      <c r="L295" s="570"/>
      <c r="M295" s="575"/>
      <c r="N295" s="575"/>
      <c r="O295" s="575"/>
      <c r="P295" s="580"/>
      <c r="Q295" s="569"/>
      <c r="R295" s="569"/>
      <c r="S295" s="569"/>
      <c r="T295" s="569"/>
      <c r="U295" s="569"/>
      <c r="V295" s="569"/>
      <c r="W295" s="569"/>
      <c r="X295" s="569"/>
      <c r="Y295" s="569"/>
      <c r="Z295" s="581"/>
      <c r="AA295" s="3"/>
    </row>
    <row r="296" spans="2:27" ht="15" customHeight="1">
      <c r="B296" s="4"/>
      <c r="C296" s="547"/>
      <c r="D296" s="548"/>
      <c r="E296" s="548"/>
      <c r="F296" s="548"/>
      <c r="G296" s="548"/>
      <c r="H296" s="548"/>
      <c r="I296" s="548"/>
      <c r="J296" s="548"/>
      <c r="K296" s="548"/>
      <c r="L296" s="549"/>
      <c r="M296" s="574" t="s">
        <v>295</v>
      </c>
      <c r="N296" s="575"/>
      <c r="O296" s="575"/>
      <c r="P296" s="576"/>
      <c r="Q296" s="548"/>
      <c r="R296" s="548"/>
      <c r="S296" s="548"/>
      <c r="T296" s="548"/>
      <c r="U296" s="548"/>
      <c r="V296" s="548"/>
      <c r="W296" s="548"/>
      <c r="X296" s="548"/>
      <c r="Y296" s="548"/>
      <c r="Z296" s="577"/>
      <c r="AA296" s="3"/>
    </row>
    <row r="297" spans="2:27" ht="15" customHeight="1">
      <c r="B297" s="4"/>
      <c r="C297" s="562"/>
      <c r="D297" s="563"/>
      <c r="E297" s="563"/>
      <c r="F297" s="563"/>
      <c r="G297" s="563"/>
      <c r="H297" s="563"/>
      <c r="I297" s="563"/>
      <c r="J297" s="563"/>
      <c r="K297" s="563"/>
      <c r="L297" s="564"/>
      <c r="M297" s="575"/>
      <c r="N297" s="575"/>
      <c r="O297" s="575"/>
      <c r="P297" s="578"/>
      <c r="Q297" s="563"/>
      <c r="R297" s="563"/>
      <c r="S297" s="563"/>
      <c r="T297" s="563"/>
      <c r="U297" s="563"/>
      <c r="V297" s="563"/>
      <c r="W297" s="563"/>
      <c r="X297" s="563"/>
      <c r="Y297" s="563"/>
      <c r="Z297" s="579"/>
      <c r="AA297" s="3"/>
    </row>
    <row r="298" spans="2:27" ht="15" customHeight="1">
      <c r="B298" s="4"/>
      <c r="C298" s="562"/>
      <c r="D298" s="563"/>
      <c r="E298" s="563"/>
      <c r="F298" s="563"/>
      <c r="G298" s="563"/>
      <c r="H298" s="563"/>
      <c r="I298" s="563"/>
      <c r="J298" s="563"/>
      <c r="K298" s="563"/>
      <c r="L298" s="564"/>
      <c r="M298" s="575"/>
      <c r="N298" s="575"/>
      <c r="O298" s="575"/>
      <c r="P298" s="578"/>
      <c r="Q298" s="563"/>
      <c r="R298" s="563"/>
      <c r="S298" s="563"/>
      <c r="T298" s="563"/>
      <c r="U298" s="563"/>
      <c r="V298" s="563"/>
      <c r="W298" s="563"/>
      <c r="X298" s="563"/>
      <c r="Y298" s="563"/>
      <c r="Z298" s="579"/>
      <c r="AA298" s="3"/>
    </row>
    <row r="299" spans="2:27" ht="15" customHeight="1">
      <c r="B299" s="4"/>
      <c r="C299" s="568"/>
      <c r="D299" s="569"/>
      <c r="E299" s="569"/>
      <c r="F299" s="569"/>
      <c r="G299" s="569"/>
      <c r="H299" s="569"/>
      <c r="I299" s="569"/>
      <c r="J299" s="569"/>
      <c r="K299" s="569"/>
      <c r="L299" s="570"/>
      <c r="M299" s="575"/>
      <c r="N299" s="575"/>
      <c r="O299" s="575"/>
      <c r="P299" s="580"/>
      <c r="Q299" s="569"/>
      <c r="R299" s="569"/>
      <c r="S299" s="569"/>
      <c r="T299" s="569"/>
      <c r="U299" s="569"/>
      <c r="V299" s="569"/>
      <c r="W299" s="569"/>
      <c r="X299" s="569"/>
      <c r="Y299" s="569"/>
      <c r="Z299" s="581"/>
      <c r="AA299" s="3"/>
    </row>
    <row r="300" spans="2:27" ht="15" customHeight="1">
      <c r="B300" s="4"/>
      <c r="C300" s="547"/>
      <c r="D300" s="548"/>
      <c r="E300" s="548"/>
      <c r="F300" s="548"/>
      <c r="G300" s="548"/>
      <c r="H300" s="548"/>
      <c r="I300" s="548"/>
      <c r="J300" s="548"/>
      <c r="K300" s="548"/>
      <c r="L300" s="549"/>
      <c r="M300" s="574" t="s">
        <v>296</v>
      </c>
      <c r="N300" s="575"/>
      <c r="O300" s="575"/>
      <c r="P300" s="576"/>
      <c r="Q300" s="548"/>
      <c r="R300" s="548"/>
      <c r="S300" s="548"/>
      <c r="T300" s="548"/>
      <c r="U300" s="548"/>
      <c r="V300" s="548"/>
      <c r="W300" s="548"/>
      <c r="X300" s="548"/>
      <c r="Y300" s="548"/>
      <c r="Z300" s="577"/>
      <c r="AA300" s="3"/>
    </row>
    <row r="301" spans="2:27" ht="15" customHeight="1">
      <c r="B301" s="4"/>
      <c r="C301" s="562"/>
      <c r="D301" s="563"/>
      <c r="E301" s="563"/>
      <c r="F301" s="563"/>
      <c r="G301" s="563"/>
      <c r="H301" s="563"/>
      <c r="I301" s="563"/>
      <c r="J301" s="563"/>
      <c r="K301" s="563"/>
      <c r="L301" s="564"/>
      <c r="M301" s="575"/>
      <c r="N301" s="575"/>
      <c r="O301" s="575"/>
      <c r="P301" s="578"/>
      <c r="Q301" s="563"/>
      <c r="R301" s="563"/>
      <c r="S301" s="563"/>
      <c r="T301" s="563"/>
      <c r="U301" s="563"/>
      <c r="V301" s="563"/>
      <c r="W301" s="563"/>
      <c r="X301" s="563"/>
      <c r="Y301" s="563"/>
      <c r="Z301" s="579"/>
      <c r="AA301" s="3"/>
    </row>
    <row r="302" spans="2:27" ht="15" customHeight="1">
      <c r="B302" s="4"/>
      <c r="C302" s="562"/>
      <c r="D302" s="563"/>
      <c r="E302" s="563"/>
      <c r="F302" s="563"/>
      <c r="G302" s="563"/>
      <c r="H302" s="563"/>
      <c r="I302" s="563"/>
      <c r="J302" s="563"/>
      <c r="K302" s="563"/>
      <c r="L302" s="564"/>
      <c r="M302" s="575"/>
      <c r="N302" s="575"/>
      <c r="O302" s="575"/>
      <c r="P302" s="578"/>
      <c r="Q302" s="563"/>
      <c r="R302" s="563"/>
      <c r="S302" s="563"/>
      <c r="T302" s="563"/>
      <c r="U302" s="563"/>
      <c r="V302" s="563"/>
      <c r="W302" s="563"/>
      <c r="X302" s="563"/>
      <c r="Y302" s="563"/>
      <c r="Z302" s="579"/>
      <c r="AA302" s="3"/>
    </row>
    <row r="303" spans="2:27" ht="15" customHeight="1">
      <c r="B303" s="4"/>
      <c r="C303" s="568"/>
      <c r="D303" s="569"/>
      <c r="E303" s="569"/>
      <c r="F303" s="569"/>
      <c r="G303" s="569"/>
      <c r="H303" s="569"/>
      <c r="I303" s="569"/>
      <c r="J303" s="569"/>
      <c r="K303" s="569"/>
      <c r="L303" s="570"/>
      <c r="M303" s="575"/>
      <c r="N303" s="575"/>
      <c r="O303" s="575"/>
      <c r="P303" s="580"/>
      <c r="Q303" s="569"/>
      <c r="R303" s="569"/>
      <c r="S303" s="569"/>
      <c r="T303" s="569"/>
      <c r="U303" s="569"/>
      <c r="V303" s="569"/>
      <c r="W303" s="569"/>
      <c r="X303" s="569"/>
      <c r="Y303" s="569"/>
      <c r="Z303" s="581"/>
      <c r="AA303" s="3"/>
    </row>
    <row r="304" spans="2:27" ht="15" customHeight="1">
      <c r="B304" s="4"/>
      <c r="C304" s="547"/>
      <c r="D304" s="548"/>
      <c r="E304" s="548"/>
      <c r="F304" s="548"/>
      <c r="G304" s="548"/>
      <c r="H304" s="548"/>
      <c r="I304" s="548"/>
      <c r="J304" s="548"/>
      <c r="K304" s="548"/>
      <c r="L304" s="549"/>
      <c r="M304" s="574" t="s">
        <v>297</v>
      </c>
      <c r="N304" s="575"/>
      <c r="O304" s="575"/>
      <c r="P304" s="576"/>
      <c r="Q304" s="548"/>
      <c r="R304" s="548"/>
      <c r="S304" s="548"/>
      <c r="T304" s="548"/>
      <c r="U304" s="548"/>
      <c r="V304" s="548"/>
      <c r="W304" s="548"/>
      <c r="X304" s="548"/>
      <c r="Y304" s="548"/>
      <c r="Z304" s="577"/>
      <c r="AA304" s="3"/>
    </row>
    <row r="305" spans="2:27" ht="15" customHeight="1">
      <c r="B305" s="4"/>
      <c r="C305" s="562"/>
      <c r="D305" s="563"/>
      <c r="E305" s="563"/>
      <c r="F305" s="563"/>
      <c r="G305" s="563"/>
      <c r="H305" s="563"/>
      <c r="I305" s="563"/>
      <c r="J305" s="563"/>
      <c r="K305" s="563"/>
      <c r="L305" s="564"/>
      <c r="M305" s="575"/>
      <c r="N305" s="575"/>
      <c r="O305" s="575"/>
      <c r="P305" s="578"/>
      <c r="Q305" s="563"/>
      <c r="R305" s="563"/>
      <c r="S305" s="563"/>
      <c r="T305" s="563"/>
      <c r="U305" s="563"/>
      <c r="V305" s="563"/>
      <c r="W305" s="563"/>
      <c r="X305" s="563"/>
      <c r="Y305" s="563"/>
      <c r="Z305" s="579"/>
      <c r="AA305" s="3"/>
    </row>
    <row r="306" spans="2:27" ht="15" customHeight="1">
      <c r="B306" s="4"/>
      <c r="C306" s="562"/>
      <c r="D306" s="563"/>
      <c r="E306" s="563"/>
      <c r="F306" s="563"/>
      <c r="G306" s="563"/>
      <c r="H306" s="563"/>
      <c r="I306" s="563"/>
      <c r="J306" s="563"/>
      <c r="K306" s="563"/>
      <c r="L306" s="564"/>
      <c r="M306" s="575"/>
      <c r="N306" s="575"/>
      <c r="O306" s="575"/>
      <c r="P306" s="578"/>
      <c r="Q306" s="563"/>
      <c r="R306" s="563"/>
      <c r="S306" s="563"/>
      <c r="T306" s="563"/>
      <c r="U306" s="563"/>
      <c r="V306" s="563"/>
      <c r="W306" s="563"/>
      <c r="X306" s="563"/>
      <c r="Y306" s="563"/>
      <c r="Z306" s="579"/>
      <c r="AA306" s="3"/>
    </row>
    <row r="307" spans="2:27" ht="15" customHeight="1">
      <c r="B307" s="4"/>
      <c r="C307" s="568"/>
      <c r="D307" s="569"/>
      <c r="E307" s="569"/>
      <c r="F307" s="569"/>
      <c r="G307" s="569"/>
      <c r="H307" s="569"/>
      <c r="I307" s="569"/>
      <c r="J307" s="569"/>
      <c r="K307" s="569"/>
      <c r="L307" s="570"/>
      <c r="M307" s="575"/>
      <c r="N307" s="575"/>
      <c r="O307" s="575"/>
      <c r="P307" s="580"/>
      <c r="Q307" s="569"/>
      <c r="R307" s="569"/>
      <c r="S307" s="569"/>
      <c r="T307" s="569"/>
      <c r="U307" s="569"/>
      <c r="V307" s="569"/>
      <c r="W307" s="569"/>
      <c r="X307" s="569"/>
      <c r="Y307" s="569"/>
      <c r="Z307" s="581"/>
      <c r="AA307" s="3"/>
    </row>
    <row r="308" spans="2:27" ht="15" customHeight="1">
      <c r="B308" s="4"/>
      <c r="C308" s="547"/>
      <c r="D308" s="548"/>
      <c r="E308" s="548"/>
      <c r="F308" s="548"/>
      <c r="G308" s="548"/>
      <c r="H308" s="548"/>
      <c r="I308" s="548"/>
      <c r="J308" s="548"/>
      <c r="K308" s="548"/>
      <c r="L308" s="549"/>
      <c r="M308" s="574" t="s">
        <v>298</v>
      </c>
      <c r="N308" s="180"/>
      <c r="O308" s="180"/>
      <c r="P308" s="576"/>
      <c r="Q308" s="548"/>
      <c r="R308" s="548"/>
      <c r="S308" s="548"/>
      <c r="T308" s="548"/>
      <c r="U308" s="548"/>
      <c r="V308" s="548"/>
      <c r="W308" s="548"/>
      <c r="X308" s="548"/>
      <c r="Y308" s="548"/>
      <c r="Z308" s="577"/>
      <c r="AA308" s="3"/>
    </row>
    <row r="309" spans="2:27" ht="15" customHeight="1">
      <c r="B309" s="4"/>
      <c r="C309" s="562"/>
      <c r="D309" s="563"/>
      <c r="E309" s="563"/>
      <c r="F309" s="563"/>
      <c r="G309" s="563"/>
      <c r="H309" s="563"/>
      <c r="I309" s="563"/>
      <c r="J309" s="563"/>
      <c r="K309" s="563"/>
      <c r="L309" s="564"/>
      <c r="M309" s="180"/>
      <c r="N309" s="180"/>
      <c r="O309" s="180"/>
      <c r="P309" s="578"/>
      <c r="Q309" s="563"/>
      <c r="R309" s="563"/>
      <c r="S309" s="563"/>
      <c r="T309" s="563"/>
      <c r="U309" s="563"/>
      <c r="V309" s="563"/>
      <c r="W309" s="563"/>
      <c r="X309" s="563"/>
      <c r="Y309" s="563"/>
      <c r="Z309" s="579"/>
      <c r="AA309" s="3"/>
    </row>
    <row r="310" spans="2:27" ht="15" customHeight="1">
      <c r="B310" s="4"/>
      <c r="C310" s="562"/>
      <c r="D310" s="563"/>
      <c r="E310" s="563"/>
      <c r="F310" s="563"/>
      <c r="G310" s="563"/>
      <c r="H310" s="563"/>
      <c r="I310" s="563"/>
      <c r="J310" s="563"/>
      <c r="K310" s="563"/>
      <c r="L310" s="564"/>
      <c r="M310" s="180"/>
      <c r="N310" s="180"/>
      <c r="O310" s="180"/>
      <c r="P310" s="578"/>
      <c r="Q310" s="563"/>
      <c r="R310" s="563"/>
      <c r="S310" s="563"/>
      <c r="T310" s="563"/>
      <c r="U310" s="563"/>
      <c r="V310" s="563"/>
      <c r="W310" s="563"/>
      <c r="X310" s="563"/>
      <c r="Y310" s="563"/>
      <c r="Z310" s="579"/>
      <c r="AA310" s="3"/>
    </row>
    <row r="311" spans="2:27" ht="15" customHeight="1">
      <c r="B311" s="4"/>
      <c r="C311" s="568"/>
      <c r="D311" s="569"/>
      <c r="E311" s="569"/>
      <c r="F311" s="569"/>
      <c r="G311" s="569"/>
      <c r="H311" s="569"/>
      <c r="I311" s="569"/>
      <c r="J311" s="569"/>
      <c r="K311" s="569"/>
      <c r="L311" s="570"/>
      <c r="M311" s="180"/>
      <c r="N311" s="180"/>
      <c r="O311" s="180"/>
      <c r="P311" s="580"/>
      <c r="Q311" s="569"/>
      <c r="R311" s="569"/>
      <c r="S311" s="569"/>
      <c r="T311" s="569"/>
      <c r="U311" s="569"/>
      <c r="V311" s="569"/>
      <c r="W311" s="569"/>
      <c r="X311" s="569"/>
      <c r="Y311" s="569"/>
      <c r="Z311" s="581"/>
      <c r="AA311" s="3"/>
    </row>
    <row r="312" spans="2:27" ht="15" customHeight="1">
      <c r="B312" s="4"/>
      <c r="C312" s="547"/>
      <c r="D312" s="548"/>
      <c r="E312" s="548"/>
      <c r="F312" s="548"/>
      <c r="G312" s="548"/>
      <c r="H312" s="548"/>
      <c r="I312" s="548"/>
      <c r="J312" s="548"/>
      <c r="K312" s="548"/>
      <c r="L312" s="549"/>
      <c r="M312" s="574" t="s">
        <v>299</v>
      </c>
      <c r="N312" s="180"/>
      <c r="O312" s="180"/>
      <c r="P312" s="576"/>
      <c r="Q312" s="548"/>
      <c r="R312" s="548"/>
      <c r="S312" s="548"/>
      <c r="T312" s="548"/>
      <c r="U312" s="548"/>
      <c r="V312" s="548"/>
      <c r="W312" s="548"/>
      <c r="X312" s="548"/>
      <c r="Y312" s="548"/>
      <c r="Z312" s="577"/>
      <c r="AA312" s="3"/>
    </row>
    <row r="313" spans="2:27" ht="15" customHeight="1">
      <c r="B313" s="4"/>
      <c r="C313" s="562"/>
      <c r="D313" s="563"/>
      <c r="E313" s="563"/>
      <c r="F313" s="563"/>
      <c r="G313" s="563"/>
      <c r="H313" s="563"/>
      <c r="I313" s="563"/>
      <c r="J313" s="563"/>
      <c r="K313" s="563"/>
      <c r="L313" s="564"/>
      <c r="M313" s="180"/>
      <c r="N313" s="180"/>
      <c r="O313" s="180"/>
      <c r="P313" s="578"/>
      <c r="Q313" s="563"/>
      <c r="R313" s="563"/>
      <c r="S313" s="563"/>
      <c r="T313" s="563"/>
      <c r="U313" s="563"/>
      <c r="V313" s="563"/>
      <c r="W313" s="563"/>
      <c r="X313" s="563"/>
      <c r="Y313" s="563"/>
      <c r="Z313" s="579"/>
      <c r="AA313" s="3"/>
    </row>
    <row r="314" spans="2:27" ht="15" customHeight="1">
      <c r="B314" s="4"/>
      <c r="C314" s="562"/>
      <c r="D314" s="563"/>
      <c r="E314" s="563"/>
      <c r="F314" s="563"/>
      <c r="G314" s="563"/>
      <c r="H314" s="563"/>
      <c r="I314" s="563"/>
      <c r="J314" s="563"/>
      <c r="K314" s="563"/>
      <c r="L314" s="564"/>
      <c r="M314" s="180"/>
      <c r="N314" s="180"/>
      <c r="O314" s="180"/>
      <c r="P314" s="578"/>
      <c r="Q314" s="563"/>
      <c r="R314" s="563"/>
      <c r="S314" s="563"/>
      <c r="T314" s="563"/>
      <c r="U314" s="563"/>
      <c r="V314" s="563"/>
      <c r="W314" s="563"/>
      <c r="X314" s="563"/>
      <c r="Y314" s="563"/>
      <c r="Z314" s="579"/>
      <c r="AA314" s="3"/>
    </row>
    <row r="315" spans="2:27" ht="15" customHeight="1">
      <c r="B315" s="4"/>
      <c r="C315" s="568"/>
      <c r="D315" s="569"/>
      <c r="E315" s="569"/>
      <c r="F315" s="569"/>
      <c r="G315" s="569"/>
      <c r="H315" s="569"/>
      <c r="I315" s="569"/>
      <c r="J315" s="569"/>
      <c r="K315" s="569"/>
      <c r="L315" s="570"/>
      <c r="M315" s="180"/>
      <c r="N315" s="180"/>
      <c r="O315" s="180"/>
      <c r="P315" s="580"/>
      <c r="Q315" s="569"/>
      <c r="R315" s="569"/>
      <c r="S315" s="569"/>
      <c r="T315" s="569"/>
      <c r="U315" s="569"/>
      <c r="V315" s="569"/>
      <c r="W315" s="569"/>
      <c r="X315" s="569"/>
      <c r="Y315" s="569"/>
      <c r="Z315" s="581"/>
      <c r="AA315" s="3"/>
    </row>
    <row r="316" spans="2:27" ht="15" customHeight="1">
      <c r="B316" s="4"/>
      <c r="C316" s="547"/>
      <c r="D316" s="548"/>
      <c r="E316" s="548"/>
      <c r="F316" s="548"/>
      <c r="G316" s="548"/>
      <c r="H316" s="548"/>
      <c r="I316" s="548"/>
      <c r="J316" s="548"/>
      <c r="K316" s="548"/>
      <c r="L316" s="549"/>
      <c r="M316" s="574" t="s">
        <v>300</v>
      </c>
      <c r="N316" s="180"/>
      <c r="O316" s="180"/>
      <c r="P316" s="576"/>
      <c r="Q316" s="548"/>
      <c r="R316" s="548"/>
      <c r="S316" s="548"/>
      <c r="T316" s="548"/>
      <c r="U316" s="548"/>
      <c r="V316" s="548"/>
      <c r="W316" s="548"/>
      <c r="X316" s="548"/>
      <c r="Y316" s="548"/>
      <c r="Z316" s="577"/>
      <c r="AA316" s="3"/>
    </row>
    <row r="317" spans="2:27" ht="15" customHeight="1">
      <c r="B317" s="4"/>
      <c r="C317" s="562"/>
      <c r="D317" s="563"/>
      <c r="E317" s="563"/>
      <c r="F317" s="563"/>
      <c r="G317" s="563"/>
      <c r="H317" s="563"/>
      <c r="I317" s="563"/>
      <c r="J317" s="563"/>
      <c r="K317" s="563"/>
      <c r="L317" s="564"/>
      <c r="M317" s="180"/>
      <c r="N317" s="180"/>
      <c r="O317" s="180"/>
      <c r="P317" s="578"/>
      <c r="Q317" s="563"/>
      <c r="R317" s="563"/>
      <c r="S317" s="563"/>
      <c r="T317" s="563"/>
      <c r="U317" s="563"/>
      <c r="V317" s="563"/>
      <c r="W317" s="563"/>
      <c r="X317" s="563"/>
      <c r="Y317" s="563"/>
      <c r="Z317" s="579"/>
      <c r="AA317" s="3"/>
    </row>
    <row r="318" spans="2:27" ht="15" customHeight="1">
      <c r="B318" s="4"/>
      <c r="C318" s="562"/>
      <c r="D318" s="563"/>
      <c r="E318" s="563"/>
      <c r="F318" s="563"/>
      <c r="G318" s="563"/>
      <c r="H318" s="563"/>
      <c r="I318" s="563"/>
      <c r="J318" s="563"/>
      <c r="K318" s="563"/>
      <c r="L318" s="564"/>
      <c r="M318" s="180"/>
      <c r="N318" s="180"/>
      <c r="O318" s="180"/>
      <c r="P318" s="578"/>
      <c r="Q318" s="563"/>
      <c r="R318" s="563"/>
      <c r="S318" s="563"/>
      <c r="T318" s="563"/>
      <c r="U318" s="563"/>
      <c r="V318" s="563"/>
      <c r="W318" s="563"/>
      <c r="X318" s="563"/>
      <c r="Y318" s="563"/>
      <c r="Z318" s="579"/>
      <c r="AA318" s="3"/>
    </row>
    <row r="319" spans="2:27" ht="15" customHeight="1">
      <c r="B319" s="4"/>
      <c r="C319" s="568"/>
      <c r="D319" s="569"/>
      <c r="E319" s="569"/>
      <c r="F319" s="569"/>
      <c r="G319" s="569"/>
      <c r="H319" s="569"/>
      <c r="I319" s="569"/>
      <c r="J319" s="569"/>
      <c r="K319" s="569"/>
      <c r="L319" s="570"/>
      <c r="M319" s="180"/>
      <c r="N319" s="180"/>
      <c r="O319" s="180"/>
      <c r="P319" s="580"/>
      <c r="Q319" s="569"/>
      <c r="R319" s="569"/>
      <c r="S319" s="569"/>
      <c r="T319" s="569"/>
      <c r="U319" s="569"/>
      <c r="V319" s="569"/>
      <c r="W319" s="569"/>
      <c r="X319" s="569"/>
      <c r="Y319" s="569"/>
      <c r="Z319" s="581"/>
      <c r="AA319" s="3"/>
    </row>
    <row r="320" spans="2:27" ht="15" customHeight="1">
      <c r="B320" s="4"/>
      <c r="C320" s="547"/>
      <c r="D320" s="548"/>
      <c r="E320" s="548"/>
      <c r="F320" s="548"/>
      <c r="G320" s="548"/>
      <c r="H320" s="548"/>
      <c r="I320" s="548"/>
      <c r="J320" s="548"/>
      <c r="K320" s="548"/>
      <c r="L320" s="549"/>
      <c r="M320" s="574" t="s">
        <v>301</v>
      </c>
      <c r="N320" s="180"/>
      <c r="O320" s="180"/>
      <c r="P320" s="576"/>
      <c r="Q320" s="548"/>
      <c r="R320" s="548"/>
      <c r="S320" s="548"/>
      <c r="T320" s="548"/>
      <c r="U320" s="548"/>
      <c r="V320" s="548"/>
      <c r="W320" s="548"/>
      <c r="X320" s="548"/>
      <c r="Y320" s="548"/>
      <c r="Z320" s="577"/>
      <c r="AA320" s="3"/>
    </row>
    <row r="321" spans="2:27" ht="15" customHeight="1">
      <c r="B321" s="47"/>
      <c r="C321" s="562"/>
      <c r="D321" s="563"/>
      <c r="E321" s="563"/>
      <c r="F321" s="563"/>
      <c r="G321" s="563"/>
      <c r="H321" s="563"/>
      <c r="I321" s="563"/>
      <c r="J321" s="563"/>
      <c r="K321" s="563"/>
      <c r="L321" s="564"/>
      <c r="M321" s="180"/>
      <c r="N321" s="180"/>
      <c r="O321" s="180"/>
      <c r="P321" s="578"/>
      <c r="Q321" s="563"/>
      <c r="R321" s="563"/>
      <c r="S321" s="563"/>
      <c r="T321" s="563"/>
      <c r="U321" s="563"/>
      <c r="V321" s="563"/>
      <c r="W321" s="563"/>
      <c r="X321" s="563"/>
      <c r="Y321" s="563"/>
      <c r="Z321" s="579"/>
      <c r="AA321" s="48"/>
    </row>
    <row r="322" spans="2:27" ht="15" customHeight="1">
      <c r="B322" s="4"/>
      <c r="C322" s="562"/>
      <c r="D322" s="563"/>
      <c r="E322" s="563"/>
      <c r="F322" s="563"/>
      <c r="G322" s="563"/>
      <c r="H322" s="563"/>
      <c r="I322" s="563"/>
      <c r="J322" s="563"/>
      <c r="K322" s="563"/>
      <c r="L322" s="564"/>
      <c r="M322" s="180"/>
      <c r="N322" s="180"/>
      <c r="O322" s="180"/>
      <c r="P322" s="578"/>
      <c r="Q322" s="563"/>
      <c r="R322" s="563"/>
      <c r="S322" s="563"/>
      <c r="T322" s="563"/>
      <c r="U322" s="563"/>
      <c r="V322" s="563"/>
      <c r="W322" s="563"/>
      <c r="X322" s="563"/>
      <c r="Y322" s="563"/>
      <c r="Z322" s="579"/>
      <c r="AA322" s="3"/>
    </row>
    <row r="323" spans="2:27" ht="15" customHeight="1">
      <c r="B323" s="4"/>
      <c r="C323" s="568"/>
      <c r="D323" s="569"/>
      <c r="E323" s="569"/>
      <c r="F323" s="569"/>
      <c r="G323" s="569"/>
      <c r="H323" s="569"/>
      <c r="I323" s="569"/>
      <c r="J323" s="569"/>
      <c r="K323" s="569"/>
      <c r="L323" s="570"/>
      <c r="M323" s="180"/>
      <c r="N323" s="180"/>
      <c r="O323" s="180"/>
      <c r="P323" s="580"/>
      <c r="Q323" s="569"/>
      <c r="R323" s="569"/>
      <c r="S323" s="569"/>
      <c r="T323" s="569"/>
      <c r="U323" s="569"/>
      <c r="V323" s="569"/>
      <c r="W323" s="569"/>
      <c r="X323" s="569"/>
      <c r="Y323" s="569"/>
      <c r="Z323" s="581"/>
      <c r="AA323" s="3"/>
    </row>
    <row r="324" spans="2:27" ht="15" customHeight="1">
      <c r="B324" s="4"/>
      <c r="AA324" s="3"/>
    </row>
    <row r="325" spans="2:27" ht="15" customHeight="1" thickBot="1">
      <c r="B325" s="4"/>
      <c r="C325" s="16"/>
      <c r="D325" s="16"/>
      <c r="E325" s="16"/>
      <c r="AA325" s="3"/>
    </row>
    <row r="326" spans="2:27" ht="15" customHeight="1">
      <c r="B326" s="2"/>
      <c r="C326" s="76"/>
      <c r="D326" s="76"/>
      <c r="E326" s="76"/>
      <c r="F326" s="2"/>
      <c r="G326" s="2"/>
      <c r="H326" s="2"/>
      <c r="I326" s="2"/>
      <c r="J326" s="2"/>
      <c r="K326" s="2"/>
      <c r="L326" s="2"/>
      <c r="M326" s="2"/>
      <c r="N326" s="2"/>
      <c r="O326" s="2"/>
      <c r="P326" s="2"/>
      <c r="Q326" s="2"/>
      <c r="R326" s="2"/>
      <c r="S326" s="2"/>
      <c r="T326" s="2"/>
      <c r="U326" s="2"/>
      <c r="V326" s="2"/>
      <c r="W326" s="2"/>
      <c r="X326" s="2"/>
      <c r="Y326" s="2"/>
      <c r="Z326" s="2"/>
      <c r="AA326" s="2"/>
    </row>
  </sheetData>
  <mergeCells count="587">
    <mergeCell ref="C259:C260"/>
    <mergeCell ref="C267:C268"/>
    <mergeCell ref="D267:G267"/>
    <mergeCell ref="H267:Z267"/>
    <mergeCell ref="D268:G268"/>
    <mergeCell ref="H268:Z268"/>
    <mergeCell ref="AN261:AQ261"/>
    <mergeCell ref="D262:G262"/>
    <mergeCell ref="H262:L262"/>
    <mergeCell ref="M262:Z262"/>
    <mergeCell ref="AN262:AQ262"/>
    <mergeCell ref="D263:G263"/>
    <mergeCell ref="H263:L263"/>
    <mergeCell ref="M263:Z263"/>
    <mergeCell ref="D264:G266"/>
    <mergeCell ref="H264:L264"/>
    <mergeCell ref="M264:Z264"/>
    <mergeCell ref="H265:L265"/>
    <mergeCell ref="M265:Z265"/>
    <mergeCell ref="H266:L266"/>
    <mergeCell ref="M266:Z266"/>
    <mergeCell ref="D259:H259"/>
    <mergeCell ref="I259:Z259"/>
    <mergeCell ref="D260:H260"/>
    <mergeCell ref="I260:Z260"/>
    <mergeCell ref="C261:C266"/>
    <mergeCell ref="D261:G261"/>
    <mergeCell ref="H261:L261"/>
    <mergeCell ref="M261:Z261"/>
    <mergeCell ref="C320:L320"/>
    <mergeCell ref="M320:O323"/>
    <mergeCell ref="P320:Z320"/>
    <mergeCell ref="C321:L321"/>
    <mergeCell ref="P321:Z321"/>
    <mergeCell ref="C322:L322"/>
    <mergeCell ref="P322:Z322"/>
    <mergeCell ref="C323:L323"/>
    <mergeCell ref="P323:Z323"/>
    <mergeCell ref="C316:L316"/>
    <mergeCell ref="M316:O319"/>
    <mergeCell ref="P316:Z316"/>
    <mergeCell ref="C317:L317"/>
    <mergeCell ref="P317:Z317"/>
    <mergeCell ref="C318:L318"/>
    <mergeCell ref="P318:Z318"/>
    <mergeCell ref="C319:L319"/>
    <mergeCell ref="P319:Z319"/>
    <mergeCell ref="C312:L312"/>
    <mergeCell ref="M312:O315"/>
    <mergeCell ref="P312:Z312"/>
    <mergeCell ref="C313:L313"/>
    <mergeCell ref="P313:Z313"/>
    <mergeCell ref="C314:L314"/>
    <mergeCell ref="P314:Z314"/>
    <mergeCell ref="C315:L315"/>
    <mergeCell ref="P315:Z315"/>
    <mergeCell ref="C308:L308"/>
    <mergeCell ref="M308:O311"/>
    <mergeCell ref="P308:Z308"/>
    <mergeCell ref="C309:L309"/>
    <mergeCell ref="P309:Z309"/>
    <mergeCell ref="C310:L310"/>
    <mergeCell ref="P310:Z310"/>
    <mergeCell ref="C311:L311"/>
    <mergeCell ref="P311:Z311"/>
    <mergeCell ref="C304:L304"/>
    <mergeCell ref="M304:O307"/>
    <mergeCell ref="P304:Z304"/>
    <mergeCell ref="C305:L305"/>
    <mergeCell ref="P305:Z305"/>
    <mergeCell ref="C306:L306"/>
    <mergeCell ref="P306:Z306"/>
    <mergeCell ref="C307:L307"/>
    <mergeCell ref="P307:Z307"/>
    <mergeCell ref="C300:L300"/>
    <mergeCell ref="M300:O303"/>
    <mergeCell ref="P300:Z300"/>
    <mergeCell ref="C301:L301"/>
    <mergeCell ref="P301:Z301"/>
    <mergeCell ref="C302:L302"/>
    <mergeCell ref="P302:Z302"/>
    <mergeCell ref="C303:L303"/>
    <mergeCell ref="P303:Z303"/>
    <mergeCell ref="C296:L296"/>
    <mergeCell ref="M296:O299"/>
    <mergeCell ref="P296:Z296"/>
    <mergeCell ref="C297:L297"/>
    <mergeCell ref="P297:Z297"/>
    <mergeCell ref="C298:L298"/>
    <mergeCell ref="P298:Z298"/>
    <mergeCell ref="C299:L299"/>
    <mergeCell ref="P299:Z299"/>
    <mergeCell ref="C292:L292"/>
    <mergeCell ref="M292:O295"/>
    <mergeCell ref="P292:Z292"/>
    <mergeCell ref="C293:L293"/>
    <mergeCell ref="P293:Z293"/>
    <mergeCell ref="C294:L294"/>
    <mergeCell ref="P294:Z294"/>
    <mergeCell ref="C295:L295"/>
    <mergeCell ref="P295:Z295"/>
    <mergeCell ref="C288:L288"/>
    <mergeCell ref="M288:O291"/>
    <mergeCell ref="P288:Z288"/>
    <mergeCell ref="C289:L289"/>
    <mergeCell ref="P289:Z289"/>
    <mergeCell ref="C290:L290"/>
    <mergeCell ref="P290:Z290"/>
    <mergeCell ref="C291:L291"/>
    <mergeCell ref="P291:Z291"/>
    <mergeCell ref="C284:L284"/>
    <mergeCell ref="M284:O287"/>
    <mergeCell ref="P284:Z284"/>
    <mergeCell ref="C285:L285"/>
    <mergeCell ref="P285:Z285"/>
    <mergeCell ref="C286:L286"/>
    <mergeCell ref="P286:Z286"/>
    <mergeCell ref="C287:L287"/>
    <mergeCell ref="P287:Z287"/>
    <mergeCell ref="C280:L280"/>
    <mergeCell ref="M280:O283"/>
    <mergeCell ref="P280:Z280"/>
    <mergeCell ref="C281:L281"/>
    <mergeCell ref="P281:Z281"/>
    <mergeCell ref="C282:L282"/>
    <mergeCell ref="P282:Z282"/>
    <mergeCell ref="C283:L283"/>
    <mergeCell ref="P283:Z283"/>
    <mergeCell ref="C275:E275"/>
    <mergeCell ref="F275:L275"/>
    <mergeCell ref="M275:O275"/>
    <mergeCell ref="P275:Z275"/>
    <mergeCell ref="C276:L276"/>
    <mergeCell ref="M276:O279"/>
    <mergeCell ref="P276:Z276"/>
    <mergeCell ref="C277:L277"/>
    <mergeCell ref="P277:Z277"/>
    <mergeCell ref="C278:L278"/>
    <mergeCell ref="P278:Z278"/>
    <mergeCell ref="C279:L279"/>
    <mergeCell ref="P279:Z279"/>
    <mergeCell ref="C251:C252"/>
    <mergeCell ref="D251:G251"/>
    <mergeCell ref="H251:Z251"/>
    <mergeCell ref="D252:G252"/>
    <mergeCell ref="H252:Z252"/>
    <mergeCell ref="S273:U273"/>
    <mergeCell ref="V273:AA273"/>
    <mergeCell ref="H247:L247"/>
    <mergeCell ref="M247:Z247"/>
    <mergeCell ref="D248:G250"/>
    <mergeCell ref="H248:L248"/>
    <mergeCell ref="M248:Z248"/>
    <mergeCell ref="H249:L249"/>
    <mergeCell ref="M249:Z249"/>
    <mergeCell ref="H250:L250"/>
    <mergeCell ref="M250:Z250"/>
    <mergeCell ref="S256:U256"/>
    <mergeCell ref="V256:AA256"/>
    <mergeCell ref="C258:G258"/>
    <mergeCell ref="H258:I258"/>
    <mergeCell ref="J258:O258"/>
    <mergeCell ref="P258:U258"/>
    <mergeCell ref="V258:W258"/>
    <mergeCell ref="X258:Z258"/>
    <mergeCell ref="AK244:AN244"/>
    <mergeCell ref="C245:C250"/>
    <mergeCell ref="D245:G245"/>
    <mergeCell ref="H245:L245"/>
    <mergeCell ref="M245:Z245"/>
    <mergeCell ref="AK245:AN245"/>
    <mergeCell ref="D246:G246"/>
    <mergeCell ref="H246:L246"/>
    <mergeCell ref="M246:Z246"/>
    <mergeCell ref="D247:G247"/>
    <mergeCell ref="C243:C244"/>
    <mergeCell ref="D243:H243"/>
    <mergeCell ref="I243:Z243"/>
    <mergeCell ref="D244:H244"/>
    <mergeCell ref="I244:Z244"/>
    <mergeCell ref="C238:C239"/>
    <mergeCell ref="D238:G238"/>
    <mergeCell ref="H238:Z238"/>
    <mergeCell ref="D239:G239"/>
    <mergeCell ref="H239:Z239"/>
    <mergeCell ref="C242:G242"/>
    <mergeCell ref="H242:I242"/>
    <mergeCell ref="J242:O242"/>
    <mergeCell ref="P242:U242"/>
    <mergeCell ref="V242:W242"/>
    <mergeCell ref="AN232:AQ232"/>
    <mergeCell ref="D233:G233"/>
    <mergeCell ref="H233:L233"/>
    <mergeCell ref="M233:Z233"/>
    <mergeCell ref="AN233:AQ233"/>
    <mergeCell ref="D234:G234"/>
    <mergeCell ref="H234:L234"/>
    <mergeCell ref="M234:Z234"/>
    <mergeCell ref="X242:Z242"/>
    <mergeCell ref="C230:C231"/>
    <mergeCell ref="D230:H230"/>
    <mergeCell ref="I230:Z230"/>
    <mergeCell ref="D231:H231"/>
    <mergeCell ref="I231:Z231"/>
    <mergeCell ref="C232:C237"/>
    <mergeCell ref="D232:G232"/>
    <mergeCell ref="H232:L232"/>
    <mergeCell ref="M232:Z232"/>
    <mergeCell ref="D235:G237"/>
    <mergeCell ref="H235:L235"/>
    <mergeCell ref="M235:Z235"/>
    <mergeCell ref="H236:L236"/>
    <mergeCell ref="M236:Z236"/>
    <mergeCell ref="H237:L237"/>
    <mergeCell ref="M237:Z237"/>
    <mergeCell ref="C222:I223"/>
    <mergeCell ref="J222:Z223"/>
    <mergeCell ref="S227:U227"/>
    <mergeCell ref="V227:AA227"/>
    <mergeCell ref="C229:G229"/>
    <mergeCell ref="H229:I229"/>
    <mergeCell ref="J229:O229"/>
    <mergeCell ref="P229:U229"/>
    <mergeCell ref="V229:W229"/>
    <mergeCell ref="X229:Z229"/>
    <mergeCell ref="C216:I217"/>
    <mergeCell ref="J216:Z217"/>
    <mergeCell ref="C218:I219"/>
    <mergeCell ref="J218:Z219"/>
    <mergeCell ref="C221:G221"/>
    <mergeCell ref="H221:I221"/>
    <mergeCell ref="J221:Z221"/>
    <mergeCell ref="C212:H212"/>
    <mergeCell ref="I212:Z212"/>
    <mergeCell ref="AF212:AK212"/>
    <mergeCell ref="AF214:AK214"/>
    <mergeCell ref="C215:G215"/>
    <mergeCell ref="H215:I215"/>
    <mergeCell ref="J215:Z215"/>
    <mergeCell ref="C208:C211"/>
    <mergeCell ref="D208:H208"/>
    <mergeCell ref="I208:Z208"/>
    <mergeCell ref="D209:H209"/>
    <mergeCell ref="I209:Z209"/>
    <mergeCell ref="D210:H210"/>
    <mergeCell ref="I210:Z210"/>
    <mergeCell ref="D211:H211"/>
    <mergeCell ref="I211:Z211"/>
    <mergeCell ref="H197:L197"/>
    <mergeCell ref="M197:Z197"/>
    <mergeCell ref="H198:L198"/>
    <mergeCell ref="M198:Z198"/>
    <mergeCell ref="H199:L199"/>
    <mergeCell ref="M199:Z199"/>
    <mergeCell ref="C207:G207"/>
    <mergeCell ref="H207:I207"/>
    <mergeCell ref="J207:O207"/>
    <mergeCell ref="P207:U207"/>
    <mergeCell ref="V207:W207"/>
    <mergeCell ref="X207:Z207"/>
    <mergeCell ref="C200:C201"/>
    <mergeCell ref="D200:G200"/>
    <mergeCell ref="H200:Z200"/>
    <mergeCell ref="D201:G201"/>
    <mergeCell ref="H201:Z201"/>
    <mergeCell ref="S205:U205"/>
    <mergeCell ref="V205:AA205"/>
    <mergeCell ref="I193:Z193"/>
    <mergeCell ref="AK193:AN193"/>
    <mergeCell ref="C194:C199"/>
    <mergeCell ref="D194:G194"/>
    <mergeCell ref="H194:L194"/>
    <mergeCell ref="M194:Z194"/>
    <mergeCell ref="AK194:AN194"/>
    <mergeCell ref="D195:G195"/>
    <mergeCell ref="H195:L195"/>
    <mergeCell ref="M195:Z195"/>
    <mergeCell ref="C190:C193"/>
    <mergeCell ref="D190:H190"/>
    <mergeCell ref="I190:Z190"/>
    <mergeCell ref="D191:H191"/>
    <mergeCell ref="I191:Z191"/>
    <mergeCell ref="AF191:AK191"/>
    <mergeCell ref="D192:H192"/>
    <mergeCell ref="I192:Z192"/>
    <mergeCell ref="AK192:AN192"/>
    <mergeCell ref="D193:H193"/>
    <mergeCell ref="D196:G196"/>
    <mergeCell ref="H196:L196"/>
    <mergeCell ref="M196:Z196"/>
    <mergeCell ref="D197:G199"/>
    <mergeCell ref="C189:G189"/>
    <mergeCell ref="H189:I189"/>
    <mergeCell ref="J189:O189"/>
    <mergeCell ref="P189:U189"/>
    <mergeCell ref="V189:W189"/>
    <mergeCell ref="X189:Z189"/>
    <mergeCell ref="H183:L183"/>
    <mergeCell ref="M183:Z183"/>
    <mergeCell ref="D184:G186"/>
    <mergeCell ref="H184:L184"/>
    <mergeCell ref="M184:Z184"/>
    <mergeCell ref="H185:L185"/>
    <mergeCell ref="M185:Z185"/>
    <mergeCell ref="H186:L186"/>
    <mergeCell ref="M186:Z186"/>
    <mergeCell ref="C181:C186"/>
    <mergeCell ref="D181:G181"/>
    <mergeCell ref="H181:L181"/>
    <mergeCell ref="M181:Z181"/>
    <mergeCell ref="AN181:AQ181"/>
    <mergeCell ref="D182:G182"/>
    <mergeCell ref="H182:L182"/>
    <mergeCell ref="M182:Z182"/>
    <mergeCell ref="AN182:AQ182"/>
    <mergeCell ref="D183:G183"/>
    <mergeCell ref="C177:C180"/>
    <mergeCell ref="D177:H177"/>
    <mergeCell ref="I177:Z177"/>
    <mergeCell ref="D178:H178"/>
    <mergeCell ref="I178:Z178"/>
    <mergeCell ref="AF178:AK178"/>
    <mergeCell ref="D179:H179"/>
    <mergeCell ref="I179:Z179"/>
    <mergeCell ref="D180:H180"/>
    <mergeCell ref="I180:Z180"/>
    <mergeCell ref="S174:U174"/>
    <mergeCell ref="V174:AA174"/>
    <mergeCell ref="C176:G176"/>
    <mergeCell ref="H176:I176"/>
    <mergeCell ref="J176:O176"/>
    <mergeCell ref="P176:U176"/>
    <mergeCell ref="V176:W176"/>
    <mergeCell ref="X176:Z176"/>
    <mergeCell ref="D167:G169"/>
    <mergeCell ref="H167:L167"/>
    <mergeCell ref="M167:Z167"/>
    <mergeCell ref="H168:L168"/>
    <mergeCell ref="M168:Z168"/>
    <mergeCell ref="H169:L169"/>
    <mergeCell ref="M169:Z169"/>
    <mergeCell ref="C164:C169"/>
    <mergeCell ref="D164:G164"/>
    <mergeCell ref="H164:L164"/>
    <mergeCell ref="M164:Z164"/>
    <mergeCell ref="D165:G165"/>
    <mergeCell ref="H165:L165"/>
    <mergeCell ref="M165:Z165"/>
    <mergeCell ref="D166:G166"/>
    <mergeCell ref="H166:L166"/>
    <mergeCell ref="M166:Z166"/>
    <mergeCell ref="C160:C163"/>
    <mergeCell ref="D160:H160"/>
    <mergeCell ref="I160:Z160"/>
    <mergeCell ref="D161:H161"/>
    <mergeCell ref="I161:Z161"/>
    <mergeCell ref="AF161:AK161"/>
    <mergeCell ref="D162:H162"/>
    <mergeCell ref="I162:Z162"/>
    <mergeCell ref="D163:H163"/>
    <mergeCell ref="I163:Z163"/>
    <mergeCell ref="C159:G159"/>
    <mergeCell ref="H159:I159"/>
    <mergeCell ref="J159:O159"/>
    <mergeCell ref="P159:U159"/>
    <mergeCell ref="V159:W159"/>
    <mergeCell ref="X159:Z159"/>
    <mergeCell ref="H151:L151"/>
    <mergeCell ref="M151:Z151"/>
    <mergeCell ref="D152:G154"/>
    <mergeCell ref="H152:L152"/>
    <mergeCell ref="M152:Z152"/>
    <mergeCell ref="H153:L153"/>
    <mergeCell ref="M153:Z153"/>
    <mergeCell ref="H154:L154"/>
    <mergeCell ref="M154:Z154"/>
    <mergeCell ref="D148:H148"/>
    <mergeCell ref="I148:Z148"/>
    <mergeCell ref="C149:C154"/>
    <mergeCell ref="D149:G149"/>
    <mergeCell ref="H149:L149"/>
    <mergeCell ref="M149:Z149"/>
    <mergeCell ref="D150:G150"/>
    <mergeCell ref="H150:L150"/>
    <mergeCell ref="M150:Z150"/>
    <mergeCell ref="D151:G151"/>
    <mergeCell ref="C144:C148"/>
    <mergeCell ref="D144:H144"/>
    <mergeCell ref="I144:Z144"/>
    <mergeCell ref="D145:H145"/>
    <mergeCell ref="I145:Z145"/>
    <mergeCell ref="M135:N135"/>
    <mergeCell ref="O135:U135"/>
    <mergeCell ref="AF145:AK145"/>
    <mergeCell ref="D146:H146"/>
    <mergeCell ref="I146:Z146"/>
    <mergeCell ref="D147:H147"/>
    <mergeCell ref="I147:Z147"/>
    <mergeCell ref="S141:U141"/>
    <mergeCell ref="V141:AA141"/>
    <mergeCell ref="C143:G143"/>
    <mergeCell ref="H143:I143"/>
    <mergeCell ref="J143:O143"/>
    <mergeCell ref="P143:U143"/>
    <mergeCell ref="V143:W143"/>
    <mergeCell ref="X143:Z143"/>
    <mergeCell ref="B138:E139"/>
    <mergeCell ref="F138:AA138"/>
    <mergeCell ref="AH138:AK138"/>
    <mergeCell ref="F139:AA139"/>
    <mergeCell ref="X133:AA137"/>
    <mergeCell ref="O137:U137"/>
    <mergeCell ref="V137:W137"/>
    <mergeCell ref="B131:E131"/>
    <mergeCell ref="F131:AA131"/>
    <mergeCell ref="B132:E137"/>
    <mergeCell ref="F132:L132"/>
    <mergeCell ref="M132:N132"/>
    <mergeCell ref="O132:U132"/>
    <mergeCell ref="V132:W132"/>
    <mergeCell ref="X132:AA132"/>
    <mergeCell ref="F133:L133"/>
    <mergeCell ref="M133:N133"/>
    <mergeCell ref="V135:W135"/>
    <mergeCell ref="F136:L136"/>
    <mergeCell ref="M136:N136"/>
    <mergeCell ref="O136:U136"/>
    <mergeCell ref="V136:W136"/>
    <mergeCell ref="F137:L137"/>
    <mergeCell ref="M137:N137"/>
    <mergeCell ref="O133:U133"/>
    <mergeCell ref="V133:W133"/>
    <mergeCell ref="F134:L134"/>
    <mergeCell ref="M134:N134"/>
    <mergeCell ref="O134:U134"/>
    <mergeCell ref="V134:W134"/>
    <mergeCell ref="F135:L135"/>
    <mergeCell ref="AH124:AK124"/>
    <mergeCell ref="F125:J126"/>
    <mergeCell ref="K125:AA126"/>
    <mergeCell ref="AH125:AK125"/>
    <mergeCell ref="AH126:AK126"/>
    <mergeCell ref="B127:E130"/>
    <mergeCell ref="F127:AA127"/>
    <mergeCell ref="AH127:AK127"/>
    <mergeCell ref="F128:AA130"/>
    <mergeCell ref="B117:E119"/>
    <mergeCell ref="F117:G119"/>
    <mergeCell ref="H117:L119"/>
    <mergeCell ref="M117:AA119"/>
    <mergeCell ref="B120:E126"/>
    <mergeCell ref="F120:AA124"/>
    <mergeCell ref="F115:N115"/>
    <mergeCell ref="T115:AA115"/>
    <mergeCell ref="B116:E116"/>
    <mergeCell ref="F116:G116"/>
    <mergeCell ref="H116:M116"/>
    <mergeCell ref="O116:S116"/>
    <mergeCell ref="T116:Z116"/>
    <mergeCell ref="F112:N112"/>
    <mergeCell ref="T112:AA112"/>
    <mergeCell ref="F113:N113"/>
    <mergeCell ref="T113:AA113"/>
    <mergeCell ref="F114:N114"/>
    <mergeCell ref="T114:AA114"/>
    <mergeCell ref="B109:E109"/>
    <mergeCell ref="F109:N109"/>
    <mergeCell ref="O109:S109"/>
    <mergeCell ref="T109:AA109"/>
    <mergeCell ref="B110:E115"/>
    <mergeCell ref="F110:N110"/>
    <mergeCell ref="O110:S115"/>
    <mergeCell ref="T110:AA110"/>
    <mergeCell ref="F111:N111"/>
    <mergeCell ref="T111:AA111"/>
    <mergeCell ref="B105:AA105"/>
    <mergeCell ref="B106:E106"/>
    <mergeCell ref="F106:AA106"/>
    <mergeCell ref="B107:E107"/>
    <mergeCell ref="F107:S107"/>
    <mergeCell ref="B108:E108"/>
    <mergeCell ref="J108:K108"/>
    <mergeCell ref="M108:N108"/>
    <mergeCell ref="T108:U108"/>
    <mergeCell ref="W108:X108"/>
    <mergeCell ref="Q108:S108"/>
    <mergeCell ref="F101:K101"/>
    <mergeCell ref="L101:V101"/>
    <mergeCell ref="W101:AA101"/>
    <mergeCell ref="D102:E102"/>
    <mergeCell ref="F102:K102"/>
    <mergeCell ref="L102:V102"/>
    <mergeCell ref="W102:AA102"/>
    <mergeCell ref="F99:K99"/>
    <mergeCell ref="L99:V99"/>
    <mergeCell ref="W99:AA99"/>
    <mergeCell ref="D100:E100"/>
    <mergeCell ref="F100:K100"/>
    <mergeCell ref="L100:V100"/>
    <mergeCell ref="W100:AA100"/>
    <mergeCell ref="C91:E96"/>
    <mergeCell ref="F91:J96"/>
    <mergeCell ref="K91:AA96"/>
    <mergeCell ref="B81:B102"/>
    <mergeCell ref="C81:E85"/>
    <mergeCell ref="F81:AA85"/>
    <mergeCell ref="C86:E90"/>
    <mergeCell ref="F86:L86"/>
    <mergeCell ref="M86:AA86"/>
    <mergeCell ref="F87:L87"/>
    <mergeCell ref="M87:AA87"/>
    <mergeCell ref="F88:L88"/>
    <mergeCell ref="M88:AA88"/>
    <mergeCell ref="C97:C102"/>
    <mergeCell ref="D97:E97"/>
    <mergeCell ref="F97:K97"/>
    <mergeCell ref="L97:V97"/>
    <mergeCell ref="W97:AA97"/>
    <mergeCell ref="D98:E98"/>
    <mergeCell ref="F98:K98"/>
    <mergeCell ref="L98:V98"/>
    <mergeCell ref="W98:AA98"/>
    <mergeCell ref="D99:E99"/>
    <mergeCell ref="D101:E101"/>
    <mergeCell ref="F89:L89"/>
    <mergeCell ref="M89:AA89"/>
    <mergeCell ref="C80:E80"/>
    <mergeCell ref="F80:J80"/>
    <mergeCell ref="K80:L80"/>
    <mergeCell ref="M80:N80"/>
    <mergeCell ref="Y80:AA80"/>
    <mergeCell ref="W80:X80"/>
    <mergeCell ref="F90:L90"/>
    <mergeCell ref="M90:AA90"/>
    <mergeCell ref="R73:AA73"/>
    <mergeCell ref="F74:N75"/>
    <mergeCell ref="O74:Q75"/>
    <mergeCell ref="R74:AA75"/>
    <mergeCell ref="C78:E79"/>
    <mergeCell ref="F78:N79"/>
    <mergeCell ref="O78:Q79"/>
    <mergeCell ref="R78:W78"/>
    <mergeCell ref="X78:AA78"/>
    <mergeCell ref="R79:V79"/>
    <mergeCell ref="Y79:AA79"/>
    <mergeCell ref="C76:E76"/>
    <mergeCell ref="F76:N76"/>
    <mergeCell ref="O76:Q76"/>
    <mergeCell ref="R76:AA76"/>
    <mergeCell ref="C77:E77"/>
    <mergeCell ref="F77:AA77"/>
    <mergeCell ref="AV50:BB50"/>
    <mergeCell ref="N53:O53"/>
    <mergeCell ref="H39:AA39"/>
    <mergeCell ref="H56:L56"/>
    <mergeCell ref="V56:X56"/>
    <mergeCell ref="B68:AA68"/>
    <mergeCell ref="Y38:Z38"/>
    <mergeCell ref="M41:AA41"/>
    <mergeCell ref="M42:AA42"/>
    <mergeCell ref="M43:AA43"/>
    <mergeCell ref="M46:AA46"/>
    <mergeCell ref="M47:AA47"/>
    <mergeCell ref="B70:B80"/>
    <mergeCell ref="O80:Q80"/>
    <mergeCell ref="R80:V80"/>
    <mergeCell ref="D5:Y7"/>
    <mergeCell ref="Y9:Z9"/>
    <mergeCell ref="N18:O18"/>
    <mergeCell ref="H21:L21"/>
    <mergeCell ref="V21:X21"/>
    <mergeCell ref="D34:Y36"/>
    <mergeCell ref="M48:AA48"/>
    <mergeCell ref="C70:E70"/>
    <mergeCell ref="F70:N70"/>
    <mergeCell ref="O70:Q70"/>
    <mergeCell ref="R70:AA70"/>
    <mergeCell ref="C71:E72"/>
    <mergeCell ref="F71:N72"/>
    <mergeCell ref="O71:Q72"/>
    <mergeCell ref="R71:S71"/>
    <mergeCell ref="V71:W71"/>
    <mergeCell ref="R72:U72"/>
    <mergeCell ref="V72:AA72"/>
    <mergeCell ref="C73:E75"/>
    <mergeCell ref="G73:N73"/>
    <mergeCell ref="O73:Q73"/>
  </mergeCells>
  <phoneticPr fontId="1"/>
  <dataValidations count="4">
    <dataValidation type="list" allowBlank="1" showInputMessage="1" showErrorMessage="1" sqref="M136:N137 V133:W137" xr:uid="{00000000-0002-0000-0100-000000000000}">
      <formula1>"実施する,実施しない"</formula1>
    </dataValidation>
    <dataValidation type="list" allowBlank="1" showInputMessage="1" showErrorMessage="1" sqref="F117:G119" xr:uid="{00000000-0002-0000-0100-000001000000}">
      <formula1>"あり,なし"</formula1>
    </dataValidation>
    <dataValidation type="list" allowBlank="1" showInputMessage="1" showErrorMessage="1" sqref="F107:S107" xr:uid="{00000000-0002-0000-0100-000002000000}">
      <formula1>"こどもの居場所づくり事業　生活充実型（１５０日以上）,こどもの居場所づくり事業　生活充実型（１００日以上）,こどもの居場所づくり事業　休日等通年型"</formula1>
    </dataValidation>
    <dataValidation type="list" allowBlank="1" showInputMessage="1" showErrorMessage="1" sqref="AF145:AK145 AF214:AK214 AF161:AK161 AF212:AK212 AF178:AK178 AF191:AK191" xr:uid="{00000000-0002-0000-0100-000003000000}">
      <formula1>"職員,学生ボランティア,地域のボランティア,退職教職員,その他"</formula1>
    </dataValidation>
  </dataValidations>
  <pageMargins left="0.7" right="0.7" top="0.75" bottom="0.75" header="0.3" footer="0.3"/>
  <pageSetup paperSize="9" scale="87" orientation="portrait" r:id="rId1"/>
  <rowBreaks count="9" manualBreakCount="9">
    <brk id="32" max="27" man="1"/>
    <brk id="66" max="27" man="1"/>
    <brk id="103" max="27" man="1"/>
    <brk id="139" max="27" man="1"/>
    <brk id="172" max="27" man="1"/>
    <brk id="203" max="27" man="1"/>
    <brk id="225" max="27" man="1"/>
    <brk id="254" max="27" man="1"/>
    <brk id="271" max="27" man="1"/>
  </rowBreaks>
  <drawing r:id="rId2"/>
  <legacyDrawing r:id="rId3"/>
  <controls>
    <mc:AlternateContent xmlns:mc="http://schemas.openxmlformats.org/markup-compatibility/2006">
      <mc:Choice Requires="x14">
        <control shapeId="11315" r:id="rId4" name="CheckBox4">
          <controlPr defaultSize="0" autoLine="0" r:id="rId5">
            <anchor moveWithCells="1" sizeWithCells="1">
              <from>
                <xdr:col>3</xdr:col>
                <xdr:colOff>66675</xdr:colOff>
                <xdr:row>259</xdr:row>
                <xdr:rowOff>219075</xdr:rowOff>
              </from>
              <to>
                <xdr:col>7</xdr:col>
                <xdr:colOff>285750</xdr:colOff>
                <xdr:row>259</xdr:row>
                <xdr:rowOff>762000</xdr:rowOff>
              </to>
            </anchor>
          </controlPr>
        </control>
      </mc:Choice>
      <mc:Fallback>
        <control shapeId="11315" r:id="rId4" name="CheckBox4"/>
      </mc:Fallback>
    </mc:AlternateContent>
    <mc:AlternateContent xmlns:mc="http://schemas.openxmlformats.org/markup-compatibility/2006">
      <mc:Choice Requires="x14">
        <control shapeId="11313" r:id="rId6" name="CheckBox3">
          <controlPr defaultSize="0" autoLine="0" r:id="rId7">
            <anchor moveWithCells="1" sizeWithCells="1">
              <from>
                <xdr:col>3</xdr:col>
                <xdr:colOff>66675</xdr:colOff>
                <xdr:row>243</xdr:row>
                <xdr:rowOff>219075</xdr:rowOff>
              </from>
              <to>
                <xdr:col>7</xdr:col>
                <xdr:colOff>285750</xdr:colOff>
                <xdr:row>243</xdr:row>
                <xdr:rowOff>762000</xdr:rowOff>
              </to>
            </anchor>
          </controlPr>
        </control>
      </mc:Choice>
      <mc:Fallback>
        <control shapeId="11313" r:id="rId6" name="CheckBox3"/>
      </mc:Fallback>
    </mc:AlternateContent>
    <mc:AlternateContent xmlns:mc="http://schemas.openxmlformats.org/markup-compatibility/2006">
      <mc:Choice Requires="x14">
        <control shapeId="11312" r:id="rId8" name="CheckBox1">
          <controlPr defaultSize="0" autoLine="0" r:id="rId9">
            <anchor moveWithCells="1" sizeWithCells="1">
              <from>
                <xdr:col>3</xdr:col>
                <xdr:colOff>57150</xdr:colOff>
                <xdr:row>230</xdr:row>
                <xdr:rowOff>257175</xdr:rowOff>
              </from>
              <to>
                <xdr:col>7</xdr:col>
                <xdr:colOff>266700</xdr:colOff>
                <xdr:row>230</xdr:row>
                <xdr:rowOff>819150</xdr:rowOff>
              </to>
            </anchor>
          </controlPr>
        </control>
      </mc:Choice>
      <mc:Fallback>
        <control shapeId="11312" r:id="rId8" name="CheckBox1"/>
      </mc:Fallback>
    </mc:AlternateContent>
    <mc:AlternateContent xmlns:mc="http://schemas.openxmlformats.org/markup-compatibility/2006">
      <mc:Choice Requires="x14">
        <control shapeId="11311" r:id="rId10" name="CheckBox53">
          <controlPr defaultSize="0" autoLine="0" r:id="rId11">
            <anchor moveWithCells="1" sizeWithCells="1">
              <from>
                <xdr:col>6</xdr:col>
                <xdr:colOff>19050</xdr:colOff>
                <xdr:row>29</xdr:row>
                <xdr:rowOff>180975</xdr:rowOff>
              </from>
              <to>
                <xdr:col>18</xdr:col>
                <xdr:colOff>95250</xdr:colOff>
                <xdr:row>30</xdr:row>
                <xdr:rowOff>104775</xdr:rowOff>
              </to>
            </anchor>
          </controlPr>
        </control>
      </mc:Choice>
      <mc:Fallback>
        <control shapeId="11311" r:id="rId10" name="CheckBox53"/>
      </mc:Fallback>
    </mc:AlternateContent>
    <mc:AlternateContent xmlns:mc="http://schemas.openxmlformats.org/markup-compatibility/2006">
      <mc:Choice Requires="x14">
        <control shapeId="11310" r:id="rId12" name="CheckBox52">
          <controlPr defaultSize="0" autoLine="0" r:id="rId13">
            <anchor moveWithCells="1" sizeWithCells="1">
              <from>
                <xdr:col>8</xdr:col>
                <xdr:colOff>57150</xdr:colOff>
                <xdr:row>25</xdr:row>
                <xdr:rowOff>400050</xdr:rowOff>
              </from>
              <to>
                <xdr:col>13</xdr:col>
                <xdr:colOff>38100</xdr:colOff>
                <xdr:row>26</xdr:row>
                <xdr:rowOff>323850</xdr:rowOff>
              </to>
            </anchor>
          </controlPr>
        </control>
      </mc:Choice>
      <mc:Fallback>
        <control shapeId="11310" r:id="rId12" name="CheckBox52"/>
      </mc:Fallback>
    </mc:AlternateContent>
    <mc:AlternateContent xmlns:mc="http://schemas.openxmlformats.org/markup-compatibility/2006">
      <mc:Choice Requires="x14">
        <control shapeId="11309" r:id="rId14" name="CheckBox51">
          <controlPr defaultSize="0" autoLine="0" r:id="rId15">
            <anchor moveWithCells="1" sizeWithCells="1">
              <from>
                <xdr:col>8</xdr:col>
                <xdr:colOff>57150</xdr:colOff>
                <xdr:row>25</xdr:row>
                <xdr:rowOff>19050</xdr:rowOff>
              </from>
              <to>
                <xdr:col>13</xdr:col>
                <xdr:colOff>114300</xdr:colOff>
                <xdr:row>26</xdr:row>
                <xdr:rowOff>19050</xdr:rowOff>
              </to>
            </anchor>
          </controlPr>
        </control>
      </mc:Choice>
      <mc:Fallback>
        <control shapeId="11309" r:id="rId14" name="CheckBox51"/>
      </mc:Fallback>
    </mc:AlternateContent>
    <mc:AlternateContent xmlns:mc="http://schemas.openxmlformats.org/markup-compatibility/2006">
      <mc:Choice Requires="x14">
        <control shapeId="11308" r:id="rId16" name="CheckBox50">
          <controlPr defaultSize="0" autoLine="0" r:id="rId17">
            <anchor moveWithCells="1" sizeWithCells="1">
              <from>
                <xdr:col>6</xdr:col>
                <xdr:colOff>19050</xdr:colOff>
                <xdr:row>28</xdr:row>
                <xdr:rowOff>247650</xdr:rowOff>
              </from>
              <to>
                <xdr:col>15</xdr:col>
                <xdr:colOff>19050</xdr:colOff>
                <xdr:row>29</xdr:row>
                <xdr:rowOff>171450</xdr:rowOff>
              </to>
            </anchor>
          </controlPr>
        </control>
      </mc:Choice>
      <mc:Fallback>
        <control shapeId="11308" r:id="rId16" name="CheckBox50"/>
      </mc:Fallback>
    </mc:AlternateContent>
    <mc:AlternateContent xmlns:mc="http://schemas.openxmlformats.org/markup-compatibility/2006">
      <mc:Choice Requires="x14">
        <control shapeId="11307" r:id="rId18" name="CheckBox49">
          <controlPr defaultSize="0" autoLine="0" r:id="rId19">
            <anchor moveWithCells="1" sizeWithCells="1">
              <from>
                <xdr:col>6</xdr:col>
                <xdr:colOff>19050</xdr:colOff>
                <xdr:row>27</xdr:row>
                <xdr:rowOff>285750</xdr:rowOff>
              </from>
              <to>
                <xdr:col>14</xdr:col>
                <xdr:colOff>133350</xdr:colOff>
                <xdr:row>28</xdr:row>
                <xdr:rowOff>209550</xdr:rowOff>
              </to>
            </anchor>
          </controlPr>
        </control>
      </mc:Choice>
      <mc:Fallback>
        <control shapeId="11307" r:id="rId18" name="CheckBox49"/>
      </mc:Fallback>
    </mc:AlternateContent>
    <mc:AlternateContent xmlns:mc="http://schemas.openxmlformats.org/markup-compatibility/2006">
      <mc:Choice Requires="x14">
        <control shapeId="11306" r:id="rId20" name="CheckBox48">
          <controlPr defaultSize="0" autoLine="0" r:id="rId21">
            <anchor moveWithCells="1" sizeWithCells="1">
              <from>
                <xdr:col>6</xdr:col>
                <xdr:colOff>19050</xdr:colOff>
                <xdr:row>26</xdr:row>
                <xdr:rowOff>333375</xdr:rowOff>
              </from>
              <to>
                <xdr:col>20</xdr:col>
                <xdr:colOff>76200</xdr:colOff>
                <xdr:row>27</xdr:row>
                <xdr:rowOff>276225</xdr:rowOff>
              </to>
            </anchor>
          </controlPr>
        </control>
      </mc:Choice>
      <mc:Fallback>
        <control shapeId="11306" r:id="rId20" name="CheckBox48"/>
      </mc:Fallback>
    </mc:AlternateContent>
    <mc:AlternateContent xmlns:mc="http://schemas.openxmlformats.org/markup-compatibility/2006">
      <mc:Choice Requires="x14">
        <control shapeId="11305" r:id="rId22" name="CheckBox8">
          <controlPr defaultSize="0" autoLine="0" r:id="rId23">
            <anchor moveWithCells="1" sizeWithCells="1">
              <from>
                <xdr:col>6</xdr:col>
                <xdr:colOff>19050</xdr:colOff>
                <xdr:row>24</xdr:row>
                <xdr:rowOff>0</xdr:rowOff>
              </from>
              <to>
                <xdr:col>17</xdr:col>
                <xdr:colOff>190500</xdr:colOff>
                <xdr:row>25</xdr:row>
                <xdr:rowOff>123825</xdr:rowOff>
              </to>
            </anchor>
          </controlPr>
        </control>
      </mc:Choice>
      <mc:Fallback>
        <control shapeId="11305" r:id="rId22" name="CheckBox8"/>
      </mc:Fallback>
    </mc:AlternateContent>
    <mc:AlternateContent xmlns:mc="http://schemas.openxmlformats.org/markup-compatibility/2006">
      <mc:Choice Requires="x14">
        <control shapeId="11295" r:id="rId24" name="CheckBox38">
          <controlPr defaultSize="0" autoLine="0" r:id="rId25">
            <anchor moveWithCells="1" sizeWithCells="1">
              <from>
                <xdr:col>2</xdr:col>
                <xdr:colOff>142875</xdr:colOff>
                <xdr:row>221</xdr:row>
                <xdr:rowOff>228600</xdr:rowOff>
              </from>
              <to>
                <xdr:col>8</xdr:col>
                <xdr:colOff>219075</xdr:colOff>
                <xdr:row>222</xdr:row>
                <xdr:rowOff>457200</xdr:rowOff>
              </to>
            </anchor>
          </controlPr>
        </control>
      </mc:Choice>
      <mc:Fallback>
        <control shapeId="11295" r:id="rId24" name="CheckBox38"/>
      </mc:Fallback>
    </mc:AlternateContent>
    <mc:AlternateContent xmlns:mc="http://schemas.openxmlformats.org/markup-compatibility/2006">
      <mc:Choice Requires="x14">
        <control shapeId="11294" r:id="rId26" name="CheckBox37">
          <controlPr defaultSize="0" autoLine="0" r:id="rId27">
            <anchor moveWithCells="1" sizeWithCells="1">
              <from>
                <xdr:col>2</xdr:col>
                <xdr:colOff>142875</xdr:colOff>
                <xdr:row>218</xdr:row>
                <xdr:rowOff>180975</xdr:rowOff>
              </from>
              <to>
                <xdr:col>8</xdr:col>
                <xdr:colOff>219075</xdr:colOff>
                <xdr:row>218</xdr:row>
                <xdr:rowOff>857250</xdr:rowOff>
              </to>
            </anchor>
          </controlPr>
        </control>
      </mc:Choice>
      <mc:Fallback>
        <control shapeId="11294" r:id="rId26" name="CheckBox37"/>
      </mc:Fallback>
    </mc:AlternateContent>
    <mc:AlternateContent xmlns:mc="http://schemas.openxmlformats.org/markup-compatibility/2006">
      <mc:Choice Requires="x14">
        <control shapeId="11293" r:id="rId28" name="CheckBox36">
          <controlPr defaultSize="0" autoLine="0" r:id="rId29">
            <anchor moveWithCells="1" sizeWithCells="1">
              <from>
                <xdr:col>2</xdr:col>
                <xdr:colOff>142875</xdr:colOff>
                <xdr:row>215</xdr:row>
                <xdr:rowOff>180975</xdr:rowOff>
              </from>
              <to>
                <xdr:col>8</xdr:col>
                <xdr:colOff>228600</xdr:colOff>
                <xdr:row>216</xdr:row>
                <xdr:rowOff>600075</xdr:rowOff>
              </to>
            </anchor>
          </controlPr>
        </control>
      </mc:Choice>
      <mc:Fallback>
        <control shapeId="11293" r:id="rId28" name="CheckBox36"/>
      </mc:Fallback>
    </mc:AlternateContent>
    <mc:AlternateContent xmlns:mc="http://schemas.openxmlformats.org/markup-compatibility/2006">
      <mc:Choice Requires="x14">
        <control shapeId="11292" r:id="rId30" name="CheckBox35">
          <controlPr defaultSize="0" autoLine="0" r:id="rId31">
            <anchor moveWithCells="1" sizeWithCells="1">
              <from>
                <xdr:col>3</xdr:col>
                <xdr:colOff>38100</xdr:colOff>
                <xdr:row>208</xdr:row>
                <xdr:rowOff>57150</xdr:rowOff>
              </from>
              <to>
                <xdr:col>7</xdr:col>
                <xdr:colOff>257175</xdr:colOff>
                <xdr:row>208</xdr:row>
                <xdr:rowOff>609600</xdr:rowOff>
              </to>
            </anchor>
          </controlPr>
        </control>
      </mc:Choice>
      <mc:Fallback>
        <control shapeId="11292" r:id="rId30" name="CheckBox35"/>
      </mc:Fallback>
    </mc:AlternateContent>
    <mc:AlternateContent xmlns:mc="http://schemas.openxmlformats.org/markup-compatibility/2006">
      <mc:Choice Requires="x14">
        <control shapeId="11291" r:id="rId32" name="CheckBox34">
          <controlPr defaultSize="0" autoLine="0" r:id="rId33">
            <anchor moveWithCells="1" sizeWithCells="1">
              <from>
                <xdr:col>3</xdr:col>
                <xdr:colOff>28575</xdr:colOff>
                <xdr:row>209</xdr:row>
                <xdr:rowOff>133350</xdr:rowOff>
              </from>
              <to>
                <xdr:col>7</xdr:col>
                <xdr:colOff>285750</xdr:colOff>
                <xdr:row>209</xdr:row>
                <xdr:rowOff>523875</xdr:rowOff>
              </to>
            </anchor>
          </controlPr>
        </control>
      </mc:Choice>
      <mc:Fallback>
        <control shapeId="11291" r:id="rId32" name="CheckBox34"/>
      </mc:Fallback>
    </mc:AlternateContent>
    <mc:AlternateContent xmlns:mc="http://schemas.openxmlformats.org/markup-compatibility/2006">
      <mc:Choice Requires="x14">
        <control shapeId="11290" r:id="rId34" name="CheckBox33">
          <controlPr defaultSize="0" autoLine="0" r:id="rId35">
            <anchor moveWithCells="1" sizeWithCells="1">
              <from>
                <xdr:col>3</xdr:col>
                <xdr:colOff>38100</xdr:colOff>
                <xdr:row>210</xdr:row>
                <xdr:rowOff>104775</xdr:rowOff>
              </from>
              <to>
                <xdr:col>7</xdr:col>
                <xdr:colOff>57150</xdr:colOff>
                <xdr:row>210</xdr:row>
                <xdr:rowOff>514350</xdr:rowOff>
              </to>
            </anchor>
          </controlPr>
        </control>
      </mc:Choice>
      <mc:Fallback>
        <control shapeId="11290" r:id="rId34" name="CheckBox33"/>
      </mc:Fallback>
    </mc:AlternateContent>
    <mc:AlternateContent xmlns:mc="http://schemas.openxmlformats.org/markup-compatibility/2006">
      <mc:Choice Requires="x14">
        <control shapeId="11289" r:id="rId36" name="CheckBox32">
          <controlPr defaultSize="0" autoLine="0" r:id="rId37">
            <anchor moveWithCells="1" sizeWithCells="1">
              <from>
                <xdr:col>3</xdr:col>
                <xdr:colOff>38100</xdr:colOff>
                <xdr:row>190</xdr:row>
                <xdr:rowOff>95250</xdr:rowOff>
              </from>
              <to>
                <xdr:col>7</xdr:col>
                <xdr:colOff>304800</xdr:colOff>
                <xdr:row>191</xdr:row>
                <xdr:rowOff>0</xdr:rowOff>
              </to>
            </anchor>
          </controlPr>
        </control>
      </mc:Choice>
      <mc:Fallback>
        <control shapeId="11289" r:id="rId36" name="CheckBox32"/>
      </mc:Fallback>
    </mc:AlternateContent>
    <mc:AlternateContent xmlns:mc="http://schemas.openxmlformats.org/markup-compatibility/2006">
      <mc:Choice Requires="x14">
        <control shapeId="11288" r:id="rId38" name="CheckBox31">
          <controlPr defaultSize="0" autoLine="0" r:id="rId39">
            <anchor moveWithCells="1" sizeWithCells="1">
              <from>
                <xdr:col>3</xdr:col>
                <xdr:colOff>38100</xdr:colOff>
                <xdr:row>191</xdr:row>
                <xdr:rowOff>180975</xdr:rowOff>
              </from>
              <to>
                <xdr:col>7</xdr:col>
                <xdr:colOff>295275</xdr:colOff>
                <xdr:row>191</xdr:row>
                <xdr:rowOff>590550</xdr:rowOff>
              </to>
            </anchor>
          </controlPr>
        </control>
      </mc:Choice>
      <mc:Fallback>
        <control shapeId="11288" r:id="rId38" name="CheckBox31"/>
      </mc:Fallback>
    </mc:AlternateContent>
    <mc:AlternateContent xmlns:mc="http://schemas.openxmlformats.org/markup-compatibility/2006">
      <mc:Choice Requires="x14">
        <control shapeId="11287" r:id="rId40" name="CheckBox30">
          <controlPr defaultSize="0" autoLine="0" r:id="rId41">
            <anchor moveWithCells="1" sizeWithCells="1">
              <from>
                <xdr:col>3</xdr:col>
                <xdr:colOff>66675</xdr:colOff>
                <xdr:row>192</xdr:row>
                <xdr:rowOff>228600</xdr:rowOff>
              </from>
              <to>
                <xdr:col>7</xdr:col>
                <xdr:colOff>266700</xdr:colOff>
                <xdr:row>192</xdr:row>
                <xdr:rowOff>533400</xdr:rowOff>
              </to>
            </anchor>
          </controlPr>
        </control>
      </mc:Choice>
      <mc:Fallback>
        <control shapeId="11287" r:id="rId40" name="CheckBox30"/>
      </mc:Fallback>
    </mc:AlternateContent>
    <mc:AlternateContent xmlns:mc="http://schemas.openxmlformats.org/markup-compatibility/2006">
      <mc:Choice Requires="x14">
        <control shapeId="11286" r:id="rId42" name="CheckBox29">
          <controlPr defaultSize="0" autoLine="0" r:id="rId43">
            <anchor moveWithCells="1" sizeWithCells="1">
              <from>
                <xdr:col>3</xdr:col>
                <xdr:colOff>66675</xdr:colOff>
                <xdr:row>177</xdr:row>
                <xdr:rowOff>142875</xdr:rowOff>
              </from>
              <to>
                <xdr:col>7</xdr:col>
                <xdr:colOff>28575</xdr:colOff>
                <xdr:row>177</xdr:row>
                <xdr:rowOff>561975</xdr:rowOff>
              </to>
            </anchor>
          </controlPr>
        </control>
      </mc:Choice>
      <mc:Fallback>
        <control shapeId="11286" r:id="rId42" name="CheckBox29"/>
      </mc:Fallback>
    </mc:AlternateContent>
    <mc:AlternateContent xmlns:mc="http://schemas.openxmlformats.org/markup-compatibility/2006">
      <mc:Choice Requires="x14">
        <control shapeId="11285" r:id="rId44" name="CheckBox28">
          <controlPr defaultSize="0" autoLine="0" r:id="rId45">
            <anchor moveWithCells="1" sizeWithCells="1">
              <from>
                <xdr:col>3</xdr:col>
                <xdr:colOff>66675</xdr:colOff>
                <xdr:row>178</xdr:row>
                <xdr:rowOff>142875</xdr:rowOff>
              </from>
              <to>
                <xdr:col>7</xdr:col>
                <xdr:colOff>142875</xdr:colOff>
                <xdr:row>178</xdr:row>
                <xdr:rowOff>533400</xdr:rowOff>
              </to>
            </anchor>
          </controlPr>
        </control>
      </mc:Choice>
      <mc:Fallback>
        <control shapeId="11285" r:id="rId44" name="CheckBox28"/>
      </mc:Fallback>
    </mc:AlternateContent>
    <mc:AlternateContent xmlns:mc="http://schemas.openxmlformats.org/markup-compatibility/2006">
      <mc:Choice Requires="x14">
        <control shapeId="11284" r:id="rId46" name="CheckBox26">
          <controlPr defaultSize="0" autoLine="0" r:id="rId47">
            <anchor moveWithCells="1" sizeWithCells="1">
              <from>
                <xdr:col>3</xdr:col>
                <xdr:colOff>95250</xdr:colOff>
                <xdr:row>179</xdr:row>
                <xdr:rowOff>180975</xdr:rowOff>
              </from>
              <to>
                <xdr:col>7</xdr:col>
                <xdr:colOff>228600</xdr:colOff>
                <xdr:row>179</xdr:row>
                <xdr:rowOff>485775</xdr:rowOff>
              </to>
            </anchor>
          </controlPr>
        </control>
      </mc:Choice>
      <mc:Fallback>
        <control shapeId="11284" r:id="rId46" name="CheckBox26"/>
      </mc:Fallback>
    </mc:AlternateContent>
    <mc:AlternateContent xmlns:mc="http://schemas.openxmlformats.org/markup-compatibility/2006">
      <mc:Choice Requires="x14">
        <control shapeId="11283" r:id="rId48" name="CheckBox27">
          <controlPr defaultSize="0" autoLine="0" r:id="rId49">
            <anchor moveWithCells="1" sizeWithCells="1">
              <from>
                <xdr:col>3</xdr:col>
                <xdr:colOff>28575</xdr:colOff>
                <xdr:row>160</xdr:row>
                <xdr:rowOff>28575</xdr:rowOff>
              </from>
              <to>
                <xdr:col>6</xdr:col>
                <xdr:colOff>142875</xdr:colOff>
                <xdr:row>160</xdr:row>
                <xdr:rowOff>400050</xdr:rowOff>
              </to>
            </anchor>
          </controlPr>
        </control>
      </mc:Choice>
      <mc:Fallback>
        <control shapeId="11283" r:id="rId48" name="CheckBox27"/>
      </mc:Fallback>
    </mc:AlternateContent>
    <mc:AlternateContent xmlns:mc="http://schemas.openxmlformats.org/markup-compatibility/2006">
      <mc:Choice Requires="x14">
        <control shapeId="11282" r:id="rId50" name="CheckBox25">
          <controlPr defaultSize="0" autoLine="0" r:id="rId51">
            <anchor moveWithCells="1" sizeWithCells="1">
              <from>
                <xdr:col>3</xdr:col>
                <xdr:colOff>28575</xdr:colOff>
                <xdr:row>161</xdr:row>
                <xdr:rowOff>38100</xdr:rowOff>
              </from>
              <to>
                <xdr:col>7</xdr:col>
                <xdr:colOff>257175</xdr:colOff>
                <xdr:row>161</xdr:row>
                <xdr:rowOff>447675</xdr:rowOff>
              </to>
            </anchor>
          </controlPr>
        </control>
      </mc:Choice>
      <mc:Fallback>
        <control shapeId="11282" r:id="rId50" name="CheckBox25"/>
      </mc:Fallback>
    </mc:AlternateContent>
    <mc:AlternateContent xmlns:mc="http://schemas.openxmlformats.org/markup-compatibility/2006">
      <mc:Choice Requires="x14">
        <control shapeId="11281" r:id="rId52" name="CheckBox24">
          <controlPr defaultSize="0" autoLine="0" r:id="rId53">
            <anchor moveWithCells="1" sizeWithCells="1">
              <from>
                <xdr:col>3</xdr:col>
                <xdr:colOff>38100</xdr:colOff>
                <xdr:row>162</xdr:row>
                <xdr:rowOff>76200</xdr:rowOff>
              </from>
              <to>
                <xdr:col>7</xdr:col>
                <xdr:colOff>190500</xdr:colOff>
                <xdr:row>162</xdr:row>
                <xdr:rowOff>381000</xdr:rowOff>
              </to>
            </anchor>
          </controlPr>
        </control>
      </mc:Choice>
      <mc:Fallback>
        <control shapeId="11281" r:id="rId52" name="CheckBox24"/>
      </mc:Fallback>
    </mc:AlternateContent>
    <mc:AlternateContent xmlns:mc="http://schemas.openxmlformats.org/markup-compatibility/2006">
      <mc:Choice Requires="x14">
        <control shapeId="11280" r:id="rId54" name="CheckBox23">
          <controlPr defaultSize="0" autoLine="0" r:id="rId55">
            <anchor moveWithCells="1" sizeWithCells="1">
              <from>
                <xdr:col>3</xdr:col>
                <xdr:colOff>28575</xdr:colOff>
                <xdr:row>144</xdr:row>
                <xdr:rowOff>28575</xdr:rowOff>
              </from>
              <to>
                <xdr:col>6</xdr:col>
                <xdr:colOff>142875</xdr:colOff>
                <xdr:row>144</xdr:row>
                <xdr:rowOff>371475</xdr:rowOff>
              </to>
            </anchor>
          </controlPr>
        </control>
      </mc:Choice>
      <mc:Fallback>
        <control shapeId="11280" r:id="rId54" name="CheckBox23"/>
      </mc:Fallback>
    </mc:AlternateContent>
    <mc:AlternateContent xmlns:mc="http://schemas.openxmlformats.org/markup-compatibility/2006">
      <mc:Choice Requires="x14">
        <control shapeId="11279" r:id="rId56" name="CheckBox22">
          <controlPr defaultSize="0" autoLine="0" r:id="rId57">
            <anchor moveWithCells="1" sizeWithCells="1">
              <from>
                <xdr:col>3</xdr:col>
                <xdr:colOff>57150</xdr:colOff>
                <xdr:row>146</xdr:row>
                <xdr:rowOff>28575</xdr:rowOff>
              </from>
              <to>
                <xdr:col>6</xdr:col>
                <xdr:colOff>219075</xdr:colOff>
                <xdr:row>146</xdr:row>
                <xdr:rowOff>361950</xdr:rowOff>
              </to>
            </anchor>
          </controlPr>
        </control>
      </mc:Choice>
      <mc:Fallback>
        <control shapeId="11279" r:id="rId56" name="CheckBox22"/>
      </mc:Fallback>
    </mc:AlternateContent>
    <mc:AlternateContent xmlns:mc="http://schemas.openxmlformats.org/markup-compatibility/2006">
      <mc:Choice Requires="x14">
        <control shapeId="11278" r:id="rId58" name="CheckBox21">
          <controlPr defaultSize="0" autoLine="0" r:id="rId59">
            <anchor moveWithCells="1" sizeWithCells="1">
              <from>
                <xdr:col>3</xdr:col>
                <xdr:colOff>38100</xdr:colOff>
                <xdr:row>145</xdr:row>
                <xdr:rowOff>57150</xdr:rowOff>
              </from>
              <to>
                <xdr:col>7</xdr:col>
                <xdr:colOff>190500</xdr:colOff>
                <xdr:row>145</xdr:row>
                <xdr:rowOff>333375</xdr:rowOff>
              </to>
            </anchor>
          </controlPr>
        </control>
      </mc:Choice>
      <mc:Fallback>
        <control shapeId="11278" r:id="rId58" name="CheckBox21"/>
      </mc:Fallback>
    </mc:AlternateContent>
    <mc:AlternateContent xmlns:mc="http://schemas.openxmlformats.org/markup-compatibility/2006">
      <mc:Choice Requires="x14">
        <control shapeId="11277" r:id="rId60" name="CheckBox20">
          <controlPr defaultSize="0" autoLine="0" r:id="rId61">
            <anchor moveWithCells="1" sizeWithCells="1">
              <from>
                <xdr:col>3</xdr:col>
                <xdr:colOff>57150</xdr:colOff>
                <xdr:row>147</xdr:row>
                <xdr:rowOff>57150</xdr:rowOff>
              </from>
              <to>
                <xdr:col>7</xdr:col>
                <xdr:colOff>247650</xdr:colOff>
                <xdr:row>147</xdr:row>
                <xdr:rowOff>438150</xdr:rowOff>
              </to>
            </anchor>
          </controlPr>
        </control>
      </mc:Choice>
      <mc:Fallback>
        <control shapeId="11277" r:id="rId60" name="CheckBox20"/>
      </mc:Fallback>
    </mc:AlternateContent>
    <mc:AlternateContent xmlns:mc="http://schemas.openxmlformats.org/markup-compatibility/2006">
      <mc:Choice Requires="x14">
        <control shapeId="11276" r:id="rId62" name="CheckBox18">
          <controlPr defaultSize="0" autoLine="0" r:id="rId63">
            <anchor moveWithCells="1" sizeWithCells="1">
              <from>
                <xdr:col>6</xdr:col>
                <xdr:colOff>104775</xdr:colOff>
                <xdr:row>90</xdr:row>
                <xdr:rowOff>38100</xdr:rowOff>
              </from>
              <to>
                <xdr:col>8</xdr:col>
                <xdr:colOff>190500</xdr:colOff>
                <xdr:row>91</xdr:row>
                <xdr:rowOff>19050</xdr:rowOff>
              </to>
            </anchor>
          </controlPr>
        </control>
      </mc:Choice>
      <mc:Fallback>
        <control shapeId="11276" r:id="rId62" name="CheckBox18"/>
      </mc:Fallback>
    </mc:AlternateContent>
    <mc:AlternateContent xmlns:mc="http://schemas.openxmlformats.org/markup-compatibility/2006">
      <mc:Choice Requires="x14">
        <control shapeId="11275" r:id="rId64" name="CheckBox9">
          <controlPr defaultSize="0" autoLine="0" r:id="rId65">
            <anchor moveWithCells="1" sizeWithCells="1">
              <from>
                <xdr:col>6</xdr:col>
                <xdr:colOff>114300</xdr:colOff>
                <xdr:row>92</xdr:row>
                <xdr:rowOff>19050</xdr:rowOff>
              </from>
              <to>
                <xdr:col>8</xdr:col>
                <xdr:colOff>190500</xdr:colOff>
                <xdr:row>93</xdr:row>
                <xdr:rowOff>28575</xdr:rowOff>
              </to>
            </anchor>
          </controlPr>
        </control>
      </mc:Choice>
      <mc:Fallback>
        <control shapeId="11275" r:id="rId64" name="CheckBox9"/>
      </mc:Fallback>
    </mc:AlternateContent>
    <mc:AlternateContent xmlns:mc="http://schemas.openxmlformats.org/markup-compatibility/2006">
      <mc:Choice Requires="x14">
        <control shapeId="11274" r:id="rId66" name="CheckBox19">
          <controlPr defaultSize="0" autoLine="0" r:id="rId67">
            <anchor moveWithCells="1" sizeWithCells="1">
              <from>
                <xdr:col>18</xdr:col>
                <xdr:colOff>152400</xdr:colOff>
                <xdr:row>122</xdr:row>
                <xdr:rowOff>114300</xdr:rowOff>
              </from>
              <to>
                <xdr:col>22</xdr:col>
                <xdr:colOff>104775</xdr:colOff>
                <xdr:row>123</xdr:row>
                <xdr:rowOff>228600</xdr:rowOff>
              </to>
            </anchor>
          </controlPr>
        </control>
      </mc:Choice>
      <mc:Fallback>
        <control shapeId="11274" r:id="rId66" name="CheckBox19"/>
      </mc:Fallback>
    </mc:AlternateContent>
    <mc:AlternateContent xmlns:mc="http://schemas.openxmlformats.org/markup-compatibility/2006">
      <mc:Choice Requires="x14">
        <control shapeId="11273" r:id="rId68" name="CheckBox17">
          <controlPr defaultSize="0" autoLine="0" r:id="rId69">
            <anchor moveWithCells="1" sizeWithCells="1">
              <from>
                <xdr:col>18</xdr:col>
                <xdr:colOff>152400</xdr:colOff>
                <xdr:row>121</xdr:row>
                <xdr:rowOff>19050</xdr:rowOff>
              </from>
              <to>
                <xdr:col>23</xdr:col>
                <xdr:colOff>142875</xdr:colOff>
                <xdr:row>122</xdr:row>
                <xdr:rowOff>76200</xdr:rowOff>
              </to>
            </anchor>
          </controlPr>
        </control>
      </mc:Choice>
      <mc:Fallback>
        <control shapeId="11273" r:id="rId68" name="CheckBox17"/>
      </mc:Fallback>
    </mc:AlternateContent>
    <mc:AlternateContent xmlns:mc="http://schemas.openxmlformats.org/markup-compatibility/2006">
      <mc:Choice Requires="x14">
        <control shapeId="11272" r:id="rId70" name="CheckBox16">
          <controlPr defaultSize="0" autoLine="0" r:id="rId71">
            <anchor moveWithCells="1" sizeWithCells="1">
              <from>
                <xdr:col>10</xdr:col>
                <xdr:colOff>180975</xdr:colOff>
                <xdr:row>121</xdr:row>
                <xdr:rowOff>19050</xdr:rowOff>
              </from>
              <to>
                <xdr:col>15</xdr:col>
                <xdr:colOff>171450</xdr:colOff>
                <xdr:row>122</xdr:row>
                <xdr:rowOff>76200</xdr:rowOff>
              </to>
            </anchor>
          </controlPr>
        </control>
      </mc:Choice>
      <mc:Fallback>
        <control shapeId="11272" r:id="rId70" name="CheckBox16"/>
      </mc:Fallback>
    </mc:AlternateContent>
    <mc:AlternateContent xmlns:mc="http://schemas.openxmlformats.org/markup-compatibility/2006">
      <mc:Choice Requires="x14">
        <control shapeId="11271" r:id="rId72" name="CheckBox15">
          <controlPr defaultSize="0" autoLine="0" r:id="rId73">
            <anchor moveWithCells="1" sizeWithCells="1">
              <from>
                <xdr:col>10</xdr:col>
                <xdr:colOff>190500</xdr:colOff>
                <xdr:row>122</xdr:row>
                <xdr:rowOff>114300</xdr:rowOff>
              </from>
              <to>
                <xdr:col>16</xdr:col>
                <xdr:colOff>0</xdr:colOff>
                <xdr:row>123</xdr:row>
                <xdr:rowOff>219075</xdr:rowOff>
              </to>
            </anchor>
          </controlPr>
        </control>
      </mc:Choice>
      <mc:Fallback>
        <control shapeId="11271" r:id="rId72" name="CheckBox15"/>
      </mc:Fallback>
    </mc:AlternateContent>
    <mc:AlternateContent xmlns:mc="http://schemas.openxmlformats.org/markup-compatibility/2006">
      <mc:Choice Requires="x14">
        <control shapeId="11270" r:id="rId74" name="CheckBox14">
          <controlPr defaultSize="0" autoLine="0" autoPict="0" r:id="rId75">
            <anchor moveWithCells="1" sizeWithCells="1">
              <from>
                <xdr:col>18</xdr:col>
                <xdr:colOff>142875</xdr:colOff>
                <xdr:row>119</xdr:row>
                <xdr:rowOff>104775</xdr:rowOff>
              </from>
              <to>
                <xdr:col>25</xdr:col>
                <xdr:colOff>38100</xdr:colOff>
                <xdr:row>120</xdr:row>
                <xdr:rowOff>266700</xdr:rowOff>
              </to>
            </anchor>
          </controlPr>
        </control>
      </mc:Choice>
      <mc:Fallback>
        <control shapeId="11270" r:id="rId74" name="CheckBox14"/>
      </mc:Fallback>
    </mc:AlternateContent>
    <mc:AlternateContent xmlns:mc="http://schemas.openxmlformats.org/markup-compatibility/2006">
      <mc:Choice Requires="x14">
        <control shapeId="11269" r:id="rId76" name="CheckBox13">
          <controlPr defaultSize="0" autoLine="0" r:id="rId77">
            <anchor moveWithCells="1" sizeWithCells="1">
              <from>
                <xdr:col>5</xdr:col>
                <xdr:colOff>114300</xdr:colOff>
                <xdr:row>122</xdr:row>
                <xdr:rowOff>104775</xdr:rowOff>
              </from>
              <to>
                <xdr:col>9</xdr:col>
                <xdr:colOff>180975</xdr:colOff>
                <xdr:row>123</xdr:row>
                <xdr:rowOff>257175</xdr:rowOff>
              </to>
            </anchor>
          </controlPr>
        </control>
      </mc:Choice>
      <mc:Fallback>
        <control shapeId="11269" r:id="rId76" name="CheckBox13"/>
      </mc:Fallback>
    </mc:AlternateContent>
    <mc:AlternateContent xmlns:mc="http://schemas.openxmlformats.org/markup-compatibility/2006">
      <mc:Choice Requires="x14">
        <control shapeId="11268" r:id="rId78" name="CheckBox12">
          <controlPr defaultSize="0" autoLine="0" r:id="rId79">
            <anchor moveWithCells="1" sizeWithCells="1">
              <from>
                <xdr:col>5</xdr:col>
                <xdr:colOff>114300</xdr:colOff>
                <xdr:row>121</xdr:row>
                <xdr:rowOff>19050</xdr:rowOff>
              </from>
              <to>
                <xdr:col>8</xdr:col>
                <xdr:colOff>285750</xdr:colOff>
                <xdr:row>122</xdr:row>
                <xdr:rowOff>76200</xdr:rowOff>
              </to>
            </anchor>
          </controlPr>
        </control>
      </mc:Choice>
      <mc:Fallback>
        <control shapeId="11268" r:id="rId78" name="CheckBox12"/>
      </mc:Fallback>
    </mc:AlternateContent>
    <mc:AlternateContent xmlns:mc="http://schemas.openxmlformats.org/markup-compatibility/2006">
      <mc:Choice Requires="x14">
        <control shapeId="11267" r:id="rId80" name="CheckBox11">
          <controlPr defaultSize="0" autoLine="0" r:id="rId81">
            <anchor moveWithCells="1" sizeWithCells="1">
              <from>
                <xdr:col>10</xdr:col>
                <xdr:colOff>180975</xdr:colOff>
                <xdr:row>119</xdr:row>
                <xdr:rowOff>95250</xdr:rowOff>
              </from>
              <to>
                <xdr:col>15</xdr:col>
                <xdr:colOff>104775</xdr:colOff>
                <xdr:row>120</xdr:row>
                <xdr:rowOff>257175</xdr:rowOff>
              </to>
            </anchor>
          </controlPr>
        </control>
      </mc:Choice>
      <mc:Fallback>
        <control shapeId="11267" r:id="rId80" name="CheckBox11"/>
      </mc:Fallback>
    </mc:AlternateContent>
    <mc:AlternateContent xmlns:mc="http://schemas.openxmlformats.org/markup-compatibility/2006">
      <mc:Choice Requires="x14">
        <control shapeId="11266" r:id="rId82" name="CheckBox10">
          <controlPr defaultSize="0" autoLine="0" r:id="rId83">
            <anchor moveWithCells="1" sizeWithCells="1">
              <from>
                <xdr:col>5</xdr:col>
                <xdr:colOff>114300</xdr:colOff>
                <xdr:row>119</xdr:row>
                <xdr:rowOff>104775</xdr:rowOff>
              </from>
              <to>
                <xdr:col>8</xdr:col>
                <xdr:colOff>285750</xdr:colOff>
                <xdr:row>120</xdr:row>
                <xdr:rowOff>266700</xdr:rowOff>
              </to>
            </anchor>
          </controlPr>
        </control>
      </mc:Choice>
      <mc:Fallback>
        <control shapeId="11266" r:id="rId82" name="CheckBox10"/>
      </mc:Fallback>
    </mc:AlternateContent>
    <mc:AlternateContent xmlns:mc="http://schemas.openxmlformats.org/markup-compatibility/2006">
      <mc:Choice Requires="x14">
        <control shapeId="11265" r:id="rId84" name="CheckBox2">
          <controlPr defaultSize="0" autoLine="0" r:id="rId85">
            <anchor moveWithCells="1" sizeWithCells="1">
              <from>
                <xdr:col>6</xdr:col>
                <xdr:colOff>9525</xdr:colOff>
                <xdr:row>30</xdr:row>
                <xdr:rowOff>57150</xdr:rowOff>
              </from>
              <to>
                <xdr:col>21</xdr:col>
                <xdr:colOff>28575</xdr:colOff>
                <xdr:row>31</xdr:row>
                <xdr:rowOff>57150</xdr:rowOff>
              </to>
            </anchor>
          </controlPr>
        </control>
      </mc:Choice>
      <mc:Fallback>
        <control shapeId="11265" r:id="rId84" name="CheckBox2"/>
      </mc:Fallback>
    </mc:AlternateContent>
    <mc:AlternateContent xmlns:mc="http://schemas.openxmlformats.org/markup-compatibility/2006">
      <mc:Choice Requires="x14">
        <control shapeId="11331" r:id="rId86" name="CheckBox5">
          <controlPr defaultSize="0" autoLine="0" r:id="rId85">
            <anchor moveWithCells="1" sizeWithCells="1">
              <from>
                <xdr:col>6</xdr:col>
                <xdr:colOff>9525</xdr:colOff>
                <xdr:row>64</xdr:row>
                <xdr:rowOff>57150</xdr:rowOff>
              </from>
              <to>
                <xdr:col>21</xdr:col>
                <xdr:colOff>28575</xdr:colOff>
                <xdr:row>65</xdr:row>
                <xdr:rowOff>57150</xdr:rowOff>
              </to>
            </anchor>
          </controlPr>
        </control>
      </mc:Choice>
      <mc:Fallback>
        <control shapeId="11331" r:id="rId86" name="CheckBox5"/>
      </mc:Fallback>
    </mc:AlternateContent>
    <mc:AlternateContent xmlns:mc="http://schemas.openxmlformats.org/markup-compatibility/2006">
      <mc:Choice Requires="x14">
        <control shapeId="11332" r:id="rId87" name="CheckBox6">
          <controlPr defaultSize="0" autoLine="0" r:id="rId88">
            <anchor moveWithCells="1" sizeWithCells="1">
              <from>
                <xdr:col>6</xdr:col>
                <xdr:colOff>19050</xdr:colOff>
                <xdr:row>58</xdr:row>
                <xdr:rowOff>0</xdr:rowOff>
              </from>
              <to>
                <xdr:col>17</xdr:col>
                <xdr:colOff>190500</xdr:colOff>
                <xdr:row>59</xdr:row>
                <xdr:rowOff>123825</xdr:rowOff>
              </to>
            </anchor>
          </controlPr>
        </control>
      </mc:Choice>
      <mc:Fallback>
        <control shapeId="11332" r:id="rId87" name="CheckBox6"/>
      </mc:Fallback>
    </mc:AlternateContent>
    <mc:AlternateContent xmlns:mc="http://schemas.openxmlformats.org/markup-compatibility/2006">
      <mc:Choice Requires="x14">
        <control shapeId="11333" r:id="rId89" name="CheckBox7">
          <controlPr defaultSize="0" autoLine="0" r:id="rId90">
            <anchor moveWithCells="1" sizeWithCells="1">
              <from>
                <xdr:col>6</xdr:col>
                <xdr:colOff>19050</xdr:colOff>
                <xdr:row>60</xdr:row>
                <xdr:rowOff>333375</xdr:rowOff>
              </from>
              <to>
                <xdr:col>20</xdr:col>
                <xdr:colOff>76200</xdr:colOff>
                <xdr:row>61</xdr:row>
                <xdr:rowOff>276225</xdr:rowOff>
              </to>
            </anchor>
          </controlPr>
        </control>
      </mc:Choice>
      <mc:Fallback>
        <control shapeId="11333" r:id="rId89" name="CheckBox7"/>
      </mc:Fallback>
    </mc:AlternateContent>
    <mc:AlternateContent xmlns:mc="http://schemas.openxmlformats.org/markup-compatibility/2006">
      <mc:Choice Requires="x14">
        <control shapeId="11334" r:id="rId91" name="CheckBox39">
          <controlPr defaultSize="0" autoLine="0" r:id="rId92">
            <anchor moveWithCells="1" sizeWithCells="1">
              <from>
                <xdr:col>6</xdr:col>
                <xdr:colOff>19050</xdr:colOff>
                <xdr:row>61</xdr:row>
                <xdr:rowOff>285750</xdr:rowOff>
              </from>
              <to>
                <xdr:col>14</xdr:col>
                <xdr:colOff>133350</xdr:colOff>
                <xdr:row>62</xdr:row>
                <xdr:rowOff>209550</xdr:rowOff>
              </to>
            </anchor>
          </controlPr>
        </control>
      </mc:Choice>
      <mc:Fallback>
        <control shapeId="11334" r:id="rId91" name="CheckBox39"/>
      </mc:Fallback>
    </mc:AlternateContent>
    <mc:AlternateContent xmlns:mc="http://schemas.openxmlformats.org/markup-compatibility/2006">
      <mc:Choice Requires="x14">
        <control shapeId="11335" r:id="rId93" name="CheckBox40">
          <controlPr defaultSize="0" autoLine="0" r:id="rId94">
            <anchor moveWithCells="1" sizeWithCells="1">
              <from>
                <xdr:col>6</xdr:col>
                <xdr:colOff>19050</xdr:colOff>
                <xdr:row>62</xdr:row>
                <xdr:rowOff>247650</xdr:rowOff>
              </from>
              <to>
                <xdr:col>15</xdr:col>
                <xdr:colOff>19050</xdr:colOff>
                <xdr:row>63</xdr:row>
                <xdr:rowOff>171450</xdr:rowOff>
              </to>
            </anchor>
          </controlPr>
        </control>
      </mc:Choice>
      <mc:Fallback>
        <control shapeId="11335" r:id="rId93" name="CheckBox40"/>
      </mc:Fallback>
    </mc:AlternateContent>
    <mc:AlternateContent xmlns:mc="http://schemas.openxmlformats.org/markup-compatibility/2006">
      <mc:Choice Requires="x14">
        <control shapeId="11336" r:id="rId95" name="CheckBox41">
          <controlPr defaultSize="0" autoLine="0" r:id="rId15">
            <anchor moveWithCells="1" sizeWithCells="1">
              <from>
                <xdr:col>8</xdr:col>
                <xdr:colOff>57150</xdr:colOff>
                <xdr:row>59</xdr:row>
                <xdr:rowOff>19050</xdr:rowOff>
              </from>
              <to>
                <xdr:col>13</xdr:col>
                <xdr:colOff>114300</xdr:colOff>
                <xdr:row>60</xdr:row>
                <xdr:rowOff>19050</xdr:rowOff>
              </to>
            </anchor>
          </controlPr>
        </control>
      </mc:Choice>
      <mc:Fallback>
        <control shapeId="11336" r:id="rId95" name="CheckBox41"/>
      </mc:Fallback>
    </mc:AlternateContent>
    <mc:AlternateContent xmlns:mc="http://schemas.openxmlformats.org/markup-compatibility/2006">
      <mc:Choice Requires="x14">
        <control shapeId="11337" r:id="rId96" name="CheckBox42">
          <controlPr defaultSize="0" autoLine="0" r:id="rId13">
            <anchor moveWithCells="1" sizeWithCells="1">
              <from>
                <xdr:col>8</xdr:col>
                <xdr:colOff>57150</xdr:colOff>
                <xdr:row>59</xdr:row>
                <xdr:rowOff>400050</xdr:rowOff>
              </from>
              <to>
                <xdr:col>13</xdr:col>
                <xdr:colOff>38100</xdr:colOff>
                <xdr:row>60</xdr:row>
                <xdr:rowOff>323850</xdr:rowOff>
              </to>
            </anchor>
          </controlPr>
        </control>
      </mc:Choice>
      <mc:Fallback>
        <control shapeId="11337" r:id="rId96" name="CheckBox42"/>
      </mc:Fallback>
    </mc:AlternateContent>
    <mc:AlternateContent xmlns:mc="http://schemas.openxmlformats.org/markup-compatibility/2006">
      <mc:Choice Requires="x14">
        <control shapeId="11338" r:id="rId97" name="CheckBox43">
          <controlPr defaultSize="0" autoLine="0" r:id="rId11">
            <anchor moveWithCells="1" sizeWithCells="1">
              <from>
                <xdr:col>6</xdr:col>
                <xdr:colOff>19050</xdr:colOff>
                <xdr:row>63</xdr:row>
                <xdr:rowOff>180975</xdr:rowOff>
              </from>
              <to>
                <xdr:col>18</xdr:col>
                <xdr:colOff>95250</xdr:colOff>
                <xdr:row>64</xdr:row>
                <xdr:rowOff>104775</xdr:rowOff>
              </to>
            </anchor>
          </controlPr>
        </control>
      </mc:Choice>
      <mc:Fallback>
        <control shapeId="11338" r:id="rId97" name="CheckBox43"/>
      </mc:Fallback>
    </mc:AlternateContent>
    <mc:AlternateContent xmlns:mc="http://schemas.openxmlformats.org/markup-compatibility/2006">
      <mc:Choice Requires="x14">
        <control shapeId="11317" r:id="rId98" name="Check Box 53">
          <controlPr defaultSize="0" autoFill="0" autoLine="0" autoPict="0">
            <anchor moveWithCells="1">
              <from>
                <xdr:col>10</xdr:col>
                <xdr:colOff>28575</xdr:colOff>
                <xdr:row>79</xdr:row>
                <xdr:rowOff>38100</xdr:rowOff>
              </from>
              <to>
                <xdr:col>11</xdr:col>
                <xdr:colOff>0</xdr:colOff>
                <xdr:row>79</xdr:row>
                <xdr:rowOff>333375</xdr:rowOff>
              </to>
            </anchor>
          </controlPr>
        </control>
      </mc:Choice>
    </mc:AlternateContent>
    <mc:AlternateContent xmlns:mc="http://schemas.openxmlformats.org/markup-compatibility/2006">
      <mc:Choice Requires="x14">
        <control shapeId="11318" r:id="rId99" name="Check Box 54">
          <controlPr defaultSize="0" autoFill="0" autoLine="0" autoPict="0">
            <anchor moveWithCells="1">
              <from>
                <xdr:col>12</xdr:col>
                <xdr:colOff>28575</xdr:colOff>
                <xdr:row>79</xdr:row>
                <xdr:rowOff>38100</xdr:rowOff>
              </from>
              <to>
                <xdr:col>13</xdr:col>
                <xdr:colOff>28575</xdr:colOff>
                <xdr:row>79</xdr:row>
                <xdr:rowOff>333375</xdr:rowOff>
              </to>
            </anchor>
          </controlPr>
        </control>
      </mc:Choice>
    </mc:AlternateContent>
    <mc:AlternateContent xmlns:mc="http://schemas.openxmlformats.org/markup-compatibility/2006">
      <mc:Choice Requires="x14">
        <control shapeId="11319" r:id="rId100" name="Check Box 55">
          <controlPr defaultSize="0" autoFill="0" autoLine="0" autoPict="0">
            <anchor moveWithCells="1">
              <from>
                <xdr:col>22</xdr:col>
                <xdr:colOff>28575</xdr:colOff>
                <xdr:row>79</xdr:row>
                <xdr:rowOff>38100</xdr:rowOff>
              </from>
              <to>
                <xdr:col>22</xdr:col>
                <xdr:colOff>257175</xdr:colOff>
                <xdr:row>79</xdr:row>
                <xdr:rowOff>333375</xdr:rowOff>
              </to>
            </anchor>
          </controlPr>
        </control>
      </mc:Choice>
    </mc:AlternateContent>
    <mc:AlternateContent xmlns:mc="http://schemas.openxmlformats.org/markup-compatibility/2006">
      <mc:Choice Requires="x14">
        <control shapeId="11320" r:id="rId101" name="Check Box 56">
          <controlPr defaultSize="0" autoFill="0" autoLine="0" autoPict="0">
            <anchor moveWithCells="1">
              <from>
                <xdr:col>24</xdr:col>
                <xdr:colOff>28575</xdr:colOff>
                <xdr:row>79</xdr:row>
                <xdr:rowOff>38100</xdr:rowOff>
              </from>
              <to>
                <xdr:col>25</xdr:col>
                <xdr:colOff>28575</xdr:colOff>
                <xdr:row>79</xdr:row>
                <xdr:rowOff>333375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Z74"/>
  <sheetViews>
    <sheetView view="pageBreakPreview" zoomScaleNormal="100" zoomScaleSheetLayoutView="100" workbookViewId="0">
      <selection activeCell="A2" sqref="A2:Y2"/>
    </sheetView>
  </sheetViews>
  <sheetFormatPr defaultRowHeight="13.5"/>
  <cols>
    <col min="1" max="1" width="3.5" customWidth="1"/>
    <col min="2" max="2" width="5.5" customWidth="1"/>
    <col min="3" max="3" width="5.5" hidden="1" customWidth="1"/>
    <col min="4" max="4" width="4.5" customWidth="1"/>
    <col min="5" max="5" width="7.5" customWidth="1"/>
    <col min="6" max="6" width="4.5" customWidth="1"/>
    <col min="7" max="7" width="4.5" hidden="1" customWidth="1"/>
    <col min="8" max="8" width="4.5" customWidth="1"/>
    <col min="9" max="9" width="7.5" customWidth="1"/>
    <col min="10" max="10" width="4.5" customWidth="1"/>
    <col min="11" max="11" width="4.5" hidden="1" customWidth="1"/>
    <col min="12" max="12" width="4.5" customWidth="1"/>
    <col min="13" max="13" width="7.5" customWidth="1"/>
    <col min="14" max="14" width="4.5" customWidth="1"/>
    <col min="15" max="15" width="4.5" hidden="1" customWidth="1"/>
    <col min="16" max="16" width="4.5" customWidth="1"/>
    <col min="17" max="17" width="7.5" customWidth="1"/>
    <col min="18" max="18" width="4.5" customWidth="1"/>
    <col min="19" max="19" width="4.5" hidden="1" customWidth="1"/>
    <col min="20" max="20" width="4.5" customWidth="1"/>
    <col min="21" max="21" width="7.5" customWidth="1"/>
    <col min="22" max="22" width="4.5" customWidth="1"/>
    <col min="23" max="23" width="4.5" hidden="1" customWidth="1"/>
    <col min="24" max="24" width="4.5" customWidth="1"/>
    <col min="25" max="25" width="7.5" customWidth="1"/>
    <col min="26" max="30" width="3.5" customWidth="1"/>
    <col min="31" max="34" width="3.625" customWidth="1"/>
  </cols>
  <sheetData>
    <row r="1" spans="1:25">
      <c r="A1" t="s">
        <v>182</v>
      </c>
      <c r="Q1" s="95" t="s">
        <v>163</v>
      </c>
      <c r="R1" s="582" t="str">
        <f>IF('様式2-1～2-4'!$F$71="","",'様式2-1～2-4'!$F$71)</f>
        <v/>
      </c>
      <c r="S1" s="583"/>
      <c r="T1" s="583"/>
      <c r="U1" s="583"/>
      <c r="V1" s="583"/>
      <c r="W1" s="583"/>
      <c r="X1" s="583"/>
      <c r="Y1" s="584"/>
    </row>
    <row r="2" spans="1:25" ht="22.5" customHeight="1">
      <c r="A2" s="586" t="s">
        <v>367</v>
      </c>
      <c r="B2" s="587"/>
      <c r="C2" s="587"/>
      <c r="D2" s="587"/>
      <c r="E2" s="587"/>
      <c r="F2" s="587"/>
      <c r="G2" s="587"/>
      <c r="H2" s="587"/>
      <c r="I2" s="587"/>
      <c r="J2" s="587"/>
      <c r="K2" s="587"/>
      <c r="L2" s="587"/>
      <c r="M2" s="587"/>
      <c r="N2" s="587"/>
      <c r="O2" s="587"/>
      <c r="P2" s="587"/>
      <c r="Q2" s="587"/>
      <c r="R2" s="587"/>
      <c r="S2" s="587"/>
      <c r="T2" s="587"/>
      <c r="U2" s="587"/>
      <c r="V2" s="587"/>
      <c r="W2" s="587"/>
      <c r="X2" s="587"/>
      <c r="Y2" s="587"/>
    </row>
    <row r="3" spans="1:25">
      <c r="B3" s="273" t="s">
        <v>7</v>
      </c>
      <c r="C3" s="274"/>
      <c r="D3" s="274"/>
      <c r="E3" s="275"/>
      <c r="F3" s="180" t="s">
        <v>8</v>
      </c>
      <c r="G3" s="180"/>
      <c r="H3" s="180"/>
      <c r="I3" s="180"/>
      <c r="J3" s="180" t="s">
        <v>10</v>
      </c>
      <c r="K3" s="180"/>
      <c r="L3" s="180"/>
      <c r="M3" s="180"/>
      <c r="N3" s="588" t="s">
        <v>11</v>
      </c>
      <c r="O3" s="588"/>
      <c r="P3" s="588"/>
      <c r="Q3" s="588"/>
      <c r="R3" s="180" t="s">
        <v>12</v>
      </c>
      <c r="S3" s="180"/>
      <c r="T3" s="180"/>
      <c r="U3" s="180"/>
      <c r="V3" s="180" t="s">
        <v>13</v>
      </c>
      <c r="W3" s="180"/>
      <c r="X3" s="180"/>
      <c r="Y3" s="180"/>
    </row>
    <row r="4" spans="1:25">
      <c r="B4" s="120">
        <v>44287</v>
      </c>
      <c r="C4" s="60">
        <f>WEEKDAY(B4,1)</f>
        <v>5</v>
      </c>
      <c r="D4" s="95" t="s">
        <v>362</v>
      </c>
      <c r="E4" s="121"/>
      <c r="F4" s="120">
        <v>44317</v>
      </c>
      <c r="G4" s="60">
        <f>WEEKDAY(F4,1)</f>
        <v>7</v>
      </c>
      <c r="H4" s="95" t="s">
        <v>364</v>
      </c>
      <c r="I4" s="121"/>
      <c r="J4" s="120">
        <v>44348</v>
      </c>
      <c r="K4" s="60">
        <f t="shared" ref="K4:K33" si="0">WEEKDAY(J4,1)</f>
        <v>3</v>
      </c>
      <c r="L4" s="95" t="s">
        <v>169</v>
      </c>
      <c r="M4" s="121"/>
      <c r="N4" s="120">
        <v>44378</v>
      </c>
      <c r="O4" s="60">
        <f t="shared" ref="O4:O34" si="1">WEEKDAY(N4,1)</f>
        <v>5</v>
      </c>
      <c r="P4" s="95" t="s">
        <v>362</v>
      </c>
      <c r="Q4" s="121"/>
      <c r="R4" s="126">
        <v>44409</v>
      </c>
      <c r="S4" s="127">
        <f t="shared" ref="S4:S34" si="2">WEEKDAY(R4,1)</f>
        <v>1</v>
      </c>
      <c r="T4" s="128" t="s">
        <v>365</v>
      </c>
      <c r="U4" s="129"/>
      <c r="V4" s="120">
        <v>44440</v>
      </c>
      <c r="W4" s="60">
        <f t="shared" ref="W4:W33" si="3">WEEKDAY(V4,1)</f>
        <v>4</v>
      </c>
      <c r="X4" s="95" t="s">
        <v>361</v>
      </c>
      <c r="Y4" s="121"/>
    </row>
    <row r="5" spans="1:25">
      <c r="B5" s="120">
        <v>44288</v>
      </c>
      <c r="C5" s="60">
        <f t="shared" ref="C5:C33" si="4">WEEKDAY(B5,1)</f>
        <v>6</v>
      </c>
      <c r="D5" s="95" t="s">
        <v>263</v>
      </c>
      <c r="E5" s="121"/>
      <c r="F5" s="126">
        <v>44318</v>
      </c>
      <c r="G5" s="127">
        <f t="shared" ref="G5:G34" si="5">WEEKDAY(F5,1)</f>
        <v>1</v>
      </c>
      <c r="H5" s="128" t="s">
        <v>265</v>
      </c>
      <c r="I5" s="129"/>
      <c r="J5" s="120">
        <v>44349</v>
      </c>
      <c r="K5" s="60">
        <f t="shared" si="0"/>
        <v>4</v>
      </c>
      <c r="L5" s="95" t="s">
        <v>261</v>
      </c>
      <c r="M5" s="121"/>
      <c r="N5" s="120">
        <v>44379</v>
      </c>
      <c r="O5" s="60">
        <f t="shared" si="1"/>
        <v>6</v>
      </c>
      <c r="P5" s="95" t="s">
        <v>263</v>
      </c>
      <c r="Q5" s="121"/>
      <c r="R5" s="126">
        <v>44410</v>
      </c>
      <c r="S5" s="127">
        <f t="shared" si="2"/>
        <v>2</v>
      </c>
      <c r="T5" s="128" t="s">
        <v>266</v>
      </c>
      <c r="U5" s="129"/>
      <c r="V5" s="120">
        <v>44441</v>
      </c>
      <c r="W5" s="60">
        <f t="shared" si="3"/>
        <v>5</v>
      </c>
      <c r="X5" s="95" t="s">
        <v>262</v>
      </c>
      <c r="Y5" s="121"/>
    </row>
    <row r="6" spans="1:25">
      <c r="B6" s="120">
        <v>44289</v>
      </c>
      <c r="C6" s="60">
        <f t="shared" si="4"/>
        <v>7</v>
      </c>
      <c r="D6" s="95" t="s">
        <v>264</v>
      </c>
      <c r="E6" s="121"/>
      <c r="F6" s="126">
        <v>44319</v>
      </c>
      <c r="G6" s="127">
        <f t="shared" si="5"/>
        <v>2</v>
      </c>
      <c r="H6" s="128" t="s">
        <v>266</v>
      </c>
      <c r="I6" s="129"/>
      <c r="J6" s="120">
        <v>44350</v>
      </c>
      <c r="K6" s="60">
        <f t="shared" si="0"/>
        <v>5</v>
      </c>
      <c r="L6" s="95" t="s">
        <v>262</v>
      </c>
      <c r="M6" s="121"/>
      <c r="N6" s="120">
        <v>44380</v>
      </c>
      <c r="O6" s="60">
        <f t="shared" si="1"/>
        <v>7</v>
      </c>
      <c r="P6" s="95" t="s">
        <v>264</v>
      </c>
      <c r="Q6" s="121"/>
      <c r="R6" s="120">
        <v>44411</v>
      </c>
      <c r="S6" s="60">
        <f t="shared" si="2"/>
        <v>3</v>
      </c>
      <c r="T6" s="95" t="s">
        <v>260</v>
      </c>
      <c r="U6" s="121"/>
      <c r="V6" s="120">
        <v>44442</v>
      </c>
      <c r="W6" s="60">
        <f t="shared" si="3"/>
        <v>6</v>
      </c>
      <c r="X6" s="95" t="s">
        <v>263</v>
      </c>
      <c r="Y6" s="121"/>
    </row>
    <row r="7" spans="1:25">
      <c r="B7" s="126">
        <v>44290</v>
      </c>
      <c r="C7" s="127">
        <f t="shared" si="4"/>
        <v>1</v>
      </c>
      <c r="D7" s="128" t="s">
        <v>265</v>
      </c>
      <c r="E7" s="129"/>
      <c r="F7" s="126">
        <v>44320</v>
      </c>
      <c r="G7" s="127">
        <f t="shared" si="5"/>
        <v>3</v>
      </c>
      <c r="H7" s="128" t="s">
        <v>260</v>
      </c>
      <c r="I7" s="129"/>
      <c r="J7" s="120">
        <v>44351</v>
      </c>
      <c r="K7" s="60">
        <f t="shared" si="0"/>
        <v>6</v>
      </c>
      <c r="L7" s="95" t="s">
        <v>263</v>
      </c>
      <c r="M7" s="121"/>
      <c r="N7" s="126">
        <v>44381</v>
      </c>
      <c r="O7" s="127">
        <f t="shared" si="1"/>
        <v>1</v>
      </c>
      <c r="P7" s="128" t="s">
        <v>265</v>
      </c>
      <c r="Q7" s="129"/>
      <c r="R7" s="120">
        <v>44412</v>
      </c>
      <c r="S7" s="60">
        <f t="shared" si="2"/>
        <v>4</v>
      </c>
      <c r="T7" s="95" t="s">
        <v>261</v>
      </c>
      <c r="U7" s="121"/>
      <c r="V7" s="120">
        <v>44443</v>
      </c>
      <c r="W7" s="60">
        <f t="shared" si="3"/>
        <v>7</v>
      </c>
      <c r="X7" s="95" t="s">
        <v>264</v>
      </c>
      <c r="Y7" s="121"/>
    </row>
    <row r="8" spans="1:25">
      <c r="B8" s="126">
        <v>44291</v>
      </c>
      <c r="C8" s="127">
        <f t="shared" si="4"/>
        <v>2</v>
      </c>
      <c r="D8" s="128" t="s">
        <v>266</v>
      </c>
      <c r="E8" s="129"/>
      <c r="F8" s="126">
        <v>44321</v>
      </c>
      <c r="G8" s="127">
        <f t="shared" si="5"/>
        <v>4</v>
      </c>
      <c r="H8" s="128" t="s">
        <v>261</v>
      </c>
      <c r="I8" s="129"/>
      <c r="J8" s="120">
        <v>44352</v>
      </c>
      <c r="K8" s="60">
        <f t="shared" si="0"/>
        <v>7</v>
      </c>
      <c r="L8" s="95" t="s">
        <v>264</v>
      </c>
      <c r="M8" s="121"/>
      <c r="N8" s="126">
        <v>44382</v>
      </c>
      <c r="O8" s="127">
        <f t="shared" si="1"/>
        <v>2</v>
      </c>
      <c r="P8" s="128" t="s">
        <v>266</v>
      </c>
      <c r="Q8" s="129"/>
      <c r="R8" s="120">
        <v>44413</v>
      </c>
      <c r="S8" s="60">
        <f t="shared" si="2"/>
        <v>5</v>
      </c>
      <c r="T8" s="95" t="s">
        <v>262</v>
      </c>
      <c r="U8" s="121"/>
      <c r="V8" s="126">
        <v>44444</v>
      </c>
      <c r="W8" s="127">
        <f t="shared" si="3"/>
        <v>1</v>
      </c>
      <c r="X8" s="128" t="s">
        <v>265</v>
      </c>
      <c r="Y8" s="129"/>
    </row>
    <row r="9" spans="1:25">
      <c r="B9" s="120">
        <v>6</v>
      </c>
      <c r="C9" s="60">
        <f t="shared" si="4"/>
        <v>6</v>
      </c>
      <c r="D9" s="95" t="s">
        <v>260</v>
      </c>
      <c r="E9" s="121"/>
      <c r="F9" s="126">
        <v>44322</v>
      </c>
      <c r="G9" s="127">
        <f t="shared" si="5"/>
        <v>5</v>
      </c>
      <c r="H9" s="128" t="s">
        <v>262</v>
      </c>
      <c r="I9" s="129"/>
      <c r="J9" s="126">
        <v>44353</v>
      </c>
      <c r="K9" s="127">
        <f t="shared" si="0"/>
        <v>1</v>
      </c>
      <c r="L9" s="128" t="s">
        <v>265</v>
      </c>
      <c r="M9" s="129"/>
      <c r="N9" s="120">
        <v>44383</v>
      </c>
      <c r="O9" s="60">
        <f t="shared" si="1"/>
        <v>3</v>
      </c>
      <c r="P9" s="95" t="s">
        <v>260</v>
      </c>
      <c r="Q9" s="121"/>
      <c r="R9" s="120">
        <v>44414</v>
      </c>
      <c r="S9" s="60">
        <f t="shared" si="2"/>
        <v>6</v>
      </c>
      <c r="T9" s="95" t="s">
        <v>263</v>
      </c>
      <c r="U9" s="121"/>
      <c r="V9" s="126">
        <v>44445</v>
      </c>
      <c r="W9" s="127">
        <f t="shared" si="3"/>
        <v>2</v>
      </c>
      <c r="X9" s="128" t="s">
        <v>266</v>
      </c>
      <c r="Y9" s="129"/>
    </row>
    <row r="10" spans="1:25">
      <c r="B10" s="120">
        <v>7</v>
      </c>
      <c r="C10" s="60">
        <f t="shared" si="4"/>
        <v>7</v>
      </c>
      <c r="D10" s="95" t="s">
        <v>261</v>
      </c>
      <c r="E10" s="121"/>
      <c r="F10" s="120">
        <v>44323</v>
      </c>
      <c r="G10" s="60">
        <f t="shared" si="5"/>
        <v>6</v>
      </c>
      <c r="H10" s="95" t="s">
        <v>263</v>
      </c>
      <c r="I10" s="121"/>
      <c r="J10" s="126">
        <v>44354</v>
      </c>
      <c r="K10" s="127">
        <f t="shared" si="0"/>
        <v>2</v>
      </c>
      <c r="L10" s="128" t="s">
        <v>266</v>
      </c>
      <c r="M10" s="129"/>
      <c r="N10" s="120">
        <v>44384</v>
      </c>
      <c r="O10" s="60">
        <f t="shared" si="1"/>
        <v>4</v>
      </c>
      <c r="P10" s="95" t="s">
        <v>261</v>
      </c>
      <c r="Q10" s="121"/>
      <c r="R10" s="120">
        <v>44415</v>
      </c>
      <c r="S10" s="60">
        <f t="shared" si="2"/>
        <v>7</v>
      </c>
      <c r="T10" s="95" t="s">
        <v>264</v>
      </c>
      <c r="U10" s="121"/>
      <c r="V10" s="120">
        <v>44446</v>
      </c>
      <c r="W10" s="60">
        <f t="shared" si="3"/>
        <v>3</v>
      </c>
      <c r="X10" s="95" t="s">
        <v>260</v>
      </c>
      <c r="Y10" s="121"/>
    </row>
    <row r="11" spans="1:25">
      <c r="B11" s="120">
        <v>44294</v>
      </c>
      <c r="C11" s="60">
        <f t="shared" si="4"/>
        <v>5</v>
      </c>
      <c r="D11" s="95" t="s">
        <v>262</v>
      </c>
      <c r="E11" s="121"/>
      <c r="F11" s="120">
        <v>44324</v>
      </c>
      <c r="G11" s="60">
        <f t="shared" si="5"/>
        <v>7</v>
      </c>
      <c r="H11" s="95" t="s">
        <v>264</v>
      </c>
      <c r="I11" s="121"/>
      <c r="J11" s="120">
        <v>44355</v>
      </c>
      <c r="K11" s="60">
        <f t="shared" si="0"/>
        <v>3</v>
      </c>
      <c r="L11" s="95" t="s">
        <v>260</v>
      </c>
      <c r="M11" s="121"/>
      <c r="N11" s="120">
        <v>44385</v>
      </c>
      <c r="O11" s="60">
        <f t="shared" si="1"/>
        <v>5</v>
      </c>
      <c r="P11" s="95" t="s">
        <v>262</v>
      </c>
      <c r="Q11" s="121"/>
      <c r="R11" s="126">
        <v>44416</v>
      </c>
      <c r="S11" s="127">
        <f t="shared" si="2"/>
        <v>1</v>
      </c>
      <c r="T11" s="128" t="s">
        <v>265</v>
      </c>
      <c r="U11" s="129"/>
      <c r="V11" s="120">
        <v>44447</v>
      </c>
      <c r="W11" s="60">
        <f t="shared" si="3"/>
        <v>4</v>
      </c>
      <c r="X11" s="95" t="s">
        <v>261</v>
      </c>
      <c r="Y11" s="121"/>
    </row>
    <row r="12" spans="1:25">
      <c r="B12" s="120">
        <v>44295</v>
      </c>
      <c r="C12" s="60">
        <f t="shared" si="4"/>
        <v>6</v>
      </c>
      <c r="D12" s="95" t="s">
        <v>263</v>
      </c>
      <c r="E12" s="121"/>
      <c r="F12" s="126">
        <v>44325</v>
      </c>
      <c r="G12" s="127">
        <f t="shared" si="5"/>
        <v>1</v>
      </c>
      <c r="H12" s="128" t="s">
        <v>265</v>
      </c>
      <c r="I12" s="129"/>
      <c r="J12" s="120">
        <v>44356</v>
      </c>
      <c r="K12" s="60">
        <f t="shared" si="0"/>
        <v>4</v>
      </c>
      <c r="L12" s="95" t="s">
        <v>261</v>
      </c>
      <c r="M12" s="121"/>
      <c r="N12" s="120">
        <v>44386</v>
      </c>
      <c r="O12" s="60">
        <f t="shared" si="1"/>
        <v>6</v>
      </c>
      <c r="P12" s="95" t="s">
        <v>263</v>
      </c>
      <c r="Q12" s="121"/>
      <c r="R12" s="126">
        <v>44417</v>
      </c>
      <c r="S12" s="127">
        <f t="shared" si="2"/>
        <v>2</v>
      </c>
      <c r="T12" s="128" t="s">
        <v>266</v>
      </c>
      <c r="U12" s="129"/>
      <c r="V12" s="120">
        <v>44448</v>
      </c>
      <c r="W12" s="60">
        <f t="shared" si="3"/>
        <v>5</v>
      </c>
      <c r="X12" s="95" t="s">
        <v>262</v>
      </c>
      <c r="Y12" s="121"/>
    </row>
    <row r="13" spans="1:25">
      <c r="B13" s="120">
        <v>44296</v>
      </c>
      <c r="C13" s="60">
        <f t="shared" si="4"/>
        <v>7</v>
      </c>
      <c r="D13" s="95" t="s">
        <v>264</v>
      </c>
      <c r="E13" s="121"/>
      <c r="F13" s="126">
        <v>44326</v>
      </c>
      <c r="G13" s="127">
        <f t="shared" si="5"/>
        <v>2</v>
      </c>
      <c r="H13" s="128" t="s">
        <v>266</v>
      </c>
      <c r="I13" s="129"/>
      <c r="J13" s="120">
        <v>44357</v>
      </c>
      <c r="K13" s="60">
        <f t="shared" si="0"/>
        <v>5</v>
      </c>
      <c r="L13" s="95" t="s">
        <v>262</v>
      </c>
      <c r="M13" s="121"/>
      <c r="N13" s="120">
        <v>44387</v>
      </c>
      <c r="O13" s="60">
        <f t="shared" si="1"/>
        <v>7</v>
      </c>
      <c r="P13" s="95" t="s">
        <v>264</v>
      </c>
      <c r="Q13" s="121"/>
      <c r="R13" s="120">
        <v>44418</v>
      </c>
      <c r="S13" s="60">
        <f t="shared" si="2"/>
        <v>3</v>
      </c>
      <c r="T13" s="95" t="s">
        <v>260</v>
      </c>
      <c r="U13" s="121"/>
      <c r="V13" s="120">
        <v>44449</v>
      </c>
      <c r="W13" s="60">
        <f t="shared" si="3"/>
        <v>6</v>
      </c>
      <c r="X13" s="95" t="s">
        <v>263</v>
      </c>
      <c r="Y13" s="121"/>
    </row>
    <row r="14" spans="1:25">
      <c r="B14" s="126">
        <v>44297</v>
      </c>
      <c r="C14" s="127">
        <f t="shared" si="4"/>
        <v>1</v>
      </c>
      <c r="D14" s="128" t="s">
        <v>265</v>
      </c>
      <c r="E14" s="129"/>
      <c r="F14" s="120">
        <v>44327</v>
      </c>
      <c r="G14" s="60">
        <f t="shared" si="5"/>
        <v>3</v>
      </c>
      <c r="H14" s="95" t="s">
        <v>260</v>
      </c>
      <c r="I14" s="121"/>
      <c r="J14" s="120">
        <v>44358</v>
      </c>
      <c r="K14" s="60">
        <f t="shared" si="0"/>
        <v>6</v>
      </c>
      <c r="L14" s="95" t="s">
        <v>263</v>
      </c>
      <c r="M14" s="121"/>
      <c r="N14" s="126">
        <v>44388</v>
      </c>
      <c r="O14" s="127">
        <f t="shared" si="1"/>
        <v>1</v>
      </c>
      <c r="P14" s="128" t="s">
        <v>265</v>
      </c>
      <c r="Q14" s="129"/>
      <c r="R14" s="126">
        <v>44419</v>
      </c>
      <c r="S14" s="127">
        <f t="shared" si="2"/>
        <v>4</v>
      </c>
      <c r="T14" s="128" t="s">
        <v>261</v>
      </c>
      <c r="U14" s="129"/>
      <c r="V14" s="120">
        <v>44450</v>
      </c>
      <c r="W14" s="60">
        <f t="shared" si="3"/>
        <v>7</v>
      </c>
      <c r="X14" s="95" t="s">
        <v>264</v>
      </c>
      <c r="Y14" s="121"/>
    </row>
    <row r="15" spans="1:25">
      <c r="B15" s="126">
        <v>44298</v>
      </c>
      <c r="C15" s="127">
        <f t="shared" si="4"/>
        <v>2</v>
      </c>
      <c r="D15" s="128" t="s">
        <v>266</v>
      </c>
      <c r="E15" s="129"/>
      <c r="F15" s="120">
        <v>44328</v>
      </c>
      <c r="G15" s="60">
        <f t="shared" si="5"/>
        <v>4</v>
      </c>
      <c r="H15" s="95" t="s">
        <v>261</v>
      </c>
      <c r="I15" s="121"/>
      <c r="J15" s="120">
        <v>44359</v>
      </c>
      <c r="K15" s="60">
        <f t="shared" si="0"/>
        <v>7</v>
      </c>
      <c r="L15" s="95" t="s">
        <v>264</v>
      </c>
      <c r="M15" s="121"/>
      <c r="N15" s="126">
        <v>44389</v>
      </c>
      <c r="O15" s="127">
        <f t="shared" si="1"/>
        <v>2</v>
      </c>
      <c r="P15" s="128" t="s">
        <v>266</v>
      </c>
      <c r="Q15" s="129"/>
      <c r="R15" s="120">
        <v>44420</v>
      </c>
      <c r="S15" s="60">
        <f t="shared" si="2"/>
        <v>5</v>
      </c>
      <c r="T15" s="95" t="s">
        <v>262</v>
      </c>
      <c r="U15" s="121"/>
      <c r="V15" s="126">
        <v>44451</v>
      </c>
      <c r="W15" s="127">
        <f t="shared" si="3"/>
        <v>1</v>
      </c>
      <c r="X15" s="128" t="s">
        <v>265</v>
      </c>
      <c r="Y15" s="129"/>
    </row>
    <row r="16" spans="1:25">
      <c r="B16" s="120">
        <v>44299</v>
      </c>
      <c r="C16" s="60">
        <f t="shared" si="4"/>
        <v>3</v>
      </c>
      <c r="D16" s="95" t="s">
        <v>260</v>
      </c>
      <c r="E16" s="121"/>
      <c r="F16" s="120">
        <v>44329</v>
      </c>
      <c r="G16" s="60">
        <f t="shared" si="5"/>
        <v>5</v>
      </c>
      <c r="H16" s="95" t="s">
        <v>262</v>
      </c>
      <c r="I16" s="121"/>
      <c r="J16" s="126">
        <v>44360</v>
      </c>
      <c r="K16" s="127">
        <f t="shared" si="0"/>
        <v>1</v>
      </c>
      <c r="L16" s="128" t="s">
        <v>265</v>
      </c>
      <c r="M16" s="129"/>
      <c r="N16" s="120">
        <v>44390</v>
      </c>
      <c r="O16" s="60">
        <f t="shared" si="1"/>
        <v>3</v>
      </c>
      <c r="P16" s="95" t="s">
        <v>260</v>
      </c>
      <c r="Q16" s="121"/>
      <c r="R16" s="120">
        <v>44421</v>
      </c>
      <c r="S16" s="60">
        <f t="shared" si="2"/>
        <v>6</v>
      </c>
      <c r="T16" s="95" t="s">
        <v>263</v>
      </c>
      <c r="U16" s="121"/>
      <c r="V16" s="126">
        <v>44452</v>
      </c>
      <c r="W16" s="127">
        <f t="shared" si="3"/>
        <v>2</v>
      </c>
      <c r="X16" s="128" t="s">
        <v>266</v>
      </c>
      <c r="Y16" s="129"/>
    </row>
    <row r="17" spans="2:25">
      <c r="B17" s="120">
        <v>44300</v>
      </c>
      <c r="C17" s="60">
        <f t="shared" si="4"/>
        <v>4</v>
      </c>
      <c r="D17" s="95" t="s">
        <v>261</v>
      </c>
      <c r="E17" s="121"/>
      <c r="F17" s="120">
        <v>44330</v>
      </c>
      <c r="G17" s="60">
        <f t="shared" si="5"/>
        <v>6</v>
      </c>
      <c r="H17" s="95" t="s">
        <v>263</v>
      </c>
      <c r="I17" s="121"/>
      <c r="J17" s="126">
        <v>44361</v>
      </c>
      <c r="K17" s="127">
        <f t="shared" si="0"/>
        <v>2</v>
      </c>
      <c r="L17" s="128" t="s">
        <v>266</v>
      </c>
      <c r="M17" s="129"/>
      <c r="N17" s="120">
        <v>44391</v>
      </c>
      <c r="O17" s="60">
        <f t="shared" si="1"/>
        <v>4</v>
      </c>
      <c r="P17" s="95" t="s">
        <v>261</v>
      </c>
      <c r="Q17" s="121"/>
      <c r="R17" s="120">
        <v>44422</v>
      </c>
      <c r="S17" s="60">
        <f t="shared" si="2"/>
        <v>7</v>
      </c>
      <c r="T17" s="95" t="s">
        <v>264</v>
      </c>
      <c r="U17" s="121"/>
      <c r="V17" s="120">
        <v>44453</v>
      </c>
      <c r="W17" s="60">
        <f t="shared" si="3"/>
        <v>3</v>
      </c>
      <c r="X17" s="95" t="s">
        <v>260</v>
      </c>
      <c r="Y17" s="121"/>
    </row>
    <row r="18" spans="2:25">
      <c r="B18" s="120">
        <v>44301</v>
      </c>
      <c r="C18" s="60">
        <f t="shared" si="4"/>
        <v>5</v>
      </c>
      <c r="D18" s="95" t="s">
        <v>262</v>
      </c>
      <c r="E18" s="121"/>
      <c r="F18" s="120">
        <v>44331</v>
      </c>
      <c r="G18" s="60">
        <f t="shared" si="5"/>
        <v>7</v>
      </c>
      <c r="H18" s="95" t="s">
        <v>264</v>
      </c>
      <c r="I18" s="121"/>
      <c r="J18" s="120">
        <v>44362</v>
      </c>
      <c r="K18" s="60">
        <f t="shared" si="0"/>
        <v>3</v>
      </c>
      <c r="L18" s="95" t="s">
        <v>260</v>
      </c>
      <c r="M18" s="121"/>
      <c r="N18" s="120">
        <v>44392</v>
      </c>
      <c r="O18" s="60">
        <f t="shared" si="1"/>
        <v>5</v>
      </c>
      <c r="P18" s="95" t="s">
        <v>262</v>
      </c>
      <c r="Q18" s="121"/>
      <c r="R18" s="126">
        <v>44423</v>
      </c>
      <c r="S18" s="127">
        <f t="shared" si="2"/>
        <v>1</v>
      </c>
      <c r="T18" s="128" t="s">
        <v>265</v>
      </c>
      <c r="U18" s="129"/>
      <c r="V18" s="120">
        <v>44454</v>
      </c>
      <c r="W18" s="60">
        <f t="shared" si="3"/>
        <v>4</v>
      </c>
      <c r="X18" s="95" t="s">
        <v>261</v>
      </c>
      <c r="Y18" s="121"/>
    </row>
    <row r="19" spans="2:25">
      <c r="B19" s="120">
        <v>44302</v>
      </c>
      <c r="C19" s="60">
        <f t="shared" si="4"/>
        <v>6</v>
      </c>
      <c r="D19" s="95" t="s">
        <v>263</v>
      </c>
      <c r="E19" s="121"/>
      <c r="F19" s="126">
        <v>44332</v>
      </c>
      <c r="G19" s="127">
        <f t="shared" si="5"/>
        <v>1</v>
      </c>
      <c r="H19" s="128" t="s">
        <v>265</v>
      </c>
      <c r="I19" s="129"/>
      <c r="J19" s="120">
        <v>44363</v>
      </c>
      <c r="K19" s="60">
        <f t="shared" si="0"/>
        <v>4</v>
      </c>
      <c r="L19" s="95" t="s">
        <v>261</v>
      </c>
      <c r="M19" s="121"/>
      <c r="N19" s="120">
        <v>44393</v>
      </c>
      <c r="O19" s="60">
        <f t="shared" si="1"/>
        <v>6</v>
      </c>
      <c r="P19" s="95" t="s">
        <v>263</v>
      </c>
      <c r="Q19" s="121"/>
      <c r="R19" s="126">
        <v>44424</v>
      </c>
      <c r="S19" s="127">
        <f t="shared" si="2"/>
        <v>2</v>
      </c>
      <c r="T19" s="128" t="s">
        <v>266</v>
      </c>
      <c r="U19" s="129"/>
      <c r="V19" s="120">
        <v>44455</v>
      </c>
      <c r="W19" s="60">
        <f t="shared" si="3"/>
        <v>5</v>
      </c>
      <c r="X19" s="95" t="s">
        <v>262</v>
      </c>
      <c r="Y19" s="121"/>
    </row>
    <row r="20" spans="2:25">
      <c r="B20" s="120">
        <v>44303</v>
      </c>
      <c r="C20" s="60">
        <f t="shared" si="4"/>
        <v>7</v>
      </c>
      <c r="D20" s="95" t="s">
        <v>264</v>
      </c>
      <c r="E20" s="121"/>
      <c r="F20" s="126">
        <v>44333</v>
      </c>
      <c r="G20" s="127">
        <f t="shared" si="5"/>
        <v>2</v>
      </c>
      <c r="H20" s="128" t="s">
        <v>266</v>
      </c>
      <c r="I20" s="129"/>
      <c r="J20" s="120">
        <v>44364</v>
      </c>
      <c r="K20" s="60">
        <f t="shared" si="0"/>
        <v>5</v>
      </c>
      <c r="L20" s="95" t="s">
        <v>262</v>
      </c>
      <c r="M20" s="121"/>
      <c r="N20" s="120">
        <v>44394</v>
      </c>
      <c r="O20" s="60">
        <f t="shared" si="1"/>
        <v>7</v>
      </c>
      <c r="P20" s="95" t="s">
        <v>264</v>
      </c>
      <c r="Q20" s="121"/>
      <c r="R20" s="120">
        <v>44425</v>
      </c>
      <c r="S20" s="60">
        <f t="shared" si="2"/>
        <v>3</v>
      </c>
      <c r="T20" s="95" t="s">
        <v>260</v>
      </c>
      <c r="U20" s="121"/>
      <c r="V20" s="120">
        <v>44456</v>
      </c>
      <c r="W20" s="60">
        <f t="shared" si="3"/>
        <v>6</v>
      </c>
      <c r="X20" s="95" t="s">
        <v>263</v>
      </c>
      <c r="Y20" s="121"/>
    </row>
    <row r="21" spans="2:25">
      <c r="B21" s="126">
        <v>44304</v>
      </c>
      <c r="C21" s="127">
        <f t="shared" si="4"/>
        <v>1</v>
      </c>
      <c r="D21" s="128" t="s">
        <v>265</v>
      </c>
      <c r="E21" s="129"/>
      <c r="F21" s="120">
        <v>44334</v>
      </c>
      <c r="G21" s="60">
        <f t="shared" si="5"/>
        <v>3</v>
      </c>
      <c r="H21" s="95" t="s">
        <v>260</v>
      </c>
      <c r="I21" s="121"/>
      <c r="J21" s="120">
        <v>44365</v>
      </c>
      <c r="K21" s="60">
        <f t="shared" si="0"/>
        <v>6</v>
      </c>
      <c r="L21" s="95" t="s">
        <v>263</v>
      </c>
      <c r="M21" s="121"/>
      <c r="N21" s="126">
        <v>44395</v>
      </c>
      <c r="O21" s="127">
        <f t="shared" si="1"/>
        <v>1</v>
      </c>
      <c r="P21" s="128" t="s">
        <v>265</v>
      </c>
      <c r="Q21" s="129"/>
      <c r="R21" s="120">
        <v>44426</v>
      </c>
      <c r="S21" s="60">
        <f t="shared" si="2"/>
        <v>4</v>
      </c>
      <c r="T21" s="95" t="s">
        <v>261</v>
      </c>
      <c r="U21" s="121"/>
      <c r="V21" s="120">
        <v>44457</v>
      </c>
      <c r="W21" s="60">
        <f t="shared" si="3"/>
        <v>7</v>
      </c>
      <c r="X21" s="95" t="s">
        <v>264</v>
      </c>
      <c r="Y21" s="121"/>
    </row>
    <row r="22" spans="2:25">
      <c r="B22" s="126">
        <v>44305</v>
      </c>
      <c r="C22" s="127">
        <f t="shared" si="4"/>
        <v>2</v>
      </c>
      <c r="D22" s="128" t="s">
        <v>266</v>
      </c>
      <c r="E22" s="129"/>
      <c r="F22" s="120">
        <v>44335</v>
      </c>
      <c r="G22" s="60">
        <f t="shared" si="5"/>
        <v>4</v>
      </c>
      <c r="H22" s="95" t="s">
        <v>261</v>
      </c>
      <c r="I22" s="121"/>
      <c r="J22" s="120">
        <v>44366</v>
      </c>
      <c r="K22" s="60">
        <f t="shared" si="0"/>
        <v>7</v>
      </c>
      <c r="L22" s="95" t="s">
        <v>264</v>
      </c>
      <c r="M22" s="121"/>
      <c r="N22" s="126">
        <v>44396</v>
      </c>
      <c r="O22" s="127">
        <f t="shared" si="1"/>
        <v>2</v>
      </c>
      <c r="P22" s="128" t="s">
        <v>266</v>
      </c>
      <c r="Q22" s="129"/>
      <c r="R22" s="120">
        <v>44427</v>
      </c>
      <c r="S22" s="60">
        <f t="shared" si="2"/>
        <v>5</v>
      </c>
      <c r="T22" s="95" t="s">
        <v>262</v>
      </c>
      <c r="U22" s="121"/>
      <c r="V22" s="126">
        <v>44458</v>
      </c>
      <c r="W22" s="127">
        <f t="shared" si="3"/>
        <v>1</v>
      </c>
      <c r="X22" s="128" t="s">
        <v>265</v>
      </c>
      <c r="Y22" s="129"/>
    </row>
    <row r="23" spans="2:25">
      <c r="B23" s="120">
        <v>44306</v>
      </c>
      <c r="C23" s="60">
        <f t="shared" si="4"/>
        <v>3</v>
      </c>
      <c r="D23" s="95" t="s">
        <v>260</v>
      </c>
      <c r="E23" s="121"/>
      <c r="F23" s="120">
        <v>44336</v>
      </c>
      <c r="G23" s="60">
        <f t="shared" si="5"/>
        <v>5</v>
      </c>
      <c r="H23" s="95" t="s">
        <v>262</v>
      </c>
      <c r="I23" s="121"/>
      <c r="J23" s="126">
        <v>44367</v>
      </c>
      <c r="K23" s="127">
        <f t="shared" si="0"/>
        <v>1</v>
      </c>
      <c r="L23" s="128" t="s">
        <v>265</v>
      </c>
      <c r="M23" s="129"/>
      <c r="N23" s="126">
        <v>44397</v>
      </c>
      <c r="O23" s="127">
        <f t="shared" si="1"/>
        <v>3</v>
      </c>
      <c r="P23" s="128" t="s">
        <v>260</v>
      </c>
      <c r="Q23" s="129"/>
      <c r="R23" s="120">
        <v>44428</v>
      </c>
      <c r="S23" s="60">
        <f t="shared" si="2"/>
        <v>6</v>
      </c>
      <c r="T23" s="95" t="s">
        <v>263</v>
      </c>
      <c r="U23" s="121"/>
      <c r="V23" s="126">
        <v>44459</v>
      </c>
      <c r="W23" s="127">
        <f t="shared" si="3"/>
        <v>2</v>
      </c>
      <c r="X23" s="128" t="s">
        <v>266</v>
      </c>
      <c r="Y23" s="129"/>
    </row>
    <row r="24" spans="2:25">
      <c r="B24" s="120">
        <v>44307</v>
      </c>
      <c r="C24" s="60">
        <f t="shared" si="4"/>
        <v>4</v>
      </c>
      <c r="D24" s="95" t="s">
        <v>261</v>
      </c>
      <c r="E24" s="121"/>
      <c r="F24" s="120">
        <v>44337</v>
      </c>
      <c r="G24" s="60">
        <f t="shared" si="5"/>
        <v>6</v>
      </c>
      <c r="H24" s="95" t="s">
        <v>263</v>
      </c>
      <c r="I24" s="121"/>
      <c r="J24" s="126">
        <v>44368</v>
      </c>
      <c r="K24" s="127">
        <f t="shared" si="0"/>
        <v>2</v>
      </c>
      <c r="L24" s="128" t="s">
        <v>266</v>
      </c>
      <c r="M24" s="129"/>
      <c r="N24" s="120">
        <v>44398</v>
      </c>
      <c r="O24" s="60">
        <f t="shared" si="1"/>
        <v>4</v>
      </c>
      <c r="P24" s="95" t="s">
        <v>261</v>
      </c>
      <c r="Q24" s="121"/>
      <c r="R24" s="120">
        <v>44429</v>
      </c>
      <c r="S24" s="60">
        <f t="shared" si="2"/>
        <v>7</v>
      </c>
      <c r="T24" s="95" t="s">
        <v>264</v>
      </c>
      <c r="U24" s="121"/>
      <c r="V24" s="126">
        <v>44460</v>
      </c>
      <c r="W24" s="127">
        <f t="shared" si="3"/>
        <v>3</v>
      </c>
      <c r="X24" s="128" t="s">
        <v>260</v>
      </c>
      <c r="Y24" s="129"/>
    </row>
    <row r="25" spans="2:25">
      <c r="B25" s="120">
        <v>44308</v>
      </c>
      <c r="C25" s="60">
        <f t="shared" si="4"/>
        <v>5</v>
      </c>
      <c r="D25" s="95" t="s">
        <v>262</v>
      </c>
      <c r="E25" s="121"/>
      <c r="F25" s="120">
        <v>44338</v>
      </c>
      <c r="G25" s="60">
        <f t="shared" si="5"/>
        <v>7</v>
      </c>
      <c r="H25" s="95" t="s">
        <v>264</v>
      </c>
      <c r="I25" s="121"/>
      <c r="J25" s="120">
        <v>44369</v>
      </c>
      <c r="K25" s="60">
        <f t="shared" si="0"/>
        <v>3</v>
      </c>
      <c r="L25" s="95" t="s">
        <v>260</v>
      </c>
      <c r="M25" s="121"/>
      <c r="N25" s="120">
        <v>44399</v>
      </c>
      <c r="O25" s="60">
        <f t="shared" si="1"/>
        <v>5</v>
      </c>
      <c r="P25" s="95" t="s">
        <v>262</v>
      </c>
      <c r="Q25" s="121"/>
      <c r="R25" s="126">
        <v>44430</v>
      </c>
      <c r="S25" s="127">
        <f t="shared" si="2"/>
        <v>1</v>
      </c>
      <c r="T25" s="128" t="s">
        <v>265</v>
      </c>
      <c r="U25" s="129"/>
      <c r="V25" s="126">
        <v>44461</v>
      </c>
      <c r="W25" s="127">
        <f t="shared" si="3"/>
        <v>4</v>
      </c>
      <c r="X25" s="128" t="s">
        <v>261</v>
      </c>
      <c r="Y25" s="129"/>
    </row>
    <row r="26" spans="2:25">
      <c r="B26" s="120">
        <v>44309</v>
      </c>
      <c r="C26" s="60">
        <f t="shared" si="4"/>
        <v>6</v>
      </c>
      <c r="D26" s="95" t="s">
        <v>263</v>
      </c>
      <c r="E26" s="121"/>
      <c r="F26" s="126">
        <v>44339</v>
      </c>
      <c r="G26" s="127">
        <f t="shared" si="5"/>
        <v>1</v>
      </c>
      <c r="H26" s="128" t="s">
        <v>265</v>
      </c>
      <c r="I26" s="129"/>
      <c r="J26" s="120">
        <v>44370</v>
      </c>
      <c r="K26" s="60">
        <f t="shared" si="0"/>
        <v>4</v>
      </c>
      <c r="L26" s="95" t="s">
        <v>261</v>
      </c>
      <c r="M26" s="121"/>
      <c r="N26" s="120">
        <v>44400</v>
      </c>
      <c r="O26" s="60">
        <f t="shared" si="1"/>
        <v>6</v>
      </c>
      <c r="P26" s="95" t="s">
        <v>263</v>
      </c>
      <c r="Q26" s="121"/>
      <c r="R26" s="126">
        <v>44431</v>
      </c>
      <c r="S26" s="127">
        <f t="shared" si="2"/>
        <v>2</v>
      </c>
      <c r="T26" s="128" t="s">
        <v>266</v>
      </c>
      <c r="U26" s="129"/>
      <c r="V26" s="126">
        <v>44462</v>
      </c>
      <c r="W26" s="127">
        <f t="shared" si="3"/>
        <v>5</v>
      </c>
      <c r="X26" s="128" t="s">
        <v>262</v>
      </c>
      <c r="Y26" s="129"/>
    </row>
    <row r="27" spans="2:25">
      <c r="B27" s="120">
        <v>44310</v>
      </c>
      <c r="C27" s="60">
        <f t="shared" si="4"/>
        <v>7</v>
      </c>
      <c r="D27" s="95" t="s">
        <v>264</v>
      </c>
      <c r="E27" s="121"/>
      <c r="F27" s="126">
        <v>44340</v>
      </c>
      <c r="G27" s="127">
        <f t="shared" si="5"/>
        <v>2</v>
      </c>
      <c r="H27" s="128" t="s">
        <v>266</v>
      </c>
      <c r="I27" s="129"/>
      <c r="J27" s="120">
        <v>44371</v>
      </c>
      <c r="K27" s="60">
        <f t="shared" si="0"/>
        <v>5</v>
      </c>
      <c r="L27" s="95" t="s">
        <v>262</v>
      </c>
      <c r="M27" s="121"/>
      <c r="N27" s="120">
        <v>44401</v>
      </c>
      <c r="O27" s="60">
        <f t="shared" si="1"/>
        <v>7</v>
      </c>
      <c r="P27" s="95" t="s">
        <v>264</v>
      </c>
      <c r="Q27" s="121"/>
      <c r="R27" s="120">
        <v>44432</v>
      </c>
      <c r="S27" s="60">
        <f t="shared" si="2"/>
        <v>3</v>
      </c>
      <c r="T27" s="95" t="s">
        <v>260</v>
      </c>
      <c r="U27" s="121"/>
      <c r="V27" s="120">
        <v>44463</v>
      </c>
      <c r="W27" s="60">
        <f t="shared" si="3"/>
        <v>6</v>
      </c>
      <c r="X27" s="95" t="s">
        <v>263</v>
      </c>
      <c r="Y27" s="121"/>
    </row>
    <row r="28" spans="2:25">
      <c r="B28" s="126">
        <v>44311</v>
      </c>
      <c r="C28" s="127">
        <f t="shared" si="4"/>
        <v>1</v>
      </c>
      <c r="D28" s="128" t="s">
        <v>265</v>
      </c>
      <c r="E28" s="129"/>
      <c r="F28" s="120">
        <v>44341</v>
      </c>
      <c r="G28" s="60">
        <f t="shared" si="5"/>
        <v>3</v>
      </c>
      <c r="H28" s="95" t="s">
        <v>260</v>
      </c>
      <c r="I28" s="121"/>
      <c r="J28" s="120">
        <v>44372</v>
      </c>
      <c r="K28" s="60">
        <f t="shared" si="0"/>
        <v>6</v>
      </c>
      <c r="L28" s="95" t="s">
        <v>263</v>
      </c>
      <c r="M28" s="121"/>
      <c r="N28" s="126">
        <v>44402</v>
      </c>
      <c r="O28" s="127">
        <f t="shared" si="1"/>
        <v>1</v>
      </c>
      <c r="P28" s="128" t="s">
        <v>265</v>
      </c>
      <c r="Q28" s="129"/>
      <c r="R28" s="120">
        <v>44433</v>
      </c>
      <c r="S28" s="60">
        <f t="shared" si="2"/>
        <v>4</v>
      </c>
      <c r="T28" s="95" t="s">
        <v>261</v>
      </c>
      <c r="U28" s="121"/>
      <c r="V28" s="120">
        <v>44464</v>
      </c>
      <c r="W28" s="60">
        <f t="shared" si="3"/>
        <v>7</v>
      </c>
      <c r="X28" s="95" t="s">
        <v>264</v>
      </c>
      <c r="Y28" s="121"/>
    </row>
    <row r="29" spans="2:25">
      <c r="B29" s="126">
        <v>44312</v>
      </c>
      <c r="C29" s="127">
        <f t="shared" si="4"/>
        <v>2</v>
      </c>
      <c r="D29" s="128" t="s">
        <v>266</v>
      </c>
      <c r="E29" s="129"/>
      <c r="F29" s="120">
        <v>44342</v>
      </c>
      <c r="G29" s="60">
        <f t="shared" si="5"/>
        <v>4</v>
      </c>
      <c r="H29" s="95" t="s">
        <v>261</v>
      </c>
      <c r="I29" s="121"/>
      <c r="J29" s="120">
        <v>44373</v>
      </c>
      <c r="K29" s="60">
        <f t="shared" si="0"/>
        <v>7</v>
      </c>
      <c r="L29" s="95" t="s">
        <v>264</v>
      </c>
      <c r="M29" s="121"/>
      <c r="N29" s="126">
        <v>44403</v>
      </c>
      <c r="O29" s="127">
        <f t="shared" si="1"/>
        <v>2</v>
      </c>
      <c r="P29" s="128" t="s">
        <v>266</v>
      </c>
      <c r="Q29" s="129"/>
      <c r="R29" s="120">
        <v>44434</v>
      </c>
      <c r="S29" s="60">
        <f t="shared" si="2"/>
        <v>5</v>
      </c>
      <c r="T29" s="95" t="s">
        <v>262</v>
      </c>
      <c r="U29" s="121"/>
      <c r="V29" s="126">
        <v>44465</v>
      </c>
      <c r="W29" s="127">
        <f t="shared" si="3"/>
        <v>1</v>
      </c>
      <c r="X29" s="128" t="s">
        <v>265</v>
      </c>
      <c r="Y29" s="129"/>
    </row>
    <row r="30" spans="2:25">
      <c r="B30" s="120">
        <v>44313</v>
      </c>
      <c r="C30" s="60">
        <f t="shared" si="4"/>
        <v>3</v>
      </c>
      <c r="D30" s="95" t="s">
        <v>260</v>
      </c>
      <c r="E30" s="121"/>
      <c r="F30" s="120">
        <v>44343</v>
      </c>
      <c r="G30" s="60">
        <f t="shared" si="5"/>
        <v>5</v>
      </c>
      <c r="H30" s="95" t="s">
        <v>262</v>
      </c>
      <c r="I30" s="121"/>
      <c r="J30" s="126">
        <v>44374</v>
      </c>
      <c r="K30" s="127">
        <f t="shared" si="0"/>
        <v>1</v>
      </c>
      <c r="L30" s="128" t="s">
        <v>265</v>
      </c>
      <c r="M30" s="129"/>
      <c r="N30" s="120">
        <v>44404</v>
      </c>
      <c r="O30" s="60">
        <f t="shared" si="1"/>
        <v>3</v>
      </c>
      <c r="P30" s="95" t="s">
        <v>260</v>
      </c>
      <c r="Q30" s="121"/>
      <c r="R30" s="120">
        <v>44435</v>
      </c>
      <c r="S30" s="60">
        <f t="shared" si="2"/>
        <v>6</v>
      </c>
      <c r="T30" s="95" t="s">
        <v>263</v>
      </c>
      <c r="U30" s="121"/>
      <c r="V30" s="126">
        <v>44466</v>
      </c>
      <c r="W30" s="127">
        <f t="shared" si="3"/>
        <v>2</v>
      </c>
      <c r="X30" s="128" t="s">
        <v>266</v>
      </c>
      <c r="Y30" s="129"/>
    </row>
    <row r="31" spans="2:25">
      <c r="B31" s="120">
        <v>44314</v>
      </c>
      <c r="C31" s="60">
        <f t="shared" si="4"/>
        <v>4</v>
      </c>
      <c r="D31" s="95" t="s">
        <v>261</v>
      </c>
      <c r="E31" s="121"/>
      <c r="F31" s="120">
        <v>44344</v>
      </c>
      <c r="G31" s="60">
        <f t="shared" si="5"/>
        <v>6</v>
      </c>
      <c r="H31" s="95" t="s">
        <v>263</v>
      </c>
      <c r="I31" s="121"/>
      <c r="J31" s="126">
        <v>44375</v>
      </c>
      <c r="K31" s="127">
        <f t="shared" si="0"/>
        <v>2</v>
      </c>
      <c r="L31" s="128" t="s">
        <v>266</v>
      </c>
      <c r="M31" s="129"/>
      <c r="N31" s="120">
        <v>44405</v>
      </c>
      <c r="O31" s="60">
        <f t="shared" si="1"/>
        <v>4</v>
      </c>
      <c r="P31" s="95" t="s">
        <v>261</v>
      </c>
      <c r="Q31" s="121"/>
      <c r="R31" s="120">
        <v>44436</v>
      </c>
      <c r="S31" s="60">
        <f t="shared" si="2"/>
        <v>7</v>
      </c>
      <c r="T31" s="95" t="s">
        <v>264</v>
      </c>
      <c r="U31" s="121"/>
      <c r="V31" s="120">
        <v>44467</v>
      </c>
      <c r="W31" s="60">
        <f t="shared" si="3"/>
        <v>3</v>
      </c>
      <c r="X31" s="95" t="s">
        <v>260</v>
      </c>
      <c r="Y31" s="121"/>
    </row>
    <row r="32" spans="2:25">
      <c r="B32" s="126">
        <v>44315</v>
      </c>
      <c r="C32" s="127">
        <f t="shared" si="4"/>
        <v>5</v>
      </c>
      <c r="D32" s="128" t="s">
        <v>262</v>
      </c>
      <c r="E32" s="129"/>
      <c r="F32" s="120">
        <v>44345</v>
      </c>
      <c r="G32" s="60">
        <f t="shared" si="5"/>
        <v>7</v>
      </c>
      <c r="H32" s="95" t="s">
        <v>264</v>
      </c>
      <c r="I32" s="121"/>
      <c r="J32" s="120">
        <v>44376</v>
      </c>
      <c r="K32" s="60">
        <f t="shared" si="0"/>
        <v>3</v>
      </c>
      <c r="L32" s="95" t="s">
        <v>260</v>
      </c>
      <c r="M32" s="121"/>
      <c r="N32" s="120">
        <v>44406</v>
      </c>
      <c r="O32" s="60">
        <f t="shared" si="1"/>
        <v>5</v>
      </c>
      <c r="P32" s="95" t="s">
        <v>262</v>
      </c>
      <c r="Q32" s="121"/>
      <c r="R32" s="126">
        <v>44437</v>
      </c>
      <c r="S32" s="127">
        <f t="shared" si="2"/>
        <v>1</v>
      </c>
      <c r="T32" s="128" t="s">
        <v>265</v>
      </c>
      <c r="U32" s="129"/>
      <c r="V32" s="120">
        <v>44468</v>
      </c>
      <c r="W32" s="60">
        <f t="shared" si="3"/>
        <v>4</v>
      </c>
      <c r="X32" s="95" t="s">
        <v>261</v>
      </c>
      <c r="Y32" s="121"/>
    </row>
    <row r="33" spans="2:25">
      <c r="B33" s="120">
        <v>44316</v>
      </c>
      <c r="C33" s="60">
        <f t="shared" si="4"/>
        <v>6</v>
      </c>
      <c r="D33" s="95" t="s">
        <v>263</v>
      </c>
      <c r="E33" s="121"/>
      <c r="F33" s="126">
        <v>44346</v>
      </c>
      <c r="G33" s="127">
        <f t="shared" si="5"/>
        <v>1</v>
      </c>
      <c r="H33" s="128" t="s">
        <v>265</v>
      </c>
      <c r="I33" s="129"/>
      <c r="J33" s="120">
        <v>44377</v>
      </c>
      <c r="K33" s="60">
        <f t="shared" si="0"/>
        <v>4</v>
      </c>
      <c r="L33" s="95" t="s">
        <v>261</v>
      </c>
      <c r="M33" s="121"/>
      <c r="N33" s="120">
        <v>44407</v>
      </c>
      <c r="O33" s="60">
        <f t="shared" si="1"/>
        <v>6</v>
      </c>
      <c r="P33" s="95" t="s">
        <v>263</v>
      </c>
      <c r="Q33" s="121"/>
      <c r="R33" s="126">
        <v>44438</v>
      </c>
      <c r="S33" s="127">
        <f t="shared" si="2"/>
        <v>2</v>
      </c>
      <c r="T33" s="128" t="s">
        <v>266</v>
      </c>
      <c r="U33" s="129"/>
      <c r="V33" s="120">
        <v>44469</v>
      </c>
      <c r="W33" s="60">
        <f t="shared" si="3"/>
        <v>5</v>
      </c>
      <c r="X33" s="95" t="s">
        <v>262</v>
      </c>
      <c r="Y33" s="121"/>
    </row>
    <row r="34" spans="2:25">
      <c r="F34" s="126">
        <v>44347</v>
      </c>
      <c r="G34" s="127">
        <f t="shared" si="5"/>
        <v>2</v>
      </c>
      <c r="H34" s="128" t="s">
        <v>266</v>
      </c>
      <c r="I34" s="129"/>
      <c r="N34" s="120">
        <v>44408</v>
      </c>
      <c r="O34" s="60">
        <f t="shared" si="1"/>
        <v>7</v>
      </c>
      <c r="P34" s="95" t="s">
        <v>264</v>
      </c>
      <c r="Q34" s="121"/>
      <c r="R34" s="120">
        <v>44439</v>
      </c>
      <c r="S34" s="60">
        <f t="shared" si="2"/>
        <v>3</v>
      </c>
      <c r="T34" s="95" t="s">
        <v>260</v>
      </c>
      <c r="U34" s="121"/>
    </row>
    <row r="35" spans="2:25" ht="7.5" customHeight="1" thickBot="1"/>
    <row r="36" spans="2:25" ht="14.25" thickBot="1">
      <c r="D36" s="117" t="s">
        <v>19</v>
      </c>
      <c r="E36" s="22">
        <f>COUNTIF(E4:E33,"○")</f>
        <v>0</v>
      </c>
      <c r="H36" s="117" t="s">
        <v>19</v>
      </c>
      <c r="I36" s="22">
        <f>COUNTIF(I4:I34,"○")</f>
        <v>0</v>
      </c>
      <c r="L36" s="117" t="s">
        <v>19</v>
      </c>
      <c r="M36" s="22">
        <f>COUNTIF(M4:M33,"○")</f>
        <v>0</v>
      </c>
      <c r="P36" s="117" t="s">
        <v>19</v>
      </c>
      <c r="Q36" s="22">
        <f>COUNTIF(Q4:Q34,"○")</f>
        <v>0</v>
      </c>
      <c r="T36" s="117" t="s">
        <v>19</v>
      </c>
      <c r="U36" s="22">
        <f>COUNTIF(U4:U34,"○")</f>
        <v>0</v>
      </c>
      <c r="X36" s="117" t="s">
        <v>19</v>
      </c>
      <c r="Y36" s="22">
        <f>COUNTIF(Y4:Y33,"○")</f>
        <v>0</v>
      </c>
    </row>
    <row r="38" spans="2:25">
      <c r="B38" s="180" t="s">
        <v>9</v>
      </c>
      <c r="C38" s="180"/>
      <c r="D38" s="180"/>
      <c r="E38" s="180"/>
      <c r="F38" s="180" t="s">
        <v>14</v>
      </c>
      <c r="G38" s="180"/>
      <c r="H38" s="180"/>
      <c r="I38" s="180"/>
      <c r="J38" s="180" t="s">
        <v>15</v>
      </c>
      <c r="K38" s="180"/>
      <c r="L38" s="180"/>
      <c r="M38" s="180"/>
      <c r="N38" s="180" t="s">
        <v>16</v>
      </c>
      <c r="O38" s="180"/>
      <c r="P38" s="180"/>
      <c r="Q38" s="180"/>
      <c r="R38" s="180" t="s">
        <v>17</v>
      </c>
      <c r="S38" s="180"/>
      <c r="T38" s="180"/>
      <c r="U38" s="180"/>
      <c r="V38" s="180" t="s">
        <v>18</v>
      </c>
      <c r="W38" s="180"/>
      <c r="X38" s="180"/>
      <c r="Y38" s="180"/>
    </row>
    <row r="39" spans="2:25">
      <c r="B39" s="120">
        <v>44470</v>
      </c>
      <c r="C39" s="60">
        <f t="shared" ref="C39:C69" si="6">WEEKDAY(B39,1)</f>
        <v>6</v>
      </c>
      <c r="D39" s="95" t="s">
        <v>363</v>
      </c>
      <c r="E39" s="121"/>
      <c r="F39" s="126">
        <v>44501</v>
      </c>
      <c r="G39" s="127">
        <f t="shared" ref="G39:G68" si="7">WEEKDAY(F39,1)</f>
        <v>2</v>
      </c>
      <c r="H39" s="128" t="s">
        <v>170</v>
      </c>
      <c r="I39" s="129"/>
      <c r="J39" s="120">
        <v>44531</v>
      </c>
      <c r="K39" s="60">
        <f t="shared" ref="K39:K69" si="8">WEEKDAY(J39,1)</f>
        <v>4</v>
      </c>
      <c r="L39" s="95" t="s">
        <v>361</v>
      </c>
      <c r="M39" s="121"/>
      <c r="N39" s="126">
        <v>44562</v>
      </c>
      <c r="O39" s="127">
        <f t="shared" ref="O39:O69" si="9">WEEKDAY(N39,1)</f>
        <v>7</v>
      </c>
      <c r="P39" s="128" t="s">
        <v>364</v>
      </c>
      <c r="Q39" s="129"/>
      <c r="R39" s="120">
        <v>44593</v>
      </c>
      <c r="S39" s="60">
        <f t="shared" ref="S39:S66" si="10">WEEKDAY(R39,1)</f>
        <v>3</v>
      </c>
      <c r="T39" s="95" t="s">
        <v>169</v>
      </c>
      <c r="U39" s="121"/>
      <c r="V39" s="120">
        <v>44621</v>
      </c>
      <c r="W39" s="60">
        <f t="shared" ref="W39:W69" si="11">WEEKDAY(V39,1)</f>
        <v>3</v>
      </c>
      <c r="X39" s="95" t="s">
        <v>169</v>
      </c>
      <c r="Y39" s="121"/>
    </row>
    <row r="40" spans="2:25">
      <c r="B40" s="120">
        <v>44471</v>
      </c>
      <c r="C40" s="60">
        <f t="shared" si="6"/>
        <v>7</v>
      </c>
      <c r="D40" s="95" t="s">
        <v>264</v>
      </c>
      <c r="E40" s="121"/>
      <c r="F40" s="120">
        <v>44502</v>
      </c>
      <c r="G40" s="60">
        <f t="shared" si="7"/>
        <v>3</v>
      </c>
      <c r="H40" s="95" t="s">
        <v>260</v>
      </c>
      <c r="I40" s="121"/>
      <c r="J40" s="120">
        <v>44532</v>
      </c>
      <c r="K40" s="60">
        <f t="shared" si="8"/>
        <v>5</v>
      </c>
      <c r="L40" s="95" t="s">
        <v>262</v>
      </c>
      <c r="M40" s="121"/>
      <c r="N40" s="126">
        <v>44563</v>
      </c>
      <c r="O40" s="127">
        <f t="shared" si="9"/>
        <v>1</v>
      </c>
      <c r="P40" s="128" t="s">
        <v>265</v>
      </c>
      <c r="Q40" s="129"/>
      <c r="R40" s="120">
        <v>44594</v>
      </c>
      <c r="S40" s="60">
        <f t="shared" si="10"/>
        <v>4</v>
      </c>
      <c r="T40" s="95" t="s">
        <v>261</v>
      </c>
      <c r="U40" s="121"/>
      <c r="V40" s="120">
        <v>44622</v>
      </c>
      <c r="W40" s="60">
        <f t="shared" si="11"/>
        <v>4</v>
      </c>
      <c r="X40" s="95" t="s">
        <v>261</v>
      </c>
      <c r="Y40" s="121"/>
    </row>
    <row r="41" spans="2:25">
      <c r="B41" s="126">
        <v>44472</v>
      </c>
      <c r="C41" s="127">
        <f t="shared" si="6"/>
        <v>1</v>
      </c>
      <c r="D41" s="128" t="s">
        <v>265</v>
      </c>
      <c r="E41" s="129"/>
      <c r="F41" s="126">
        <v>44503</v>
      </c>
      <c r="G41" s="127">
        <f t="shared" si="7"/>
        <v>4</v>
      </c>
      <c r="H41" s="128" t="s">
        <v>261</v>
      </c>
      <c r="I41" s="129"/>
      <c r="J41" s="120">
        <v>44533</v>
      </c>
      <c r="K41" s="60">
        <f t="shared" si="8"/>
        <v>6</v>
      </c>
      <c r="L41" s="95" t="s">
        <v>263</v>
      </c>
      <c r="M41" s="121"/>
      <c r="N41" s="126">
        <v>44564</v>
      </c>
      <c r="O41" s="127">
        <f t="shared" si="9"/>
        <v>2</v>
      </c>
      <c r="P41" s="128" t="s">
        <v>266</v>
      </c>
      <c r="Q41" s="129"/>
      <c r="R41" s="120">
        <v>44595</v>
      </c>
      <c r="S41" s="60">
        <f t="shared" si="10"/>
        <v>5</v>
      </c>
      <c r="T41" s="95" t="s">
        <v>262</v>
      </c>
      <c r="U41" s="121"/>
      <c r="V41" s="120">
        <v>44623</v>
      </c>
      <c r="W41" s="60">
        <f t="shared" si="11"/>
        <v>5</v>
      </c>
      <c r="X41" s="95" t="s">
        <v>262</v>
      </c>
      <c r="Y41" s="121"/>
    </row>
    <row r="42" spans="2:25">
      <c r="B42" s="126">
        <v>44473</v>
      </c>
      <c r="C42" s="127">
        <f t="shared" si="6"/>
        <v>2</v>
      </c>
      <c r="D42" s="128" t="s">
        <v>266</v>
      </c>
      <c r="E42" s="129"/>
      <c r="F42" s="120">
        <v>44504</v>
      </c>
      <c r="G42" s="60">
        <f t="shared" si="7"/>
        <v>5</v>
      </c>
      <c r="H42" s="95" t="s">
        <v>262</v>
      </c>
      <c r="I42" s="121"/>
      <c r="J42" s="120">
        <v>44534</v>
      </c>
      <c r="K42" s="60">
        <f t="shared" si="8"/>
        <v>7</v>
      </c>
      <c r="L42" s="95" t="s">
        <v>264</v>
      </c>
      <c r="M42" s="121"/>
      <c r="N42" s="120">
        <v>44565</v>
      </c>
      <c r="O42" s="60">
        <f t="shared" si="9"/>
        <v>3</v>
      </c>
      <c r="P42" s="95" t="s">
        <v>260</v>
      </c>
      <c r="Q42" s="121"/>
      <c r="R42" s="120">
        <v>44596</v>
      </c>
      <c r="S42" s="60">
        <f t="shared" si="10"/>
        <v>6</v>
      </c>
      <c r="T42" s="95" t="s">
        <v>263</v>
      </c>
      <c r="U42" s="121"/>
      <c r="V42" s="120">
        <v>44624</v>
      </c>
      <c r="W42" s="60">
        <f t="shared" si="11"/>
        <v>6</v>
      </c>
      <c r="X42" s="95" t="s">
        <v>263</v>
      </c>
      <c r="Y42" s="121"/>
    </row>
    <row r="43" spans="2:25">
      <c r="B43" s="120">
        <v>44474</v>
      </c>
      <c r="C43" s="60">
        <f t="shared" si="6"/>
        <v>3</v>
      </c>
      <c r="D43" s="95" t="s">
        <v>260</v>
      </c>
      <c r="E43" s="121"/>
      <c r="F43" s="120">
        <v>44505</v>
      </c>
      <c r="G43" s="60">
        <f t="shared" si="7"/>
        <v>6</v>
      </c>
      <c r="H43" s="95" t="s">
        <v>263</v>
      </c>
      <c r="I43" s="121"/>
      <c r="J43" s="126">
        <v>44535</v>
      </c>
      <c r="K43" s="127">
        <f t="shared" si="8"/>
        <v>1</v>
      </c>
      <c r="L43" s="128" t="s">
        <v>265</v>
      </c>
      <c r="M43" s="129"/>
      <c r="N43" s="120">
        <v>44566</v>
      </c>
      <c r="O43" s="60">
        <f t="shared" si="9"/>
        <v>4</v>
      </c>
      <c r="P43" s="95" t="s">
        <v>261</v>
      </c>
      <c r="Q43" s="121"/>
      <c r="R43" s="120">
        <v>44597</v>
      </c>
      <c r="S43" s="60">
        <f t="shared" si="10"/>
        <v>7</v>
      </c>
      <c r="T43" s="95" t="s">
        <v>264</v>
      </c>
      <c r="U43" s="121"/>
      <c r="V43" s="120">
        <v>44625</v>
      </c>
      <c r="W43" s="60">
        <f t="shared" si="11"/>
        <v>7</v>
      </c>
      <c r="X43" s="95" t="s">
        <v>264</v>
      </c>
      <c r="Y43" s="121"/>
    </row>
    <row r="44" spans="2:25">
      <c r="B44" s="120">
        <v>44475</v>
      </c>
      <c r="C44" s="60">
        <f t="shared" si="6"/>
        <v>4</v>
      </c>
      <c r="D44" s="95" t="s">
        <v>261</v>
      </c>
      <c r="E44" s="121"/>
      <c r="F44" s="120">
        <v>44506</v>
      </c>
      <c r="G44" s="60">
        <f t="shared" si="7"/>
        <v>7</v>
      </c>
      <c r="H44" s="95" t="s">
        <v>264</v>
      </c>
      <c r="I44" s="121"/>
      <c r="J44" s="126">
        <v>44536</v>
      </c>
      <c r="K44" s="127">
        <f t="shared" si="8"/>
        <v>2</v>
      </c>
      <c r="L44" s="128" t="s">
        <v>266</v>
      </c>
      <c r="M44" s="129"/>
      <c r="N44" s="120">
        <v>44567</v>
      </c>
      <c r="O44" s="60">
        <f t="shared" si="9"/>
        <v>5</v>
      </c>
      <c r="P44" s="95" t="s">
        <v>262</v>
      </c>
      <c r="Q44" s="121"/>
      <c r="R44" s="126">
        <v>44598</v>
      </c>
      <c r="S44" s="127">
        <f t="shared" si="10"/>
        <v>1</v>
      </c>
      <c r="T44" s="128" t="s">
        <v>265</v>
      </c>
      <c r="U44" s="129"/>
      <c r="V44" s="126">
        <v>44626</v>
      </c>
      <c r="W44" s="127">
        <f t="shared" si="11"/>
        <v>1</v>
      </c>
      <c r="X44" s="128" t="s">
        <v>265</v>
      </c>
      <c r="Y44" s="129"/>
    </row>
    <row r="45" spans="2:25">
      <c r="B45" s="120">
        <v>44476</v>
      </c>
      <c r="C45" s="60">
        <f t="shared" si="6"/>
        <v>5</v>
      </c>
      <c r="D45" s="95" t="s">
        <v>262</v>
      </c>
      <c r="E45" s="121"/>
      <c r="F45" s="126">
        <v>44507</v>
      </c>
      <c r="G45" s="127">
        <f t="shared" si="7"/>
        <v>1</v>
      </c>
      <c r="H45" s="128" t="s">
        <v>265</v>
      </c>
      <c r="I45" s="129"/>
      <c r="J45" s="120">
        <v>44537</v>
      </c>
      <c r="K45" s="60">
        <f t="shared" si="8"/>
        <v>3</v>
      </c>
      <c r="L45" s="95" t="s">
        <v>260</v>
      </c>
      <c r="M45" s="121"/>
      <c r="N45" s="120">
        <v>44568</v>
      </c>
      <c r="O45" s="60">
        <f t="shared" si="9"/>
        <v>6</v>
      </c>
      <c r="P45" s="95" t="s">
        <v>263</v>
      </c>
      <c r="Q45" s="121"/>
      <c r="R45" s="126">
        <v>44599</v>
      </c>
      <c r="S45" s="127">
        <f t="shared" si="10"/>
        <v>2</v>
      </c>
      <c r="T45" s="128" t="s">
        <v>266</v>
      </c>
      <c r="U45" s="129"/>
      <c r="V45" s="126">
        <v>44627</v>
      </c>
      <c r="W45" s="127">
        <f t="shared" si="11"/>
        <v>2</v>
      </c>
      <c r="X45" s="128" t="s">
        <v>266</v>
      </c>
      <c r="Y45" s="129"/>
    </row>
    <row r="46" spans="2:25">
      <c r="B46" s="120">
        <v>44477</v>
      </c>
      <c r="C46" s="60">
        <f t="shared" si="6"/>
        <v>6</v>
      </c>
      <c r="D46" s="95" t="s">
        <v>263</v>
      </c>
      <c r="E46" s="121"/>
      <c r="F46" s="126">
        <v>44508</v>
      </c>
      <c r="G46" s="127">
        <f t="shared" si="7"/>
        <v>2</v>
      </c>
      <c r="H46" s="128" t="s">
        <v>266</v>
      </c>
      <c r="I46" s="129"/>
      <c r="J46" s="120">
        <v>44538</v>
      </c>
      <c r="K46" s="60">
        <f t="shared" si="8"/>
        <v>4</v>
      </c>
      <c r="L46" s="95" t="s">
        <v>261</v>
      </c>
      <c r="M46" s="121"/>
      <c r="N46" s="120">
        <v>44569</v>
      </c>
      <c r="O46" s="60">
        <f t="shared" si="9"/>
        <v>7</v>
      </c>
      <c r="P46" s="95" t="s">
        <v>264</v>
      </c>
      <c r="Q46" s="121"/>
      <c r="R46" s="120">
        <v>44600</v>
      </c>
      <c r="S46" s="60">
        <f t="shared" si="10"/>
        <v>3</v>
      </c>
      <c r="T46" s="95" t="s">
        <v>260</v>
      </c>
      <c r="U46" s="121"/>
      <c r="V46" s="120">
        <v>44628</v>
      </c>
      <c r="W46" s="60">
        <f t="shared" si="11"/>
        <v>3</v>
      </c>
      <c r="X46" s="95" t="s">
        <v>260</v>
      </c>
      <c r="Y46" s="121"/>
    </row>
    <row r="47" spans="2:25">
      <c r="B47" s="120">
        <v>44478</v>
      </c>
      <c r="C47" s="60">
        <f t="shared" si="6"/>
        <v>7</v>
      </c>
      <c r="D47" s="95" t="s">
        <v>264</v>
      </c>
      <c r="E47" s="121"/>
      <c r="F47" s="120">
        <v>44509</v>
      </c>
      <c r="G47" s="60">
        <f t="shared" si="7"/>
        <v>3</v>
      </c>
      <c r="H47" s="95" t="s">
        <v>260</v>
      </c>
      <c r="I47" s="121"/>
      <c r="J47" s="120">
        <v>44539</v>
      </c>
      <c r="K47" s="60">
        <f t="shared" si="8"/>
        <v>5</v>
      </c>
      <c r="L47" s="95" t="s">
        <v>262</v>
      </c>
      <c r="M47" s="121"/>
      <c r="N47" s="126">
        <v>44570</v>
      </c>
      <c r="O47" s="127">
        <f t="shared" si="9"/>
        <v>1</v>
      </c>
      <c r="P47" s="128" t="s">
        <v>265</v>
      </c>
      <c r="Q47" s="129"/>
      <c r="R47" s="120">
        <v>44601</v>
      </c>
      <c r="S47" s="60">
        <f t="shared" si="10"/>
        <v>4</v>
      </c>
      <c r="T47" s="95" t="s">
        <v>261</v>
      </c>
      <c r="U47" s="121"/>
      <c r="V47" s="120">
        <v>44629</v>
      </c>
      <c r="W47" s="60">
        <f t="shared" si="11"/>
        <v>4</v>
      </c>
      <c r="X47" s="95" t="s">
        <v>261</v>
      </c>
      <c r="Y47" s="121"/>
    </row>
    <row r="48" spans="2:25">
      <c r="B48" s="126">
        <v>44479</v>
      </c>
      <c r="C48" s="127">
        <f t="shared" si="6"/>
        <v>1</v>
      </c>
      <c r="D48" s="128" t="s">
        <v>265</v>
      </c>
      <c r="E48" s="129"/>
      <c r="F48" s="120">
        <v>44510</v>
      </c>
      <c r="G48" s="60">
        <f t="shared" si="7"/>
        <v>4</v>
      </c>
      <c r="H48" s="95" t="s">
        <v>261</v>
      </c>
      <c r="I48" s="121"/>
      <c r="J48" s="120">
        <v>44540</v>
      </c>
      <c r="K48" s="60">
        <f t="shared" si="8"/>
        <v>6</v>
      </c>
      <c r="L48" s="95" t="s">
        <v>263</v>
      </c>
      <c r="M48" s="121"/>
      <c r="N48" s="126">
        <v>44571</v>
      </c>
      <c r="O48" s="127">
        <f t="shared" si="9"/>
        <v>2</v>
      </c>
      <c r="P48" s="128" t="s">
        <v>266</v>
      </c>
      <c r="Q48" s="129"/>
      <c r="R48" s="120">
        <v>44602</v>
      </c>
      <c r="S48" s="60">
        <f t="shared" si="10"/>
        <v>5</v>
      </c>
      <c r="T48" s="95" t="s">
        <v>262</v>
      </c>
      <c r="U48" s="121"/>
      <c r="V48" s="120">
        <v>44630</v>
      </c>
      <c r="W48" s="60">
        <f t="shared" si="11"/>
        <v>5</v>
      </c>
      <c r="X48" s="95" t="s">
        <v>262</v>
      </c>
      <c r="Y48" s="121"/>
    </row>
    <row r="49" spans="2:26">
      <c r="B49" s="126">
        <v>44480</v>
      </c>
      <c r="C49" s="127">
        <f t="shared" si="6"/>
        <v>2</v>
      </c>
      <c r="D49" s="128" t="s">
        <v>266</v>
      </c>
      <c r="E49" s="129"/>
      <c r="F49" s="120">
        <v>44511</v>
      </c>
      <c r="G49" s="60">
        <f t="shared" si="7"/>
        <v>5</v>
      </c>
      <c r="H49" s="95" t="s">
        <v>262</v>
      </c>
      <c r="I49" s="121"/>
      <c r="J49" s="120">
        <v>44541</v>
      </c>
      <c r="K49" s="60">
        <f t="shared" si="8"/>
        <v>7</v>
      </c>
      <c r="L49" s="95" t="s">
        <v>264</v>
      </c>
      <c r="M49" s="121"/>
      <c r="N49" s="126">
        <v>44572</v>
      </c>
      <c r="O49" s="127">
        <f t="shared" si="9"/>
        <v>3</v>
      </c>
      <c r="P49" s="128" t="s">
        <v>260</v>
      </c>
      <c r="Q49" s="129"/>
      <c r="R49" s="126">
        <v>44603</v>
      </c>
      <c r="S49" s="127">
        <f t="shared" si="10"/>
        <v>6</v>
      </c>
      <c r="T49" s="128" t="s">
        <v>263</v>
      </c>
      <c r="U49" s="129"/>
      <c r="V49" s="120">
        <v>44631</v>
      </c>
      <c r="W49" s="60">
        <f t="shared" si="11"/>
        <v>6</v>
      </c>
      <c r="X49" s="95" t="s">
        <v>263</v>
      </c>
      <c r="Y49" s="121"/>
    </row>
    <row r="50" spans="2:26">
      <c r="B50" s="126">
        <v>44481</v>
      </c>
      <c r="C50" s="127">
        <f t="shared" si="6"/>
        <v>3</v>
      </c>
      <c r="D50" s="128" t="s">
        <v>260</v>
      </c>
      <c r="E50" s="129"/>
      <c r="F50" s="120">
        <v>44512</v>
      </c>
      <c r="G50" s="60">
        <f t="shared" si="7"/>
        <v>6</v>
      </c>
      <c r="H50" s="95" t="s">
        <v>263</v>
      </c>
      <c r="I50" s="121"/>
      <c r="J50" s="126">
        <v>44542</v>
      </c>
      <c r="K50" s="127">
        <f t="shared" si="8"/>
        <v>1</v>
      </c>
      <c r="L50" s="128" t="s">
        <v>265</v>
      </c>
      <c r="M50" s="129"/>
      <c r="N50" s="120">
        <v>44573</v>
      </c>
      <c r="O50" s="60">
        <f t="shared" si="9"/>
        <v>4</v>
      </c>
      <c r="P50" s="95" t="s">
        <v>261</v>
      </c>
      <c r="Q50" s="121"/>
      <c r="R50" s="120">
        <v>44604</v>
      </c>
      <c r="S50" s="60">
        <f t="shared" si="10"/>
        <v>7</v>
      </c>
      <c r="T50" s="95" t="s">
        <v>264</v>
      </c>
      <c r="U50" s="121"/>
      <c r="V50" s="120">
        <v>44632</v>
      </c>
      <c r="W50" s="60">
        <f t="shared" si="11"/>
        <v>7</v>
      </c>
      <c r="X50" s="95" t="s">
        <v>264</v>
      </c>
      <c r="Y50" s="121"/>
    </row>
    <row r="51" spans="2:26">
      <c r="B51" s="120">
        <v>44482</v>
      </c>
      <c r="C51" s="60">
        <f t="shared" si="6"/>
        <v>4</v>
      </c>
      <c r="D51" s="95" t="s">
        <v>261</v>
      </c>
      <c r="E51" s="121"/>
      <c r="F51" s="120">
        <v>44513</v>
      </c>
      <c r="G51" s="60">
        <f t="shared" si="7"/>
        <v>7</v>
      </c>
      <c r="H51" s="95" t="s">
        <v>264</v>
      </c>
      <c r="I51" s="121"/>
      <c r="J51" s="126">
        <v>44543</v>
      </c>
      <c r="K51" s="127">
        <f t="shared" si="8"/>
        <v>2</v>
      </c>
      <c r="L51" s="128" t="s">
        <v>266</v>
      </c>
      <c r="M51" s="129"/>
      <c r="N51" s="120">
        <v>44574</v>
      </c>
      <c r="O51" s="60">
        <f t="shared" si="9"/>
        <v>5</v>
      </c>
      <c r="P51" s="95" t="s">
        <v>262</v>
      </c>
      <c r="Q51" s="121"/>
      <c r="R51" s="126">
        <v>44605</v>
      </c>
      <c r="S51" s="127">
        <f t="shared" si="10"/>
        <v>1</v>
      </c>
      <c r="T51" s="128" t="s">
        <v>265</v>
      </c>
      <c r="U51" s="129"/>
      <c r="V51" s="126">
        <v>44633</v>
      </c>
      <c r="W51" s="127">
        <f t="shared" si="11"/>
        <v>1</v>
      </c>
      <c r="X51" s="128" t="s">
        <v>265</v>
      </c>
      <c r="Y51" s="129"/>
    </row>
    <row r="52" spans="2:26">
      <c r="B52" s="120">
        <v>44483</v>
      </c>
      <c r="C52" s="60">
        <f t="shared" si="6"/>
        <v>5</v>
      </c>
      <c r="D52" s="95" t="s">
        <v>262</v>
      </c>
      <c r="E52" s="121"/>
      <c r="F52" s="126">
        <v>44514</v>
      </c>
      <c r="G52" s="127">
        <f t="shared" si="7"/>
        <v>1</v>
      </c>
      <c r="H52" s="128" t="s">
        <v>265</v>
      </c>
      <c r="I52" s="129"/>
      <c r="J52" s="120">
        <v>44544</v>
      </c>
      <c r="K52" s="60">
        <f t="shared" si="8"/>
        <v>3</v>
      </c>
      <c r="L52" s="95" t="s">
        <v>260</v>
      </c>
      <c r="M52" s="121"/>
      <c r="N52" s="120">
        <v>44575</v>
      </c>
      <c r="O52" s="60">
        <f t="shared" si="9"/>
        <v>6</v>
      </c>
      <c r="P52" s="95" t="s">
        <v>263</v>
      </c>
      <c r="Q52" s="121"/>
      <c r="R52" s="126">
        <v>44606</v>
      </c>
      <c r="S52" s="127">
        <f t="shared" si="10"/>
        <v>2</v>
      </c>
      <c r="T52" s="128" t="s">
        <v>266</v>
      </c>
      <c r="U52" s="129"/>
      <c r="V52" s="126">
        <v>44634</v>
      </c>
      <c r="W52" s="127">
        <f t="shared" si="11"/>
        <v>2</v>
      </c>
      <c r="X52" s="128" t="s">
        <v>266</v>
      </c>
      <c r="Y52" s="129"/>
    </row>
    <row r="53" spans="2:26">
      <c r="B53" s="120">
        <v>44484</v>
      </c>
      <c r="C53" s="60">
        <f t="shared" si="6"/>
        <v>6</v>
      </c>
      <c r="D53" s="95" t="s">
        <v>263</v>
      </c>
      <c r="E53" s="121"/>
      <c r="F53" s="126">
        <v>44515</v>
      </c>
      <c r="G53" s="127">
        <f t="shared" si="7"/>
        <v>2</v>
      </c>
      <c r="H53" s="128" t="s">
        <v>266</v>
      </c>
      <c r="I53" s="129"/>
      <c r="J53" s="120">
        <v>44545</v>
      </c>
      <c r="K53" s="60">
        <f t="shared" si="8"/>
        <v>4</v>
      </c>
      <c r="L53" s="95" t="s">
        <v>261</v>
      </c>
      <c r="M53" s="121"/>
      <c r="N53" s="120">
        <v>44576</v>
      </c>
      <c r="O53" s="60">
        <f t="shared" si="9"/>
        <v>7</v>
      </c>
      <c r="P53" s="95" t="s">
        <v>264</v>
      </c>
      <c r="Q53" s="121"/>
      <c r="R53" s="120">
        <v>44607</v>
      </c>
      <c r="S53" s="60">
        <f t="shared" si="10"/>
        <v>3</v>
      </c>
      <c r="T53" s="95" t="s">
        <v>260</v>
      </c>
      <c r="U53" s="121"/>
      <c r="V53" s="120">
        <v>44635</v>
      </c>
      <c r="W53" s="60">
        <f t="shared" si="11"/>
        <v>3</v>
      </c>
      <c r="X53" s="95" t="s">
        <v>260</v>
      </c>
      <c r="Y53" s="121"/>
    </row>
    <row r="54" spans="2:26">
      <c r="B54" s="120">
        <v>44485</v>
      </c>
      <c r="C54" s="60">
        <f t="shared" si="6"/>
        <v>7</v>
      </c>
      <c r="D54" s="95" t="s">
        <v>264</v>
      </c>
      <c r="E54" s="121"/>
      <c r="F54" s="120">
        <v>44516</v>
      </c>
      <c r="G54" s="60">
        <f t="shared" si="7"/>
        <v>3</v>
      </c>
      <c r="H54" s="95" t="s">
        <v>260</v>
      </c>
      <c r="I54" s="121"/>
      <c r="J54" s="120">
        <v>44546</v>
      </c>
      <c r="K54" s="60">
        <f t="shared" si="8"/>
        <v>5</v>
      </c>
      <c r="L54" s="95" t="s">
        <v>262</v>
      </c>
      <c r="M54" s="121"/>
      <c r="N54" s="126">
        <v>44577</v>
      </c>
      <c r="O54" s="127">
        <f t="shared" si="9"/>
        <v>1</v>
      </c>
      <c r="P54" s="128" t="s">
        <v>265</v>
      </c>
      <c r="Q54" s="129"/>
      <c r="R54" s="120">
        <v>44608</v>
      </c>
      <c r="S54" s="60">
        <f t="shared" si="10"/>
        <v>4</v>
      </c>
      <c r="T54" s="95" t="s">
        <v>261</v>
      </c>
      <c r="U54" s="121"/>
      <c r="V54" s="120">
        <v>44636</v>
      </c>
      <c r="W54" s="60">
        <f t="shared" si="11"/>
        <v>4</v>
      </c>
      <c r="X54" s="95" t="s">
        <v>261</v>
      </c>
      <c r="Y54" s="121"/>
    </row>
    <row r="55" spans="2:26">
      <c r="B55" s="126">
        <v>44486</v>
      </c>
      <c r="C55" s="127">
        <f t="shared" si="6"/>
        <v>1</v>
      </c>
      <c r="D55" s="128" t="s">
        <v>265</v>
      </c>
      <c r="E55" s="129"/>
      <c r="F55" s="120">
        <v>44517</v>
      </c>
      <c r="G55" s="60">
        <f t="shared" si="7"/>
        <v>4</v>
      </c>
      <c r="H55" s="95" t="s">
        <v>261</v>
      </c>
      <c r="I55" s="121"/>
      <c r="J55" s="120">
        <v>44547</v>
      </c>
      <c r="K55" s="60">
        <f t="shared" si="8"/>
        <v>6</v>
      </c>
      <c r="L55" s="95" t="s">
        <v>263</v>
      </c>
      <c r="M55" s="121"/>
      <c r="N55" s="126">
        <v>44578</v>
      </c>
      <c r="O55" s="127">
        <f t="shared" si="9"/>
        <v>2</v>
      </c>
      <c r="P55" s="128" t="s">
        <v>266</v>
      </c>
      <c r="Q55" s="129"/>
      <c r="R55" s="120">
        <v>44609</v>
      </c>
      <c r="S55" s="60">
        <f t="shared" si="10"/>
        <v>5</v>
      </c>
      <c r="T55" s="95" t="s">
        <v>262</v>
      </c>
      <c r="U55" s="121"/>
      <c r="V55" s="120">
        <v>44637</v>
      </c>
      <c r="W55" s="60">
        <f t="shared" si="11"/>
        <v>5</v>
      </c>
      <c r="X55" s="95" t="s">
        <v>262</v>
      </c>
      <c r="Y55" s="121"/>
    </row>
    <row r="56" spans="2:26">
      <c r="B56" s="126">
        <v>44487</v>
      </c>
      <c r="C56" s="127">
        <f t="shared" si="6"/>
        <v>2</v>
      </c>
      <c r="D56" s="128" t="s">
        <v>266</v>
      </c>
      <c r="E56" s="129"/>
      <c r="F56" s="120">
        <v>44518</v>
      </c>
      <c r="G56" s="60">
        <f t="shared" si="7"/>
        <v>5</v>
      </c>
      <c r="H56" s="95" t="s">
        <v>262</v>
      </c>
      <c r="I56" s="121"/>
      <c r="J56" s="120">
        <v>44548</v>
      </c>
      <c r="K56" s="60">
        <f t="shared" si="8"/>
        <v>7</v>
      </c>
      <c r="L56" s="95" t="s">
        <v>264</v>
      </c>
      <c r="M56" s="121"/>
      <c r="N56" s="120">
        <v>44579</v>
      </c>
      <c r="O56" s="60">
        <f t="shared" si="9"/>
        <v>3</v>
      </c>
      <c r="P56" s="95" t="s">
        <v>260</v>
      </c>
      <c r="Q56" s="121"/>
      <c r="R56" s="120">
        <v>44610</v>
      </c>
      <c r="S56" s="60">
        <f t="shared" si="10"/>
        <v>6</v>
      </c>
      <c r="T56" s="95" t="s">
        <v>263</v>
      </c>
      <c r="U56" s="121"/>
      <c r="V56" s="120">
        <v>44638</v>
      </c>
      <c r="W56" s="60">
        <f t="shared" si="11"/>
        <v>6</v>
      </c>
      <c r="X56" s="95" t="s">
        <v>263</v>
      </c>
      <c r="Y56" s="121"/>
    </row>
    <row r="57" spans="2:26">
      <c r="B57" s="120">
        <v>44488</v>
      </c>
      <c r="C57" s="60">
        <f t="shared" si="6"/>
        <v>3</v>
      </c>
      <c r="D57" s="95" t="s">
        <v>260</v>
      </c>
      <c r="E57" s="121"/>
      <c r="F57" s="120">
        <v>44519</v>
      </c>
      <c r="G57" s="60">
        <f t="shared" si="7"/>
        <v>6</v>
      </c>
      <c r="H57" s="95" t="s">
        <v>263</v>
      </c>
      <c r="I57" s="121"/>
      <c r="J57" s="126">
        <v>44549</v>
      </c>
      <c r="K57" s="127">
        <f t="shared" si="8"/>
        <v>1</v>
      </c>
      <c r="L57" s="128" t="s">
        <v>265</v>
      </c>
      <c r="M57" s="129"/>
      <c r="N57" s="120">
        <v>44580</v>
      </c>
      <c r="O57" s="60">
        <f t="shared" si="9"/>
        <v>4</v>
      </c>
      <c r="P57" s="95" t="s">
        <v>261</v>
      </c>
      <c r="Q57" s="121"/>
      <c r="R57" s="120">
        <v>44611</v>
      </c>
      <c r="S57" s="60">
        <f t="shared" si="10"/>
        <v>7</v>
      </c>
      <c r="T57" s="95" t="s">
        <v>264</v>
      </c>
      <c r="U57" s="121"/>
      <c r="V57" s="120">
        <v>44639</v>
      </c>
      <c r="W57" s="60">
        <f t="shared" si="11"/>
        <v>7</v>
      </c>
      <c r="X57" s="95" t="s">
        <v>264</v>
      </c>
      <c r="Y57" s="121"/>
    </row>
    <row r="58" spans="2:26">
      <c r="B58" s="120">
        <v>44489</v>
      </c>
      <c r="C58" s="60">
        <f t="shared" si="6"/>
        <v>4</v>
      </c>
      <c r="D58" s="95" t="s">
        <v>261</v>
      </c>
      <c r="E58" s="121"/>
      <c r="F58" s="120">
        <v>44520</v>
      </c>
      <c r="G58" s="60">
        <f t="shared" si="7"/>
        <v>7</v>
      </c>
      <c r="H58" s="95" t="s">
        <v>264</v>
      </c>
      <c r="I58" s="121"/>
      <c r="J58" s="126">
        <v>44550</v>
      </c>
      <c r="K58" s="127">
        <f t="shared" si="8"/>
        <v>2</v>
      </c>
      <c r="L58" s="128" t="s">
        <v>266</v>
      </c>
      <c r="M58" s="129"/>
      <c r="N58" s="120">
        <v>44581</v>
      </c>
      <c r="O58" s="60">
        <f t="shared" si="9"/>
        <v>5</v>
      </c>
      <c r="P58" s="95" t="s">
        <v>262</v>
      </c>
      <c r="Q58" s="121"/>
      <c r="R58" s="126">
        <v>44612</v>
      </c>
      <c r="S58" s="127">
        <f t="shared" si="10"/>
        <v>1</v>
      </c>
      <c r="T58" s="128" t="s">
        <v>265</v>
      </c>
      <c r="U58" s="129"/>
      <c r="V58" s="126">
        <v>44640</v>
      </c>
      <c r="W58" s="127">
        <f t="shared" si="11"/>
        <v>1</v>
      </c>
      <c r="X58" s="128" t="s">
        <v>265</v>
      </c>
      <c r="Y58" s="129"/>
    </row>
    <row r="59" spans="2:26">
      <c r="B59" s="120">
        <v>44490</v>
      </c>
      <c r="C59" s="60">
        <f t="shared" si="6"/>
        <v>5</v>
      </c>
      <c r="D59" s="95" t="s">
        <v>262</v>
      </c>
      <c r="E59" s="121"/>
      <c r="F59" s="126">
        <v>44521</v>
      </c>
      <c r="G59" s="127">
        <f t="shared" si="7"/>
        <v>1</v>
      </c>
      <c r="H59" s="128" t="s">
        <v>265</v>
      </c>
      <c r="I59" s="129"/>
      <c r="J59" s="120">
        <v>44551</v>
      </c>
      <c r="K59" s="60">
        <f t="shared" si="8"/>
        <v>3</v>
      </c>
      <c r="L59" s="95" t="s">
        <v>260</v>
      </c>
      <c r="M59" s="121"/>
      <c r="N59" s="120">
        <v>44582</v>
      </c>
      <c r="O59" s="60">
        <f t="shared" si="9"/>
        <v>6</v>
      </c>
      <c r="P59" s="95" t="s">
        <v>263</v>
      </c>
      <c r="Q59" s="121"/>
      <c r="R59" s="126">
        <v>44613</v>
      </c>
      <c r="S59" s="127">
        <f t="shared" si="10"/>
        <v>2</v>
      </c>
      <c r="T59" s="128" t="s">
        <v>266</v>
      </c>
      <c r="U59" s="129"/>
      <c r="V59" s="126">
        <v>44641</v>
      </c>
      <c r="W59" s="127">
        <f t="shared" si="11"/>
        <v>2</v>
      </c>
      <c r="X59" s="128" t="s">
        <v>266</v>
      </c>
      <c r="Y59" s="129"/>
    </row>
    <row r="60" spans="2:26">
      <c r="B60" s="120">
        <v>44491</v>
      </c>
      <c r="C60" s="60">
        <f t="shared" si="6"/>
        <v>6</v>
      </c>
      <c r="D60" s="95" t="s">
        <v>263</v>
      </c>
      <c r="E60" s="121"/>
      <c r="F60" s="126">
        <v>44522</v>
      </c>
      <c r="G60" s="127">
        <f t="shared" si="7"/>
        <v>2</v>
      </c>
      <c r="H60" s="128" t="s">
        <v>266</v>
      </c>
      <c r="I60" s="129"/>
      <c r="J60" s="120">
        <v>44552</v>
      </c>
      <c r="K60" s="60">
        <f t="shared" si="8"/>
        <v>4</v>
      </c>
      <c r="L60" s="95" t="s">
        <v>261</v>
      </c>
      <c r="M60" s="121"/>
      <c r="N60" s="120">
        <v>44583</v>
      </c>
      <c r="O60" s="60">
        <f t="shared" si="9"/>
        <v>7</v>
      </c>
      <c r="P60" s="95" t="s">
        <v>264</v>
      </c>
      <c r="Q60" s="121"/>
      <c r="R60" s="120">
        <v>44614</v>
      </c>
      <c r="S60" s="60">
        <f t="shared" si="10"/>
        <v>3</v>
      </c>
      <c r="T60" s="95" t="s">
        <v>260</v>
      </c>
      <c r="U60" s="121"/>
      <c r="V60" s="126">
        <v>44642</v>
      </c>
      <c r="W60" s="127">
        <f t="shared" si="11"/>
        <v>3</v>
      </c>
      <c r="X60" s="128" t="s">
        <v>260</v>
      </c>
      <c r="Y60" s="129"/>
      <c r="Z60" s="118"/>
    </row>
    <row r="61" spans="2:26">
      <c r="B61" s="120">
        <v>44492</v>
      </c>
      <c r="C61" s="60">
        <f t="shared" si="6"/>
        <v>7</v>
      </c>
      <c r="D61" s="95" t="s">
        <v>264</v>
      </c>
      <c r="E61" s="121"/>
      <c r="F61" s="126">
        <v>44523</v>
      </c>
      <c r="G61" s="127">
        <f t="shared" si="7"/>
        <v>3</v>
      </c>
      <c r="H61" s="128" t="s">
        <v>260</v>
      </c>
      <c r="I61" s="129"/>
      <c r="J61" s="120">
        <v>44553</v>
      </c>
      <c r="K61" s="60">
        <f t="shared" si="8"/>
        <v>5</v>
      </c>
      <c r="L61" s="95" t="s">
        <v>262</v>
      </c>
      <c r="M61" s="121"/>
      <c r="N61" s="126">
        <v>44584</v>
      </c>
      <c r="O61" s="127">
        <f t="shared" si="9"/>
        <v>1</v>
      </c>
      <c r="P61" s="128" t="s">
        <v>265</v>
      </c>
      <c r="Q61" s="129"/>
      <c r="R61" s="126">
        <v>44615</v>
      </c>
      <c r="S61" s="127">
        <f t="shared" si="10"/>
        <v>4</v>
      </c>
      <c r="T61" s="128" t="s">
        <v>261</v>
      </c>
      <c r="U61" s="129"/>
      <c r="V61" s="120">
        <v>44643</v>
      </c>
      <c r="W61" s="60">
        <f t="shared" si="11"/>
        <v>4</v>
      </c>
      <c r="X61" s="95" t="s">
        <v>261</v>
      </c>
      <c r="Y61" s="121"/>
    </row>
    <row r="62" spans="2:26">
      <c r="B62" s="126">
        <v>44493</v>
      </c>
      <c r="C62" s="127">
        <f t="shared" si="6"/>
        <v>1</v>
      </c>
      <c r="D62" s="128" t="s">
        <v>265</v>
      </c>
      <c r="E62" s="129"/>
      <c r="F62" s="120">
        <v>44524</v>
      </c>
      <c r="G62" s="60">
        <f t="shared" si="7"/>
        <v>4</v>
      </c>
      <c r="H62" s="95" t="s">
        <v>261</v>
      </c>
      <c r="I62" s="121"/>
      <c r="J62" s="120">
        <v>44554</v>
      </c>
      <c r="K62" s="60">
        <f t="shared" si="8"/>
        <v>6</v>
      </c>
      <c r="L62" s="95" t="s">
        <v>263</v>
      </c>
      <c r="M62" s="121"/>
      <c r="N62" s="126">
        <v>44585</v>
      </c>
      <c r="O62" s="127">
        <f t="shared" si="9"/>
        <v>2</v>
      </c>
      <c r="P62" s="128" t="s">
        <v>266</v>
      </c>
      <c r="Q62" s="129"/>
      <c r="R62" s="120">
        <v>44616</v>
      </c>
      <c r="S62" s="60">
        <f t="shared" si="10"/>
        <v>5</v>
      </c>
      <c r="T62" s="95" t="s">
        <v>262</v>
      </c>
      <c r="U62" s="121"/>
      <c r="V62" s="120">
        <v>44644</v>
      </c>
      <c r="W62" s="60">
        <f t="shared" si="11"/>
        <v>5</v>
      </c>
      <c r="X62" s="95" t="s">
        <v>262</v>
      </c>
      <c r="Y62" s="121"/>
    </row>
    <row r="63" spans="2:26">
      <c r="B63" s="126">
        <v>44494</v>
      </c>
      <c r="C63" s="127">
        <f t="shared" si="6"/>
        <v>2</v>
      </c>
      <c r="D63" s="128" t="s">
        <v>266</v>
      </c>
      <c r="E63" s="129"/>
      <c r="F63" s="120">
        <v>44525</v>
      </c>
      <c r="G63" s="60">
        <f t="shared" si="7"/>
        <v>5</v>
      </c>
      <c r="H63" s="95" t="s">
        <v>262</v>
      </c>
      <c r="I63" s="121"/>
      <c r="J63" s="120">
        <v>44555</v>
      </c>
      <c r="K63" s="60">
        <f t="shared" si="8"/>
        <v>7</v>
      </c>
      <c r="L63" s="95" t="s">
        <v>264</v>
      </c>
      <c r="M63" s="121"/>
      <c r="N63" s="120">
        <v>44586</v>
      </c>
      <c r="O63" s="60">
        <f t="shared" si="9"/>
        <v>3</v>
      </c>
      <c r="P63" s="95" t="s">
        <v>260</v>
      </c>
      <c r="Q63" s="121"/>
      <c r="R63" s="120">
        <v>44617</v>
      </c>
      <c r="S63" s="60">
        <f t="shared" si="10"/>
        <v>6</v>
      </c>
      <c r="T63" s="95" t="s">
        <v>263</v>
      </c>
      <c r="U63" s="121"/>
      <c r="V63" s="120">
        <v>44645</v>
      </c>
      <c r="W63" s="60">
        <f t="shared" si="11"/>
        <v>6</v>
      </c>
      <c r="X63" s="95" t="s">
        <v>263</v>
      </c>
      <c r="Y63" s="121"/>
    </row>
    <row r="64" spans="2:26">
      <c r="B64" s="120">
        <v>44495</v>
      </c>
      <c r="C64" s="60">
        <f t="shared" si="6"/>
        <v>3</v>
      </c>
      <c r="D64" s="95" t="s">
        <v>260</v>
      </c>
      <c r="E64" s="121"/>
      <c r="F64" s="120">
        <v>44526</v>
      </c>
      <c r="G64" s="60">
        <f t="shared" si="7"/>
        <v>6</v>
      </c>
      <c r="H64" s="95" t="s">
        <v>263</v>
      </c>
      <c r="I64" s="121"/>
      <c r="J64" s="126">
        <v>44556</v>
      </c>
      <c r="K64" s="127">
        <f t="shared" si="8"/>
        <v>1</v>
      </c>
      <c r="L64" s="128" t="s">
        <v>265</v>
      </c>
      <c r="M64" s="129"/>
      <c r="N64" s="120">
        <v>44587</v>
      </c>
      <c r="O64" s="60">
        <f t="shared" si="9"/>
        <v>4</v>
      </c>
      <c r="P64" s="95" t="s">
        <v>261</v>
      </c>
      <c r="Q64" s="121"/>
      <c r="R64" s="120">
        <v>44618</v>
      </c>
      <c r="S64" s="60">
        <f t="shared" si="10"/>
        <v>7</v>
      </c>
      <c r="T64" s="95" t="s">
        <v>264</v>
      </c>
      <c r="U64" s="121"/>
      <c r="V64" s="120">
        <v>44646</v>
      </c>
      <c r="W64" s="60">
        <f t="shared" si="11"/>
        <v>7</v>
      </c>
      <c r="X64" s="95" t="s">
        <v>264</v>
      </c>
      <c r="Y64" s="121"/>
    </row>
    <row r="65" spans="1:25">
      <c r="B65" s="120">
        <v>44496</v>
      </c>
      <c r="C65" s="60">
        <f t="shared" si="6"/>
        <v>4</v>
      </c>
      <c r="D65" s="95" t="s">
        <v>261</v>
      </c>
      <c r="E65" s="121"/>
      <c r="F65" s="120">
        <v>44527</v>
      </c>
      <c r="G65" s="60">
        <f t="shared" si="7"/>
        <v>7</v>
      </c>
      <c r="H65" s="95" t="s">
        <v>264</v>
      </c>
      <c r="I65" s="121"/>
      <c r="J65" s="126">
        <v>44557</v>
      </c>
      <c r="K65" s="127">
        <f t="shared" si="8"/>
        <v>2</v>
      </c>
      <c r="L65" s="128" t="s">
        <v>266</v>
      </c>
      <c r="M65" s="129"/>
      <c r="N65" s="120">
        <v>44588</v>
      </c>
      <c r="O65" s="60">
        <f t="shared" si="9"/>
        <v>5</v>
      </c>
      <c r="P65" s="95" t="s">
        <v>262</v>
      </c>
      <c r="Q65" s="121"/>
      <c r="R65" s="126">
        <v>44619</v>
      </c>
      <c r="S65" s="127">
        <f t="shared" si="10"/>
        <v>1</v>
      </c>
      <c r="T65" s="128" t="s">
        <v>265</v>
      </c>
      <c r="U65" s="129"/>
      <c r="V65" s="126">
        <v>44647</v>
      </c>
      <c r="W65" s="127">
        <f t="shared" si="11"/>
        <v>1</v>
      </c>
      <c r="X65" s="128" t="s">
        <v>265</v>
      </c>
      <c r="Y65" s="129"/>
    </row>
    <row r="66" spans="1:25">
      <c r="B66" s="120">
        <v>44497</v>
      </c>
      <c r="C66" s="60">
        <f t="shared" si="6"/>
        <v>5</v>
      </c>
      <c r="D66" s="95" t="s">
        <v>262</v>
      </c>
      <c r="E66" s="121"/>
      <c r="F66" s="126">
        <v>44528</v>
      </c>
      <c r="G66" s="127">
        <f t="shared" si="7"/>
        <v>1</v>
      </c>
      <c r="H66" s="128" t="s">
        <v>265</v>
      </c>
      <c r="I66" s="129"/>
      <c r="J66" s="120">
        <v>44558</v>
      </c>
      <c r="K66" s="60">
        <f t="shared" si="8"/>
        <v>3</v>
      </c>
      <c r="L66" s="95" t="s">
        <v>260</v>
      </c>
      <c r="M66" s="121"/>
      <c r="N66" s="120">
        <v>44589</v>
      </c>
      <c r="O66" s="60">
        <f t="shared" si="9"/>
        <v>6</v>
      </c>
      <c r="P66" s="95" t="s">
        <v>263</v>
      </c>
      <c r="Q66" s="121"/>
      <c r="R66" s="126">
        <v>44620</v>
      </c>
      <c r="S66" s="127">
        <f t="shared" si="10"/>
        <v>2</v>
      </c>
      <c r="T66" s="128" t="s">
        <v>266</v>
      </c>
      <c r="U66" s="129"/>
      <c r="V66" s="126">
        <v>44648</v>
      </c>
      <c r="W66" s="127">
        <f t="shared" si="11"/>
        <v>2</v>
      </c>
      <c r="X66" s="128" t="s">
        <v>266</v>
      </c>
      <c r="Y66" s="129"/>
    </row>
    <row r="67" spans="1:25">
      <c r="B67" s="120">
        <v>44498</v>
      </c>
      <c r="C67" s="60">
        <f t="shared" si="6"/>
        <v>6</v>
      </c>
      <c r="D67" s="95" t="s">
        <v>263</v>
      </c>
      <c r="E67" s="121"/>
      <c r="F67" s="126">
        <v>44529</v>
      </c>
      <c r="G67" s="127">
        <f t="shared" si="7"/>
        <v>2</v>
      </c>
      <c r="H67" s="128" t="s">
        <v>266</v>
      </c>
      <c r="I67" s="129"/>
      <c r="J67" s="120">
        <v>44559</v>
      </c>
      <c r="K67" s="60">
        <f t="shared" si="8"/>
        <v>4</v>
      </c>
      <c r="L67" s="95" t="s">
        <v>261</v>
      </c>
      <c r="M67" s="121"/>
      <c r="N67" s="122">
        <v>44590</v>
      </c>
      <c r="O67" s="119">
        <f t="shared" si="9"/>
        <v>7</v>
      </c>
      <c r="P67" s="95" t="s">
        <v>264</v>
      </c>
      <c r="Q67" s="121"/>
      <c r="R67" s="123"/>
      <c r="S67" s="60"/>
      <c r="T67" s="95"/>
      <c r="U67" s="124"/>
      <c r="V67" s="120">
        <v>44649</v>
      </c>
      <c r="W67" s="119">
        <f t="shared" si="11"/>
        <v>3</v>
      </c>
      <c r="X67" s="95" t="s">
        <v>260</v>
      </c>
      <c r="Y67" s="121"/>
    </row>
    <row r="68" spans="1:25">
      <c r="B68" s="120">
        <v>44499</v>
      </c>
      <c r="C68" s="60">
        <f t="shared" si="6"/>
        <v>7</v>
      </c>
      <c r="D68" s="95" t="s">
        <v>264</v>
      </c>
      <c r="E68" s="121"/>
      <c r="F68" s="120">
        <v>44530</v>
      </c>
      <c r="G68" s="60">
        <f t="shared" si="7"/>
        <v>3</v>
      </c>
      <c r="H68" s="95" t="s">
        <v>260</v>
      </c>
      <c r="I68" s="121"/>
      <c r="J68" s="120">
        <v>44560</v>
      </c>
      <c r="K68" s="60">
        <f t="shared" si="8"/>
        <v>5</v>
      </c>
      <c r="L68" s="95" t="s">
        <v>262</v>
      </c>
      <c r="M68" s="121"/>
      <c r="N68" s="126">
        <v>44591</v>
      </c>
      <c r="O68" s="127">
        <f t="shared" si="9"/>
        <v>1</v>
      </c>
      <c r="P68" s="128" t="s">
        <v>265</v>
      </c>
      <c r="Q68" s="129"/>
      <c r="V68" s="120">
        <v>44650</v>
      </c>
      <c r="W68" s="60">
        <f t="shared" si="11"/>
        <v>4</v>
      </c>
      <c r="X68" s="95" t="s">
        <v>261</v>
      </c>
      <c r="Y68" s="121"/>
    </row>
    <row r="69" spans="1:25">
      <c r="B69" s="126">
        <v>44500</v>
      </c>
      <c r="C69" s="127">
        <f t="shared" si="6"/>
        <v>1</v>
      </c>
      <c r="D69" s="128" t="s">
        <v>265</v>
      </c>
      <c r="E69" s="129"/>
      <c r="I69" s="125"/>
      <c r="J69" s="120">
        <v>44561</v>
      </c>
      <c r="K69" s="60">
        <f t="shared" si="8"/>
        <v>6</v>
      </c>
      <c r="L69" s="95" t="s">
        <v>263</v>
      </c>
      <c r="M69" s="121"/>
      <c r="N69" s="126">
        <v>44592</v>
      </c>
      <c r="O69" s="127">
        <f t="shared" si="9"/>
        <v>2</v>
      </c>
      <c r="P69" s="128" t="s">
        <v>266</v>
      </c>
      <c r="Q69" s="129"/>
      <c r="V69" s="120">
        <v>44651</v>
      </c>
      <c r="W69" s="60">
        <f t="shared" si="11"/>
        <v>5</v>
      </c>
      <c r="X69" s="95" t="s">
        <v>262</v>
      </c>
      <c r="Y69" s="121"/>
    </row>
    <row r="70" spans="1:25" ht="7.5" customHeight="1" thickBot="1"/>
    <row r="71" spans="1:25" ht="14.25" thickBot="1">
      <c r="B71" t="s">
        <v>21</v>
      </c>
      <c r="D71" s="117" t="s">
        <v>19</v>
      </c>
      <c r="E71" s="22">
        <f>COUNTIF(E39:E69,"○")</f>
        <v>0</v>
      </c>
      <c r="H71" s="117" t="s">
        <v>19</v>
      </c>
      <c r="I71" s="22">
        <f>COUNTIF(I39:I68,"○")</f>
        <v>0</v>
      </c>
      <c r="L71" s="117" t="s">
        <v>19</v>
      </c>
      <c r="M71" s="22">
        <f>COUNTIF(M39:M69,"○")</f>
        <v>0</v>
      </c>
      <c r="P71" s="117" t="s">
        <v>19</v>
      </c>
      <c r="Q71" s="22">
        <f>COUNTIF(Q39:Q69,"○")</f>
        <v>0</v>
      </c>
      <c r="T71" s="117" t="s">
        <v>19</v>
      </c>
      <c r="U71" s="22">
        <f>COUNTIF(U39:U66,"○")</f>
        <v>0</v>
      </c>
      <c r="X71" s="117" t="s">
        <v>19</v>
      </c>
      <c r="Y71" s="22">
        <f>COUNTIF(Y39:Y69,"○")</f>
        <v>0</v>
      </c>
    </row>
    <row r="72" spans="1:25" ht="7.5" customHeight="1" thickBot="1"/>
    <row r="73" spans="1:25" ht="33" customHeight="1" thickTop="1" thickBot="1">
      <c r="A73" s="1"/>
      <c r="B73" s="585" t="s">
        <v>20</v>
      </c>
      <c r="C73" s="585"/>
      <c r="D73" s="585"/>
      <c r="E73" s="100">
        <f>E36+I36+M36+Q36+U36+Y36+E71+I71+M71+Q71+U71+Y71</f>
        <v>0</v>
      </c>
      <c r="H73" s="239"/>
      <c r="I73" s="239"/>
      <c r="J73" s="239"/>
      <c r="K73" s="239"/>
      <c r="L73" s="239"/>
      <c r="M73" s="239"/>
      <c r="N73" s="239"/>
      <c r="O73" s="239"/>
      <c r="P73" s="239"/>
      <c r="Q73" s="239"/>
      <c r="R73" s="239"/>
      <c r="S73" s="239"/>
      <c r="T73" s="239"/>
      <c r="U73" s="239"/>
      <c r="V73" s="97"/>
      <c r="W73" s="97"/>
      <c r="X73" s="97"/>
    </row>
    <row r="74" spans="1:25" ht="14.25" thickTop="1">
      <c r="Q74" t="s">
        <v>138</v>
      </c>
    </row>
  </sheetData>
  <mergeCells count="16">
    <mergeCell ref="R1:Y1"/>
    <mergeCell ref="B73:D73"/>
    <mergeCell ref="A2:Y2"/>
    <mergeCell ref="B38:E38"/>
    <mergeCell ref="J3:M3"/>
    <mergeCell ref="N3:Q3"/>
    <mergeCell ref="R3:U3"/>
    <mergeCell ref="V3:Y3"/>
    <mergeCell ref="B3:E3"/>
    <mergeCell ref="F3:I3"/>
    <mergeCell ref="F38:I38"/>
    <mergeCell ref="J38:M38"/>
    <mergeCell ref="N38:Q38"/>
    <mergeCell ref="R38:U38"/>
    <mergeCell ref="V38:Y38"/>
    <mergeCell ref="H73:U73"/>
  </mergeCells>
  <phoneticPr fontId="1"/>
  <conditionalFormatting sqref="B4:B6 B16:B19">
    <cfRule type="expression" dxfId="25" priority="6">
      <formula>"ｉｆ（D4＝“日""、if(D4＝""土""））"</formula>
    </cfRule>
  </conditionalFormatting>
  <conditionalFormatting sqref="B9:B13">
    <cfRule type="expression" dxfId="24" priority="1">
      <formula>"ｉｆ（D4＝“日""、if(D4＝""土""））"</formula>
    </cfRule>
  </conditionalFormatting>
  <conditionalFormatting sqref="D4:D33 L4:L33 X4:X33 H4:H34 P4:P34 T4:T34 T39:T66 H39:H68 L39:L69 P39:P69 X39:X69 D39:D69">
    <cfRule type="containsText" dxfId="23" priority="7" operator="containsText" text="土">
      <formula>NOT(ISERROR(SEARCH("土",D4)))</formula>
    </cfRule>
    <cfRule type="containsText" dxfId="22" priority="8" operator="containsText" text="日">
      <formula>NOT(ISERROR(SEARCH("日",D4)))</formula>
    </cfRule>
  </conditionalFormatting>
  <conditionalFormatting sqref="T67">
    <cfRule type="containsText" dxfId="21" priority="4" operator="containsText" text="土">
      <formula>NOT(ISERROR(SEARCH("土",T67)))</formula>
    </cfRule>
    <cfRule type="containsText" dxfId="20" priority="5" operator="containsText" text="日">
      <formula>NOT(ISERROR(SEARCH("日",T67)))</formula>
    </cfRule>
  </conditionalFormatting>
  <dataValidations count="1">
    <dataValidation type="list" allowBlank="1" showInputMessage="1" showErrorMessage="1" sqref="Y39:Y69 I4:I35 M4:M33 Q4:Q35 U4:U35 Y4:Y33 E39:E69 I39:I68 M39:M69 Q39:Q69 U39:U67 E4:E33" xr:uid="{D9D941D2-A9D8-4516-AC40-85CAE293B321}">
      <formula1>"○"</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sheetPr>
  <dimension ref="B1:BF148"/>
  <sheetViews>
    <sheetView view="pageBreakPreview" topLeftCell="A39" zoomScale="70" zoomScaleNormal="100" zoomScaleSheetLayoutView="70" zoomScalePageLayoutView="85" workbookViewId="0">
      <selection activeCell="Q6" sqref="Q6:S6"/>
    </sheetView>
  </sheetViews>
  <sheetFormatPr defaultRowHeight="13.5"/>
  <cols>
    <col min="1" max="1" width="1.375" customWidth="1"/>
    <col min="2" max="22" width="3.5" customWidth="1"/>
    <col min="23" max="23" width="4.125" customWidth="1"/>
    <col min="24" max="24" width="4.5" customWidth="1"/>
    <col min="25" max="26" width="3.5" customWidth="1"/>
    <col min="27" max="27" width="4.125" customWidth="1"/>
    <col min="28" max="28" width="0.625" customWidth="1"/>
    <col min="29" max="32" width="3.5" customWidth="1"/>
    <col min="33" max="60" width="2.5" customWidth="1"/>
  </cols>
  <sheetData>
    <row r="1" spans="2:28" ht="22.5" customHeight="1">
      <c r="B1" t="s">
        <v>78</v>
      </c>
    </row>
    <row r="2" spans="2:28" ht="47.25" customHeight="1" thickBot="1">
      <c r="B2" s="664" t="str">
        <f>"令和"&amp;様式１!AD2&amp;"年度きょうとこどもの城づくり事業（ひとり親家庭のこどもの居場所づくり事業）実施に係る運営業務の委託に関する実施計画書（２）親の学び直し"</f>
        <v>令和８年度きょうとこどもの城づくり事業（ひとり親家庭のこどもの居場所づくり事業）実施に係る運営業務の委託に関する実施計画書（２）親の学び直し</v>
      </c>
      <c r="C2" s="586"/>
      <c r="D2" s="586"/>
      <c r="E2" s="586"/>
      <c r="F2" s="586"/>
      <c r="G2" s="586"/>
      <c r="H2" s="586"/>
      <c r="I2" s="586"/>
      <c r="J2" s="586"/>
      <c r="K2" s="586"/>
      <c r="L2" s="586"/>
      <c r="M2" s="586"/>
      <c r="N2" s="586"/>
      <c r="O2" s="586"/>
      <c r="P2" s="586"/>
      <c r="Q2" s="586"/>
      <c r="R2" s="586"/>
      <c r="S2" s="586"/>
      <c r="T2" s="586"/>
      <c r="U2" s="586"/>
      <c r="V2" s="586"/>
      <c r="W2" s="586"/>
      <c r="X2" s="586"/>
      <c r="Y2" s="586"/>
      <c r="Z2" s="586"/>
      <c r="AA2" s="586"/>
    </row>
    <row r="3" spans="2:28" ht="54" customHeight="1" thickBot="1">
      <c r="B3" s="338" t="s">
        <v>120</v>
      </c>
      <c r="C3" s="339"/>
      <c r="D3" s="339"/>
      <c r="E3" s="339"/>
      <c r="F3" s="340" t="str">
        <f>IF('様式2-1～2-4'!$F$71="","",'様式2-1～2-4'!$F$71)</f>
        <v/>
      </c>
      <c r="G3" s="341"/>
      <c r="H3" s="341"/>
      <c r="I3" s="341"/>
      <c r="J3" s="341"/>
      <c r="K3" s="341"/>
      <c r="L3" s="341"/>
      <c r="M3" s="341"/>
      <c r="N3" s="341"/>
      <c r="O3" s="341"/>
      <c r="P3" s="341"/>
      <c r="Q3" s="341"/>
      <c r="R3" s="341"/>
      <c r="S3" s="341"/>
      <c r="T3" s="341"/>
      <c r="U3" s="341"/>
      <c r="V3" s="341"/>
      <c r="W3" s="341"/>
      <c r="X3" s="341"/>
      <c r="Y3" s="341"/>
      <c r="Z3" s="341"/>
      <c r="AA3" s="342"/>
    </row>
    <row r="4" spans="2:28" ht="31.5" customHeight="1">
      <c r="B4" s="665" t="s">
        <v>188</v>
      </c>
      <c r="C4" s="180"/>
      <c r="D4" s="180"/>
      <c r="E4" s="180"/>
      <c r="F4" s="369" t="str">
        <f>IF('様式2-1～2-4'!F107="","",'様式2-1～2-4'!F107)</f>
        <v/>
      </c>
      <c r="G4" s="370"/>
      <c r="H4" s="370"/>
      <c r="I4" s="370"/>
      <c r="J4" s="370"/>
      <c r="K4" s="370"/>
      <c r="L4" s="370"/>
      <c r="M4" s="370"/>
      <c r="N4" s="370"/>
      <c r="O4" s="370"/>
      <c r="P4" s="370"/>
      <c r="Q4" s="370"/>
      <c r="R4" s="370"/>
      <c r="S4" s="370"/>
      <c r="T4" s="370"/>
      <c r="U4" s="370"/>
      <c r="V4" s="370"/>
      <c r="W4" s="370"/>
      <c r="X4" s="370"/>
      <c r="Y4" s="370"/>
      <c r="Z4" s="370"/>
      <c r="AA4" s="371"/>
    </row>
    <row r="5" spans="2:28" ht="31.5" customHeight="1" thickBot="1">
      <c r="B5" s="666"/>
      <c r="C5" s="463"/>
      <c r="D5" s="463"/>
      <c r="E5" s="463"/>
      <c r="F5" s="667"/>
      <c r="G5" s="406"/>
      <c r="H5" s="406"/>
      <c r="I5" s="406"/>
      <c r="J5" s="406"/>
      <c r="K5" s="406"/>
      <c r="L5" s="406"/>
      <c r="M5" s="406"/>
      <c r="N5" s="406"/>
      <c r="O5" s="406"/>
      <c r="P5" s="406"/>
      <c r="Q5" s="406"/>
      <c r="R5" s="406"/>
      <c r="S5" s="406"/>
      <c r="T5" s="406"/>
      <c r="U5" s="406"/>
      <c r="V5" s="406"/>
      <c r="W5" s="406"/>
      <c r="X5" s="406"/>
      <c r="Y5" s="406"/>
      <c r="Z5" s="406"/>
      <c r="AA5" s="534"/>
    </row>
    <row r="6" spans="2:28" ht="22.5" customHeight="1" thickBot="1">
      <c r="B6" s="668" t="s">
        <v>0</v>
      </c>
      <c r="C6" s="669"/>
      <c r="D6" s="669"/>
      <c r="E6" s="669"/>
      <c r="F6" s="5"/>
      <c r="G6" s="6" t="str">
        <f>"令和"&amp;様式１!AD2&amp;"年"</f>
        <v>令和８年</v>
      </c>
      <c r="H6" s="6"/>
      <c r="I6" s="6"/>
      <c r="J6" s="358">
        <v>4</v>
      </c>
      <c r="K6" s="358"/>
      <c r="L6" s="10" t="s">
        <v>1</v>
      </c>
      <c r="M6" s="358">
        <v>1</v>
      </c>
      <c r="N6" s="358"/>
      <c r="O6" s="6" t="s">
        <v>2</v>
      </c>
      <c r="P6" s="6" t="s">
        <v>302</v>
      </c>
      <c r="Q6" s="348">
        <f>様式１!$AD$2+1</f>
        <v>9</v>
      </c>
      <c r="R6" s="348"/>
      <c r="S6" s="348"/>
      <c r="T6" s="358">
        <v>3</v>
      </c>
      <c r="U6" s="358"/>
      <c r="V6" s="10" t="s">
        <v>1</v>
      </c>
      <c r="W6" s="358">
        <v>31</v>
      </c>
      <c r="X6" s="358"/>
      <c r="Y6" s="6" t="s">
        <v>2</v>
      </c>
      <c r="Z6" s="6"/>
      <c r="AA6" s="7"/>
    </row>
    <row r="7" spans="2:28" ht="37.5" customHeight="1" thickBot="1">
      <c r="B7" s="350" t="s">
        <v>127</v>
      </c>
      <c r="C7" s="351"/>
      <c r="D7" s="351"/>
      <c r="E7" s="352"/>
      <c r="F7" s="353" t="str">
        <f>IF(様式１!J80="","",様式１!J80)</f>
        <v/>
      </c>
      <c r="G7" s="339"/>
      <c r="H7" s="339"/>
      <c r="I7" s="339"/>
      <c r="J7" s="339"/>
      <c r="K7" s="339"/>
      <c r="L7" s="339"/>
      <c r="M7" s="339"/>
      <c r="N7" s="339"/>
      <c r="O7" s="354" t="s">
        <v>128</v>
      </c>
      <c r="P7" s="355"/>
      <c r="Q7" s="355"/>
      <c r="R7" s="355"/>
      <c r="S7" s="356"/>
      <c r="T7" s="357" t="str">
        <f>IF(様式１!J81="","",様式１!J81)</f>
        <v/>
      </c>
      <c r="U7" s="358"/>
      <c r="V7" s="358"/>
      <c r="W7" s="358"/>
      <c r="X7" s="358"/>
      <c r="Y7" s="358"/>
      <c r="Z7" s="358"/>
      <c r="AA7" s="359"/>
    </row>
    <row r="8" spans="2:28" ht="22.5" customHeight="1">
      <c r="B8" s="360" t="s">
        <v>139</v>
      </c>
      <c r="C8" s="361"/>
      <c r="D8" s="361"/>
      <c r="E8" s="362"/>
      <c r="F8" s="369"/>
      <c r="G8" s="370"/>
      <c r="H8" s="370"/>
      <c r="I8" s="370"/>
      <c r="J8" s="370"/>
      <c r="K8" s="370"/>
      <c r="L8" s="370"/>
      <c r="M8" s="370"/>
      <c r="N8" s="371"/>
      <c r="O8" s="360" t="s">
        <v>139</v>
      </c>
      <c r="P8" s="361"/>
      <c r="Q8" s="361"/>
      <c r="R8" s="361"/>
      <c r="S8" s="362"/>
      <c r="T8" s="369"/>
      <c r="U8" s="370"/>
      <c r="V8" s="370"/>
      <c r="W8" s="370"/>
      <c r="X8" s="370"/>
      <c r="Y8" s="370"/>
      <c r="Z8" s="370"/>
      <c r="AA8" s="371"/>
      <c r="AB8" s="16"/>
    </row>
    <row r="9" spans="2:28" ht="22.5" customHeight="1">
      <c r="B9" s="363"/>
      <c r="C9" s="364"/>
      <c r="D9" s="364"/>
      <c r="E9" s="365"/>
      <c r="F9" s="273"/>
      <c r="G9" s="274"/>
      <c r="H9" s="274"/>
      <c r="I9" s="274"/>
      <c r="J9" s="274"/>
      <c r="K9" s="274"/>
      <c r="L9" s="274"/>
      <c r="M9" s="274"/>
      <c r="N9" s="349"/>
      <c r="O9" s="363"/>
      <c r="P9" s="364"/>
      <c r="Q9" s="364"/>
      <c r="R9" s="364"/>
      <c r="S9" s="365"/>
      <c r="T9" s="273"/>
      <c r="U9" s="274"/>
      <c r="V9" s="274"/>
      <c r="W9" s="274"/>
      <c r="X9" s="274"/>
      <c r="Y9" s="274"/>
      <c r="Z9" s="274"/>
      <c r="AA9" s="349"/>
      <c r="AB9" s="16"/>
    </row>
    <row r="10" spans="2:28" ht="22.5" customHeight="1" thickBot="1">
      <c r="B10" s="363"/>
      <c r="C10" s="364"/>
      <c r="D10" s="364"/>
      <c r="E10" s="365"/>
      <c r="F10" s="273"/>
      <c r="G10" s="274"/>
      <c r="H10" s="274"/>
      <c r="I10" s="274"/>
      <c r="J10" s="274"/>
      <c r="K10" s="274"/>
      <c r="L10" s="274"/>
      <c r="M10" s="274"/>
      <c r="N10" s="349"/>
      <c r="O10" s="363"/>
      <c r="P10" s="364"/>
      <c r="Q10" s="364"/>
      <c r="R10" s="364"/>
      <c r="S10" s="365"/>
      <c r="T10" s="273"/>
      <c r="U10" s="274"/>
      <c r="V10" s="274"/>
      <c r="W10" s="274"/>
      <c r="X10" s="274"/>
      <c r="Y10" s="274"/>
      <c r="Z10" s="274"/>
      <c r="AA10" s="349"/>
      <c r="AB10" s="16"/>
    </row>
    <row r="11" spans="2:28" ht="22.5" customHeight="1" thickBot="1">
      <c r="B11" s="346" t="s">
        <v>303</v>
      </c>
      <c r="C11" s="339"/>
      <c r="D11" s="339"/>
      <c r="E11" s="339"/>
      <c r="F11" s="353"/>
      <c r="G11" s="339"/>
      <c r="H11" s="339"/>
      <c r="I11" s="339"/>
      <c r="J11" s="339"/>
      <c r="K11" s="339"/>
      <c r="L11" s="339"/>
      <c r="M11" s="343"/>
      <c r="N11" s="57" t="s">
        <v>2</v>
      </c>
      <c r="O11" s="639"/>
      <c r="P11" s="639"/>
      <c r="Q11" s="639"/>
      <c r="R11" s="639"/>
      <c r="S11" s="639"/>
      <c r="T11" s="639"/>
      <c r="U11" s="639"/>
      <c r="V11" s="639"/>
      <c r="W11" s="639"/>
      <c r="X11" s="639"/>
      <c r="Y11" s="639"/>
      <c r="Z11" s="639"/>
      <c r="AA11" s="640"/>
    </row>
    <row r="12" spans="2:28" ht="22.5" customHeight="1">
      <c r="B12" s="516" t="s">
        <v>144</v>
      </c>
      <c r="C12" s="641"/>
      <c r="D12" s="641"/>
      <c r="E12" s="641"/>
      <c r="F12" s="647"/>
      <c r="G12" s="647"/>
      <c r="H12" s="647"/>
      <c r="I12" s="647"/>
      <c r="J12" s="647"/>
      <c r="K12" s="647"/>
      <c r="L12" s="647"/>
      <c r="M12" s="647"/>
      <c r="N12" s="647"/>
      <c r="O12" s="647"/>
      <c r="P12" s="647"/>
      <c r="Q12" s="647"/>
      <c r="R12" s="647"/>
      <c r="S12" s="647"/>
      <c r="T12" s="647"/>
      <c r="U12" s="647"/>
      <c r="V12" s="647"/>
      <c r="W12" s="647"/>
      <c r="X12" s="647"/>
      <c r="Y12" s="647"/>
      <c r="Z12" s="647"/>
      <c r="AA12" s="648"/>
    </row>
    <row r="13" spans="2:28" ht="22.5" customHeight="1">
      <c r="B13" s="642"/>
      <c r="C13" s="641"/>
      <c r="D13" s="641"/>
      <c r="E13" s="641"/>
      <c r="F13" s="649"/>
      <c r="G13" s="649"/>
      <c r="H13" s="649"/>
      <c r="I13" s="649"/>
      <c r="J13" s="649"/>
      <c r="K13" s="649"/>
      <c r="L13" s="649"/>
      <c r="M13" s="649"/>
      <c r="N13" s="649"/>
      <c r="O13" s="649"/>
      <c r="P13" s="649"/>
      <c r="Q13" s="649"/>
      <c r="R13" s="649"/>
      <c r="S13" s="649"/>
      <c r="T13" s="649"/>
      <c r="U13" s="649"/>
      <c r="V13" s="649"/>
      <c r="W13" s="649"/>
      <c r="X13" s="649"/>
      <c r="Y13" s="649"/>
      <c r="Z13" s="649"/>
      <c r="AA13" s="650"/>
    </row>
    <row r="14" spans="2:28" ht="22.5" customHeight="1">
      <c r="B14" s="642"/>
      <c r="C14" s="641"/>
      <c r="D14" s="641"/>
      <c r="E14" s="641"/>
      <c r="F14" s="649"/>
      <c r="G14" s="649"/>
      <c r="H14" s="649"/>
      <c r="I14" s="649"/>
      <c r="J14" s="649"/>
      <c r="K14" s="649"/>
      <c r="L14" s="649"/>
      <c r="M14" s="649"/>
      <c r="N14" s="649"/>
      <c r="O14" s="649"/>
      <c r="P14" s="649"/>
      <c r="Q14" s="649"/>
      <c r="R14" s="649"/>
      <c r="S14" s="649"/>
      <c r="T14" s="649"/>
      <c r="U14" s="649"/>
      <c r="V14" s="649"/>
      <c r="W14" s="649"/>
      <c r="X14" s="649"/>
      <c r="Y14" s="649"/>
      <c r="Z14" s="649"/>
      <c r="AA14" s="650"/>
    </row>
    <row r="15" spans="2:28" ht="22.5" customHeight="1">
      <c r="B15" s="642"/>
      <c r="C15" s="641"/>
      <c r="D15" s="641"/>
      <c r="E15" s="641"/>
      <c r="F15" s="649"/>
      <c r="G15" s="649"/>
      <c r="H15" s="649"/>
      <c r="I15" s="649"/>
      <c r="J15" s="649"/>
      <c r="K15" s="649"/>
      <c r="L15" s="649"/>
      <c r="M15" s="649"/>
      <c r="N15" s="649"/>
      <c r="O15" s="649"/>
      <c r="P15" s="649"/>
      <c r="Q15" s="649"/>
      <c r="R15" s="649"/>
      <c r="S15" s="649"/>
      <c r="T15" s="649"/>
      <c r="U15" s="649"/>
      <c r="V15" s="649"/>
      <c r="W15" s="649"/>
      <c r="X15" s="649"/>
      <c r="Y15" s="649"/>
      <c r="Z15" s="649"/>
      <c r="AA15" s="650"/>
    </row>
    <row r="16" spans="2:28" ht="23.25" customHeight="1">
      <c r="B16" s="642"/>
      <c r="C16" s="641"/>
      <c r="D16" s="641"/>
      <c r="E16" s="641"/>
      <c r="F16" s="649"/>
      <c r="G16" s="649"/>
      <c r="H16" s="649"/>
      <c r="I16" s="649"/>
      <c r="J16" s="649"/>
      <c r="K16" s="649"/>
      <c r="L16" s="649"/>
      <c r="M16" s="649"/>
      <c r="N16" s="649"/>
      <c r="O16" s="649"/>
      <c r="P16" s="649"/>
      <c r="Q16" s="649"/>
      <c r="R16" s="649"/>
      <c r="S16" s="649"/>
      <c r="T16" s="649"/>
      <c r="U16" s="649"/>
      <c r="V16" s="649"/>
      <c r="W16" s="649"/>
      <c r="X16" s="649"/>
      <c r="Y16" s="649"/>
      <c r="Z16" s="649"/>
      <c r="AA16" s="650"/>
    </row>
    <row r="17" spans="2:58" ht="21.75" customHeight="1">
      <c r="B17" s="642"/>
      <c r="C17" s="641"/>
      <c r="D17" s="641"/>
      <c r="E17" s="641"/>
      <c r="F17" s="651" t="s">
        <v>304</v>
      </c>
      <c r="G17" s="651"/>
      <c r="H17" s="651"/>
      <c r="I17" s="651"/>
      <c r="J17" s="651"/>
      <c r="K17" s="653"/>
      <c r="L17" s="654"/>
      <c r="M17" s="654"/>
      <c r="N17" s="654"/>
      <c r="O17" s="654"/>
      <c r="P17" s="654"/>
      <c r="Q17" s="654"/>
      <c r="R17" s="654"/>
      <c r="S17" s="654"/>
      <c r="T17" s="654"/>
      <c r="U17" s="654"/>
      <c r="V17" s="654"/>
      <c r="W17" s="654"/>
      <c r="X17" s="654"/>
      <c r="Y17" s="654"/>
      <c r="Z17" s="654"/>
      <c r="AA17" s="655"/>
    </row>
    <row r="18" spans="2:58" ht="21.75" customHeight="1">
      <c r="B18" s="643"/>
      <c r="C18" s="644"/>
      <c r="D18" s="644"/>
      <c r="E18" s="644"/>
      <c r="F18" s="651"/>
      <c r="G18" s="651"/>
      <c r="H18" s="651"/>
      <c r="I18" s="651"/>
      <c r="J18" s="651"/>
      <c r="K18" s="656"/>
      <c r="L18" s="657"/>
      <c r="M18" s="657"/>
      <c r="N18" s="657"/>
      <c r="O18" s="657"/>
      <c r="P18" s="657"/>
      <c r="Q18" s="657"/>
      <c r="R18" s="657"/>
      <c r="S18" s="657"/>
      <c r="T18" s="657"/>
      <c r="U18" s="657"/>
      <c r="V18" s="657"/>
      <c r="W18" s="657"/>
      <c r="X18" s="657"/>
      <c r="Y18" s="657"/>
      <c r="Z18" s="657"/>
      <c r="AA18" s="658"/>
      <c r="AK18" s="632"/>
      <c r="AL18" s="632"/>
      <c r="AM18" s="632"/>
      <c r="AN18" s="632"/>
      <c r="AO18" s="632"/>
      <c r="AP18" s="632"/>
      <c r="AQ18" s="632"/>
      <c r="AR18" s="632"/>
      <c r="AS18" s="632"/>
      <c r="AT18" s="632"/>
      <c r="AU18" s="632"/>
      <c r="AV18" s="632"/>
      <c r="AW18" s="632"/>
      <c r="AX18" s="632"/>
      <c r="AY18" s="632"/>
      <c r="AZ18" s="632"/>
      <c r="BA18" s="632"/>
      <c r="BB18" s="632"/>
      <c r="BC18" s="632"/>
      <c r="BD18" s="632"/>
      <c r="BE18" s="632"/>
      <c r="BF18" s="632"/>
    </row>
    <row r="19" spans="2:58" ht="21.75" customHeight="1" thickBot="1">
      <c r="B19" s="645"/>
      <c r="C19" s="646"/>
      <c r="D19" s="646"/>
      <c r="E19" s="646"/>
      <c r="F19" s="652"/>
      <c r="G19" s="652"/>
      <c r="H19" s="652"/>
      <c r="I19" s="652"/>
      <c r="J19" s="652"/>
      <c r="K19" s="659"/>
      <c r="L19" s="660"/>
      <c r="M19" s="660"/>
      <c r="N19" s="660"/>
      <c r="O19" s="660"/>
      <c r="P19" s="660"/>
      <c r="Q19" s="660"/>
      <c r="R19" s="660"/>
      <c r="S19" s="660"/>
      <c r="T19" s="660"/>
      <c r="U19" s="660"/>
      <c r="V19" s="660"/>
      <c r="W19" s="660"/>
      <c r="X19" s="660"/>
      <c r="Y19" s="660"/>
      <c r="Z19" s="660"/>
      <c r="AA19" s="661"/>
      <c r="AK19" s="633"/>
      <c r="AL19" s="633"/>
      <c r="AM19" s="633"/>
      <c r="AN19" s="633"/>
      <c r="AO19" s="633"/>
      <c r="AP19" s="633"/>
      <c r="AQ19" s="633"/>
      <c r="AR19" s="633"/>
      <c r="AS19" s="633"/>
      <c r="AT19" s="633"/>
      <c r="AU19" s="633"/>
      <c r="AV19" s="633"/>
      <c r="AW19" s="633"/>
      <c r="AX19" s="633"/>
      <c r="AY19" s="633"/>
      <c r="AZ19" s="633"/>
      <c r="BA19" s="633"/>
      <c r="BB19" s="633"/>
      <c r="BC19" s="633"/>
      <c r="BD19" s="633"/>
      <c r="BE19" s="633"/>
      <c r="BF19" s="633"/>
    </row>
    <row r="20" spans="2:58" ht="22.5" customHeight="1">
      <c r="B20" s="403" t="s">
        <v>145</v>
      </c>
      <c r="C20" s="430"/>
      <c r="D20" s="430"/>
      <c r="E20" s="431"/>
      <c r="F20" s="435" t="s">
        <v>305</v>
      </c>
      <c r="G20" s="436"/>
      <c r="H20" s="436"/>
      <c r="I20" s="436"/>
      <c r="J20" s="436"/>
      <c r="K20" s="436"/>
      <c r="L20" s="436"/>
      <c r="M20" s="436"/>
      <c r="N20" s="436"/>
      <c r="O20" s="436"/>
      <c r="P20" s="436"/>
      <c r="Q20" s="436"/>
      <c r="R20" s="436"/>
      <c r="S20" s="436"/>
      <c r="T20" s="436"/>
      <c r="U20" s="436"/>
      <c r="V20" s="436"/>
      <c r="W20" s="436"/>
      <c r="X20" s="436"/>
      <c r="Y20" s="436"/>
      <c r="Z20" s="436"/>
      <c r="AA20" s="437"/>
      <c r="AK20" s="633"/>
      <c r="AL20" s="633"/>
      <c r="AM20" s="633"/>
      <c r="AN20" s="633"/>
      <c r="AO20" s="633"/>
      <c r="AP20" s="633"/>
      <c r="AQ20" s="633"/>
      <c r="AR20" s="633"/>
      <c r="AS20" s="633"/>
      <c r="AT20" s="633"/>
      <c r="AU20" s="633"/>
      <c r="AV20" s="633"/>
      <c r="AW20" s="633"/>
      <c r="AX20" s="633"/>
      <c r="AY20" s="633"/>
      <c r="AZ20" s="633"/>
      <c r="BA20" s="633"/>
      <c r="BB20" s="633"/>
      <c r="BC20" s="633"/>
      <c r="BD20" s="633"/>
      <c r="BE20" s="633"/>
      <c r="BF20" s="633"/>
    </row>
    <row r="21" spans="2:58" ht="22.5" customHeight="1">
      <c r="B21" s="238"/>
      <c r="C21" s="239"/>
      <c r="D21" s="239"/>
      <c r="E21" s="240"/>
      <c r="F21" s="438"/>
      <c r="G21" s="439"/>
      <c r="H21" s="439"/>
      <c r="I21" s="439"/>
      <c r="J21" s="439"/>
      <c r="K21" s="439"/>
      <c r="L21" s="439"/>
      <c r="M21" s="439"/>
      <c r="N21" s="439"/>
      <c r="O21" s="439"/>
      <c r="P21" s="439"/>
      <c r="Q21" s="439"/>
      <c r="R21" s="439"/>
      <c r="S21" s="439"/>
      <c r="T21" s="439"/>
      <c r="U21" s="439"/>
      <c r="V21" s="439"/>
      <c r="W21" s="439"/>
      <c r="X21" s="439"/>
      <c r="Y21" s="439"/>
      <c r="Z21" s="439"/>
      <c r="AA21" s="440"/>
    </row>
    <row r="22" spans="2:58" ht="22.5" customHeight="1" thickBot="1">
      <c r="B22" s="238"/>
      <c r="C22" s="239"/>
      <c r="D22" s="239"/>
      <c r="E22" s="240"/>
      <c r="F22" s="444"/>
      <c r="G22" s="445"/>
      <c r="H22" s="445"/>
      <c r="I22" s="445"/>
      <c r="J22" s="445"/>
      <c r="K22" s="445"/>
      <c r="L22" s="445"/>
      <c r="M22" s="445"/>
      <c r="N22" s="445"/>
      <c r="O22" s="445"/>
      <c r="P22" s="445"/>
      <c r="Q22" s="445"/>
      <c r="R22" s="445"/>
      <c r="S22" s="445"/>
      <c r="T22" s="445"/>
      <c r="U22" s="445"/>
      <c r="V22" s="445"/>
      <c r="W22" s="445"/>
      <c r="X22" s="445"/>
      <c r="Y22" s="445"/>
      <c r="Z22" s="445"/>
      <c r="AA22" s="446"/>
    </row>
    <row r="23" spans="2:58" ht="22.5" customHeight="1">
      <c r="B23" s="416" t="s">
        <v>64</v>
      </c>
      <c r="C23" s="370"/>
      <c r="D23" s="370"/>
      <c r="E23" s="404"/>
      <c r="F23" s="634" t="s">
        <v>325</v>
      </c>
      <c r="G23" s="451"/>
      <c r="H23" s="451"/>
      <c r="I23" s="451"/>
      <c r="J23" s="451"/>
      <c r="K23" s="451"/>
      <c r="L23" s="451"/>
      <c r="M23" s="451"/>
      <c r="N23" s="451"/>
      <c r="O23" s="451"/>
      <c r="P23" s="451"/>
      <c r="Q23" s="451"/>
      <c r="R23" s="451"/>
      <c r="S23" s="451"/>
      <c r="T23" s="451"/>
      <c r="U23" s="451"/>
      <c r="V23" s="451"/>
      <c r="W23" s="451"/>
      <c r="X23" s="451"/>
      <c r="Y23" s="451"/>
      <c r="Z23" s="451"/>
      <c r="AA23" s="452"/>
    </row>
    <row r="24" spans="2:58" ht="22.5" customHeight="1" thickBot="1">
      <c r="B24" s="405"/>
      <c r="C24" s="406"/>
      <c r="D24" s="406"/>
      <c r="E24" s="324"/>
      <c r="F24" s="635"/>
      <c r="G24" s="636"/>
      <c r="H24" s="636"/>
      <c r="I24" s="636"/>
      <c r="J24" s="636"/>
      <c r="K24" s="636"/>
      <c r="L24" s="636"/>
      <c r="M24" s="636"/>
      <c r="N24" s="636"/>
      <c r="O24" s="636"/>
      <c r="P24" s="636"/>
      <c r="Q24" s="636"/>
      <c r="R24" s="636"/>
      <c r="S24" s="636"/>
      <c r="T24" s="636"/>
      <c r="U24" s="636"/>
      <c r="V24" s="636"/>
      <c r="W24" s="636"/>
      <c r="X24" s="636"/>
      <c r="Y24" s="636"/>
      <c r="Z24" s="636"/>
      <c r="AA24" s="637"/>
    </row>
    <row r="25" spans="2:58" ht="29.25" customHeight="1">
      <c r="B25" s="416" t="s">
        <v>3</v>
      </c>
      <c r="C25" s="370"/>
      <c r="D25" s="370"/>
      <c r="E25" s="404"/>
      <c r="F25" s="616" t="s">
        <v>101</v>
      </c>
      <c r="G25" s="621"/>
      <c r="H25" s="621"/>
      <c r="I25" s="621"/>
      <c r="J25" s="621"/>
      <c r="K25" s="621"/>
      <c r="L25" s="621"/>
      <c r="M25" s="621"/>
      <c r="N25" s="617"/>
      <c r="O25" s="616" t="s">
        <v>102</v>
      </c>
      <c r="P25" s="621"/>
      <c r="Q25" s="621"/>
      <c r="R25" s="621"/>
      <c r="S25" s="621"/>
      <c r="T25" s="621"/>
      <c r="U25" s="617"/>
      <c r="V25" s="622"/>
      <c r="W25" s="623"/>
      <c r="X25" s="623"/>
      <c r="Y25" s="623"/>
      <c r="Z25" s="623"/>
      <c r="AA25" s="624"/>
    </row>
    <row r="26" spans="2:58" ht="29.25" customHeight="1">
      <c r="B26" s="320"/>
      <c r="C26" s="167"/>
      <c r="D26" s="167"/>
      <c r="E26" s="183"/>
      <c r="F26" s="226" t="s">
        <v>97</v>
      </c>
      <c r="G26" s="218"/>
      <c r="H26" s="218"/>
      <c r="I26" s="218"/>
      <c r="J26" s="218"/>
      <c r="K26" s="218"/>
      <c r="L26" s="218"/>
      <c r="M26" s="218"/>
      <c r="N26" s="219"/>
      <c r="O26" s="625"/>
      <c r="P26" s="626"/>
      <c r="Q26" s="626"/>
      <c r="R26" s="626"/>
      <c r="S26" s="626"/>
      <c r="T26" s="626"/>
      <c r="U26" s="627"/>
      <c r="V26" s="254" t="s">
        <v>306</v>
      </c>
      <c r="W26" s="236"/>
      <c r="X26" s="236"/>
      <c r="Y26" s="236"/>
      <c r="Z26" s="236"/>
      <c r="AA26" s="300"/>
    </row>
    <row r="27" spans="2:58" ht="29.25" customHeight="1">
      <c r="B27" s="320"/>
      <c r="C27" s="167"/>
      <c r="D27" s="167"/>
      <c r="E27" s="183"/>
      <c r="F27" s="273" t="s">
        <v>146</v>
      </c>
      <c r="G27" s="274"/>
      <c r="H27" s="274"/>
      <c r="I27" s="274"/>
      <c r="J27" s="274"/>
      <c r="K27" s="274"/>
      <c r="L27" s="274"/>
      <c r="M27" s="274"/>
      <c r="N27" s="275"/>
      <c r="O27" s="625"/>
      <c r="P27" s="626"/>
      <c r="Q27" s="626"/>
      <c r="R27" s="626"/>
      <c r="S27" s="626"/>
      <c r="T27" s="626"/>
      <c r="U27" s="627"/>
      <c r="V27" s="301"/>
      <c r="W27" s="239"/>
      <c r="X27" s="239"/>
      <c r="Y27" s="239"/>
      <c r="Z27" s="239"/>
      <c r="AA27" s="302"/>
    </row>
    <row r="28" spans="2:58" ht="29.25" customHeight="1" thickBot="1">
      <c r="B28" s="405"/>
      <c r="C28" s="406"/>
      <c r="D28" s="406"/>
      <c r="E28" s="324"/>
      <c r="F28" s="177" t="s">
        <v>147</v>
      </c>
      <c r="G28" s="178"/>
      <c r="H28" s="178"/>
      <c r="I28" s="178"/>
      <c r="J28" s="178"/>
      <c r="K28" s="178"/>
      <c r="L28" s="178"/>
      <c r="M28" s="178"/>
      <c r="N28" s="179"/>
      <c r="O28" s="500"/>
      <c r="P28" s="638"/>
      <c r="Q28" s="638"/>
      <c r="R28" s="638"/>
      <c r="S28" s="638"/>
      <c r="T28" s="638"/>
      <c r="U28" s="501"/>
      <c r="V28" s="662"/>
      <c r="W28" s="433"/>
      <c r="X28" s="433"/>
      <c r="Y28" s="433"/>
      <c r="Z28" s="433"/>
      <c r="AA28" s="663"/>
    </row>
    <row r="29" spans="2:58" ht="22.5" customHeight="1">
      <c r="F29" s="2"/>
      <c r="G29" s="2"/>
      <c r="H29" s="2"/>
      <c r="I29" s="2"/>
      <c r="J29" s="2"/>
      <c r="K29" s="2"/>
      <c r="L29" s="2"/>
      <c r="M29" s="2"/>
      <c r="N29" s="2"/>
    </row>
    <row r="30" spans="2:58" ht="21.75" customHeight="1">
      <c r="B30" s="32"/>
    </row>
    <row r="31" spans="2:58" ht="22.5" customHeight="1" thickBot="1"/>
    <row r="32" spans="2:58" ht="22.5" customHeight="1">
      <c r="B32" s="11"/>
      <c r="C32" s="2"/>
      <c r="D32" s="2"/>
      <c r="E32" s="2"/>
      <c r="F32" s="2"/>
      <c r="G32" s="2"/>
      <c r="H32" s="2"/>
      <c r="I32" s="2"/>
      <c r="J32" s="2"/>
      <c r="K32" s="2"/>
      <c r="L32" s="2"/>
      <c r="M32" s="2"/>
      <c r="N32" s="2"/>
      <c r="O32" s="2"/>
      <c r="P32" s="2"/>
      <c r="Q32" s="2"/>
      <c r="R32" s="2"/>
      <c r="S32" s="214" t="s">
        <v>164</v>
      </c>
      <c r="T32" s="209"/>
      <c r="U32" s="209"/>
      <c r="V32" s="589" t="str">
        <f>F3</f>
        <v/>
      </c>
      <c r="W32" s="590"/>
      <c r="X32" s="590"/>
      <c r="Y32" s="590"/>
      <c r="Z32" s="590"/>
      <c r="AA32" s="591"/>
    </row>
    <row r="33" spans="2:37" ht="21.75" customHeight="1" thickBot="1">
      <c r="B33" s="12" t="s">
        <v>104</v>
      </c>
      <c r="AA33" s="3"/>
    </row>
    <row r="34" spans="2:37" ht="21.75" customHeight="1">
      <c r="B34" s="4"/>
      <c r="C34" s="611" t="s">
        <v>97</v>
      </c>
      <c r="D34" s="612"/>
      <c r="E34" s="612"/>
      <c r="F34" s="612"/>
      <c r="G34" s="612"/>
      <c r="H34" s="211" t="str">
        <f>IF(O26="","",O26)</f>
        <v/>
      </c>
      <c r="I34" s="212"/>
      <c r="J34" s="212"/>
      <c r="K34" s="613" t="s">
        <v>155</v>
      </c>
      <c r="L34" s="614"/>
      <c r="M34" s="614"/>
      <c r="N34" s="614"/>
      <c r="O34" s="615"/>
      <c r="P34" s="616"/>
      <c r="Q34" s="617"/>
      <c r="R34" s="214" t="s">
        <v>136</v>
      </c>
      <c r="S34" s="210"/>
      <c r="T34" s="214" t="s">
        <v>156</v>
      </c>
      <c r="U34" s="209"/>
      <c r="V34" s="209"/>
      <c r="W34" s="211"/>
      <c r="X34" s="213"/>
      <c r="Y34" s="214" t="s">
        <v>6</v>
      </c>
      <c r="Z34" s="372"/>
      <c r="AA34" s="3"/>
      <c r="AK34" s="67"/>
    </row>
    <row r="35" spans="2:37" ht="45.75" customHeight="1">
      <c r="B35" s="4"/>
      <c r="C35" s="603" t="s">
        <v>307</v>
      </c>
      <c r="D35" s="195" t="s">
        <v>111</v>
      </c>
      <c r="E35" s="180"/>
      <c r="F35" s="180"/>
      <c r="G35" s="180"/>
      <c r="H35" s="542"/>
      <c r="I35" s="543"/>
      <c r="J35" s="543"/>
      <c r="K35" s="543"/>
      <c r="L35" s="543"/>
      <c r="M35" s="543"/>
      <c r="N35" s="543"/>
      <c r="O35" s="543"/>
      <c r="P35" s="543"/>
      <c r="Q35" s="543"/>
      <c r="R35" s="543"/>
      <c r="S35" s="543"/>
      <c r="T35" s="543"/>
      <c r="U35" s="543"/>
      <c r="V35" s="543"/>
      <c r="W35" s="543"/>
      <c r="X35" s="543"/>
      <c r="Y35" s="543"/>
      <c r="Z35" s="544"/>
      <c r="AA35" s="3"/>
      <c r="AF35" s="67"/>
      <c r="AG35" s="67"/>
      <c r="AH35" s="67"/>
      <c r="AI35" s="67"/>
      <c r="AJ35" s="67"/>
    </row>
    <row r="36" spans="2:37" ht="45.75" customHeight="1">
      <c r="B36" s="4"/>
      <c r="C36" s="502"/>
      <c r="D36" s="195" t="s">
        <v>149</v>
      </c>
      <c r="E36" s="274"/>
      <c r="F36" s="274"/>
      <c r="G36" s="275"/>
      <c r="H36" s="542"/>
      <c r="I36" s="543"/>
      <c r="J36" s="543"/>
      <c r="K36" s="543"/>
      <c r="L36" s="543"/>
      <c r="M36" s="543"/>
      <c r="N36" s="543"/>
      <c r="O36" s="543"/>
      <c r="P36" s="543"/>
      <c r="Q36" s="543"/>
      <c r="R36" s="543"/>
      <c r="S36" s="543"/>
      <c r="T36" s="543"/>
      <c r="U36" s="543"/>
      <c r="V36" s="543"/>
      <c r="W36" s="543"/>
      <c r="X36" s="543"/>
      <c r="Y36" s="543"/>
      <c r="Z36" s="544"/>
      <c r="AA36" s="3"/>
    </row>
    <row r="37" spans="2:37" ht="45.75" customHeight="1">
      <c r="B37" s="4"/>
      <c r="C37" s="516"/>
      <c r="D37" s="610" t="s">
        <v>109</v>
      </c>
      <c r="E37" s="182"/>
      <c r="F37" s="182"/>
      <c r="G37" s="182"/>
      <c r="H37" s="542"/>
      <c r="I37" s="543"/>
      <c r="J37" s="543"/>
      <c r="K37" s="543"/>
      <c r="L37" s="543"/>
      <c r="M37" s="543"/>
      <c r="N37" s="543"/>
      <c r="O37" s="543"/>
      <c r="P37" s="543"/>
      <c r="Q37" s="543"/>
      <c r="R37" s="543"/>
      <c r="S37" s="543"/>
      <c r="T37" s="543"/>
      <c r="U37" s="543"/>
      <c r="V37" s="543"/>
      <c r="W37" s="543"/>
      <c r="X37" s="543"/>
      <c r="Y37" s="543"/>
      <c r="Z37" s="544"/>
      <c r="AA37" s="3"/>
    </row>
    <row r="38" spans="2:37" ht="13.5" customHeight="1">
      <c r="B38" s="4"/>
      <c r="C38" s="216" t="s">
        <v>106</v>
      </c>
      <c r="D38" s="274"/>
      <c r="E38" s="274"/>
      <c r="F38" s="274"/>
      <c r="G38" s="275"/>
      <c r="H38" s="180" t="s">
        <v>79</v>
      </c>
      <c r="I38" s="180"/>
      <c r="J38" s="180"/>
      <c r="K38" s="180"/>
      <c r="L38" s="180"/>
      <c r="M38" s="601" t="s">
        <v>148</v>
      </c>
      <c r="N38" s="505"/>
      <c r="O38" s="505"/>
      <c r="P38" s="505"/>
      <c r="Q38" s="505"/>
      <c r="R38" s="505"/>
      <c r="S38" s="505"/>
      <c r="T38" s="505"/>
      <c r="U38" s="505"/>
      <c r="V38" s="505"/>
      <c r="W38" s="505"/>
      <c r="X38" s="505"/>
      <c r="Y38" s="505"/>
      <c r="Z38" s="602"/>
      <c r="AA38" s="3"/>
    </row>
    <row r="39" spans="2:37" ht="28.5" customHeight="1">
      <c r="B39" s="4"/>
      <c r="C39" s="502"/>
      <c r="D39" s="504" t="s">
        <v>134</v>
      </c>
      <c r="E39" s="505"/>
      <c r="F39" s="505"/>
      <c r="G39" s="505"/>
      <c r="H39" s="180" t="str">
        <f>F7</f>
        <v/>
      </c>
      <c r="I39" s="180"/>
      <c r="J39" s="180"/>
      <c r="K39" s="180"/>
      <c r="L39" s="180"/>
      <c r="M39" s="628"/>
      <c r="N39" s="628"/>
      <c r="O39" s="628"/>
      <c r="P39" s="628"/>
      <c r="Q39" s="628"/>
      <c r="R39" s="628"/>
      <c r="S39" s="628"/>
      <c r="T39" s="628"/>
      <c r="U39" s="628"/>
      <c r="V39" s="628"/>
      <c r="W39" s="628"/>
      <c r="X39" s="628"/>
      <c r="Y39" s="628"/>
      <c r="Z39" s="629"/>
      <c r="AA39" s="3"/>
    </row>
    <row r="40" spans="2:37" ht="28.5" customHeight="1">
      <c r="B40" s="4"/>
      <c r="C40" s="502"/>
      <c r="D40" s="504" t="s">
        <v>135</v>
      </c>
      <c r="E40" s="505"/>
      <c r="F40" s="505"/>
      <c r="G40" s="505"/>
      <c r="H40" s="180" t="str">
        <f>T7</f>
        <v/>
      </c>
      <c r="I40" s="180"/>
      <c r="J40" s="180"/>
      <c r="K40" s="180"/>
      <c r="L40" s="180"/>
      <c r="M40" s="628"/>
      <c r="N40" s="628"/>
      <c r="O40" s="628"/>
      <c r="P40" s="628"/>
      <c r="Q40" s="628"/>
      <c r="R40" s="628"/>
      <c r="S40" s="628"/>
      <c r="T40" s="628"/>
      <c r="U40" s="628"/>
      <c r="V40" s="628"/>
      <c r="W40" s="628"/>
      <c r="X40" s="628"/>
      <c r="Y40" s="628"/>
      <c r="Z40" s="629"/>
      <c r="AA40" s="3"/>
    </row>
    <row r="41" spans="2:37" ht="23.85" customHeight="1">
      <c r="B41" s="4"/>
      <c r="C41" s="502"/>
      <c r="D41" s="180" t="s">
        <v>84</v>
      </c>
      <c r="E41" s="180"/>
      <c r="F41" s="180"/>
      <c r="G41" s="180"/>
      <c r="H41" s="180"/>
      <c r="I41" s="180"/>
      <c r="J41" s="180"/>
      <c r="K41" s="180"/>
      <c r="L41" s="180"/>
      <c r="M41" s="628"/>
      <c r="N41" s="628"/>
      <c r="O41" s="628"/>
      <c r="P41" s="628"/>
      <c r="Q41" s="628"/>
      <c r="R41" s="628"/>
      <c r="S41" s="628"/>
      <c r="T41" s="628"/>
      <c r="U41" s="628"/>
      <c r="V41" s="628"/>
      <c r="W41" s="628"/>
      <c r="X41" s="628"/>
      <c r="Y41" s="628"/>
      <c r="Z41" s="629"/>
      <c r="AA41" s="3"/>
    </row>
    <row r="42" spans="2:37" ht="23.85" customHeight="1">
      <c r="B42" s="4"/>
      <c r="C42" s="502"/>
      <c r="D42" s="180"/>
      <c r="E42" s="180"/>
      <c r="F42" s="180"/>
      <c r="G42" s="180"/>
      <c r="H42" s="180"/>
      <c r="I42" s="180"/>
      <c r="J42" s="180"/>
      <c r="K42" s="180"/>
      <c r="L42" s="180"/>
      <c r="M42" s="628"/>
      <c r="N42" s="628"/>
      <c r="O42" s="628"/>
      <c r="P42" s="628"/>
      <c r="Q42" s="628"/>
      <c r="R42" s="628"/>
      <c r="S42" s="628"/>
      <c r="T42" s="628"/>
      <c r="U42" s="628"/>
      <c r="V42" s="628"/>
      <c r="W42" s="628"/>
      <c r="X42" s="628"/>
      <c r="Y42" s="628"/>
      <c r="Z42" s="629"/>
      <c r="AA42" s="3"/>
    </row>
    <row r="43" spans="2:37" ht="23.85" customHeight="1" thickBot="1">
      <c r="B43" s="4"/>
      <c r="C43" s="503"/>
      <c r="D43" s="463"/>
      <c r="E43" s="463"/>
      <c r="F43" s="463"/>
      <c r="G43" s="463"/>
      <c r="H43" s="463"/>
      <c r="I43" s="463"/>
      <c r="J43" s="463"/>
      <c r="K43" s="463"/>
      <c r="L43" s="463"/>
      <c r="M43" s="630"/>
      <c r="N43" s="630"/>
      <c r="O43" s="630"/>
      <c r="P43" s="630"/>
      <c r="Q43" s="630"/>
      <c r="R43" s="630"/>
      <c r="S43" s="630"/>
      <c r="T43" s="630"/>
      <c r="U43" s="630"/>
      <c r="V43" s="630"/>
      <c r="W43" s="630"/>
      <c r="X43" s="630"/>
      <c r="Y43" s="630"/>
      <c r="Z43" s="631"/>
      <c r="AA43" s="3"/>
    </row>
    <row r="44" spans="2:37" ht="21.75" customHeight="1">
      <c r="B44" s="4"/>
      <c r="C44" s="110"/>
      <c r="D44" s="16"/>
      <c r="E44" s="16"/>
      <c r="F44" s="16"/>
      <c r="G44" s="16"/>
      <c r="H44" s="16"/>
      <c r="I44" s="16"/>
      <c r="J44" s="16"/>
      <c r="K44" s="16"/>
      <c r="L44" s="16"/>
      <c r="M44" s="67"/>
      <c r="N44" s="67"/>
      <c r="O44" s="67"/>
      <c r="P44" s="67"/>
      <c r="Q44" s="67"/>
      <c r="R44" s="67"/>
      <c r="S44" s="67"/>
      <c r="T44" s="67"/>
      <c r="U44" s="67"/>
      <c r="V44" s="67"/>
      <c r="W44" s="67"/>
      <c r="X44" s="67"/>
      <c r="Y44" s="67"/>
      <c r="Z44" s="67"/>
      <c r="AA44" s="3"/>
    </row>
    <row r="45" spans="2:37" ht="21.75" customHeight="1" thickBot="1">
      <c r="B45" s="12"/>
      <c r="AA45" s="3"/>
    </row>
    <row r="46" spans="2:37" ht="21.75" customHeight="1">
      <c r="B46" s="4"/>
      <c r="C46" s="611" t="s">
        <v>146</v>
      </c>
      <c r="D46" s="612"/>
      <c r="E46" s="612"/>
      <c r="F46" s="612"/>
      <c r="G46" s="612"/>
      <c r="H46" s="211" t="str">
        <f>IF(O27="","",O27)</f>
        <v/>
      </c>
      <c r="I46" s="212"/>
      <c r="J46" s="212"/>
      <c r="K46" s="613" t="s">
        <v>155</v>
      </c>
      <c r="L46" s="614"/>
      <c r="M46" s="614"/>
      <c r="N46" s="614"/>
      <c r="O46" s="615"/>
      <c r="P46" s="616"/>
      <c r="Q46" s="617"/>
      <c r="R46" s="214" t="s">
        <v>136</v>
      </c>
      <c r="S46" s="210"/>
      <c r="T46" s="214" t="s">
        <v>156</v>
      </c>
      <c r="U46" s="209"/>
      <c r="V46" s="209"/>
      <c r="W46" s="211"/>
      <c r="X46" s="213"/>
      <c r="Y46" s="214" t="s">
        <v>6</v>
      </c>
      <c r="Z46" s="372"/>
      <c r="AA46" s="3"/>
    </row>
    <row r="47" spans="2:37" ht="21.75" customHeight="1">
      <c r="B47" s="4"/>
      <c r="C47" s="319"/>
      <c r="D47" s="178"/>
      <c r="E47" s="178"/>
      <c r="F47" s="178"/>
      <c r="G47" s="178"/>
      <c r="H47" s="179"/>
      <c r="I47" s="277" t="s">
        <v>308</v>
      </c>
      <c r="J47" s="298"/>
      <c r="K47" s="298"/>
      <c r="L47" s="298"/>
      <c r="M47" s="298"/>
      <c r="N47" s="298"/>
      <c r="O47" s="298"/>
      <c r="P47" s="298"/>
      <c r="Q47" s="298"/>
      <c r="R47" s="298"/>
      <c r="S47" s="298"/>
      <c r="T47" s="298"/>
      <c r="U47" s="298"/>
      <c r="V47" s="298"/>
      <c r="W47" s="298"/>
      <c r="X47" s="298"/>
      <c r="Y47" s="298"/>
      <c r="Z47" s="509"/>
      <c r="AA47" s="3"/>
      <c r="AK47" s="67"/>
    </row>
    <row r="48" spans="2:37" ht="49.5" customHeight="1">
      <c r="B48" s="4"/>
      <c r="C48" s="530" t="s">
        <v>151</v>
      </c>
      <c r="D48" s="195"/>
      <c r="E48" s="195"/>
      <c r="F48" s="195"/>
      <c r="G48" s="195"/>
      <c r="H48" s="195"/>
      <c r="I48" s="192"/>
      <c r="J48" s="193"/>
      <c r="K48" s="193"/>
      <c r="L48" s="193"/>
      <c r="M48" s="193"/>
      <c r="N48" s="193"/>
      <c r="O48" s="193"/>
      <c r="P48" s="193"/>
      <c r="Q48" s="193"/>
      <c r="R48" s="193"/>
      <c r="S48" s="193"/>
      <c r="T48" s="193"/>
      <c r="U48" s="193"/>
      <c r="V48" s="193"/>
      <c r="W48" s="193"/>
      <c r="X48" s="193"/>
      <c r="Y48" s="193"/>
      <c r="Z48" s="618"/>
      <c r="AA48" s="3"/>
      <c r="AF48" s="67"/>
      <c r="AG48" s="67"/>
      <c r="AH48" s="67"/>
      <c r="AI48" s="67"/>
      <c r="AJ48" s="67"/>
    </row>
    <row r="49" spans="2:27" ht="42.75" customHeight="1">
      <c r="B49" s="4"/>
      <c r="C49" s="530"/>
      <c r="D49" s="195" t="s">
        <v>150</v>
      </c>
      <c r="E49" s="180"/>
      <c r="F49" s="180"/>
      <c r="G49" s="180"/>
      <c r="H49" s="180"/>
      <c r="I49" s="192"/>
      <c r="J49" s="193"/>
      <c r="K49" s="193"/>
      <c r="L49" s="193"/>
      <c r="M49" s="193"/>
      <c r="N49" s="193"/>
      <c r="O49" s="193"/>
      <c r="P49" s="193"/>
      <c r="Q49" s="193"/>
      <c r="R49" s="193"/>
      <c r="S49" s="193"/>
      <c r="T49" s="193"/>
      <c r="U49" s="193"/>
      <c r="V49" s="193"/>
      <c r="W49" s="193"/>
      <c r="X49" s="193"/>
      <c r="Y49" s="193"/>
      <c r="Z49" s="618"/>
      <c r="AA49" s="3"/>
    </row>
    <row r="50" spans="2:27" ht="42.75" customHeight="1">
      <c r="B50" s="4"/>
      <c r="C50" s="530"/>
      <c r="D50" s="195"/>
      <c r="E50" s="180"/>
      <c r="F50" s="180"/>
      <c r="G50" s="180"/>
      <c r="H50" s="180"/>
      <c r="I50" s="192"/>
      <c r="J50" s="193"/>
      <c r="K50" s="193"/>
      <c r="L50" s="193"/>
      <c r="M50" s="193"/>
      <c r="N50" s="193"/>
      <c r="O50" s="193"/>
      <c r="P50" s="193"/>
      <c r="Q50" s="193"/>
      <c r="R50" s="193"/>
      <c r="S50" s="193"/>
      <c r="T50" s="193"/>
      <c r="U50" s="193"/>
      <c r="V50" s="193"/>
      <c r="W50" s="193"/>
      <c r="X50" s="193"/>
      <c r="Y50" s="193"/>
      <c r="Z50" s="618"/>
      <c r="AA50" s="3"/>
    </row>
    <row r="51" spans="2:27" ht="42.75" customHeight="1">
      <c r="B51" s="4"/>
      <c r="C51" s="530"/>
      <c r="D51" s="195"/>
      <c r="E51" s="180"/>
      <c r="F51" s="180"/>
      <c r="G51" s="180"/>
      <c r="H51" s="180"/>
      <c r="I51" s="192"/>
      <c r="J51" s="193"/>
      <c r="K51" s="193"/>
      <c r="L51" s="193"/>
      <c r="M51" s="193"/>
      <c r="N51" s="193"/>
      <c r="O51" s="193"/>
      <c r="P51" s="193"/>
      <c r="Q51" s="193"/>
      <c r="R51" s="193"/>
      <c r="S51" s="193"/>
      <c r="T51" s="193"/>
      <c r="U51" s="193"/>
      <c r="V51" s="193"/>
      <c r="W51" s="193"/>
      <c r="X51" s="193"/>
      <c r="Y51" s="193"/>
      <c r="Z51" s="618"/>
      <c r="AA51" s="3"/>
    </row>
    <row r="52" spans="2:27" ht="30.75" customHeight="1">
      <c r="B52" s="4"/>
      <c r="C52" s="530"/>
      <c r="D52" s="195"/>
      <c r="E52" s="180"/>
      <c r="F52" s="180"/>
      <c r="G52" s="180"/>
      <c r="H52" s="180"/>
      <c r="I52" s="192"/>
      <c r="J52" s="193"/>
      <c r="K52" s="193"/>
      <c r="L52" s="193"/>
      <c r="M52" s="193"/>
      <c r="N52" s="193"/>
      <c r="O52" s="193"/>
      <c r="P52" s="193"/>
      <c r="Q52" s="193"/>
      <c r="R52" s="193"/>
      <c r="S52" s="193"/>
      <c r="T52" s="193"/>
      <c r="U52" s="193"/>
      <c r="V52" s="193"/>
      <c r="W52" s="193"/>
      <c r="X52" s="193"/>
      <c r="Y52" s="193"/>
      <c r="Z52" s="618"/>
      <c r="AA52" s="3"/>
    </row>
    <row r="53" spans="2:27" ht="30.75" customHeight="1">
      <c r="B53" s="4"/>
      <c r="C53" s="530"/>
      <c r="D53" s="246"/>
      <c r="E53" s="247"/>
      <c r="F53" s="247"/>
      <c r="G53" s="247"/>
      <c r="H53" s="248"/>
      <c r="I53" s="192"/>
      <c r="J53" s="193"/>
      <c r="K53" s="193"/>
      <c r="L53" s="193"/>
      <c r="M53" s="193"/>
      <c r="N53" s="193"/>
      <c r="O53" s="193"/>
      <c r="P53" s="193"/>
      <c r="Q53" s="193"/>
      <c r="R53" s="193"/>
      <c r="S53" s="193"/>
      <c r="T53" s="193"/>
      <c r="U53" s="193"/>
      <c r="V53" s="193"/>
      <c r="W53" s="193"/>
      <c r="X53" s="193"/>
      <c r="Y53" s="193"/>
      <c r="Z53" s="618"/>
      <c r="AA53" s="3"/>
    </row>
    <row r="54" spans="2:27" ht="46.5" customHeight="1">
      <c r="B54" s="4"/>
      <c r="C54" s="620"/>
      <c r="D54" s="255"/>
      <c r="E54" s="242"/>
      <c r="F54" s="242"/>
      <c r="G54" s="242"/>
      <c r="H54" s="243"/>
      <c r="I54" s="192"/>
      <c r="J54" s="193"/>
      <c r="K54" s="193"/>
      <c r="L54" s="193"/>
      <c r="M54" s="193"/>
      <c r="N54" s="193"/>
      <c r="O54" s="193"/>
      <c r="P54" s="193"/>
      <c r="Q54" s="193"/>
      <c r="R54" s="193"/>
      <c r="S54" s="193"/>
      <c r="T54" s="193"/>
      <c r="U54" s="193"/>
      <c r="V54" s="193"/>
      <c r="W54" s="193"/>
      <c r="X54" s="193"/>
      <c r="Y54" s="193"/>
      <c r="Z54" s="618"/>
      <c r="AA54" s="3"/>
    </row>
    <row r="55" spans="2:27" ht="13.5" customHeight="1">
      <c r="B55" s="4"/>
      <c r="C55" s="216" t="s">
        <v>106</v>
      </c>
      <c r="D55" s="274"/>
      <c r="E55" s="274"/>
      <c r="F55" s="274"/>
      <c r="G55" s="275"/>
      <c r="H55" s="273" t="s">
        <v>79</v>
      </c>
      <c r="I55" s="274"/>
      <c r="J55" s="274"/>
      <c r="K55" s="275"/>
      <c r="L55" s="277" t="s">
        <v>152</v>
      </c>
      <c r="M55" s="298"/>
      <c r="N55" s="298"/>
      <c r="O55" s="298"/>
      <c r="P55" s="298"/>
      <c r="Q55" s="298"/>
      <c r="R55" s="298"/>
      <c r="S55" s="298"/>
      <c r="T55" s="298"/>
      <c r="U55" s="298"/>
      <c r="V55" s="298"/>
      <c r="W55" s="298"/>
      <c r="X55" s="298"/>
      <c r="Y55" s="298"/>
      <c r="Z55" s="509"/>
      <c r="AA55" s="3"/>
    </row>
    <row r="56" spans="2:27" ht="31.5" customHeight="1">
      <c r="B56" s="4"/>
      <c r="C56" s="502"/>
      <c r="D56" s="504" t="s">
        <v>134</v>
      </c>
      <c r="E56" s="505"/>
      <c r="F56" s="505"/>
      <c r="G56" s="505"/>
      <c r="H56" s="273" t="str">
        <f>F7</f>
        <v/>
      </c>
      <c r="I56" s="274"/>
      <c r="J56" s="274"/>
      <c r="K56" s="275"/>
      <c r="L56" s="193"/>
      <c r="M56" s="193"/>
      <c r="N56" s="193"/>
      <c r="O56" s="193"/>
      <c r="P56" s="193"/>
      <c r="Q56" s="193"/>
      <c r="R56" s="193"/>
      <c r="S56" s="193"/>
      <c r="T56" s="193"/>
      <c r="U56" s="193"/>
      <c r="V56" s="193"/>
      <c r="W56" s="193"/>
      <c r="X56" s="193"/>
      <c r="Y56" s="193"/>
      <c r="Z56" s="618"/>
      <c r="AA56" s="3"/>
    </row>
    <row r="57" spans="2:27" ht="31.5" customHeight="1">
      <c r="B57" s="4"/>
      <c r="C57" s="502"/>
      <c r="D57" s="504" t="s">
        <v>135</v>
      </c>
      <c r="E57" s="505"/>
      <c r="F57" s="505"/>
      <c r="G57" s="505"/>
      <c r="H57" s="273" t="str">
        <f>T7</f>
        <v/>
      </c>
      <c r="I57" s="274"/>
      <c r="J57" s="274"/>
      <c r="K57" s="275"/>
      <c r="L57" s="193"/>
      <c r="M57" s="193"/>
      <c r="N57" s="193"/>
      <c r="O57" s="193"/>
      <c r="P57" s="193"/>
      <c r="Q57" s="193"/>
      <c r="R57" s="193"/>
      <c r="S57" s="193"/>
      <c r="T57" s="193"/>
      <c r="U57" s="193"/>
      <c r="V57" s="193"/>
      <c r="W57" s="193"/>
      <c r="X57" s="193"/>
      <c r="Y57" s="193"/>
      <c r="Z57" s="618"/>
      <c r="AA57" s="3"/>
    </row>
    <row r="58" spans="2:27" ht="23.85" customHeight="1">
      <c r="B58" s="4"/>
      <c r="C58" s="502"/>
      <c r="D58" s="180" t="s">
        <v>84</v>
      </c>
      <c r="E58" s="180"/>
      <c r="F58" s="180"/>
      <c r="G58" s="180"/>
      <c r="H58" s="273"/>
      <c r="I58" s="274"/>
      <c r="J58" s="274"/>
      <c r="K58" s="275"/>
      <c r="L58" s="193"/>
      <c r="M58" s="193"/>
      <c r="N58" s="193"/>
      <c r="O58" s="193"/>
      <c r="P58" s="193"/>
      <c r="Q58" s="193"/>
      <c r="R58" s="193"/>
      <c r="S58" s="193"/>
      <c r="T58" s="193"/>
      <c r="U58" s="193"/>
      <c r="V58" s="193"/>
      <c r="W58" s="193"/>
      <c r="X58" s="193"/>
      <c r="Y58" s="193"/>
      <c r="Z58" s="618"/>
      <c r="AA58" s="3"/>
    </row>
    <row r="59" spans="2:27" ht="23.85" customHeight="1">
      <c r="B59" s="4"/>
      <c r="C59" s="502"/>
      <c r="D59" s="180"/>
      <c r="E59" s="180"/>
      <c r="F59" s="180"/>
      <c r="G59" s="180"/>
      <c r="H59" s="273"/>
      <c r="I59" s="274"/>
      <c r="J59" s="274"/>
      <c r="K59" s="275"/>
      <c r="L59" s="193"/>
      <c r="M59" s="193"/>
      <c r="N59" s="193"/>
      <c r="O59" s="193"/>
      <c r="P59" s="193"/>
      <c r="Q59" s="193"/>
      <c r="R59" s="193"/>
      <c r="S59" s="193"/>
      <c r="T59" s="193"/>
      <c r="U59" s="193"/>
      <c r="V59" s="193"/>
      <c r="W59" s="193"/>
      <c r="X59" s="193"/>
      <c r="Y59" s="193"/>
      <c r="Z59" s="618"/>
      <c r="AA59" s="3"/>
    </row>
    <row r="60" spans="2:27" ht="23.85" customHeight="1" thickBot="1">
      <c r="B60" s="4"/>
      <c r="C60" s="503"/>
      <c r="D60" s="463"/>
      <c r="E60" s="463"/>
      <c r="F60" s="463"/>
      <c r="G60" s="463"/>
      <c r="H60" s="409"/>
      <c r="I60" s="410"/>
      <c r="J60" s="410"/>
      <c r="K60" s="499"/>
      <c r="L60" s="203"/>
      <c r="M60" s="203"/>
      <c r="N60" s="203"/>
      <c r="O60" s="203"/>
      <c r="P60" s="203"/>
      <c r="Q60" s="203"/>
      <c r="R60" s="203"/>
      <c r="S60" s="203"/>
      <c r="T60" s="203"/>
      <c r="U60" s="203"/>
      <c r="V60" s="203"/>
      <c r="W60" s="203"/>
      <c r="X60" s="203"/>
      <c r="Y60" s="203"/>
      <c r="Z60" s="619"/>
      <c r="AA60" s="3"/>
    </row>
    <row r="61" spans="2:27" ht="21.75" customHeight="1" thickBot="1">
      <c r="B61" s="4"/>
      <c r="C61" s="110"/>
      <c r="D61" s="16"/>
      <c r="E61" s="16"/>
      <c r="F61" s="16"/>
      <c r="G61" s="16"/>
      <c r="H61" s="16"/>
      <c r="I61" s="16"/>
      <c r="J61" s="16"/>
      <c r="K61" s="16"/>
      <c r="L61" s="16"/>
      <c r="M61" s="67"/>
      <c r="N61" s="67"/>
      <c r="O61" s="67"/>
      <c r="P61" s="67"/>
      <c r="Q61" s="67"/>
      <c r="R61" s="67"/>
      <c r="S61" s="67"/>
      <c r="T61" s="67"/>
      <c r="U61" s="67"/>
      <c r="V61" s="67"/>
      <c r="W61" s="67"/>
      <c r="X61" s="67"/>
      <c r="Y61" s="67"/>
      <c r="Z61" s="67"/>
      <c r="AA61" s="3"/>
    </row>
    <row r="62" spans="2:27" ht="21.75" customHeight="1">
      <c r="B62" s="2"/>
      <c r="C62" s="46"/>
      <c r="D62" s="76"/>
      <c r="E62" s="76"/>
      <c r="F62" s="76"/>
      <c r="G62" s="76"/>
      <c r="H62" s="76"/>
      <c r="I62" s="76"/>
      <c r="J62" s="76"/>
      <c r="K62" s="76"/>
      <c r="L62" s="76"/>
      <c r="M62" s="49"/>
      <c r="N62" s="49"/>
      <c r="O62" s="49"/>
      <c r="P62" s="49"/>
      <c r="Q62" s="49"/>
      <c r="R62" s="49"/>
      <c r="S62" s="49"/>
      <c r="T62" s="49"/>
      <c r="U62" s="49"/>
      <c r="V62" s="49"/>
      <c r="W62" s="49"/>
      <c r="X62" s="49"/>
      <c r="Y62" s="49"/>
      <c r="Z62" s="49"/>
      <c r="AA62" s="2"/>
    </row>
    <row r="63" spans="2:27" ht="21.75" customHeight="1" thickBot="1">
      <c r="C63" s="167"/>
      <c r="D63" s="167"/>
      <c r="E63" s="167"/>
      <c r="F63" s="473"/>
      <c r="G63" s="473"/>
      <c r="H63" s="473"/>
      <c r="I63" s="473"/>
      <c r="J63" s="473"/>
      <c r="K63" s="473"/>
      <c r="L63" s="473"/>
      <c r="M63" s="473"/>
      <c r="N63" s="473"/>
      <c r="O63" s="473"/>
      <c r="P63" s="473"/>
      <c r="Q63" s="473"/>
      <c r="R63" s="473"/>
      <c r="S63" s="473"/>
      <c r="T63" s="473"/>
      <c r="U63" s="473"/>
      <c r="V63" s="473"/>
      <c r="W63" s="473"/>
      <c r="AA63" s="6"/>
    </row>
    <row r="64" spans="2:27" ht="21.75" customHeight="1">
      <c r="B64" s="11"/>
      <c r="C64" s="76"/>
      <c r="D64" s="76"/>
      <c r="E64" s="76"/>
      <c r="F64" s="2"/>
      <c r="G64" s="2"/>
      <c r="H64" s="2"/>
      <c r="I64" s="2"/>
      <c r="J64" s="2"/>
      <c r="K64" s="2"/>
      <c r="L64" s="2"/>
      <c r="M64" s="2"/>
      <c r="N64" s="2"/>
      <c r="O64" s="2"/>
      <c r="P64" s="2"/>
      <c r="Q64" s="2"/>
      <c r="R64" s="2"/>
      <c r="S64" s="214" t="s">
        <v>164</v>
      </c>
      <c r="T64" s="209"/>
      <c r="U64" s="209"/>
      <c r="V64" s="589" t="str">
        <f>F3</f>
        <v/>
      </c>
      <c r="W64" s="590"/>
      <c r="X64" s="590"/>
      <c r="Y64" s="590"/>
      <c r="Z64" s="590"/>
      <c r="AA64" s="591"/>
    </row>
    <row r="65" spans="2:37" ht="21.75" customHeight="1" thickBot="1">
      <c r="B65" s="4"/>
      <c r="C65" s="16"/>
      <c r="D65" s="16"/>
      <c r="E65" s="16"/>
      <c r="V65" s="16"/>
      <c r="W65" s="16"/>
      <c r="X65" s="16"/>
      <c r="Y65" s="16"/>
      <c r="Z65" s="16"/>
      <c r="AA65" s="77"/>
    </row>
    <row r="66" spans="2:37" ht="21.75" customHeight="1">
      <c r="B66" s="4"/>
      <c r="C66" s="611" t="s">
        <v>147</v>
      </c>
      <c r="D66" s="612"/>
      <c r="E66" s="612"/>
      <c r="F66" s="612"/>
      <c r="G66" s="612"/>
      <c r="H66" s="211" t="str">
        <f>IF(O28="","",O28)</f>
        <v/>
      </c>
      <c r="I66" s="212"/>
      <c r="J66" s="212"/>
      <c r="K66" s="613" t="s">
        <v>155</v>
      </c>
      <c r="L66" s="614"/>
      <c r="M66" s="614"/>
      <c r="N66" s="614"/>
      <c r="O66" s="615"/>
      <c r="P66" s="616"/>
      <c r="Q66" s="617"/>
      <c r="R66" s="214" t="s">
        <v>136</v>
      </c>
      <c r="S66" s="210"/>
      <c r="T66" s="214" t="s">
        <v>156</v>
      </c>
      <c r="U66" s="209"/>
      <c r="V66" s="209"/>
      <c r="W66" s="211"/>
      <c r="X66" s="213"/>
      <c r="Y66" s="214" t="s">
        <v>6</v>
      </c>
      <c r="Z66" s="372"/>
      <c r="AA66" s="3"/>
      <c r="AK66" s="67"/>
    </row>
    <row r="67" spans="2:37" ht="45.75" customHeight="1">
      <c r="B67" s="4"/>
      <c r="C67" s="603" t="s">
        <v>307</v>
      </c>
      <c r="D67" s="254" t="s">
        <v>153</v>
      </c>
      <c r="E67" s="236"/>
      <c r="F67" s="236"/>
      <c r="G67" s="237"/>
      <c r="H67" s="604"/>
      <c r="I67" s="605"/>
      <c r="J67" s="605"/>
      <c r="K67" s="605"/>
      <c r="L67" s="605"/>
      <c r="M67" s="605"/>
      <c r="N67" s="605"/>
      <c r="O67" s="605"/>
      <c r="P67" s="605"/>
      <c r="Q67" s="605"/>
      <c r="R67" s="605"/>
      <c r="S67" s="605"/>
      <c r="T67" s="605"/>
      <c r="U67" s="605"/>
      <c r="V67" s="605"/>
      <c r="W67" s="605"/>
      <c r="X67" s="605"/>
      <c r="Y67" s="605"/>
      <c r="Z67" s="606"/>
      <c r="AA67" s="3"/>
      <c r="AF67" s="67"/>
      <c r="AG67" s="67"/>
      <c r="AH67" s="67"/>
      <c r="AI67" s="67"/>
      <c r="AJ67" s="67"/>
    </row>
    <row r="68" spans="2:37" ht="45.75" customHeight="1">
      <c r="B68" s="4"/>
      <c r="C68" s="502"/>
      <c r="D68" s="255"/>
      <c r="E68" s="242"/>
      <c r="F68" s="242"/>
      <c r="G68" s="243"/>
      <c r="H68" s="607"/>
      <c r="I68" s="608"/>
      <c r="J68" s="608"/>
      <c r="K68" s="608"/>
      <c r="L68" s="608"/>
      <c r="M68" s="608"/>
      <c r="N68" s="608"/>
      <c r="O68" s="608"/>
      <c r="P68" s="608"/>
      <c r="Q68" s="608"/>
      <c r="R68" s="608"/>
      <c r="S68" s="608"/>
      <c r="T68" s="608"/>
      <c r="U68" s="608"/>
      <c r="V68" s="608"/>
      <c r="W68" s="608"/>
      <c r="X68" s="608"/>
      <c r="Y68" s="608"/>
      <c r="Z68" s="609"/>
      <c r="AA68" s="3"/>
    </row>
    <row r="69" spans="2:37" ht="45.75" customHeight="1">
      <c r="B69" s="4"/>
      <c r="C69" s="516"/>
      <c r="D69" s="610" t="s">
        <v>157</v>
      </c>
      <c r="E69" s="182"/>
      <c r="F69" s="182"/>
      <c r="G69" s="182"/>
      <c r="H69" s="542"/>
      <c r="I69" s="543"/>
      <c r="J69" s="543"/>
      <c r="K69" s="543"/>
      <c r="L69" s="543"/>
      <c r="M69" s="543"/>
      <c r="N69" s="543"/>
      <c r="O69" s="543"/>
      <c r="P69" s="543"/>
      <c r="Q69" s="543"/>
      <c r="R69" s="543"/>
      <c r="S69" s="543"/>
      <c r="T69" s="543"/>
      <c r="U69" s="543"/>
      <c r="V69" s="543"/>
      <c r="W69" s="543"/>
      <c r="X69" s="543"/>
      <c r="Y69" s="543"/>
      <c r="Z69" s="544"/>
      <c r="AA69" s="3"/>
    </row>
    <row r="70" spans="2:37" ht="13.5" customHeight="1">
      <c r="B70" s="4"/>
      <c r="C70" s="216" t="s">
        <v>106</v>
      </c>
      <c r="D70" s="274"/>
      <c r="E70" s="274"/>
      <c r="F70" s="274"/>
      <c r="G70" s="275"/>
      <c r="H70" s="180" t="s">
        <v>79</v>
      </c>
      <c r="I70" s="180"/>
      <c r="J70" s="180"/>
      <c r="K70" s="180"/>
      <c r="L70" s="180"/>
      <c r="M70" s="601" t="s">
        <v>154</v>
      </c>
      <c r="N70" s="505"/>
      <c r="O70" s="505"/>
      <c r="P70" s="505"/>
      <c r="Q70" s="505"/>
      <c r="R70" s="505"/>
      <c r="S70" s="505"/>
      <c r="T70" s="505"/>
      <c r="U70" s="505"/>
      <c r="V70" s="505"/>
      <c r="W70" s="505"/>
      <c r="X70" s="505"/>
      <c r="Y70" s="505"/>
      <c r="Z70" s="602"/>
      <c r="AA70" s="3"/>
    </row>
    <row r="71" spans="2:37" ht="28.5" customHeight="1">
      <c r="B71" s="4"/>
      <c r="C71" s="502"/>
      <c r="D71" s="504" t="s">
        <v>134</v>
      </c>
      <c r="E71" s="505"/>
      <c r="F71" s="505"/>
      <c r="G71" s="505"/>
      <c r="H71" s="180" t="str">
        <f>F7</f>
        <v/>
      </c>
      <c r="I71" s="180"/>
      <c r="J71" s="180"/>
      <c r="K71" s="180"/>
      <c r="L71" s="180"/>
      <c r="M71" s="597"/>
      <c r="N71" s="597"/>
      <c r="O71" s="597"/>
      <c r="P71" s="597"/>
      <c r="Q71" s="597"/>
      <c r="R71" s="597"/>
      <c r="S71" s="597"/>
      <c r="T71" s="597"/>
      <c r="U71" s="597"/>
      <c r="V71" s="597"/>
      <c r="W71" s="597"/>
      <c r="X71" s="597"/>
      <c r="Y71" s="597"/>
      <c r="Z71" s="598"/>
      <c r="AA71" s="3"/>
    </row>
    <row r="72" spans="2:37" ht="28.5" customHeight="1">
      <c r="B72" s="4"/>
      <c r="C72" s="502"/>
      <c r="D72" s="504" t="s">
        <v>135</v>
      </c>
      <c r="E72" s="505"/>
      <c r="F72" s="505"/>
      <c r="G72" s="505"/>
      <c r="H72" s="180" t="str">
        <f>T7</f>
        <v/>
      </c>
      <c r="I72" s="180"/>
      <c r="J72" s="180"/>
      <c r="K72" s="180"/>
      <c r="L72" s="180"/>
      <c r="M72" s="597"/>
      <c r="N72" s="597"/>
      <c r="O72" s="597"/>
      <c r="P72" s="597"/>
      <c r="Q72" s="597"/>
      <c r="R72" s="597"/>
      <c r="S72" s="597"/>
      <c r="T72" s="597"/>
      <c r="U72" s="597"/>
      <c r="V72" s="597"/>
      <c r="W72" s="597"/>
      <c r="X72" s="597"/>
      <c r="Y72" s="597"/>
      <c r="Z72" s="598"/>
      <c r="AA72" s="3"/>
    </row>
    <row r="73" spans="2:37" ht="23.85" customHeight="1">
      <c r="B73" s="4"/>
      <c r="C73" s="502"/>
      <c r="D73" s="180" t="s">
        <v>84</v>
      </c>
      <c r="E73" s="180"/>
      <c r="F73" s="180"/>
      <c r="G73" s="180"/>
      <c r="H73" s="180"/>
      <c r="I73" s="180"/>
      <c r="J73" s="180"/>
      <c r="K73" s="180"/>
      <c r="L73" s="180"/>
      <c r="M73" s="597"/>
      <c r="N73" s="597"/>
      <c r="O73" s="597"/>
      <c r="P73" s="597"/>
      <c r="Q73" s="597"/>
      <c r="R73" s="597"/>
      <c r="S73" s="597"/>
      <c r="T73" s="597"/>
      <c r="U73" s="597"/>
      <c r="V73" s="597"/>
      <c r="W73" s="597"/>
      <c r="X73" s="597"/>
      <c r="Y73" s="597"/>
      <c r="Z73" s="598"/>
      <c r="AA73" s="3"/>
    </row>
    <row r="74" spans="2:37" ht="23.85" customHeight="1">
      <c r="B74" s="4"/>
      <c r="C74" s="502"/>
      <c r="D74" s="180"/>
      <c r="E74" s="180"/>
      <c r="F74" s="180"/>
      <c r="G74" s="180"/>
      <c r="H74" s="180"/>
      <c r="I74" s="180"/>
      <c r="J74" s="180"/>
      <c r="K74" s="180"/>
      <c r="L74" s="180"/>
      <c r="M74" s="597"/>
      <c r="N74" s="597"/>
      <c r="O74" s="597"/>
      <c r="P74" s="597"/>
      <c r="Q74" s="597"/>
      <c r="R74" s="597"/>
      <c r="S74" s="597"/>
      <c r="T74" s="597"/>
      <c r="U74" s="597"/>
      <c r="V74" s="597"/>
      <c r="W74" s="597"/>
      <c r="X74" s="597"/>
      <c r="Y74" s="597"/>
      <c r="Z74" s="598"/>
      <c r="AA74" s="3"/>
    </row>
    <row r="75" spans="2:37" ht="23.85" customHeight="1" thickBot="1">
      <c r="B75" s="4"/>
      <c r="C75" s="503"/>
      <c r="D75" s="463"/>
      <c r="E75" s="463"/>
      <c r="F75" s="463"/>
      <c r="G75" s="463"/>
      <c r="H75" s="463"/>
      <c r="I75" s="463"/>
      <c r="J75" s="463"/>
      <c r="K75" s="463"/>
      <c r="L75" s="463"/>
      <c r="M75" s="599"/>
      <c r="N75" s="599"/>
      <c r="O75" s="599"/>
      <c r="P75" s="599"/>
      <c r="Q75" s="599"/>
      <c r="R75" s="599"/>
      <c r="S75" s="599"/>
      <c r="T75" s="599"/>
      <c r="U75" s="599"/>
      <c r="V75" s="599"/>
      <c r="W75" s="599"/>
      <c r="X75" s="599"/>
      <c r="Y75" s="599"/>
      <c r="Z75" s="600"/>
      <c r="AA75" s="3"/>
    </row>
    <row r="76" spans="2:37" ht="21.75" customHeight="1" thickBot="1">
      <c r="B76" s="4"/>
      <c r="F76" s="31"/>
      <c r="G76" s="31"/>
      <c r="H76" s="31"/>
      <c r="I76" s="31"/>
      <c r="J76" s="31"/>
      <c r="K76" s="31"/>
      <c r="L76" s="31"/>
      <c r="M76" s="31"/>
      <c r="N76" s="31"/>
      <c r="O76" s="31"/>
      <c r="P76" s="31"/>
      <c r="Q76" s="31"/>
      <c r="R76" s="31"/>
      <c r="S76" s="31"/>
      <c r="T76" s="31"/>
      <c r="U76" s="31"/>
      <c r="V76" s="31"/>
      <c r="W76" s="31"/>
      <c r="X76" s="31"/>
      <c r="Y76" s="31"/>
      <c r="Z76" s="31"/>
      <c r="AA76" s="3"/>
    </row>
    <row r="77" spans="2:37" ht="21.75" customHeight="1">
      <c r="B77" s="2"/>
      <c r="C77" s="2"/>
      <c r="D77" s="2"/>
      <c r="E77" s="2"/>
      <c r="F77" s="40"/>
      <c r="G77" s="40"/>
      <c r="H77" s="40"/>
      <c r="I77" s="40"/>
      <c r="J77" s="40"/>
      <c r="K77" s="40"/>
      <c r="L77" s="40"/>
      <c r="M77" s="40"/>
      <c r="N77" s="40"/>
      <c r="O77" s="40"/>
      <c r="P77" s="40"/>
      <c r="Q77" s="40"/>
      <c r="R77" s="40"/>
      <c r="S77" s="40"/>
      <c r="T77" s="40"/>
      <c r="U77" s="40"/>
      <c r="V77" s="40"/>
      <c r="W77" s="40"/>
      <c r="X77" s="40"/>
      <c r="Y77" s="40"/>
      <c r="Z77" s="40"/>
      <c r="AA77" s="2"/>
    </row>
    <row r="78" spans="2:37" ht="21.75" customHeight="1">
      <c r="F78" s="31"/>
      <c r="G78" s="31"/>
      <c r="H78" s="31"/>
      <c r="I78" s="31"/>
      <c r="J78" s="31"/>
      <c r="K78" s="31"/>
      <c r="L78" s="31"/>
      <c r="M78" s="31"/>
      <c r="N78" s="31"/>
      <c r="O78" s="31"/>
      <c r="P78" s="31"/>
      <c r="Q78" s="31"/>
      <c r="R78" s="31"/>
      <c r="S78" s="31"/>
      <c r="T78" s="31"/>
      <c r="U78" s="31"/>
      <c r="V78" s="31"/>
      <c r="W78" s="31"/>
      <c r="X78" s="31"/>
      <c r="Y78" s="31"/>
      <c r="Z78" s="31"/>
    </row>
    <row r="79" spans="2:37" ht="21.75" customHeight="1">
      <c r="F79" s="31"/>
      <c r="G79" s="31"/>
      <c r="H79" s="31"/>
      <c r="I79" s="31"/>
      <c r="J79" s="31"/>
      <c r="K79" s="31"/>
      <c r="L79" s="31"/>
      <c r="M79" s="31"/>
      <c r="N79" s="31"/>
      <c r="O79" s="31"/>
      <c r="P79" s="31"/>
      <c r="Q79" s="31"/>
      <c r="R79" s="31"/>
      <c r="S79" s="31"/>
      <c r="T79" s="31"/>
      <c r="U79" s="31"/>
      <c r="V79" s="31"/>
      <c r="W79" s="31"/>
      <c r="X79" s="31"/>
      <c r="Y79" s="31"/>
      <c r="Z79" s="31"/>
    </row>
    <row r="80" spans="2:37" ht="21.75" customHeight="1">
      <c r="F80" s="31"/>
      <c r="G80" s="31"/>
      <c r="H80" s="31"/>
      <c r="I80" s="31"/>
      <c r="J80" s="31"/>
      <c r="K80" s="31"/>
      <c r="L80" s="31"/>
      <c r="M80" s="31"/>
      <c r="N80" s="31"/>
      <c r="O80" s="31"/>
      <c r="P80" s="31"/>
      <c r="Q80" s="31"/>
      <c r="R80" s="31"/>
      <c r="S80" s="31"/>
      <c r="T80" s="31"/>
      <c r="U80" s="31"/>
      <c r="V80" s="31"/>
      <c r="W80" s="31"/>
      <c r="X80" s="31"/>
      <c r="Y80" s="31"/>
      <c r="Z80" s="31"/>
    </row>
    <row r="81" spans="2:27" ht="21.75" customHeight="1">
      <c r="F81" s="31"/>
      <c r="G81" s="31"/>
      <c r="H81" s="31"/>
      <c r="I81" s="31"/>
      <c r="J81" s="31"/>
      <c r="K81" s="31"/>
      <c r="L81" s="31"/>
      <c r="M81" s="31"/>
      <c r="N81" s="31"/>
      <c r="O81" s="31"/>
      <c r="P81" s="31"/>
      <c r="Q81" s="31"/>
      <c r="R81" s="31"/>
      <c r="S81" s="31"/>
      <c r="T81" s="31"/>
      <c r="U81" s="31"/>
      <c r="V81" s="31"/>
      <c r="W81" s="31"/>
      <c r="X81" s="31"/>
      <c r="Y81" s="31"/>
      <c r="Z81" s="31"/>
    </row>
    <row r="82" spans="2:27" ht="21.75" customHeight="1">
      <c r="F82" s="31"/>
      <c r="G82" s="31"/>
      <c r="H82" s="31"/>
      <c r="I82" s="31"/>
      <c r="J82" s="31"/>
      <c r="K82" s="31"/>
      <c r="L82" s="31"/>
      <c r="M82" s="31"/>
      <c r="N82" s="31"/>
      <c r="O82" s="31"/>
      <c r="P82" s="31"/>
      <c r="Q82" s="31"/>
      <c r="R82" s="31"/>
      <c r="S82" s="31"/>
      <c r="T82" s="31"/>
      <c r="U82" s="31"/>
      <c r="V82" s="31"/>
      <c r="W82" s="31"/>
      <c r="X82" s="31"/>
      <c r="Y82" s="31"/>
      <c r="Z82" s="31"/>
    </row>
    <row r="83" spans="2:27" ht="21.75" customHeight="1">
      <c r="F83" s="31"/>
      <c r="G83" s="31"/>
      <c r="H83" s="31"/>
      <c r="I83" s="31"/>
      <c r="J83" s="31"/>
      <c r="K83" s="31"/>
      <c r="L83" s="31"/>
      <c r="M83" s="31"/>
      <c r="N83" s="31"/>
      <c r="O83" s="31"/>
      <c r="P83" s="31"/>
      <c r="Q83" s="31"/>
      <c r="R83" s="31"/>
      <c r="S83" s="31"/>
      <c r="T83" s="31"/>
      <c r="U83" s="31"/>
      <c r="V83" s="31"/>
      <c r="W83" s="31"/>
      <c r="X83" s="31"/>
      <c r="Y83" s="31"/>
      <c r="Z83" s="31"/>
    </row>
    <row r="84" spans="2:27" ht="21.75" customHeight="1">
      <c r="F84" s="31"/>
      <c r="G84" s="31"/>
      <c r="H84" s="31"/>
      <c r="I84" s="31"/>
      <c r="J84" s="31"/>
      <c r="K84" s="31"/>
      <c r="L84" s="31"/>
      <c r="M84" s="31"/>
      <c r="N84" s="31"/>
      <c r="O84" s="31"/>
      <c r="P84" s="31"/>
      <c r="Q84" s="31"/>
      <c r="R84" s="31"/>
      <c r="S84" s="31"/>
      <c r="T84" s="31"/>
      <c r="U84" s="31"/>
      <c r="V84" s="31"/>
      <c r="W84" s="31"/>
      <c r="X84" s="31"/>
      <c r="Y84" s="31"/>
      <c r="Z84" s="31"/>
    </row>
    <row r="85" spans="2:27" ht="21.75" customHeight="1">
      <c r="F85" s="31"/>
      <c r="G85" s="31"/>
      <c r="H85" s="31"/>
      <c r="I85" s="31"/>
      <c r="J85" s="31"/>
      <c r="K85" s="31"/>
      <c r="L85" s="31"/>
      <c r="M85" s="31"/>
      <c r="N85" s="31"/>
      <c r="O85" s="31"/>
      <c r="P85" s="31"/>
      <c r="Q85" s="31"/>
      <c r="R85" s="31"/>
      <c r="S85" s="31"/>
      <c r="T85" s="31"/>
      <c r="U85" s="31"/>
      <c r="V85" s="31"/>
      <c r="W85" s="31"/>
      <c r="X85" s="31"/>
      <c r="Y85" s="31"/>
      <c r="Z85" s="31"/>
    </row>
    <row r="86" spans="2:27" ht="21.75" customHeight="1">
      <c r="F86" s="31"/>
      <c r="G86" s="31"/>
      <c r="H86" s="31"/>
      <c r="I86" s="31"/>
      <c r="J86" s="31"/>
      <c r="K86" s="31"/>
      <c r="L86" s="31"/>
      <c r="M86" s="31"/>
      <c r="N86" s="31"/>
      <c r="O86" s="31"/>
      <c r="P86" s="31"/>
      <c r="Q86" s="31"/>
      <c r="R86" s="31"/>
      <c r="S86" s="31"/>
      <c r="T86" s="31"/>
      <c r="U86" s="31"/>
      <c r="V86" s="31"/>
      <c r="W86" s="31"/>
      <c r="X86" s="31"/>
      <c r="Y86" s="31"/>
      <c r="Z86" s="31"/>
    </row>
    <row r="87" spans="2:27" ht="21.75" customHeight="1" thickBot="1">
      <c r="B87" s="6"/>
      <c r="C87" s="75"/>
      <c r="D87" s="75"/>
      <c r="E87" s="75"/>
      <c r="F87" s="6"/>
      <c r="G87" s="6"/>
      <c r="H87" s="6"/>
      <c r="I87" s="6"/>
      <c r="J87" s="6"/>
      <c r="K87" s="6"/>
      <c r="L87" s="6"/>
      <c r="M87" s="6"/>
      <c r="N87" s="6"/>
      <c r="O87" s="6"/>
      <c r="P87" s="6"/>
      <c r="Q87" s="6"/>
      <c r="R87" s="6"/>
      <c r="S87" s="6"/>
      <c r="T87" s="6"/>
      <c r="U87" s="6"/>
      <c r="V87" s="6"/>
      <c r="W87" s="6"/>
      <c r="X87" s="6"/>
      <c r="Y87" s="6"/>
      <c r="Z87" s="6"/>
      <c r="AA87" s="6"/>
    </row>
    <row r="88" spans="2:27" ht="21.75" customHeight="1">
      <c r="B88" s="11"/>
      <c r="C88" s="76"/>
      <c r="D88" s="76"/>
      <c r="E88" s="76"/>
      <c r="F88" s="2"/>
      <c r="G88" s="2"/>
      <c r="H88" s="2"/>
      <c r="I88" s="2"/>
      <c r="J88" s="2"/>
      <c r="K88" s="2"/>
      <c r="L88" s="2"/>
      <c r="M88" s="2"/>
      <c r="N88" s="2"/>
      <c r="O88" s="2"/>
      <c r="P88" s="2"/>
      <c r="Q88" s="2"/>
      <c r="R88" s="2"/>
      <c r="S88" s="214" t="s">
        <v>164</v>
      </c>
      <c r="T88" s="209"/>
      <c r="U88" s="209"/>
      <c r="V88" s="589" t="str">
        <f>F3</f>
        <v/>
      </c>
      <c r="W88" s="590"/>
      <c r="X88" s="590"/>
      <c r="Y88" s="590"/>
      <c r="Z88" s="590"/>
      <c r="AA88" s="591"/>
    </row>
    <row r="89" spans="2:27" ht="21.75" customHeight="1">
      <c r="B89" s="4" t="s">
        <v>67</v>
      </c>
      <c r="C89" s="16"/>
      <c r="D89" s="16"/>
      <c r="E89" s="16"/>
      <c r="AA89" s="3"/>
    </row>
    <row r="90" spans="2:27" ht="21.75" customHeight="1">
      <c r="B90" s="4"/>
      <c r="C90" s="592" t="s">
        <v>166</v>
      </c>
      <c r="D90" s="593"/>
      <c r="E90" s="594" t="str">
        <f>F4</f>
        <v/>
      </c>
      <c r="F90" s="595"/>
      <c r="G90" s="595"/>
      <c r="H90" s="595"/>
      <c r="I90" s="595"/>
      <c r="J90" s="595"/>
      <c r="K90" s="595"/>
      <c r="L90" s="596"/>
      <c r="M90" s="180" t="s">
        <v>50</v>
      </c>
      <c r="N90" s="180"/>
      <c r="O90" s="180"/>
      <c r="P90" s="180" t="s">
        <v>77</v>
      </c>
      <c r="Q90" s="180"/>
      <c r="R90" s="180"/>
      <c r="S90" s="180"/>
      <c r="T90" s="180"/>
      <c r="U90" s="180"/>
      <c r="V90" s="180"/>
      <c r="W90" s="180"/>
      <c r="X90" s="180"/>
      <c r="Y90" s="180"/>
      <c r="Z90" s="180"/>
      <c r="AA90" s="3"/>
    </row>
    <row r="91" spans="2:27" ht="15" customHeight="1">
      <c r="B91" s="4"/>
      <c r="C91" s="547"/>
      <c r="D91" s="548"/>
      <c r="E91" s="548"/>
      <c r="F91" s="548"/>
      <c r="G91" s="548"/>
      <c r="H91" s="548"/>
      <c r="I91" s="548"/>
      <c r="J91" s="548"/>
      <c r="K91" s="548"/>
      <c r="L91" s="549"/>
      <c r="M91" s="575">
        <v>0.375</v>
      </c>
      <c r="N91" s="575"/>
      <c r="O91" s="575"/>
      <c r="P91" s="559"/>
      <c r="Q91" s="560"/>
      <c r="R91" s="560"/>
      <c r="S91" s="560"/>
      <c r="T91" s="560"/>
      <c r="U91" s="560"/>
      <c r="V91" s="560"/>
      <c r="W91" s="560"/>
      <c r="X91" s="560"/>
      <c r="Y91" s="560"/>
      <c r="Z91" s="561"/>
      <c r="AA91" s="3"/>
    </row>
    <row r="92" spans="2:27" ht="15" customHeight="1">
      <c r="B92" s="4"/>
      <c r="C92" s="562"/>
      <c r="D92" s="563"/>
      <c r="E92" s="563"/>
      <c r="F92" s="563"/>
      <c r="G92" s="563"/>
      <c r="H92" s="563"/>
      <c r="I92" s="563"/>
      <c r="J92" s="563"/>
      <c r="K92" s="563"/>
      <c r="L92" s="564"/>
      <c r="M92" s="575"/>
      <c r="N92" s="575"/>
      <c r="O92" s="575"/>
      <c r="P92" s="565"/>
      <c r="Q92" s="566"/>
      <c r="R92" s="566"/>
      <c r="S92" s="566"/>
      <c r="T92" s="566"/>
      <c r="U92" s="566"/>
      <c r="V92" s="566"/>
      <c r="W92" s="566"/>
      <c r="X92" s="566"/>
      <c r="Y92" s="566"/>
      <c r="Z92" s="567"/>
      <c r="AA92" s="3"/>
    </row>
    <row r="93" spans="2:27" ht="15" customHeight="1">
      <c r="B93" s="4"/>
      <c r="C93" s="562"/>
      <c r="D93" s="563"/>
      <c r="E93" s="563"/>
      <c r="F93" s="563"/>
      <c r="G93" s="563"/>
      <c r="H93" s="563"/>
      <c r="I93" s="563"/>
      <c r="J93" s="563"/>
      <c r="K93" s="563"/>
      <c r="L93" s="564"/>
      <c r="M93" s="575"/>
      <c r="N93" s="575"/>
      <c r="O93" s="575"/>
      <c r="P93" s="565"/>
      <c r="Q93" s="566"/>
      <c r="R93" s="566"/>
      <c r="S93" s="566"/>
      <c r="T93" s="566"/>
      <c r="U93" s="566"/>
      <c r="V93" s="566"/>
      <c r="W93" s="566"/>
      <c r="X93" s="566"/>
      <c r="Y93" s="566"/>
      <c r="Z93" s="567"/>
      <c r="AA93" s="3"/>
    </row>
    <row r="94" spans="2:27" ht="15" customHeight="1">
      <c r="B94" s="4"/>
      <c r="C94" s="568"/>
      <c r="D94" s="569"/>
      <c r="E94" s="569"/>
      <c r="F94" s="569"/>
      <c r="G94" s="569"/>
      <c r="H94" s="569"/>
      <c r="I94" s="569"/>
      <c r="J94" s="569"/>
      <c r="K94" s="569"/>
      <c r="L94" s="570"/>
      <c r="M94" s="575"/>
      <c r="N94" s="575"/>
      <c r="O94" s="575"/>
      <c r="P94" s="571"/>
      <c r="Q94" s="572"/>
      <c r="R94" s="572"/>
      <c r="S94" s="572"/>
      <c r="T94" s="572"/>
      <c r="U94" s="572"/>
      <c r="V94" s="572"/>
      <c r="W94" s="572"/>
      <c r="X94" s="572"/>
      <c r="Y94" s="572"/>
      <c r="Z94" s="573"/>
      <c r="AA94" s="3"/>
    </row>
    <row r="95" spans="2:27" ht="15" customHeight="1">
      <c r="B95" s="4"/>
      <c r="C95" s="547"/>
      <c r="D95" s="548"/>
      <c r="E95" s="548"/>
      <c r="F95" s="548"/>
      <c r="G95" s="548"/>
      <c r="H95" s="548"/>
      <c r="I95" s="548"/>
      <c r="J95" s="548"/>
      <c r="K95" s="548"/>
      <c r="L95" s="549"/>
      <c r="M95" s="575">
        <v>0.41666666666666669</v>
      </c>
      <c r="N95" s="575"/>
      <c r="O95" s="575"/>
      <c r="P95" s="576"/>
      <c r="Q95" s="548"/>
      <c r="R95" s="548"/>
      <c r="S95" s="548"/>
      <c r="T95" s="548"/>
      <c r="U95" s="548"/>
      <c r="V95" s="548"/>
      <c r="W95" s="548"/>
      <c r="X95" s="548"/>
      <c r="Y95" s="548"/>
      <c r="Z95" s="577"/>
      <c r="AA95" s="3"/>
    </row>
    <row r="96" spans="2:27" ht="15" customHeight="1">
      <c r="B96" s="4"/>
      <c r="C96" s="562"/>
      <c r="D96" s="563"/>
      <c r="E96" s="563"/>
      <c r="F96" s="563"/>
      <c r="G96" s="563"/>
      <c r="H96" s="563"/>
      <c r="I96" s="563"/>
      <c r="J96" s="563"/>
      <c r="K96" s="563"/>
      <c r="L96" s="564"/>
      <c r="M96" s="575"/>
      <c r="N96" s="575"/>
      <c r="O96" s="575"/>
      <c r="P96" s="578"/>
      <c r="Q96" s="563"/>
      <c r="R96" s="563"/>
      <c r="S96" s="563"/>
      <c r="T96" s="563"/>
      <c r="U96" s="563"/>
      <c r="V96" s="563"/>
      <c r="W96" s="563"/>
      <c r="X96" s="563"/>
      <c r="Y96" s="563"/>
      <c r="Z96" s="579"/>
      <c r="AA96" s="3"/>
    </row>
    <row r="97" spans="2:27" ht="15" customHeight="1">
      <c r="B97" s="4"/>
      <c r="C97" s="562"/>
      <c r="D97" s="563"/>
      <c r="E97" s="563"/>
      <c r="F97" s="563"/>
      <c r="G97" s="563"/>
      <c r="H97" s="563"/>
      <c r="I97" s="563"/>
      <c r="J97" s="563"/>
      <c r="K97" s="563"/>
      <c r="L97" s="564"/>
      <c r="M97" s="575"/>
      <c r="N97" s="575"/>
      <c r="O97" s="575"/>
      <c r="P97" s="578"/>
      <c r="Q97" s="563"/>
      <c r="R97" s="563"/>
      <c r="S97" s="563"/>
      <c r="T97" s="563"/>
      <c r="U97" s="563"/>
      <c r="V97" s="563"/>
      <c r="W97" s="563"/>
      <c r="X97" s="563"/>
      <c r="Y97" s="563"/>
      <c r="Z97" s="579"/>
      <c r="AA97" s="3"/>
    </row>
    <row r="98" spans="2:27" ht="15" customHeight="1">
      <c r="B98" s="4"/>
      <c r="C98" s="568"/>
      <c r="D98" s="569"/>
      <c r="E98" s="569"/>
      <c r="F98" s="569"/>
      <c r="G98" s="569"/>
      <c r="H98" s="569"/>
      <c r="I98" s="569"/>
      <c r="J98" s="569"/>
      <c r="K98" s="569"/>
      <c r="L98" s="570"/>
      <c r="M98" s="575"/>
      <c r="N98" s="575"/>
      <c r="O98" s="575"/>
      <c r="P98" s="580"/>
      <c r="Q98" s="569"/>
      <c r="R98" s="569"/>
      <c r="S98" s="569"/>
      <c r="T98" s="569"/>
      <c r="U98" s="569"/>
      <c r="V98" s="569"/>
      <c r="W98" s="569"/>
      <c r="X98" s="569"/>
      <c r="Y98" s="569"/>
      <c r="Z98" s="581"/>
      <c r="AA98" s="3"/>
    </row>
    <row r="99" spans="2:27" ht="15" customHeight="1">
      <c r="B99" s="4"/>
      <c r="C99" s="547"/>
      <c r="D99" s="548"/>
      <c r="E99" s="548"/>
      <c r="F99" s="548"/>
      <c r="G99" s="548"/>
      <c r="H99" s="548"/>
      <c r="I99" s="548"/>
      <c r="J99" s="548"/>
      <c r="K99" s="548"/>
      <c r="L99" s="549"/>
      <c r="M99" s="575">
        <v>0.45833333333333331</v>
      </c>
      <c r="N99" s="575"/>
      <c r="O99" s="575"/>
      <c r="P99" s="576"/>
      <c r="Q99" s="548"/>
      <c r="R99" s="548"/>
      <c r="S99" s="548"/>
      <c r="T99" s="548"/>
      <c r="U99" s="548"/>
      <c r="V99" s="548"/>
      <c r="W99" s="548"/>
      <c r="X99" s="548"/>
      <c r="Y99" s="548"/>
      <c r="Z99" s="577"/>
      <c r="AA99" s="3"/>
    </row>
    <row r="100" spans="2:27" ht="15" customHeight="1">
      <c r="B100" s="4"/>
      <c r="C100" s="562"/>
      <c r="D100" s="563"/>
      <c r="E100" s="563"/>
      <c r="F100" s="563"/>
      <c r="G100" s="563"/>
      <c r="H100" s="563"/>
      <c r="I100" s="563"/>
      <c r="J100" s="563"/>
      <c r="K100" s="563"/>
      <c r="L100" s="564"/>
      <c r="M100" s="575"/>
      <c r="N100" s="575"/>
      <c r="O100" s="575"/>
      <c r="P100" s="578"/>
      <c r="Q100" s="563"/>
      <c r="R100" s="563"/>
      <c r="S100" s="563"/>
      <c r="T100" s="563"/>
      <c r="U100" s="563"/>
      <c r="V100" s="563"/>
      <c r="W100" s="563"/>
      <c r="X100" s="563"/>
      <c r="Y100" s="563"/>
      <c r="Z100" s="579"/>
      <c r="AA100" s="3"/>
    </row>
    <row r="101" spans="2:27" ht="15" customHeight="1">
      <c r="B101" s="4"/>
      <c r="C101" s="562"/>
      <c r="D101" s="563"/>
      <c r="E101" s="563"/>
      <c r="F101" s="563"/>
      <c r="G101" s="563"/>
      <c r="H101" s="563"/>
      <c r="I101" s="563"/>
      <c r="J101" s="563"/>
      <c r="K101" s="563"/>
      <c r="L101" s="564"/>
      <c r="M101" s="575"/>
      <c r="N101" s="575"/>
      <c r="O101" s="575"/>
      <c r="P101" s="578"/>
      <c r="Q101" s="563"/>
      <c r="R101" s="563"/>
      <c r="S101" s="563"/>
      <c r="T101" s="563"/>
      <c r="U101" s="563"/>
      <c r="V101" s="563"/>
      <c r="W101" s="563"/>
      <c r="X101" s="563"/>
      <c r="Y101" s="563"/>
      <c r="Z101" s="579"/>
      <c r="AA101" s="3"/>
    </row>
    <row r="102" spans="2:27" ht="15" customHeight="1">
      <c r="B102" s="4"/>
      <c r="C102" s="568"/>
      <c r="D102" s="569"/>
      <c r="E102" s="569"/>
      <c r="F102" s="569"/>
      <c r="G102" s="569"/>
      <c r="H102" s="569"/>
      <c r="I102" s="569"/>
      <c r="J102" s="569"/>
      <c r="K102" s="569"/>
      <c r="L102" s="570"/>
      <c r="M102" s="575"/>
      <c r="N102" s="575"/>
      <c r="O102" s="575"/>
      <c r="P102" s="580"/>
      <c r="Q102" s="569"/>
      <c r="R102" s="569"/>
      <c r="S102" s="569"/>
      <c r="T102" s="569"/>
      <c r="U102" s="569"/>
      <c r="V102" s="569"/>
      <c r="W102" s="569"/>
      <c r="X102" s="569"/>
      <c r="Y102" s="569"/>
      <c r="Z102" s="581"/>
      <c r="AA102" s="3"/>
    </row>
    <row r="103" spans="2:27" ht="15" customHeight="1">
      <c r="B103" s="4"/>
      <c r="C103" s="547"/>
      <c r="D103" s="548"/>
      <c r="E103" s="548"/>
      <c r="F103" s="548"/>
      <c r="G103" s="548"/>
      <c r="H103" s="548"/>
      <c r="I103" s="548"/>
      <c r="J103" s="548"/>
      <c r="K103" s="548"/>
      <c r="L103" s="549"/>
      <c r="M103" s="575">
        <v>0.5</v>
      </c>
      <c r="N103" s="575"/>
      <c r="O103" s="575"/>
      <c r="P103" s="576"/>
      <c r="Q103" s="548"/>
      <c r="R103" s="548"/>
      <c r="S103" s="548"/>
      <c r="T103" s="548"/>
      <c r="U103" s="548"/>
      <c r="V103" s="548"/>
      <c r="W103" s="548"/>
      <c r="X103" s="548"/>
      <c r="Y103" s="548"/>
      <c r="Z103" s="577"/>
      <c r="AA103" s="3"/>
    </row>
    <row r="104" spans="2:27" ht="15" customHeight="1">
      <c r="B104" s="4"/>
      <c r="C104" s="562"/>
      <c r="D104" s="563"/>
      <c r="E104" s="563"/>
      <c r="F104" s="563"/>
      <c r="G104" s="563"/>
      <c r="H104" s="563"/>
      <c r="I104" s="563"/>
      <c r="J104" s="563"/>
      <c r="K104" s="563"/>
      <c r="L104" s="564"/>
      <c r="M104" s="575"/>
      <c r="N104" s="575"/>
      <c r="O104" s="575"/>
      <c r="P104" s="578"/>
      <c r="Q104" s="563"/>
      <c r="R104" s="563"/>
      <c r="S104" s="563"/>
      <c r="T104" s="563"/>
      <c r="U104" s="563"/>
      <c r="V104" s="563"/>
      <c r="W104" s="563"/>
      <c r="X104" s="563"/>
      <c r="Y104" s="563"/>
      <c r="Z104" s="579"/>
      <c r="AA104" s="3"/>
    </row>
    <row r="105" spans="2:27" ht="15" customHeight="1">
      <c r="B105" s="4"/>
      <c r="C105" s="562"/>
      <c r="D105" s="563"/>
      <c r="E105" s="563"/>
      <c r="F105" s="563"/>
      <c r="G105" s="563"/>
      <c r="H105" s="563"/>
      <c r="I105" s="563"/>
      <c r="J105" s="563"/>
      <c r="K105" s="563"/>
      <c r="L105" s="564"/>
      <c r="M105" s="575"/>
      <c r="N105" s="575"/>
      <c r="O105" s="575"/>
      <c r="P105" s="578"/>
      <c r="Q105" s="563"/>
      <c r="R105" s="563"/>
      <c r="S105" s="563"/>
      <c r="T105" s="563"/>
      <c r="U105" s="563"/>
      <c r="V105" s="563"/>
      <c r="W105" s="563"/>
      <c r="X105" s="563"/>
      <c r="Y105" s="563"/>
      <c r="Z105" s="579"/>
      <c r="AA105" s="3"/>
    </row>
    <row r="106" spans="2:27" ht="15" customHeight="1">
      <c r="B106" s="4"/>
      <c r="C106" s="568"/>
      <c r="D106" s="569"/>
      <c r="E106" s="569"/>
      <c r="F106" s="569"/>
      <c r="G106" s="569"/>
      <c r="H106" s="569"/>
      <c r="I106" s="569"/>
      <c r="J106" s="569"/>
      <c r="K106" s="569"/>
      <c r="L106" s="570"/>
      <c r="M106" s="575"/>
      <c r="N106" s="575"/>
      <c r="O106" s="575"/>
      <c r="P106" s="580"/>
      <c r="Q106" s="569"/>
      <c r="R106" s="569"/>
      <c r="S106" s="569"/>
      <c r="T106" s="569"/>
      <c r="U106" s="569"/>
      <c r="V106" s="569"/>
      <c r="W106" s="569"/>
      <c r="X106" s="569"/>
      <c r="Y106" s="569"/>
      <c r="Z106" s="581"/>
      <c r="AA106" s="3"/>
    </row>
    <row r="107" spans="2:27" ht="15" customHeight="1">
      <c r="B107" s="4"/>
      <c r="C107" s="547"/>
      <c r="D107" s="548"/>
      <c r="E107" s="548"/>
      <c r="F107" s="548"/>
      <c r="G107" s="548"/>
      <c r="H107" s="548"/>
      <c r="I107" s="548"/>
      <c r="J107" s="548"/>
      <c r="K107" s="548"/>
      <c r="L107" s="549"/>
      <c r="M107" s="575">
        <v>0.54166666666666663</v>
      </c>
      <c r="N107" s="575"/>
      <c r="O107" s="575"/>
      <c r="P107" s="576"/>
      <c r="Q107" s="548"/>
      <c r="R107" s="548"/>
      <c r="S107" s="548"/>
      <c r="T107" s="548"/>
      <c r="U107" s="548"/>
      <c r="V107" s="548"/>
      <c r="W107" s="548"/>
      <c r="X107" s="548"/>
      <c r="Y107" s="548"/>
      <c r="Z107" s="577"/>
      <c r="AA107" s="3"/>
    </row>
    <row r="108" spans="2:27" ht="15" customHeight="1">
      <c r="B108" s="4"/>
      <c r="C108" s="562"/>
      <c r="D108" s="563"/>
      <c r="E108" s="563"/>
      <c r="F108" s="563"/>
      <c r="G108" s="563"/>
      <c r="H108" s="563"/>
      <c r="I108" s="563"/>
      <c r="J108" s="563"/>
      <c r="K108" s="563"/>
      <c r="L108" s="564"/>
      <c r="M108" s="575"/>
      <c r="N108" s="575"/>
      <c r="O108" s="575"/>
      <c r="P108" s="578"/>
      <c r="Q108" s="563"/>
      <c r="R108" s="563"/>
      <c r="S108" s="563"/>
      <c r="T108" s="563"/>
      <c r="U108" s="563"/>
      <c r="V108" s="563"/>
      <c r="W108" s="563"/>
      <c r="X108" s="563"/>
      <c r="Y108" s="563"/>
      <c r="Z108" s="579"/>
      <c r="AA108" s="3"/>
    </row>
    <row r="109" spans="2:27" ht="15" customHeight="1">
      <c r="B109" s="4"/>
      <c r="C109" s="562"/>
      <c r="D109" s="563"/>
      <c r="E109" s="563"/>
      <c r="F109" s="563"/>
      <c r="G109" s="563"/>
      <c r="H109" s="563"/>
      <c r="I109" s="563"/>
      <c r="J109" s="563"/>
      <c r="K109" s="563"/>
      <c r="L109" s="564"/>
      <c r="M109" s="575"/>
      <c r="N109" s="575"/>
      <c r="O109" s="575"/>
      <c r="P109" s="578"/>
      <c r="Q109" s="563"/>
      <c r="R109" s="563"/>
      <c r="S109" s="563"/>
      <c r="T109" s="563"/>
      <c r="U109" s="563"/>
      <c r="V109" s="563"/>
      <c r="W109" s="563"/>
      <c r="X109" s="563"/>
      <c r="Y109" s="563"/>
      <c r="Z109" s="579"/>
      <c r="AA109" s="3"/>
    </row>
    <row r="110" spans="2:27" ht="15" customHeight="1">
      <c r="B110" s="4"/>
      <c r="C110" s="568"/>
      <c r="D110" s="569"/>
      <c r="E110" s="569"/>
      <c r="F110" s="569"/>
      <c r="G110" s="569"/>
      <c r="H110" s="569"/>
      <c r="I110" s="569"/>
      <c r="J110" s="569"/>
      <c r="K110" s="569"/>
      <c r="L110" s="570"/>
      <c r="M110" s="575"/>
      <c r="N110" s="575"/>
      <c r="O110" s="575"/>
      <c r="P110" s="580"/>
      <c r="Q110" s="569"/>
      <c r="R110" s="569"/>
      <c r="S110" s="569"/>
      <c r="T110" s="569"/>
      <c r="U110" s="569"/>
      <c r="V110" s="569"/>
      <c r="W110" s="569"/>
      <c r="X110" s="569"/>
      <c r="Y110" s="569"/>
      <c r="Z110" s="581"/>
      <c r="AA110" s="3"/>
    </row>
    <row r="111" spans="2:27" ht="15" customHeight="1">
      <c r="B111" s="4"/>
      <c r="C111" s="547"/>
      <c r="D111" s="548"/>
      <c r="E111" s="548"/>
      <c r="F111" s="548"/>
      <c r="G111" s="548"/>
      <c r="H111" s="548"/>
      <c r="I111" s="548"/>
      <c r="J111" s="548"/>
      <c r="K111" s="548"/>
      <c r="L111" s="549"/>
      <c r="M111" s="575">
        <v>0.58333333333333337</v>
      </c>
      <c r="N111" s="575"/>
      <c r="O111" s="575"/>
      <c r="P111" s="576"/>
      <c r="Q111" s="548"/>
      <c r="R111" s="548"/>
      <c r="S111" s="548"/>
      <c r="T111" s="548"/>
      <c r="U111" s="548"/>
      <c r="V111" s="548"/>
      <c r="W111" s="548"/>
      <c r="X111" s="548"/>
      <c r="Y111" s="548"/>
      <c r="Z111" s="577"/>
      <c r="AA111" s="3"/>
    </row>
    <row r="112" spans="2:27" ht="15" customHeight="1">
      <c r="B112" s="4"/>
      <c r="C112" s="562"/>
      <c r="D112" s="563"/>
      <c r="E112" s="563"/>
      <c r="F112" s="563"/>
      <c r="G112" s="563"/>
      <c r="H112" s="563"/>
      <c r="I112" s="563"/>
      <c r="J112" s="563"/>
      <c r="K112" s="563"/>
      <c r="L112" s="564"/>
      <c r="M112" s="575"/>
      <c r="N112" s="575"/>
      <c r="O112" s="575"/>
      <c r="P112" s="578"/>
      <c r="Q112" s="563"/>
      <c r="R112" s="563"/>
      <c r="S112" s="563"/>
      <c r="T112" s="563"/>
      <c r="U112" s="563"/>
      <c r="V112" s="563"/>
      <c r="W112" s="563"/>
      <c r="X112" s="563"/>
      <c r="Y112" s="563"/>
      <c r="Z112" s="579"/>
      <c r="AA112" s="3"/>
    </row>
    <row r="113" spans="2:27" ht="15" customHeight="1">
      <c r="B113" s="4"/>
      <c r="C113" s="562"/>
      <c r="D113" s="563"/>
      <c r="E113" s="563"/>
      <c r="F113" s="563"/>
      <c r="G113" s="563"/>
      <c r="H113" s="563"/>
      <c r="I113" s="563"/>
      <c r="J113" s="563"/>
      <c r="K113" s="563"/>
      <c r="L113" s="564"/>
      <c r="M113" s="575"/>
      <c r="N113" s="575"/>
      <c r="O113" s="575"/>
      <c r="P113" s="578"/>
      <c r="Q113" s="563"/>
      <c r="R113" s="563"/>
      <c r="S113" s="563"/>
      <c r="T113" s="563"/>
      <c r="U113" s="563"/>
      <c r="V113" s="563"/>
      <c r="W113" s="563"/>
      <c r="X113" s="563"/>
      <c r="Y113" s="563"/>
      <c r="Z113" s="579"/>
      <c r="AA113" s="3"/>
    </row>
    <row r="114" spans="2:27" ht="15" customHeight="1">
      <c r="B114" s="4"/>
      <c r="C114" s="568"/>
      <c r="D114" s="569"/>
      <c r="E114" s="569"/>
      <c r="F114" s="569"/>
      <c r="G114" s="569"/>
      <c r="H114" s="569"/>
      <c r="I114" s="569"/>
      <c r="J114" s="569"/>
      <c r="K114" s="569"/>
      <c r="L114" s="570"/>
      <c r="M114" s="575"/>
      <c r="N114" s="575"/>
      <c r="O114" s="575"/>
      <c r="P114" s="580"/>
      <c r="Q114" s="569"/>
      <c r="R114" s="569"/>
      <c r="S114" s="569"/>
      <c r="T114" s="569"/>
      <c r="U114" s="569"/>
      <c r="V114" s="569"/>
      <c r="W114" s="569"/>
      <c r="X114" s="569"/>
      <c r="Y114" s="569"/>
      <c r="Z114" s="581"/>
      <c r="AA114" s="3"/>
    </row>
    <row r="115" spans="2:27" ht="15" customHeight="1">
      <c r="B115" s="4"/>
      <c r="C115" s="547"/>
      <c r="D115" s="548"/>
      <c r="E115" s="548"/>
      <c r="F115" s="548"/>
      <c r="G115" s="548"/>
      <c r="H115" s="548"/>
      <c r="I115" s="548"/>
      <c r="J115" s="548"/>
      <c r="K115" s="548"/>
      <c r="L115" s="549"/>
      <c r="M115" s="575">
        <v>0.625</v>
      </c>
      <c r="N115" s="575"/>
      <c r="O115" s="575"/>
      <c r="P115" s="576"/>
      <c r="Q115" s="548"/>
      <c r="R115" s="548"/>
      <c r="S115" s="548"/>
      <c r="T115" s="548"/>
      <c r="U115" s="548"/>
      <c r="V115" s="548"/>
      <c r="W115" s="548"/>
      <c r="X115" s="548"/>
      <c r="Y115" s="548"/>
      <c r="Z115" s="577"/>
      <c r="AA115" s="3"/>
    </row>
    <row r="116" spans="2:27" ht="15" customHeight="1">
      <c r="B116" s="4"/>
      <c r="C116" s="562"/>
      <c r="D116" s="563"/>
      <c r="E116" s="563"/>
      <c r="F116" s="563"/>
      <c r="G116" s="563"/>
      <c r="H116" s="563"/>
      <c r="I116" s="563"/>
      <c r="J116" s="563"/>
      <c r="K116" s="563"/>
      <c r="L116" s="564"/>
      <c r="M116" s="575"/>
      <c r="N116" s="575"/>
      <c r="O116" s="575"/>
      <c r="P116" s="578"/>
      <c r="Q116" s="563"/>
      <c r="R116" s="563"/>
      <c r="S116" s="563"/>
      <c r="T116" s="563"/>
      <c r="U116" s="563"/>
      <c r="V116" s="563"/>
      <c r="W116" s="563"/>
      <c r="X116" s="563"/>
      <c r="Y116" s="563"/>
      <c r="Z116" s="579"/>
      <c r="AA116" s="3"/>
    </row>
    <row r="117" spans="2:27" ht="15" customHeight="1">
      <c r="B117" s="4"/>
      <c r="C117" s="562"/>
      <c r="D117" s="563"/>
      <c r="E117" s="563"/>
      <c r="F117" s="563"/>
      <c r="G117" s="563"/>
      <c r="H117" s="563"/>
      <c r="I117" s="563"/>
      <c r="J117" s="563"/>
      <c r="K117" s="563"/>
      <c r="L117" s="564"/>
      <c r="M117" s="575"/>
      <c r="N117" s="575"/>
      <c r="O117" s="575"/>
      <c r="P117" s="578"/>
      <c r="Q117" s="563"/>
      <c r="R117" s="563"/>
      <c r="S117" s="563"/>
      <c r="T117" s="563"/>
      <c r="U117" s="563"/>
      <c r="V117" s="563"/>
      <c r="W117" s="563"/>
      <c r="X117" s="563"/>
      <c r="Y117" s="563"/>
      <c r="Z117" s="579"/>
      <c r="AA117" s="3"/>
    </row>
    <row r="118" spans="2:27" ht="15" customHeight="1">
      <c r="B118" s="4"/>
      <c r="C118" s="568"/>
      <c r="D118" s="569"/>
      <c r="E118" s="569"/>
      <c r="F118" s="569"/>
      <c r="G118" s="569"/>
      <c r="H118" s="569"/>
      <c r="I118" s="569"/>
      <c r="J118" s="569"/>
      <c r="K118" s="569"/>
      <c r="L118" s="570"/>
      <c r="M118" s="575"/>
      <c r="N118" s="575"/>
      <c r="O118" s="575"/>
      <c r="P118" s="580"/>
      <c r="Q118" s="569"/>
      <c r="R118" s="569"/>
      <c r="S118" s="569"/>
      <c r="T118" s="569"/>
      <c r="U118" s="569"/>
      <c r="V118" s="569"/>
      <c r="W118" s="569"/>
      <c r="X118" s="569"/>
      <c r="Y118" s="569"/>
      <c r="Z118" s="581"/>
      <c r="AA118" s="3"/>
    </row>
    <row r="119" spans="2:27" ht="15" customHeight="1">
      <c r="B119" s="4"/>
      <c r="C119" s="547"/>
      <c r="D119" s="548"/>
      <c r="E119" s="548"/>
      <c r="F119" s="548"/>
      <c r="G119" s="548"/>
      <c r="H119" s="548"/>
      <c r="I119" s="548"/>
      <c r="J119" s="548"/>
      <c r="K119" s="548"/>
      <c r="L119" s="549"/>
      <c r="M119" s="575">
        <v>0.66666666666666663</v>
      </c>
      <c r="N119" s="575"/>
      <c r="O119" s="575"/>
      <c r="P119" s="576"/>
      <c r="Q119" s="548"/>
      <c r="R119" s="548"/>
      <c r="S119" s="548"/>
      <c r="T119" s="548"/>
      <c r="U119" s="548"/>
      <c r="V119" s="548"/>
      <c r="W119" s="548"/>
      <c r="X119" s="548"/>
      <c r="Y119" s="548"/>
      <c r="Z119" s="577"/>
      <c r="AA119" s="3"/>
    </row>
    <row r="120" spans="2:27" ht="15" customHeight="1">
      <c r="B120" s="4"/>
      <c r="C120" s="562"/>
      <c r="D120" s="563"/>
      <c r="E120" s="563"/>
      <c r="F120" s="563"/>
      <c r="G120" s="563"/>
      <c r="H120" s="563"/>
      <c r="I120" s="563"/>
      <c r="J120" s="563"/>
      <c r="K120" s="563"/>
      <c r="L120" s="564"/>
      <c r="M120" s="575"/>
      <c r="N120" s="575"/>
      <c r="O120" s="575"/>
      <c r="P120" s="578"/>
      <c r="Q120" s="563"/>
      <c r="R120" s="563"/>
      <c r="S120" s="563"/>
      <c r="T120" s="563"/>
      <c r="U120" s="563"/>
      <c r="V120" s="563"/>
      <c r="W120" s="563"/>
      <c r="X120" s="563"/>
      <c r="Y120" s="563"/>
      <c r="Z120" s="579"/>
      <c r="AA120" s="3"/>
    </row>
    <row r="121" spans="2:27" ht="15" customHeight="1">
      <c r="B121" s="4"/>
      <c r="C121" s="562"/>
      <c r="D121" s="563"/>
      <c r="E121" s="563"/>
      <c r="F121" s="563"/>
      <c r="G121" s="563"/>
      <c r="H121" s="563"/>
      <c r="I121" s="563"/>
      <c r="J121" s="563"/>
      <c r="K121" s="563"/>
      <c r="L121" s="564"/>
      <c r="M121" s="575"/>
      <c r="N121" s="575"/>
      <c r="O121" s="575"/>
      <c r="P121" s="578"/>
      <c r="Q121" s="563"/>
      <c r="R121" s="563"/>
      <c r="S121" s="563"/>
      <c r="T121" s="563"/>
      <c r="U121" s="563"/>
      <c r="V121" s="563"/>
      <c r="W121" s="563"/>
      <c r="X121" s="563"/>
      <c r="Y121" s="563"/>
      <c r="Z121" s="579"/>
      <c r="AA121" s="3"/>
    </row>
    <row r="122" spans="2:27" ht="15" customHeight="1">
      <c r="B122" s="4"/>
      <c r="C122" s="568"/>
      <c r="D122" s="569"/>
      <c r="E122" s="569"/>
      <c r="F122" s="569"/>
      <c r="G122" s="569"/>
      <c r="H122" s="569"/>
      <c r="I122" s="569"/>
      <c r="J122" s="569"/>
      <c r="K122" s="569"/>
      <c r="L122" s="570"/>
      <c r="M122" s="575"/>
      <c r="N122" s="575"/>
      <c r="O122" s="575"/>
      <c r="P122" s="580"/>
      <c r="Q122" s="569"/>
      <c r="R122" s="569"/>
      <c r="S122" s="569"/>
      <c r="T122" s="569"/>
      <c r="U122" s="569"/>
      <c r="V122" s="569"/>
      <c r="W122" s="569"/>
      <c r="X122" s="569"/>
      <c r="Y122" s="569"/>
      <c r="Z122" s="581"/>
      <c r="AA122" s="3"/>
    </row>
    <row r="123" spans="2:27" ht="15" customHeight="1">
      <c r="B123" s="4"/>
      <c r="C123" s="547"/>
      <c r="D123" s="548"/>
      <c r="E123" s="548"/>
      <c r="F123" s="548"/>
      <c r="G123" s="548"/>
      <c r="H123" s="548"/>
      <c r="I123" s="548"/>
      <c r="J123" s="548"/>
      <c r="K123" s="548"/>
      <c r="L123" s="549"/>
      <c r="M123" s="575">
        <v>0.70833333333333337</v>
      </c>
      <c r="N123" s="180"/>
      <c r="O123" s="180"/>
      <c r="P123" s="576"/>
      <c r="Q123" s="548"/>
      <c r="R123" s="548"/>
      <c r="S123" s="548"/>
      <c r="T123" s="548"/>
      <c r="U123" s="548"/>
      <c r="V123" s="548"/>
      <c r="W123" s="548"/>
      <c r="X123" s="548"/>
      <c r="Y123" s="548"/>
      <c r="Z123" s="577"/>
      <c r="AA123" s="3"/>
    </row>
    <row r="124" spans="2:27" ht="15" customHeight="1">
      <c r="B124" s="4"/>
      <c r="C124" s="562"/>
      <c r="D124" s="563"/>
      <c r="E124" s="563"/>
      <c r="F124" s="563"/>
      <c r="G124" s="563"/>
      <c r="H124" s="563"/>
      <c r="I124" s="563"/>
      <c r="J124" s="563"/>
      <c r="K124" s="563"/>
      <c r="L124" s="564"/>
      <c r="M124" s="180"/>
      <c r="N124" s="180"/>
      <c r="O124" s="180"/>
      <c r="P124" s="578"/>
      <c r="Q124" s="563"/>
      <c r="R124" s="563"/>
      <c r="S124" s="563"/>
      <c r="T124" s="563"/>
      <c r="U124" s="563"/>
      <c r="V124" s="563"/>
      <c r="W124" s="563"/>
      <c r="X124" s="563"/>
      <c r="Y124" s="563"/>
      <c r="Z124" s="579"/>
      <c r="AA124" s="3"/>
    </row>
    <row r="125" spans="2:27" ht="15" customHeight="1">
      <c r="B125" s="4"/>
      <c r="C125" s="562"/>
      <c r="D125" s="563"/>
      <c r="E125" s="563"/>
      <c r="F125" s="563"/>
      <c r="G125" s="563"/>
      <c r="H125" s="563"/>
      <c r="I125" s="563"/>
      <c r="J125" s="563"/>
      <c r="K125" s="563"/>
      <c r="L125" s="564"/>
      <c r="M125" s="180"/>
      <c r="N125" s="180"/>
      <c r="O125" s="180"/>
      <c r="P125" s="578"/>
      <c r="Q125" s="563"/>
      <c r="R125" s="563"/>
      <c r="S125" s="563"/>
      <c r="T125" s="563"/>
      <c r="U125" s="563"/>
      <c r="V125" s="563"/>
      <c r="W125" s="563"/>
      <c r="X125" s="563"/>
      <c r="Y125" s="563"/>
      <c r="Z125" s="579"/>
      <c r="AA125" s="3"/>
    </row>
    <row r="126" spans="2:27" ht="15" customHeight="1">
      <c r="B126" s="4"/>
      <c r="C126" s="568"/>
      <c r="D126" s="569"/>
      <c r="E126" s="569"/>
      <c r="F126" s="569"/>
      <c r="G126" s="569"/>
      <c r="H126" s="569"/>
      <c r="I126" s="569"/>
      <c r="J126" s="569"/>
      <c r="K126" s="569"/>
      <c r="L126" s="570"/>
      <c r="M126" s="180"/>
      <c r="N126" s="180"/>
      <c r="O126" s="180"/>
      <c r="P126" s="580"/>
      <c r="Q126" s="569"/>
      <c r="R126" s="569"/>
      <c r="S126" s="569"/>
      <c r="T126" s="569"/>
      <c r="U126" s="569"/>
      <c r="V126" s="569"/>
      <c r="W126" s="569"/>
      <c r="X126" s="569"/>
      <c r="Y126" s="569"/>
      <c r="Z126" s="581"/>
      <c r="AA126" s="3"/>
    </row>
    <row r="127" spans="2:27" ht="15" customHeight="1">
      <c r="B127" s="4"/>
      <c r="C127" s="547"/>
      <c r="D127" s="548"/>
      <c r="E127" s="548"/>
      <c r="F127" s="548"/>
      <c r="G127" s="548"/>
      <c r="H127" s="548"/>
      <c r="I127" s="548"/>
      <c r="J127" s="548"/>
      <c r="K127" s="548"/>
      <c r="L127" s="549"/>
      <c r="M127" s="575">
        <v>0.75</v>
      </c>
      <c r="N127" s="180"/>
      <c r="O127" s="180"/>
      <c r="P127" s="576"/>
      <c r="Q127" s="548"/>
      <c r="R127" s="548"/>
      <c r="S127" s="548"/>
      <c r="T127" s="548"/>
      <c r="U127" s="548"/>
      <c r="V127" s="548"/>
      <c r="W127" s="548"/>
      <c r="X127" s="548"/>
      <c r="Y127" s="548"/>
      <c r="Z127" s="577"/>
      <c r="AA127" s="3"/>
    </row>
    <row r="128" spans="2:27" ht="15" customHeight="1">
      <c r="B128" s="4"/>
      <c r="C128" s="562"/>
      <c r="D128" s="563"/>
      <c r="E128" s="563"/>
      <c r="F128" s="563"/>
      <c r="G128" s="563"/>
      <c r="H128" s="563"/>
      <c r="I128" s="563"/>
      <c r="J128" s="563"/>
      <c r="K128" s="563"/>
      <c r="L128" s="564"/>
      <c r="M128" s="180"/>
      <c r="N128" s="180"/>
      <c r="O128" s="180"/>
      <c r="P128" s="578"/>
      <c r="Q128" s="563"/>
      <c r="R128" s="563"/>
      <c r="S128" s="563"/>
      <c r="T128" s="563"/>
      <c r="U128" s="563"/>
      <c r="V128" s="563"/>
      <c r="W128" s="563"/>
      <c r="X128" s="563"/>
      <c r="Y128" s="563"/>
      <c r="Z128" s="579"/>
      <c r="AA128" s="3"/>
    </row>
    <row r="129" spans="2:27" ht="15" customHeight="1">
      <c r="B129" s="4"/>
      <c r="C129" s="562"/>
      <c r="D129" s="563"/>
      <c r="E129" s="563"/>
      <c r="F129" s="563"/>
      <c r="G129" s="563"/>
      <c r="H129" s="563"/>
      <c r="I129" s="563"/>
      <c r="J129" s="563"/>
      <c r="K129" s="563"/>
      <c r="L129" s="564"/>
      <c r="M129" s="180"/>
      <c r="N129" s="180"/>
      <c r="O129" s="180"/>
      <c r="P129" s="578"/>
      <c r="Q129" s="563"/>
      <c r="R129" s="563"/>
      <c r="S129" s="563"/>
      <c r="T129" s="563"/>
      <c r="U129" s="563"/>
      <c r="V129" s="563"/>
      <c r="W129" s="563"/>
      <c r="X129" s="563"/>
      <c r="Y129" s="563"/>
      <c r="Z129" s="579"/>
      <c r="AA129" s="3"/>
    </row>
    <row r="130" spans="2:27" ht="15" customHeight="1">
      <c r="B130" s="4"/>
      <c r="C130" s="568"/>
      <c r="D130" s="569"/>
      <c r="E130" s="569"/>
      <c r="F130" s="569"/>
      <c r="G130" s="569"/>
      <c r="H130" s="569"/>
      <c r="I130" s="569"/>
      <c r="J130" s="569"/>
      <c r="K130" s="569"/>
      <c r="L130" s="570"/>
      <c r="M130" s="180"/>
      <c r="N130" s="180"/>
      <c r="O130" s="180"/>
      <c r="P130" s="580"/>
      <c r="Q130" s="569"/>
      <c r="R130" s="569"/>
      <c r="S130" s="569"/>
      <c r="T130" s="569"/>
      <c r="U130" s="569"/>
      <c r="V130" s="569"/>
      <c r="W130" s="569"/>
      <c r="X130" s="569"/>
      <c r="Y130" s="569"/>
      <c r="Z130" s="581"/>
      <c r="AA130" s="3"/>
    </row>
    <row r="131" spans="2:27" ht="15" customHeight="1">
      <c r="B131" s="4"/>
      <c r="C131" s="547"/>
      <c r="D131" s="548"/>
      <c r="E131" s="548"/>
      <c r="F131" s="548"/>
      <c r="G131" s="548"/>
      <c r="H131" s="548"/>
      <c r="I131" s="548"/>
      <c r="J131" s="548"/>
      <c r="K131" s="548"/>
      <c r="L131" s="549"/>
      <c r="M131" s="575">
        <v>0.79166666666666663</v>
      </c>
      <c r="N131" s="180"/>
      <c r="O131" s="180"/>
      <c r="P131" s="576"/>
      <c r="Q131" s="548"/>
      <c r="R131" s="548"/>
      <c r="S131" s="548"/>
      <c r="T131" s="548"/>
      <c r="U131" s="548"/>
      <c r="V131" s="548"/>
      <c r="W131" s="548"/>
      <c r="X131" s="548"/>
      <c r="Y131" s="548"/>
      <c r="Z131" s="577"/>
      <c r="AA131" s="3"/>
    </row>
    <row r="132" spans="2:27" ht="15" customHeight="1">
      <c r="B132" s="4"/>
      <c r="C132" s="562"/>
      <c r="D132" s="563"/>
      <c r="E132" s="563"/>
      <c r="F132" s="563"/>
      <c r="G132" s="563"/>
      <c r="H132" s="563"/>
      <c r="I132" s="563"/>
      <c r="J132" s="563"/>
      <c r="K132" s="563"/>
      <c r="L132" s="564"/>
      <c r="M132" s="180"/>
      <c r="N132" s="180"/>
      <c r="O132" s="180"/>
      <c r="P132" s="578"/>
      <c r="Q132" s="563"/>
      <c r="R132" s="563"/>
      <c r="S132" s="563"/>
      <c r="T132" s="563"/>
      <c r="U132" s="563"/>
      <c r="V132" s="563"/>
      <c r="W132" s="563"/>
      <c r="X132" s="563"/>
      <c r="Y132" s="563"/>
      <c r="Z132" s="579"/>
      <c r="AA132" s="3"/>
    </row>
    <row r="133" spans="2:27" ht="15" customHeight="1">
      <c r="B133" s="4"/>
      <c r="C133" s="562"/>
      <c r="D133" s="563"/>
      <c r="E133" s="563"/>
      <c r="F133" s="563"/>
      <c r="G133" s="563"/>
      <c r="H133" s="563"/>
      <c r="I133" s="563"/>
      <c r="J133" s="563"/>
      <c r="K133" s="563"/>
      <c r="L133" s="564"/>
      <c r="M133" s="180"/>
      <c r="N133" s="180"/>
      <c r="O133" s="180"/>
      <c r="P133" s="578"/>
      <c r="Q133" s="563"/>
      <c r="R133" s="563"/>
      <c r="S133" s="563"/>
      <c r="T133" s="563"/>
      <c r="U133" s="563"/>
      <c r="V133" s="563"/>
      <c r="W133" s="563"/>
      <c r="X133" s="563"/>
      <c r="Y133" s="563"/>
      <c r="Z133" s="579"/>
      <c r="AA133" s="3"/>
    </row>
    <row r="134" spans="2:27" ht="15" customHeight="1">
      <c r="B134" s="4"/>
      <c r="C134" s="568"/>
      <c r="D134" s="569"/>
      <c r="E134" s="569"/>
      <c r="F134" s="569"/>
      <c r="G134" s="569"/>
      <c r="H134" s="569"/>
      <c r="I134" s="569"/>
      <c r="J134" s="569"/>
      <c r="K134" s="569"/>
      <c r="L134" s="570"/>
      <c r="M134" s="180"/>
      <c r="N134" s="180"/>
      <c r="O134" s="180"/>
      <c r="P134" s="580"/>
      <c r="Q134" s="569"/>
      <c r="R134" s="569"/>
      <c r="S134" s="569"/>
      <c r="T134" s="569"/>
      <c r="U134" s="569"/>
      <c r="V134" s="569"/>
      <c r="W134" s="569"/>
      <c r="X134" s="569"/>
      <c r="Y134" s="569"/>
      <c r="Z134" s="581"/>
      <c r="AA134" s="3"/>
    </row>
    <row r="135" spans="2:27" ht="15" customHeight="1">
      <c r="B135" s="4"/>
      <c r="C135" s="547"/>
      <c r="D135" s="548"/>
      <c r="E135" s="548"/>
      <c r="F135" s="548"/>
      <c r="G135" s="548"/>
      <c r="H135" s="548"/>
      <c r="I135" s="548"/>
      <c r="J135" s="548"/>
      <c r="K135" s="548"/>
      <c r="L135" s="549"/>
      <c r="M135" s="575">
        <v>0.83333333333333337</v>
      </c>
      <c r="N135" s="180"/>
      <c r="O135" s="180"/>
      <c r="P135" s="576"/>
      <c r="Q135" s="548"/>
      <c r="R135" s="548"/>
      <c r="S135" s="548"/>
      <c r="T135" s="548"/>
      <c r="U135" s="548"/>
      <c r="V135" s="548"/>
      <c r="W135" s="548"/>
      <c r="X135" s="548"/>
      <c r="Y135" s="548"/>
      <c r="Z135" s="577"/>
      <c r="AA135" s="3"/>
    </row>
    <row r="136" spans="2:27" ht="15" customHeight="1">
      <c r="B136" s="4"/>
      <c r="C136" s="562"/>
      <c r="D136" s="563"/>
      <c r="E136" s="563"/>
      <c r="F136" s="563"/>
      <c r="G136" s="563"/>
      <c r="H136" s="563"/>
      <c r="I136" s="563"/>
      <c r="J136" s="563"/>
      <c r="K136" s="563"/>
      <c r="L136" s="564"/>
      <c r="M136" s="180"/>
      <c r="N136" s="180"/>
      <c r="O136" s="180"/>
      <c r="P136" s="578"/>
      <c r="Q136" s="563"/>
      <c r="R136" s="563"/>
      <c r="S136" s="563"/>
      <c r="T136" s="563"/>
      <c r="U136" s="563"/>
      <c r="V136" s="563"/>
      <c r="W136" s="563"/>
      <c r="X136" s="563"/>
      <c r="Y136" s="563"/>
      <c r="Z136" s="579"/>
      <c r="AA136" s="3"/>
    </row>
    <row r="137" spans="2:27" ht="15" customHeight="1">
      <c r="B137" s="4"/>
      <c r="C137" s="562"/>
      <c r="D137" s="563"/>
      <c r="E137" s="563"/>
      <c r="F137" s="563"/>
      <c r="G137" s="563"/>
      <c r="H137" s="563"/>
      <c r="I137" s="563"/>
      <c r="J137" s="563"/>
      <c r="K137" s="563"/>
      <c r="L137" s="564"/>
      <c r="M137" s="180"/>
      <c r="N137" s="180"/>
      <c r="O137" s="180"/>
      <c r="P137" s="578"/>
      <c r="Q137" s="563"/>
      <c r="R137" s="563"/>
      <c r="S137" s="563"/>
      <c r="T137" s="563"/>
      <c r="U137" s="563"/>
      <c r="V137" s="563"/>
      <c r="W137" s="563"/>
      <c r="X137" s="563"/>
      <c r="Y137" s="563"/>
      <c r="Z137" s="579"/>
      <c r="AA137" s="3"/>
    </row>
    <row r="138" spans="2:27" ht="15" customHeight="1">
      <c r="B138" s="4"/>
      <c r="C138" s="568"/>
      <c r="D138" s="569"/>
      <c r="E138" s="569"/>
      <c r="F138" s="569"/>
      <c r="G138" s="569"/>
      <c r="H138" s="569"/>
      <c r="I138" s="569"/>
      <c r="J138" s="569"/>
      <c r="K138" s="569"/>
      <c r="L138" s="570"/>
      <c r="M138" s="180"/>
      <c r="N138" s="180"/>
      <c r="O138" s="180"/>
      <c r="P138" s="580"/>
      <c r="Q138" s="569"/>
      <c r="R138" s="569"/>
      <c r="S138" s="569"/>
      <c r="T138" s="569"/>
      <c r="U138" s="569"/>
      <c r="V138" s="569"/>
      <c r="W138" s="569"/>
      <c r="X138" s="569"/>
      <c r="Y138" s="569"/>
      <c r="Z138" s="581"/>
      <c r="AA138" s="3"/>
    </row>
    <row r="139" spans="2:27" ht="21.75" customHeight="1" thickBot="1">
      <c r="B139" s="13"/>
      <c r="C139" s="6"/>
      <c r="D139" s="6"/>
      <c r="E139" s="6"/>
      <c r="F139" s="6"/>
      <c r="G139" s="6"/>
      <c r="H139" s="6"/>
      <c r="I139" s="6"/>
      <c r="J139" s="6"/>
      <c r="K139" s="6"/>
      <c r="L139" s="6"/>
      <c r="M139" s="6"/>
      <c r="N139" s="6"/>
      <c r="O139" s="6"/>
      <c r="P139" s="6"/>
      <c r="Q139" s="6"/>
      <c r="R139" s="6"/>
      <c r="S139" s="6"/>
      <c r="T139" s="6"/>
      <c r="U139" s="6"/>
      <c r="V139" s="6"/>
      <c r="W139" s="6"/>
      <c r="X139" s="6"/>
      <c r="Y139" s="6"/>
      <c r="Z139" s="6"/>
      <c r="AA139" s="7"/>
    </row>
    <row r="140" spans="2:27" ht="21.75" customHeight="1"/>
    <row r="141" spans="2:27" ht="21.75" customHeight="1"/>
    <row r="142" spans="2:27" ht="21.75" customHeight="1"/>
    <row r="143" spans="2:27" ht="21.75" customHeight="1"/>
    <row r="144" spans="2:27" ht="21.75" customHeight="1"/>
    <row r="145" ht="21.75" customHeight="1"/>
    <row r="146" ht="21.75" customHeight="1"/>
    <row r="147" ht="21.75" customHeight="1"/>
    <row r="148" ht="21.75" customHeight="1"/>
  </sheetData>
  <mergeCells count="275">
    <mergeCell ref="B2:AA2"/>
    <mergeCell ref="B3:E3"/>
    <mergeCell ref="F3:AA3"/>
    <mergeCell ref="B4:E5"/>
    <mergeCell ref="F4:AA5"/>
    <mergeCell ref="B6:E6"/>
    <mergeCell ref="J6:K6"/>
    <mergeCell ref="M6:N6"/>
    <mergeCell ref="T6:U6"/>
    <mergeCell ref="W6:X6"/>
    <mergeCell ref="Q6:S6"/>
    <mergeCell ref="B7:E7"/>
    <mergeCell ref="F7:N7"/>
    <mergeCell ref="O7:S7"/>
    <mergeCell ref="T7:AA7"/>
    <mergeCell ref="B8:E10"/>
    <mergeCell ref="F8:N8"/>
    <mergeCell ref="O8:S10"/>
    <mergeCell ref="T8:AA8"/>
    <mergeCell ref="F9:N9"/>
    <mergeCell ref="T9:AA9"/>
    <mergeCell ref="F10:N10"/>
    <mergeCell ref="T10:AA10"/>
    <mergeCell ref="B11:E11"/>
    <mergeCell ref="F11:M11"/>
    <mergeCell ref="O11:AA11"/>
    <mergeCell ref="B12:E19"/>
    <mergeCell ref="F12:AA16"/>
    <mergeCell ref="F17:J19"/>
    <mergeCell ref="K17:AA19"/>
    <mergeCell ref="V26:AA28"/>
    <mergeCell ref="F27:N27"/>
    <mergeCell ref="O27:U27"/>
    <mergeCell ref="F28:N28"/>
    <mergeCell ref="AK18:BF18"/>
    <mergeCell ref="AK19:BF20"/>
    <mergeCell ref="B20:E22"/>
    <mergeCell ref="F20:AA20"/>
    <mergeCell ref="F21:AA22"/>
    <mergeCell ref="B23:E24"/>
    <mergeCell ref="F23:AA24"/>
    <mergeCell ref="Y34:Z34"/>
    <mergeCell ref="C35:C37"/>
    <mergeCell ref="D35:G35"/>
    <mergeCell ref="H35:Z35"/>
    <mergeCell ref="D36:G36"/>
    <mergeCell ref="H36:Z36"/>
    <mergeCell ref="D37:G37"/>
    <mergeCell ref="H37:Z37"/>
    <mergeCell ref="O28:U28"/>
    <mergeCell ref="S32:U32"/>
    <mergeCell ref="V32:AA32"/>
    <mergeCell ref="C34:G34"/>
    <mergeCell ref="H34:J34"/>
    <mergeCell ref="K34:O34"/>
    <mergeCell ref="P34:Q34"/>
    <mergeCell ref="R34:S34"/>
    <mergeCell ref="T34:V34"/>
    <mergeCell ref="W34:X34"/>
    <mergeCell ref="B25:E28"/>
    <mergeCell ref="F25:N25"/>
    <mergeCell ref="O25:U25"/>
    <mergeCell ref="V25:AA25"/>
    <mergeCell ref="F26:N26"/>
    <mergeCell ref="O26:U26"/>
    <mergeCell ref="D41:G43"/>
    <mergeCell ref="H41:L41"/>
    <mergeCell ref="M41:Z41"/>
    <mergeCell ref="H42:L42"/>
    <mergeCell ref="M42:Z42"/>
    <mergeCell ref="H43:L43"/>
    <mergeCell ref="M43:Z43"/>
    <mergeCell ref="C38:C43"/>
    <mergeCell ref="D38:G38"/>
    <mergeCell ref="H38:L38"/>
    <mergeCell ref="M38:Z38"/>
    <mergeCell ref="D39:G39"/>
    <mergeCell ref="H39:L39"/>
    <mergeCell ref="M39:Z39"/>
    <mergeCell ref="D40:G40"/>
    <mergeCell ref="H40:L40"/>
    <mergeCell ref="M40:Z40"/>
    <mergeCell ref="E50:H50"/>
    <mergeCell ref="I50:Z50"/>
    <mergeCell ref="E51:H51"/>
    <mergeCell ref="I51:Z51"/>
    <mergeCell ref="E52:H52"/>
    <mergeCell ref="I52:Z52"/>
    <mergeCell ref="W46:X46"/>
    <mergeCell ref="Y46:Z46"/>
    <mergeCell ref="C47:H47"/>
    <mergeCell ref="I47:Z47"/>
    <mergeCell ref="C48:C54"/>
    <mergeCell ref="D48:H48"/>
    <mergeCell ref="I48:Z48"/>
    <mergeCell ref="D49:D52"/>
    <mergeCell ref="E49:H49"/>
    <mergeCell ref="I49:Z49"/>
    <mergeCell ref="C46:G46"/>
    <mergeCell ref="H46:J46"/>
    <mergeCell ref="K46:O46"/>
    <mergeCell ref="P46:Q46"/>
    <mergeCell ref="R46:S46"/>
    <mergeCell ref="T46:V46"/>
    <mergeCell ref="D53:H53"/>
    <mergeCell ref="I53:Z53"/>
    <mergeCell ref="D54:H54"/>
    <mergeCell ref="I54:Z54"/>
    <mergeCell ref="C55:C60"/>
    <mergeCell ref="D55:G55"/>
    <mergeCell ref="H55:K55"/>
    <mergeCell ref="L55:Z55"/>
    <mergeCell ref="D56:G56"/>
    <mergeCell ref="H56:K56"/>
    <mergeCell ref="L60:Z60"/>
    <mergeCell ref="C63:E63"/>
    <mergeCell ref="F63:K63"/>
    <mergeCell ref="L63:Q63"/>
    <mergeCell ref="R63:W63"/>
    <mergeCell ref="S64:U64"/>
    <mergeCell ref="V64:AA64"/>
    <mergeCell ref="L56:Z56"/>
    <mergeCell ref="D57:G57"/>
    <mergeCell ref="H57:K57"/>
    <mergeCell ref="L57:Z57"/>
    <mergeCell ref="D58:G60"/>
    <mergeCell ref="H58:K58"/>
    <mergeCell ref="L58:Z58"/>
    <mergeCell ref="H59:K59"/>
    <mergeCell ref="L59:Z59"/>
    <mergeCell ref="H60:K60"/>
    <mergeCell ref="W66:X66"/>
    <mergeCell ref="Y66:Z66"/>
    <mergeCell ref="C67:C69"/>
    <mergeCell ref="D67:G68"/>
    <mergeCell ref="H67:Z68"/>
    <mergeCell ref="D69:G69"/>
    <mergeCell ref="H69:Z69"/>
    <mergeCell ref="C66:G66"/>
    <mergeCell ref="H66:J66"/>
    <mergeCell ref="K66:O66"/>
    <mergeCell ref="P66:Q66"/>
    <mergeCell ref="R66:S66"/>
    <mergeCell ref="T66:V66"/>
    <mergeCell ref="S88:U88"/>
    <mergeCell ref="V88:AA88"/>
    <mergeCell ref="C90:D90"/>
    <mergeCell ref="E90:L90"/>
    <mergeCell ref="M90:O90"/>
    <mergeCell ref="P90:Z90"/>
    <mergeCell ref="D73:G75"/>
    <mergeCell ref="H73:L73"/>
    <mergeCell ref="M73:Z73"/>
    <mergeCell ref="H74:L74"/>
    <mergeCell ref="M74:Z74"/>
    <mergeCell ref="H75:L75"/>
    <mergeCell ref="M75:Z75"/>
    <mergeCell ref="C70:C75"/>
    <mergeCell ref="D70:G70"/>
    <mergeCell ref="H70:L70"/>
    <mergeCell ref="M70:Z70"/>
    <mergeCell ref="D71:G71"/>
    <mergeCell ref="H71:L71"/>
    <mergeCell ref="M71:Z71"/>
    <mergeCell ref="D72:G72"/>
    <mergeCell ref="H72:L72"/>
    <mergeCell ref="M72:Z72"/>
    <mergeCell ref="C91:L91"/>
    <mergeCell ref="M91:O94"/>
    <mergeCell ref="P91:Z91"/>
    <mergeCell ref="C92:L92"/>
    <mergeCell ref="P92:Z92"/>
    <mergeCell ref="C93:L93"/>
    <mergeCell ref="P93:Z93"/>
    <mergeCell ref="C94:L94"/>
    <mergeCell ref="P94:Z94"/>
    <mergeCell ref="C95:L95"/>
    <mergeCell ref="M95:O98"/>
    <mergeCell ref="P95:Z95"/>
    <mergeCell ref="C96:L96"/>
    <mergeCell ref="P96:Z96"/>
    <mergeCell ref="C97:L97"/>
    <mergeCell ref="P97:Z97"/>
    <mergeCell ref="C98:L98"/>
    <mergeCell ref="P98:Z98"/>
    <mergeCell ref="C99:L99"/>
    <mergeCell ref="M99:O102"/>
    <mergeCell ref="P99:Z99"/>
    <mergeCell ref="C100:L100"/>
    <mergeCell ref="P100:Z100"/>
    <mergeCell ref="C101:L101"/>
    <mergeCell ref="P101:Z101"/>
    <mergeCell ref="C102:L102"/>
    <mergeCell ref="P102:Z102"/>
    <mergeCell ref="C103:L103"/>
    <mergeCell ref="M103:O106"/>
    <mergeCell ref="P103:Z103"/>
    <mergeCell ref="C104:L104"/>
    <mergeCell ref="P104:Z104"/>
    <mergeCell ref="C105:L105"/>
    <mergeCell ref="P105:Z105"/>
    <mergeCell ref="C106:L106"/>
    <mergeCell ref="P106:Z106"/>
    <mergeCell ref="C107:L107"/>
    <mergeCell ref="M107:O110"/>
    <mergeCell ref="P107:Z107"/>
    <mergeCell ref="C108:L108"/>
    <mergeCell ref="P108:Z108"/>
    <mergeCell ref="C109:L109"/>
    <mergeCell ref="P109:Z109"/>
    <mergeCell ref="C110:L110"/>
    <mergeCell ref="P110:Z110"/>
    <mergeCell ref="C111:L111"/>
    <mergeCell ref="M111:O114"/>
    <mergeCell ref="P111:Z111"/>
    <mergeCell ref="C112:L112"/>
    <mergeCell ref="P112:Z112"/>
    <mergeCell ref="C113:L113"/>
    <mergeCell ref="P113:Z113"/>
    <mergeCell ref="C114:L114"/>
    <mergeCell ref="P114:Z114"/>
    <mergeCell ref="C115:L115"/>
    <mergeCell ref="M115:O118"/>
    <mergeCell ref="P115:Z115"/>
    <mergeCell ref="C116:L116"/>
    <mergeCell ref="P116:Z116"/>
    <mergeCell ref="C117:L117"/>
    <mergeCell ref="P117:Z117"/>
    <mergeCell ref="C118:L118"/>
    <mergeCell ref="P118:Z118"/>
    <mergeCell ref="C119:L119"/>
    <mergeCell ref="M119:O122"/>
    <mergeCell ref="P119:Z119"/>
    <mergeCell ref="C120:L120"/>
    <mergeCell ref="P120:Z120"/>
    <mergeCell ref="C121:L121"/>
    <mergeCell ref="P121:Z121"/>
    <mergeCell ref="C122:L122"/>
    <mergeCell ref="P122:Z122"/>
    <mergeCell ref="C123:L123"/>
    <mergeCell ref="M123:O126"/>
    <mergeCell ref="P123:Z123"/>
    <mergeCell ref="C124:L124"/>
    <mergeCell ref="P124:Z124"/>
    <mergeCell ref="C125:L125"/>
    <mergeCell ref="P125:Z125"/>
    <mergeCell ref="C126:L126"/>
    <mergeCell ref="P126:Z126"/>
    <mergeCell ref="C127:L127"/>
    <mergeCell ref="M127:O130"/>
    <mergeCell ref="P127:Z127"/>
    <mergeCell ref="C128:L128"/>
    <mergeCell ref="P128:Z128"/>
    <mergeCell ref="C129:L129"/>
    <mergeCell ref="P129:Z129"/>
    <mergeCell ref="C130:L130"/>
    <mergeCell ref="P130:Z130"/>
    <mergeCell ref="C131:L131"/>
    <mergeCell ref="M131:O134"/>
    <mergeCell ref="P131:Z131"/>
    <mergeCell ref="C132:L132"/>
    <mergeCell ref="P132:Z132"/>
    <mergeCell ref="C133:L133"/>
    <mergeCell ref="P133:Z133"/>
    <mergeCell ref="C134:L134"/>
    <mergeCell ref="P134:Z134"/>
    <mergeCell ref="C135:L135"/>
    <mergeCell ref="M135:O138"/>
    <mergeCell ref="P135:Z135"/>
    <mergeCell ref="C136:L136"/>
    <mergeCell ref="P136:Z136"/>
    <mergeCell ref="C137:L137"/>
    <mergeCell ref="P137:Z137"/>
    <mergeCell ref="C138:L138"/>
    <mergeCell ref="P138:Z138"/>
  </mergeCells>
  <phoneticPr fontId="1"/>
  <dataValidations count="2">
    <dataValidation type="list" allowBlank="1" showInputMessage="1" showErrorMessage="1" sqref="O26:O28" xr:uid="{00000000-0002-0000-0300-000000000000}">
      <formula1>"実施する,実施しない"</formula1>
    </dataValidation>
    <dataValidation type="list" allowBlank="1" showInputMessage="1" showErrorMessage="1" sqref="F63:W63 AK66 AF67:AJ67 AK34 AF35:AJ35 AK47 AF48:AJ48" xr:uid="{00000000-0002-0000-0300-000001000000}">
      <formula1>"職員,学生ボランティア,地域のボランティア,退職教職員,その他"</formula1>
    </dataValidation>
  </dataValidations>
  <pageMargins left="0.7" right="0.7" top="0.75" bottom="0.75" header="0.3" footer="0.3"/>
  <pageSetup paperSize="9" scale="83" orientation="portrait" r:id="rId1"/>
  <rowBreaks count="3" manualBreakCount="3">
    <brk id="30" max="27" man="1"/>
    <brk id="62" max="27" man="1"/>
    <brk id="86" max="27" man="1"/>
  </rowBreaks>
  <drawing r:id="rId2"/>
  <legacyDrawing r:id="rId3"/>
  <controls>
    <mc:AlternateContent xmlns:mc="http://schemas.openxmlformats.org/markup-compatibility/2006">
      <mc:Choice Requires="x14">
        <control shapeId="15361" r:id="rId4" name="CheckBox10">
          <controlPr defaultSize="0" autoLine="0" r:id="rId5">
            <anchor moveWithCells="1" sizeWithCells="1">
              <from>
                <xdr:col>3</xdr:col>
                <xdr:colOff>38100</xdr:colOff>
                <xdr:row>47</xdr:row>
                <xdr:rowOff>66675</xdr:rowOff>
              </from>
              <to>
                <xdr:col>7</xdr:col>
                <xdr:colOff>180975</xdr:colOff>
                <xdr:row>47</xdr:row>
                <xdr:rowOff>561975</xdr:rowOff>
              </to>
            </anchor>
          </controlPr>
        </control>
      </mc:Choice>
      <mc:Fallback>
        <control shapeId="15361" r:id="rId4" name="CheckBox10"/>
      </mc:Fallback>
    </mc:AlternateContent>
    <mc:AlternateContent xmlns:mc="http://schemas.openxmlformats.org/markup-compatibility/2006">
      <mc:Choice Requires="x14">
        <control shapeId="15362" r:id="rId6" name="CheckBox11">
          <controlPr defaultSize="0" autoLine="0" r:id="rId7">
            <anchor moveWithCells="1" sizeWithCells="1">
              <from>
                <xdr:col>4</xdr:col>
                <xdr:colOff>28575</xdr:colOff>
                <xdr:row>48</xdr:row>
                <xdr:rowOff>66675</xdr:rowOff>
              </from>
              <to>
                <xdr:col>7</xdr:col>
                <xdr:colOff>114300</xdr:colOff>
                <xdr:row>48</xdr:row>
                <xdr:rowOff>485775</xdr:rowOff>
              </to>
            </anchor>
          </controlPr>
        </control>
      </mc:Choice>
      <mc:Fallback>
        <control shapeId="15362" r:id="rId6" name="CheckBox11"/>
      </mc:Fallback>
    </mc:AlternateContent>
    <mc:AlternateContent xmlns:mc="http://schemas.openxmlformats.org/markup-compatibility/2006">
      <mc:Choice Requires="x14">
        <control shapeId="15363" r:id="rId8" name="CheckBox12">
          <controlPr defaultSize="0" autoLine="0" r:id="rId9">
            <anchor moveWithCells="1" sizeWithCells="1">
              <from>
                <xdr:col>4</xdr:col>
                <xdr:colOff>28575</xdr:colOff>
                <xdr:row>49</xdr:row>
                <xdr:rowOff>142875</xdr:rowOff>
              </from>
              <to>
                <xdr:col>7</xdr:col>
                <xdr:colOff>209550</xdr:colOff>
                <xdr:row>49</xdr:row>
                <xdr:rowOff>523875</xdr:rowOff>
              </to>
            </anchor>
          </controlPr>
        </control>
      </mc:Choice>
      <mc:Fallback>
        <control shapeId="15363" r:id="rId8" name="CheckBox12"/>
      </mc:Fallback>
    </mc:AlternateContent>
    <mc:AlternateContent xmlns:mc="http://schemas.openxmlformats.org/markup-compatibility/2006">
      <mc:Choice Requires="x14">
        <control shapeId="15364" r:id="rId10" name="CheckBox13">
          <controlPr defaultSize="0" autoLine="0" r:id="rId11">
            <anchor moveWithCells="1" sizeWithCells="1">
              <from>
                <xdr:col>4</xdr:col>
                <xdr:colOff>28575</xdr:colOff>
                <xdr:row>50</xdr:row>
                <xdr:rowOff>28575</xdr:rowOff>
              </from>
              <to>
                <xdr:col>7</xdr:col>
                <xdr:colOff>209550</xdr:colOff>
                <xdr:row>50</xdr:row>
                <xdr:rowOff>523875</xdr:rowOff>
              </to>
            </anchor>
          </controlPr>
        </control>
      </mc:Choice>
      <mc:Fallback>
        <control shapeId="15364" r:id="rId10" name="CheckBox13"/>
      </mc:Fallback>
    </mc:AlternateContent>
    <mc:AlternateContent xmlns:mc="http://schemas.openxmlformats.org/markup-compatibility/2006">
      <mc:Choice Requires="x14">
        <control shapeId="15365" r:id="rId12" name="CheckBox14">
          <controlPr defaultSize="0" autoLine="0" r:id="rId13">
            <anchor moveWithCells="1" sizeWithCells="1">
              <from>
                <xdr:col>4</xdr:col>
                <xdr:colOff>28575</xdr:colOff>
                <xdr:row>51</xdr:row>
                <xdr:rowOff>38100</xdr:rowOff>
              </from>
              <to>
                <xdr:col>7</xdr:col>
                <xdr:colOff>66675</xdr:colOff>
                <xdr:row>51</xdr:row>
                <xdr:rowOff>333375</xdr:rowOff>
              </to>
            </anchor>
          </controlPr>
        </control>
      </mc:Choice>
      <mc:Fallback>
        <control shapeId="15365" r:id="rId12" name="CheckBox14"/>
      </mc:Fallback>
    </mc:AlternateContent>
    <mc:AlternateContent xmlns:mc="http://schemas.openxmlformats.org/markup-compatibility/2006">
      <mc:Choice Requires="x14">
        <control shapeId="15366" r:id="rId14" name="CheckBox15">
          <controlPr defaultSize="0" autoLine="0" r:id="rId15">
            <anchor moveWithCells="1" sizeWithCells="1">
              <from>
                <xdr:col>3</xdr:col>
                <xdr:colOff>57150</xdr:colOff>
                <xdr:row>52</xdr:row>
                <xdr:rowOff>57150</xdr:rowOff>
              </from>
              <to>
                <xdr:col>6</xdr:col>
                <xdr:colOff>142875</xdr:colOff>
                <xdr:row>52</xdr:row>
                <xdr:rowOff>400050</xdr:rowOff>
              </to>
            </anchor>
          </controlPr>
        </control>
      </mc:Choice>
      <mc:Fallback>
        <control shapeId="15366" r:id="rId14" name="CheckBox15"/>
      </mc:Fallback>
    </mc:AlternateContent>
    <mc:AlternateContent xmlns:mc="http://schemas.openxmlformats.org/markup-compatibility/2006">
      <mc:Choice Requires="x14">
        <control shapeId="15367" r:id="rId16" name="CheckBox16">
          <controlPr defaultSize="0" autoLine="0" r:id="rId17">
            <anchor moveWithCells="1" sizeWithCells="1">
              <from>
                <xdr:col>3</xdr:col>
                <xdr:colOff>66675</xdr:colOff>
                <xdr:row>53</xdr:row>
                <xdr:rowOff>66675</xdr:rowOff>
              </from>
              <to>
                <xdr:col>7</xdr:col>
                <xdr:colOff>38100</xdr:colOff>
                <xdr:row>53</xdr:row>
                <xdr:rowOff>485775</xdr:rowOff>
              </to>
            </anchor>
          </controlPr>
        </control>
      </mc:Choice>
      <mc:Fallback>
        <control shapeId="15367" r:id="rId16" name="CheckBox16"/>
      </mc:Fallback>
    </mc:AlternateContent>
    <mc:AlternateContent xmlns:mc="http://schemas.openxmlformats.org/markup-compatibility/2006">
      <mc:Choice Requires="x14">
        <control shapeId="15368" r:id="rId18" name="CheckBox1">
          <controlPr defaultSize="0" autoLine="0" r:id="rId19">
            <anchor moveWithCells="1" sizeWithCells="1">
              <from>
                <xdr:col>5</xdr:col>
                <xdr:colOff>152400</xdr:colOff>
                <xdr:row>11</xdr:row>
                <xdr:rowOff>209550</xdr:rowOff>
              </from>
              <to>
                <xdr:col>9</xdr:col>
                <xdr:colOff>219075</xdr:colOff>
                <xdr:row>13</xdr:row>
                <xdr:rowOff>57150</xdr:rowOff>
              </to>
            </anchor>
          </controlPr>
        </control>
      </mc:Choice>
      <mc:Fallback>
        <control shapeId="15368" r:id="rId18" name="CheckBox1"/>
      </mc:Fallback>
    </mc:AlternateContent>
    <mc:AlternateContent xmlns:mc="http://schemas.openxmlformats.org/markup-compatibility/2006">
      <mc:Choice Requires="x14">
        <control shapeId="15369" r:id="rId20" name="CheckBox2">
          <controlPr defaultSize="0" autoLine="0" r:id="rId21">
            <anchor moveWithCells="1" sizeWithCells="1">
              <from>
                <xdr:col>11</xdr:col>
                <xdr:colOff>209550</xdr:colOff>
                <xdr:row>11</xdr:row>
                <xdr:rowOff>190500</xdr:rowOff>
              </from>
              <to>
                <xdr:col>16</xdr:col>
                <xdr:colOff>142875</xdr:colOff>
                <xdr:row>13</xdr:row>
                <xdr:rowOff>66675</xdr:rowOff>
              </to>
            </anchor>
          </controlPr>
        </control>
      </mc:Choice>
      <mc:Fallback>
        <control shapeId="15369" r:id="rId20" name="CheckBox2"/>
      </mc:Fallback>
    </mc:AlternateContent>
    <mc:AlternateContent xmlns:mc="http://schemas.openxmlformats.org/markup-compatibility/2006">
      <mc:Choice Requires="x14">
        <control shapeId="15370" r:id="rId22" name="CheckBox3">
          <controlPr defaultSize="0" autoLine="0" r:id="rId23">
            <anchor moveWithCells="1" sizeWithCells="1">
              <from>
                <xdr:col>5</xdr:col>
                <xdr:colOff>152400</xdr:colOff>
                <xdr:row>13</xdr:row>
                <xdr:rowOff>19050</xdr:rowOff>
              </from>
              <to>
                <xdr:col>9</xdr:col>
                <xdr:colOff>219075</xdr:colOff>
                <xdr:row>14</xdr:row>
                <xdr:rowOff>76200</xdr:rowOff>
              </to>
            </anchor>
          </controlPr>
        </control>
      </mc:Choice>
      <mc:Fallback>
        <control shapeId="15370" r:id="rId22" name="CheckBox3"/>
      </mc:Fallback>
    </mc:AlternateContent>
    <mc:AlternateContent xmlns:mc="http://schemas.openxmlformats.org/markup-compatibility/2006">
      <mc:Choice Requires="x14">
        <control shapeId="15371" r:id="rId24" name="CheckBox4">
          <controlPr defaultSize="0" autoLine="0" r:id="rId25">
            <anchor moveWithCells="1" sizeWithCells="1">
              <from>
                <xdr:col>5</xdr:col>
                <xdr:colOff>152400</xdr:colOff>
                <xdr:row>14</xdr:row>
                <xdr:rowOff>104775</xdr:rowOff>
              </from>
              <to>
                <xdr:col>10</xdr:col>
                <xdr:colOff>171450</xdr:colOff>
                <xdr:row>15</xdr:row>
                <xdr:rowOff>171450</xdr:rowOff>
              </to>
            </anchor>
          </controlPr>
        </control>
      </mc:Choice>
      <mc:Fallback>
        <control shapeId="15371" r:id="rId24" name="CheckBox4"/>
      </mc:Fallback>
    </mc:AlternateContent>
    <mc:AlternateContent xmlns:mc="http://schemas.openxmlformats.org/markup-compatibility/2006">
      <mc:Choice Requires="x14">
        <control shapeId="15372" r:id="rId26" name="CheckBox5">
          <controlPr defaultSize="0" autoLine="0" r:id="rId27">
            <anchor moveWithCells="1" sizeWithCells="1">
              <from>
                <xdr:col>19</xdr:col>
                <xdr:colOff>219075</xdr:colOff>
                <xdr:row>11</xdr:row>
                <xdr:rowOff>209550</xdr:rowOff>
              </from>
              <to>
                <xdr:col>26</xdr:col>
                <xdr:colOff>104775</xdr:colOff>
                <xdr:row>13</xdr:row>
                <xdr:rowOff>57150</xdr:rowOff>
              </to>
            </anchor>
          </controlPr>
        </control>
      </mc:Choice>
      <mc:Fallback>
        <control shapeId="15372" r:id="rId26" name="CheckBox5"/>
      </mc:Fallback>
    </mc:AlternateContent>
    <mc:AlternateContent xmlns:mc="http://schemas.openxmlformats.org/markup-compatibility/2006">
      <mc:Choice Requires="x14">
        <control shapeId="15373" r:id="rId28" name="CheckBox6">
          <controlPr defaultSize="0" autoLine="0" r:id="rId29">
            <anchor moveWithCells="1" sizeWithCells="1">
              <from>
                <xdr:col>11</xdr:col>
                <xdr:colOff>180975</xdr:colOff>
                <xdr:row>14</xdr:row>
                <xdr:rowOff>114300</xdr:rowOff>
              </from>
              <to>
                <xdr:col>17</xdr:col>
                <xdr:colOff>66675</xdr:colOff>
                <xdr:row>15</xdr:row>
                <xdr:rowOff>180975</xdr:rowOff>
              </to>
            </anchor>
          </controlPr>
        </control>
      </mc:Choice>
      <mc:Fallback>
        <control shapeId="15373" r:id="rId28" name="CheckBox6"/>
      </mc:Fallback>
    </mc:AlternateContent>
    <mc:AlternateContent xmlns:mc="http://schemas.openxmlformats.org/markup-compatibility/2006">
      <mc:Choice Requires="x14">
        <control shapeId="15374" r:id="rId30" name="CheckBox7">
          <controlPr defaultSize="0" autoLine="0" r:id="rId31">
            <anchor moveWithCells="1" sizeWithCells="1">
              <from>
                <xdr:col>11</xdr:col>
                <xdr:colOff>209550</xdr:colOff>
                <xdr:row>13</xdr:row>
                <xdr:rowOff>19050</xdr:rowOff>
              </from>
              <to>
                <xdr:col>16</xdr:col>
                <xdr:colOff>219075</xdr:colOff>
                <xdr:row>14</xdr:row>
                <xdr:rowOff>76200</xdr:rowOff>
              </to>
            </anchor>
          </controlPr>
        </control>
      </mc:Choice>
      <mc:Fallback>
        <control shapeId="15374" r:id="rId30" name="CheckBox7"/>
      </mc:Fallback>
    </mc:AlternateContent>
    <mc:AlternateContent xmlns:mc="http://schemas.openxmlformats.org/markup-compatibility/2006">
      <mc:Choice Requires="x14">
        <control shapeId="15375" r:id="rId32" name="CheckBox8">
          <controlPr defaultSize="0" autoLine="0" r:id="rId33">
            <anchor moveWithCells="1" sizeWithCells="1">
              <from>
                <xdr:col>19</xdr:col>
                <xdr:colOff>219075</xdr:colOff>
                <xdr:row>13</xdr:row>
                <xdr:rowOff>19050</xdr:rowOff>
              </from>
              <to>
                <xdr:col>25</xdr:col>
                <xdr:colOff>38100</xdr:colOff>
                <xdr:row>14</xdr:row>
                <xdr:rowOff>76200</xdr:rowOff>
              </to>
            </anchor>
          </controlPr>
        </control>
      </mc:Choice>
      <mc:Fallback>
        <control shapeId="15375" r:id="rId32" name="CheckBox8"/>
      </mc:Fallback>
    </mc:AlternateContent>
    <mc:AlternateContent xmlns:mc="http://schemas.openxmlformats.org/markup-compatibility/2006">
      <mc:Choice Requires="x14">
        <control shapeId="15376" r:id="rId34" name="CheckBox9">
          <controlPr defaultSize="0" autoLine="0" r:id="rId35">
            <anchor moveWithCells="1" sizeWithCells="1">
              <from>
                <xdr:col>19</xdr:col>
                <xdr:colOff>219075</xdr:colOff>
                <xdr:row>14</xdr:row>
                <xdr:rowOff>114300</xdr:rowOff>
              </from>
              <to>
                <xdr:col>23</xdr:col>
                <xdr:colOff>247650</xdr:colOff>
                <xdr:row>15</xdr:row>
                <xdr:rowOff>180975</xdr:rowOff>
              </to>
            </anchor>
          </controlPr>
        </control>
      </mc:Choice>
      <mc:Fallback>
        <control shapeId="15376" r:id="rId34" name="CheckBox9"/>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FF00"/>
  </sheetPr>
  <dimension ref="A1:Y74"/>
  <sheetViews>
    <sheetView view="pageBreakPreview" zoomScaleNormal="100" zoomScaleSheetLayoutView="100" workbookViewId="0">
      <selection activeCell="B50" sqref="B50:E50"/>
    </sheetView>
  </sheetViews>
  <sheetFormatPr defaultRowHeight="13.5"/>
  <cols>
    <col min="1" max="1" width="3.5" customWidth="1"/>
    <col min="2" max="2" width="5.5" customWidth="1"/>
    <col min="3" max="3" width="5.5" hidden="1" customWidth="1"/>
    <col min="4" max="4" width="4.5" customWidth="1"/>
    <col min="5" max="5" width="7.5" customWidth="1"/>
    <col min="6" max="6" width="4.5" customWidth="1"/>
    <col min="7" max="7" width="4.5" hidden="1" customWidth="1"/>
    <col min="8" max="8" width="4.5" customWidth="1"/>
    <col min="9" max="9" width="7.5" customWidth="1"/>
    <col min="10" max="10" width="4.5" customWidth="1"/>
    <col min="11" max="11" width="4.5" hidden="1" customWidth="1"/>
    <col min="12" max="12" width="4.5" customWidth="1"/>
    <col min="13" max="13" width="7.5" customWidth="1"/>
    <col min="14" max="14" width="4.5" customWidth="1"/>
    <col min="15" max="15" width="4.5" hidden="1" customWidth="1"/>
    <col min="16" max="16" width="4.5" customWidth="1"/>
    <col min="17" max="17" width="7.5" customWidth="1"/>
    <col min="18" max="18" width="4.5" customWidth="1"/>
    <col min="19" max="19" width="4.5" hidden="1" customWidth="1"/>
    <col min="20" max="20" width="4.5" customWidth="1"/>
    <col min="21" max="21" width="7.5" customWidth="1"/>
    <col min="22" max="22" width="4.5" customWidth="1"/>
    <col min="23" max="23" width="4.5" hidden="1" customWidth="1"/>
    <col min="24" max="24" width="4.5" customWidth="1"/>
    <col min="25" max="25" width="7.5" customWidth="1"/>
    <col min="26" max="30" width="3.5" customWidth="1"/>
    <col min="31" max="34" width="3.625" customWidth="1"/>
  </cols>
  <sheetData>
    <row r="1" spans="1:25">
      <c r="A1" t="s">
        <v>184</v>
      </c>
      <c r="Q1" s="95" t="s">
        <v>164</v>
      </c>
      <c r="R1" s="670" t="str">
        <f>IF('様式2-1～2-4'!$F$71="","",'様式2-1～2-4'!$F$71)</f>
        <v/>
      </c>
      <c r="S1" s="671"/>
      <c r="T1" s="671"/>
      <c r="U1" s="671"/>
      <c r="V1" s="671"/>
      <c r="W1" s="671"/>
      <c r="X1" s="671"/>
      <c r="Y1" s="671"/>
    </row>
    <row r="2" spans="1:25" ht="22.5" customHeight="1">
      <c r="A2" s="586" t="s">
        <v>183</v>
      </c>
      <c r="B2" s="587"/>
      <c r="C2" s="587"/>
      <c r="D2" s="587"/>
      <c r="E2" s="587"/>
      <c r="F2" s="587"/>
      <c r="G2" s="587"/>
      <c r="H2" s="587"/>
      <c r="I2" s="587"/>
      <c r="J2" s="587"/>
      <c r="K2" s="587"/>
      <c r="L2" s="587"/>
      <c r="M2" s="587"/>
      <c r="N2" s="587"/>
      <c r="O2" s="587"/>
      <c r="P2" s="587"/>
      <c r="Q2" s="587"/>
      <c r="R2" s="587"/>
      <c r="S2" s="587"/>
      <c r="T2" s="587"/>
      <c r="U2" s="587"/>
      <c r="V2" s="587"/>
      <c r="W2" s="587"/>
      <c r="X2" s="587"/>
      <c r="Y2" s="587"/>
    </row>
    <row r="3" spans="1:25">
      <c r="B3" s="273" t="s">
        <v>7</v>
      </c>
      <c r="C3" s="274"/>
      <c r="D3" s="274"/>
      <c r="E3" s="275"/>
      <c r="F3" s="180" t="s">
        <v>8</v>
      </c>
      <c r="G3" s="180"/>
      <c r="H3" s="180"/>
      <c r="I3" s="180"/>
      <c r="J3" s="180" t="s">
        <v>10</v>
      </c>
      <c r="K3" s="180"/>
      <c r="L3" s="180"/>
      <c r="M3" s="180"/>
      <c r="N3" s="588" t="s">
        <v>11</v>
      </c>
      <c r="O3" s="588"/>
      <c r="P3" s="588"/>
      <c r="Q3" s="588"/>
      <c r="R3" s="180" t="s">
        <v>12</v>
      </c>
      <c r="S3" s="180"/>
      <c r="T3" s="180"/>
      <c r="U3" s="180"/>
      <c r="V3" s="180" t="s">
        <v>13</v>
      </c>
      <c r="W3" s="180"/>
      <c r="X3" s="180"/>
      <c r="Y3" s="180"/>
    </row>
    <row r="4" spans="1:25">
      <c r="B4" s="120">
        <v>44287</v>
      </c>
      <c r="C4" s="60">
        <f>WEEKDAY(B4,1)</f>
        <v>5</v>
      </c>
      <c r="D4" s="95" t="s">
        <v>362</v>
      </c>
      <c r="E4" s="121"/>
      <c r="F4" s="120">
        <v>44317</v>
      </c>
      <c r="G4" s="60">
        <f>WEEKDAY(F4,1)</f>
        <v>7</v>
      </c>
      <c r="H4" s="95" t="s">
        <v>364</v>
      </c>
      <c r="I4" s="121"/>
      <c r="J4" s="120">
        <v>44348</v>
      </c>
      <c r="K4" s="60">
        <f t="shared" ref="K4:K33" si="0">WEEKDAY(J4,1)</f>
        <v>3</v>
      </c>
      <c r="L4" s="95" t="s">
        <v>169</v>
      </c>
      <c r="M4" s="121"/>
      <c r="N4" s="120">
        <v>44378</v>
      </c>
      <c r="O4" s="60">
        <f t="shared" ref="O4:O34" si="1">WEEKDAY(N4,1)</f>
        <v>5</v>
      </c>
      <c r="P4" s="95" t="s">
        <v>362</v>
      </c>
      <c r="Q4" s="121"/>
      <c r="R4" s="126">
        <v>44409</v>
      </c>
      <c r="S4" s="127">
        <f t="shared" ref="S4:S34" si="2">WEEKDAY(R4,1)</f>
        <v>1</v>
      </c>
      <c r="T4" s="128" t="s">
        <v>365</v>
      </c>
      <c r="U4" s="129"/>
      <c r="V4" s="120">
        <v>44440</v>
      </c>
      <c r="W4" s="60">
        <f t="shared" ref="W4:W33" si="3">WEEKDAY(V4,1)</f>
        <v>4</v>
      </c>
      <c r="X4" s="95" t="s">
        <v>361</v>
      </c>
      <c r="Y4" s="121"/>
    </row>
    <row r="5" spans="1:25">
      <c r="B5" s="120">
        <v>44288</v>
      </c>
      <c r="C5" s="60">
        <f t="shared" ref="C5:C33" si="4">WEEKDAY(B5,1)</f>
        <v>6</v>
      </c>
      <c r="D5" s="95" t="s">
        <v>263</v>
      </c>
      <c r="E5" s="121"/>
      <c r="F5" s="126">
        <v>44318</v>
      </c>
      <c r="G5" s="127">
        <f t="shared" ref="G5:G34" si="5">WEEKDAY(F5,1)</f>
        <v>1</v>
      </c>
      <c r="H5" s="128" t="s">
        <v>265</v>
      </c>
      <c r="I5" s="129"/>
      <c r="J5" s="120">
        <v>44349</v>
      </c>
      <c r="K5" s="60">
        <f t="shared" si="0"/>
        <v>4</v>
      </c>
      <c r="L5" s="95" t="s">
        <v>261</v>
      </c>
      <c r="M5" s="121"/>
      <c r="N5" s="120">
        <v>44379</v>
      </c>
      <c r="O5" s="60">
        <f t="shared" si="1"/>
        <v>6</v>
      </c>
      <c r="P5" s="95" t="s">
        <v>263</v>
      </c>
      <c r="Q5" s="121"/>
      <c r="R5" s="126">
        <v>44410</v>
      </c>
      <c r="S5" s="127">
        <f t="shared" si="2"/>
        <v>2</v>
      </c>
      <c r="T5" s="128" t="s">
        <v>266</v>
      </c>
      <c r="U5" s="129"/>
      <c r="V5" s="120">
        <v>44441</v>
      </c>
      <c r="W5" s="60">
        <f t="shared" si="3"/>
        <v>5</v>
      </c>
      <c r="X5" s="95" t="s">
        <v>262</v>
      </c>
      <c r="Y5" s="121"/>
    </row>
    <row r="6" spans="1:25">
      <c r="B6" s="120">
        <v>44289</v>
      </c>
      <c r="C6" s="60">
        <f t="shared" si="4"/>
        <v>7</v>
      </c>
      <c r="D6" s="95" t="s">
        <v>264</v>
      </c>
      <c r="E6" s="121"/>
      <c r="F6" s="126">
        <v>44319</v>
      </c>
      <c r="G6" s="127">
        <f t="shared" si="5"/>
        <v>2</v>
      </c>
      <c r="H6" s="128" t="s">
        <v>266</v>
      </c>
      <c r="I6" s="129"/>
      <c r="J6" s="120">
        <v>44350</v>
      </c>
      <c r="K6" s="60">
        <f t="shared" si="0"/>
        <v>5</v>
      </c>
      <c r="L6" s="95" t="s">
        <v>262</v>
      </c>
      <c r="M6" s="121"/>
      <c r="N6" s="120">
        <v>44380</v>
      </c>
      <c r="O6" s="60">
        <f t="shared" si="1"/>
        <v>7</v>
      </c>
      <c r="P6" s="95" t="s">
        <v>264</v>
      </c>
      <c r="Q6" s="121"/>
      <c r="R6" s="120">
        <v>44411</v>
      </c>
      <c r="S6" s="60">
        <f t="shared" si="2"/>
        <v>3</v>
      </c>
      <c r="T6" s="95" t="s">
        <v>260</v>
      </c>
      <c r="U6" s="121"/>
      <c r="V6" s="120">
        <v>44442</v>
      </c>
      <c r="W6" s="60">
        <f t="shared" si="3"/>
        <v>6</v>
      </c>
      <c r="X6" s="95" t="s">
        <v>263</v>
      </c>
      <c r="Y6" s="121"/>
    </row>
    <row r="7" spans="1:25">
      <c r="B7" s="126">
        <v>44290</v>
      </c>
      <c r="C7" s="127">
        <f t="shared" si="4"/>
        <v>1</v>
      </c>
      <c r="D7" s="128" t="s">
        <v>265</v>
      </c>
      <c r="E7" s="129"/>
      <c r="F7" s="126">
        <v>44320</v>
      </c>
      <c r="G7" s="127">
        <f t="shared" si="5"/>
        <v>3</v>
      </c>
      <c r="H7" s="128" t="s">
        <v>260</v>
      </c>
      <c r="I7" s="129"/>
      <c r="J7" s="120">
        <v>44351</v>
      </c>
      <c r="K7" s="60">
        <f t="shared" si="0"/>
        <v>6</v>
      </c>
      <c r="L7" s="95" t="s">
        <v>263</v>
      </c>
      <c r="M7" s="121"/>
      <c r="N7" s="126">
        <v>44381</v>
      </c>
      <c r="O7" s="127">
        <f t="shared" si="1"/>
        <v>1</v>
      </c>
      <c r="P7" s="128" t="s">
        <v>265</v>
      </c>
      <c r="Q7" s="129"/>
      <c r="R7" s="120">
        <v>44412</v>
      </c>
      <c r="S7" s="60">
        <f t="shared" si="2"/>
        <v>4</v>
      </c>
      <c r="T7" s="95" t="s">
        <v>261</v>
      </c>
      <c r="U7" s="121"/>
      <c r="V7" s="120">
        <v>44443</v>
      </c>
      <c r="W7" s="60">
        <f t="shared" si="3"/>
        <v>7</v>
      </c>
      <c r="X7" s="95" t="s">
        <v>264</v>
      </c>
      <c r="Y7" s="121"/>
    </row>
    <row r="8" spans="1:25">
      <c r="B8" s="126">
        <v>44291</v>
      </c>
      <c r="C8" s="127">
        <f t="shared" si="4"/>
        <v>2</v>
      </c>
      <c r="D8" s="128" t="s">
        <v>266</v>
      </c>
      <c r="E8" s="129"/>
      <c r="F8" s="126">
        <v>44321</v>
      </c>
      <c r="G8" s="127">
        <f t="shared" si="5"/>
        <v>4</v>
      </c>
      <c r="H8" s="128" t="s">
        <v>261</v>
      </c>
      <c r="I8" s="129"/>
      <c r="J8" s="120">
        <v>44352</v>
      </c>
      <c r="K8" s="60">
        <f t="shared" si="0"/>
        <v>7</v>
      </c>
      <c r="L8" s="95" t="s">
        <v>264</v>
      </c>
      <c r="M8" s="121"/>
      <c r="N8" s="126">
        <v>44382</v>
      </c>
      <c r="O8" s="127">
        <f t="shared" si="1"/>
        <v>2</v>
      </c>
      <c r="P8" s="128" t="s">
        <v>266</v>
      </c>
      <c r="Q8" s="129"/>
      <c r="R8" s="120">
        <v>44413</v>
      </c>
      <c r="S8" s="60">
        <f t="shared" si="2"/>
        <v>5</v>
      </c>
      <c r="T8" s="95" t="s">
        <v>262</v>
      </c>
      <c r="U8" s="121"/>
      <c r="V8" s="126">
        <v>44444</v>
      </c>
      <c r="W8" s="127">
        <f t="shared" si="3"/>
        <v>1</v>
      </c>
      <c r="X8" s="128" t="s">
        <v>265</v>
      </c>
      <c r="Y8" s="129"/>
    </row>
    <row r="9" spans="1:25">
      <c r="B9" s="120">
        <v>6</v>
      </c>
      <c r="C9" s="60">
        <f t="shared" si="4"/>
        <v>6</v>
      </c>
      <c r="D9" s="95" t="s">
        <v>260</v>
      </c>
      <c r="E9" s="121"/>
      <c r="F9" s="126">
        <v>44322</v>
      </c>
      <c r="G9" s="127">
        <f t="shared" si="5"/>
        <v>5</v>
      </c>
      <c r="H9" s="128" t="s">
        <v>262</v>
      </c>
      <c r="I9" s="129"/>
      <c r="J9" s="126">
        <v>44353</v>
      </c>
      <c r="K9" s="127">
        <f t="shared" si="0"/>
        <v>1</v>
      </c>
      <c r="L9" s="128" t="s">
        <v>265</v>
      </c>
      <c r="M9" s="129"/>
      <c r="N9" s="120">
        <v>44383</v>
      </c>
      <c r="O9" s="60">
        <f t="shared" si="1"/>
        <v>3</v>
      </c>
      <c r="P9" s="95" t="s">
        <v>260</v>
      </c>
      <c r="Q9" s="121"/>
      <c r="R9" s="120">
        <v>44414</v>
      </c>
      <c r="S9" s="60">
        <f t="shared" si="2"/>
        <v>6</v>
      </c>
      <c r="T9" s="95" t="s">
        <v>263</v>
      </c>
      <c r="U9" s="121"/>
      <c r="V9" s="126">
        <v>44445</v>
      </c>
      <c r="W9" s="127">
        <f t="shared" si="3"/>
        <v>2</v>
      </c>
      <c r="X9" s="128" t="s">
        <v>266</v>
      </c>
      <c r="Y9" s="129"/>
    </row>
    <row r="10" spans="1:25">
      <c r="B10" s="120">
        <v>7</v>
      </c>
      <c r="C10" s="60">
        <f t="shared" si="4"/>
        <v>7</v>
      </c>
      <c r="D10" s="95" t="s">
        <v>261</v>
      </c>
      <c r="E10" s="121"/>
      <c r="F10" s="120">
        <v>44323</v>
      </c>
      <c r="G10" s="60">
        <f t="shared" si="5"/>
        <v>6</v>
      </c>
      <c r="H10" s="95" t="s">
        <v>263</v>
      </c>
      <c r="I10" s="121"/>
      <c r="J10" s="126">
        <v>44354</v>
      </c>
      <c r="K10" s="127">
        <f t="shared" si="0"/>
        <v>2</v>
      </c>
      <c r="L10" s="128" t="s">
        <v>266</v>
      </c>
      <c r="M10" s="129"/>
      <c r="N10" s="120">
        <v>44384</v>
      </c>
      <c r="O10" s="60">
        <f t="shared" si="1"/>
        <v>4</v>
      </c>
      <c r="P10" s="95" t="s">
        <v>261</v>
      </c>
      <c r="Q10" s="121"/>
      <c r="R10" s="120">
        <v>44415</v>
      </c>
      <c r="S10" s="60">
        <f t="shared" si="2"/>
        <v>7</v>
      </c>
      <c r="T10" s="95" t="s">
        <v>264</v>
      </c>
      <c r="U10" s="121"/>
      <c r="V10" s="120">
        <v>44446</v>
      </c>
      <c r="W10" s="60">
        <f t="shared" si="3"/>
        <v>3</v>
      </c>
      <c r="X10" s="95" t="s">
        <v>260</v>
      </c>
      <c r="Y10" s="121"/>
    </row>
    <row r="11" spans="1:25">
      <c r="B11" s="120">
        <v>44294</v>
      </c>
      <c r="C11" s="60">
        <f t="shared" si="4"/>
        <v>5</v>
      </c>
      <c r="D11" s="95" t="s">
        <v>262</v>
      </c>
      <c r="E11" s="121"/>
      <c r="F11" s="120">
        <v>44324</v>
      </c>
      <c r="G11" s="60">
        <f t="shared" si="5"/>
        <v>7</v>
      </c>
      <c r="H11" s="95" t="s">
        <v>264</v>
      </c>
      <c r="I11" s="121"/>
      <c r="J11" s="120">
        <v>44355</v>
      </c>
      <c r="K11" s="60">
        <f t="shared" si="0"/>
        <v>3</v>
      </c>
      <c r="L11" s="95" t="s">
        <v>260</v>
      </c>
      <c r="M11" s="121"/>
      <c r="N11" s="120">
        <v>44385</v>
      </c>
      <c r="O11" s="60">
        <f t="shared" si="1"/>
        <v>5</v>
      </c>
      <c r="P11" s="95" t="s">
        <v>262</v>
      </c>
      <c r="Q11" s="121"/>
      <c r="R11" s="126">
        <v>44416</v>
      </c>
      <c r="S11" s="127">
        <f t="shared" si="2"/>
        <v>1</v>
      </c>
      <c r="T11" s="128" t="s">
        <v>265</v>
      </c>
      <c r="U11" s="129"/>
      <c r="V11" s="120">
        <v>44447</v>
      </c>
      <c r="W11" s="60">
        <f t="shared" si="3"/>
        <v>4</v>
      </c>
      <c r="X11" s="95" t="s">
        <v>261</v>
      </c>
      <c r="Y11" s="121"/>
    </row>
    <row r="12" spans="1:25">
      <c r="B12" s="120">
        <v>44295</v>
      </c>
      <c r="C12" s="60">
        <f t="shared" si="4"/>
        <v>6</v>
      </c>
      <c r="D12" s="95" t="s">
        <v>263</v>
      </c>
      <c r="E12" s="121"/>
      <c r="F12" s="126">
        <v>44325</v>
      </c>
      <c r="G12" s="127">
        <f t="shared" si="5"/>
        <v>1</v>
      </c>
      <c r="H12" s="128" t="s">
        <v>265</v>
      </c>
      <c r="I12" s="129"/>
      <c r="J12" s="120">
        <v>44356</v>
      </c>
      <c r="K12" s="60">
        <f t="shared" si="0"/>
        <v>4</v>
      </c>
      <c r="L12" s="95" t="s">
        <v>261</v>
      </c>
      <c r="M12" s="121"/>
      <c r="N12" s="120">
        <v>44386</v>
      </c>
      <c r="O12" s="60">
        <f t="shared" si="1"/>
        <v>6</v>
      </c>
      <c r="P12" s="95" t="s">
        <v>263</v>
      </c>
      <c r="Q12" s="121"/>
      <c r="R12" s="126">
        <v>44417</v>
      </c>
      <c r="S12" s="127">
        <f t="shared" si="2"/>
        <v>2</v>
      </c>
      <c r="T12" s="128" t="s">
        <v>266</v>
      </c>
      <c r="U12" s="129"/>
      <c r="V12" s="120">
        <v>44448</v>
      </c>
      <c r="W12" s="60">
        <f t="shared" si="3"/>
        <v>5</v>
      </c>
      <c r="X12" s="95" t="s">
        <v>262</v>
      </c>
      <c r="Y12" s="121"/>
    </row>
    <row r="13" spans="1:25">
      <c r="B13" s="120">
        <v>44296</v>
      </c>
      <c r="C13" s="60">
        <f t="shared" si="4"/>
        <v>7</v>
      </c>
      <c r="D13" s="95" t="s">
        <v>264</v>
      </c>
      <c r="E13" s="121"/>
      <c r="F13" s="126">
        <v>44326</v>
      </c>
      <c r="G13" s="127">
        <f t="shared" si="5"/>
        <v>2</v>
      </c>
      <c r="H13" s="128" t="s">
        <v>266</v>
      </c>
      <c r="I13" s="129"/>
      <c r="J13" s="120">
        <v>44357</v>
      </c>
      <c r="K13" s="60">
        <f t="shared" si="0"/>
        <v>5</v>
      </c>
      <c r="L13" s="95" t="s">
        <v>262</v>
      </c>
      <c r="M13" s="121"/>
      <c r="N13" s="120">
        <v>44387</v>
      </c>
      <c r="O13" s="60">
        <f t="shared" si="1"/>
        <v>7</v>
      </c>
      <c r="P13" s="95" t="s">
        <v>264</v>
      </c>
      <c r="Q13" s="121"/>
      <c r="R13" s="120">
        <v>44418</v>
      </c>
      <c r="S13" s="60">
        <f t="shared" si="2"/>
        <v>3</v>
      </c>
      <c r="T13" s="95" t="s">
        <v>260</v>
      </c>
      <c r="U13" s="121"/>
      <c r="V13" s="120">
        <v>44449</v>
      </c>
      <c r="W13" s="60">
        <f t="shared" si="3"/>
        <v>6</v>
      </c>
      <c r="X13" s="95" t="s">
        <v>263</v>
      </c>
      <c r="Y13" s="121"/>
    </row>
    <row r="14" spans="1:25">
      <c r="B14" s="126">
        <v>44297</v>
      </c>
      <c r="C14" s="127">
        <f t="shared" si="4"/>
        <v>1</v>
      </c>
      <c r="D14" s="128" t="s">
        <v>265</v>
      </c>
      <c r="E14" s="129"/>
      <c r="F14" s="120">
        <v>44327</v>
      </c>
      <c r="G14" s="60">
        <f t="shared" si="5"/>
        <v>3</v>
      </c>
      <c r="H14" s="95" t="s">
        <v>260</v>
      </c>
      <c r="I14" s="121"/>
      <c r="J14" s="120">
        <v>44358</v>
      </c>
      <c r="K14" s="60">
        <f t="shared" si="0"/>
        <v>6</v>
      </c>
      <c r="L14" s="95" t="s">
        <v>263</v>
      </c>
      <c r="M14" s="121"/>
      <c r="N14" s="126">
        <v>44388</v>
      </c>
      <c r="O14" s="127">
        <f t="shared" si="1"/>
        <v>1</v>
      </c>
      <c r="P14" s="128" t="s">
        <v>265</v>
      </c>
      <c r="Q14" s="129"/>
      <c r="R14" s="126">
        <v>44419</v>
      </c>
      <c r="S14" s="127">
        <f t="shared" si="2"/>
        <v>4</v>
      </c>
      <c r="T14" s="128" t="s">
        <v>261</v>
      </c>
      <c r="U14" s="129"/>
      <c r="V14" s="120">
        <v>44450</v>
      </c>
      <c r="W14" s="60">
        <f t="shared" si="3"/>
        <v>7</v>
      </c>
      <c r="X14" s="95" t="s">
        <v>264</v>
      </c>
      <c r="Y14" s="121"/>
    </row>
    <row r="15" spans="1:25">
      <c r="B15" s="126">
        <v>44298</v>
      </c>
      <c r="C15" s="127">
        <f t="shared" si="4"/>
        <v>2</v>
      </c>
      <c r="D15" s="128" t="s">
        <v>266</v>
      </c>
      <c r="E15" s="129"/>
      <c r="F15" s="120">
        <v>44328</v>
      </c>
      <c r="G15" s="60">
        <f t="shared" si="5"/>
        <v>4</v>
      </c>
      <c r="H15" s="95" t="s">
        <v>261</v>
      </c>
      <c r="I15" s="121"/>
      <c r="J15" s="120">
        <v>44359</v>
      </c>
      <c r="K15" s="60">
        <f t="shared" si="0"/>
        <v>7</v>
      </c>
      <c r="L15" s="95" t="s">
        <v>264</v>
      </c>
      <c r="M15" s="121"/>
      <c r="N15" s="126">
        <v>44389</v>
      </c>
      <c r="O15" s="127">
        <f t="shared" si="1"/>
        <v>2</v>
      </c>
      <c r="P15" s="128" t="s">
        <v>266</v>
      </c>
      <c r="Q15" s="129"/>
      <c r="R15" s="120">
        <v>44420</v>
      </c>
      <c r="S15" s="60">
        <f t="shared" si="2"/>
        <v>5</v>
      </c>
      <c r="T15" s="95" t="s">
        <v>262</v>
      </c>
      <c r="U15" s="121"/>
      <c r="V15" s="126">
        <v>44451</v>
      </c>
      <c r="W15" s="127">
        <f t="shared" si="3"/>
        <v>1</v>
      </c>
      <c r="X15" s="128" t="s">
        <v>265</v>
      </c>
      <c r="Y15" s="129"/>
    </row>
    <row r="16" spans="1:25">
      <c r="B16" s="120">
        <v>44299</v>
      </c>
      <c r="C16" s="60">
        <f t="shared" si="4"/>
        <v>3</v>
      </c>
      <c r="D16" s="95" t="s">
        <v>260</v>
      </c>
      <c r="E16" s="121"/>
      <c r="F16" s="120">
        <v>44329</v>
      </c>
      <c r="G16" s="60">
        <f t="shared" si="5"/>
        <v>5</v>
      </c>
      <c r="H16" s="95" t="s">
        <v>262</v>
      </c>
      <c r="I16" s="121"/>
      <c r="J16" s="126">
        <v>44360</v>
      </c>
      <c r="K16" s="127">
        <f t="shared" si="0"/>
        <v>1</v>
      </c>
      <c r="L16" s="128" t="s">
        <v>265</v>
      </c>
      <c r="M16" s="129"/>
      <c r="N16" s="120">
        <v>44390</v>
      </c>
      <c r="O16" s="60">
        <f t="shared" si="1"/>
        <v>3</v>
      </c>
      <c r="P16" s="95" t="s">
        <v>260</v>
      </c>
      <c r="Q16" s="121"/>
      <c r="R16" s="120">
        <v>44421</v>
      </c>
      <c r="S16" s="60">
        <f t="shared" si="2"/>
        <v>6</v>
      </c>
      <c r="T16" s="95" t="s">
        <v>263</v>
      </c>
      <c r="U16" s="121"/>
      <c r="V16" s="126">
        <v>44452</v>
      </c>
      <c r="W16" s="127">
        <f t="shared" si="3"/>
        <v>2</v>
      </c>
      <c r="X16" s="128" t="s">
        <v>266</v>
      </c>
      <c r="Y16" s="129"/>
    </row>
    <row r="17" spans="2:25">
      <c r="B17" s="120">
        <v>44300</v>
      </c>
      <c r="C17" s="60">
        <f t="shared" si="4"/>
        <v>4</v>
      </c>
      <c r="D17" s="95" t="s">
        <v>261</v>
      </c>
      <c r="E17" s="121"/>
      <c r="F17" s="120">
        <v>44330</v>
      </c>
      <c r="G17" s="60">
        <f t="shared" si="5"/>
        <v>6</v>
      </c>
      <c r="H17" s="95" t="s">
        <v>263</v>
      </c>
      <c r="I17" s="121"/>
      <c r="J17" s="126">
        <v>44361</v>
      </c>
      <c r="K17" s="127">
        <f t="shared" si="0"/>
        <v>2</v>
      </c>
      <c r="L17" s="128" t="s">
        <v>266</v>
      </c>
      <c r="M17" s="129"/>
      <c r="N17" s="120">
        <v>44391</v>
      </c>
      <c r="O17" s="60">
        <f t="shared" si="1"/>
        <v>4</v>
      </c>
      <c r="P17" s="95" t="s">
        <v>261</v>
      </c>
      <c r="Q17" s="121"/>
      <c r="R17" s="120">
        <v>44422</v>
      </c>
      <c r="S17" s="60">
        <f t="shared" si="2"/>
        <v>7</v>
      </c>
      <c r="T17" s="95" t="s">
        <v>264</v>
      </c>
      <c r="U17" s="121"/>
      <c r="V17" s="120">
        <v>44453</v>
      </c>
      <c r="W17" s="60">
        <f t="shared" si="3"/>
        <v>3</v>
      </c>
      <c r="X17" s="95" t="s">
        <v>260</v>
      </c>
      <c r="Y17" s="121"/>
    </row>
    <row r="18" spans="2:25">
      <c r="B18" s="120">
        <v>44301</v>
      </c>
      <c r="C18" s="60">
        <f t="shared" si="4"/>
        <v>5</v>
      </c>
      <c r="D18" s="95" t="s">
        <v>262</v>
      </c>
      <c r="E18" s="121"/>
      <c r="F18" s="120">
        <v>44331</v>
      </c>
      <c r="G18" s="60">
        <f t="shared" si="5"/>
        <v>7</v>
      </c>
      <c r="H18" s="95" t="s">
        <v>264</v>
      </c>
      <c r="I18" s="121"/>
      <c r="J18" s="120">
        <v>44362</v>
      </c>
      <c r="K18" s="60">
        <f t="shared" si="0"/>
        <v>3</v>
      </c>
      <c r="L18" s="95" t="s">
        <v>260</v>
      </c>
      <c r="M18" s="121"/>
      <c r="N18" s="120">
        <v>44392</v>
      </c>
      <c r="O18" s="60">
        <f t="shared" si="1"/>
        <v>5</v>
      </c>
      <c r="P18" s="95" t="s">
        <v>262</v>
      </c>
      <c r="Q18" s="121"/>
      <c r="R18" s="126">
        <v>44423</v>
      </c>
      <c r="S18" s="127">
        <f t="shared" si="2"/>
        <v>1</v>
      </c>
      <c r="T18" s="128" t="s">
        <v>265</v>
      </c>
      <c r="U18" s="129"/>
      <c r="V18" s="120">
        <v>44454</v>
      </c>
      <c r="W18" s="60">
        <f t="shared" si="3"/>
        <v>4</v>
      </c>
      <c r="X18" s="95" t="s">
        <v>261</v>
      </c>
      <c r="Y18" s="121"/>
    </row>
    <row r="19" spans="2:25">
      <c r="B19" s="120">
        <v>44302</v>
      </c>
      <c r="C19" s="60">
        <f t="shared" si="4"/>
        <v>6</v>
      </c>
      <c r="D19" s="95" t="s">
        <v>263</v>
      </c>
      <c r="E19" s="121"/>
      <c r="F19" s="126">
        <v>44332</v>
      </c>
      <c r="G19" s="127">
        <f t="shared" si="5"/>
        <v>1</v>
      </c>
      <c r="H19" s="128" t="s">
        <v>265</v>
      </c>
      <c r="I19" s="129"/>
      <c r="J19" s="120">
        <v>44363</v>
      </c>
      <c r="K19" s="60">
        <f t="shared" si="0"/>
        <v>4</v>
      </c>
      <c r="L19" s="95" t="s">
        <v>261</v>
      </c>
      <c r="M19" s="121"/>
      <c r="N19" s="120">
        <v>44393</v>
      </c>
      <c r="O19" s="60">
        <f t="shared" si="1"/>
        <v>6</v>
      </c>
      <c r="P19" s="95" t="s">
        <v>263</v>
      </c>
      <c r="Q19" s="121"/>
      <c r="R19" s="126">
        <v>44424</v>
      </c>
      <c r="S19" s="127">
        <f t="shared" si="2"/>
        <v>2</v>
      </c>
      <c r="T19" s="128" t="s">
        <v>266</v>
      </c>
      <c r="U19" s="129"/>
      <c r="V19" s="120">
        <v>44455</v>
      </c>
      <c r="W19" s="60">
        <f t="shared" si="3"/>
        <v>5</v>
      </c>
      <c r="X19" s="95" t="s">
        <v>262</v>
      </c>
      <c r="Y19" s="121"/>
    </row>
    <row r="20" spans="2:25">
      <c r="B20" s="120">
        <v>44303</v>
      </c>
      <c r="C20" s="60">
        <f t="shared" si="4"/>
        <v>7</v>
      </c>
      <c r="D20" s="95" t="s">
        <v>264</v>
      </c>
      <c r="E20" s="121"/>
      <c r="F20" s="126">
        <v>44333</v>
      </c>
      <c r="G20" s="127">
        <f t="shared" si="5"/>
        <v>2</v>
      </c>
      <c r="H20" s="128" t="s">
        <v>266</v>
      </c>
      <c r="I20" s="129"/>
      <c r="J20" s="120">
        <v>44364</v>
      </c>
      <c r="K20" s="60">
        <f t="shared" si="0"/>
        <v>5</v>
      </c>
      <c r="L20" s="95" t="s">
        <v>262</v>
      </c>
      <c r="M20" s="121"/>
      <c r="N20" s="120">
        <v>44394</v>
      </c>
      <c r="O20" s="60">
        <f t="shared" si="1"/>
        <v>7</v>
      </c>
      <c r="P20" s="95" t="s">
        <v>264</v>
      </c>
      <c r="Q20" s="121"/>
      <c r="R20" s="120">
        <v>44425</v>
      </c>
      <c r="S20" s="60">
        <f t="shared" si="2"/>
        <v>3</v>
      </c>
      <c r="T20" s="95" t="s">
        <v>260</v>
      </c>
      <c r="U20" s="121"/>
      <c r="V20" s="120">
        <v>44456</v>
      </c>
      <c r="W20" s="60">
        <f t="shared" si="3"/>
        <v>6</v>
      </c>
      <c r="X20" s="95" t="s">
        <v>263</v>
      </c>
      <c r="Y20" s="121"/>
    </row>
    <row r="21" spans="2:25">
      <c r="B21" s="126">
        <v>44304</v>
      </c>
      <c r="C21" s="127">
        <f t="shared" si="4"/>
        <v>1</v>
      </c>
      <c r="D21" s="128" t="s">
        <v>265</v>
      </c>
      <c r="E21" s="129"/>
      <c r="F21" s="120">
        <v>44334</v>
      </c>
      <c r="G21" s="60">
        <f t="shared" si="5"/>
        <v>3</v>
      </c>
      <c r="H21" s="95" t="s">
        <v>260</v>
      </c>
      <c r="I21" s="121"/>
      <c r="J21" s="120">
        <v>44365</v>
      </c>
      <c r="K21" s="60">
        <f t="shared" si="0"/>
        <v>6</v>
      </c>
      <c r="L21" s="95" t="s">
        <v>263</v>
      </c>
      <c r="M21" s="121"/>
      <c r="N21" s="126">
        <v>44395</v>
      </c>
      <c r="O21" s="127">
        <f t="shared" si="1"/>
        <v>1</v>
      </c>
      <c r="P21" s="128" t="s">
        <v>265</v>
      </c>
      <c r="Q21" s="129"/>
      <c r="R21" s="120">
        <v>44426</v>
      </c>
      <c r="S21" s="60">
        <f t="shared" si="2"/>
        <v>4</v>
      </c>
      <c r="T21" s="95" t="s">
        <v>261</v>
      </c>
      <c r="U21" s="121"/>
      <c r="V21" s="120">
        <v>44457</v>
      </c>
      <c r="W21" s="60">
        <f t="shared" si="3"/>
        <v>7</v>
      </c>
      <c r="X21" s="95" t="s">
        <v>264</v>
      </c>
      <c r="Y21" s="121"/>
    </row>
    <row r="22" spans="2:25">
      <c r="B22" s="126">
        <v>44305</v>
      </c>
      <c r="C22" s="127">
        <f t="shared" si="4"/>
        <v>2</v>
      </c>
      <c r="D22" s="128" t="s">
        <v>266</v>
      </c>
      <c r="E22" s="129"/>
      <c r="F22" s="120">
        <v>44335</v>
      </c>
      <c r="G22" s="60">
        <f t="shared" si="5"/>
        <v>4</v>
      </c>
      <c r="H22" s="95" t="s">
        <v>261</v>
      </c>
      <c r="I22" s="121"/>
      <c r="J22" s="120">
        <v>44366</v>
      </c>
      <c r="K22" s="60">
        <f t="shared" si="0"/>
        <v>7</v>
      </c>
      <c r="L22" s="95" t="s">
        <v>264</v>
      </c>
      <c r="M22" s="121"/>
      <c r="N22" s="126">
        <v>44396</v>
      </c>
      <c r="O22" s="127">
        <f t="shared" si="1"/>
        <v>2</v>
      </c>
      <c r="P22" s="128" t="s">
        <v>266</v>
      </c>
      <c r="Q22" s="129"/>
      <c r="R22" s="120">
        <v>44427</v>
      </c>
      <c r="S22" s="60">
        <f t="shared" si="2"/>
        <v>5</v>
      </c>
      <c r="T22" s="95" t="s">
        <v>262</v>
      </c>
      <c r="U22" s="121"/>
      <c r="V22" s="126">
        <v>44458</v>
      </c>
      <c r="W22" s="127">
        <f t="shared" si="3"/>
        <v>1</v>
      </c>
      <c r="X22" s="128" t="s">
        <v>265</v>
      </c>
      <c r="Y22" s="129"/>
    </row>
    <row r="23" spans="2:25">
      <c r="B23" s="120">
        <v>44306</v>
      </c>
      <c r="C23" s="60">
        <f t="shared" si="4"/>
        <v>3</v>
      </c>
      <c r="D23" s="95" t="s">
        <v>260</v>
      </c>
      <c r="E23" s="121"/>
      <c r="F23" s="120">
        <v>44336</v>
      </c>
      <c r="G23" s="60">
        <f t="shared" si="5"/>
        <v>5</v>
      </c>
      <c r="H23" s="95" t="s">
        <v>262</v>
      </c>
      <c r="I23" s="121"/>
      <c r="J23" s="126">
        <v>44367</v>
      </c>
      <c r="K23" s="127">
        <f t="shared" si="0"/>
        <v>1</v>
      </c>
      <c r="L23" s="128" t="s">
        <v>265</v>
      </c>
      <c r="M23" s="129"/>
      <c r="N23" s="126">
        <v>44397</v>
      </c>
      <c r="O23" s="127">
        <f t="shared" si="1"/>
        <v>3</v>
      </c>
      <c r="P23" s="128" t="s">
        <v>260</v>
      </c>
      <c r="Q23" s="129"/>
      <c r="R23" s="120">
        <v>44428</v>
      </c>
      <c r="S23" s="60">
        <f t="shared" si="2"/>
        <v>6</v>
      </c>
      <c r="T23" s="95" t="s">
        <v>263</v>
      </c>
      <c r="U23" s="121"/>
      <c r="V23" s="126">
        <v>44459</v>
      </c>
      <c r="W23" s="127">
        <f t="shared" si="3"/>
        <v>2</v>
      </c>
      <c r="X23" s="128" t="s">
        <v>266</v>
      </c>
      <c r="Y23" s="129"/>
    </row>
    <row r="24" spans="2:25">
      <c r="B24" s="120">
        <v>44307</v>
      </c>
      <c r="C24" s="60">
        <f t="shared" si="4"/>
        <v>4</v>
      </c>
      <c r="D24" s="95" t="s">
        <v>261</v>
      </c>
      <c r="E24" s="121"/>
      <c r="F24" s="120">
        <v>44337</v>
      </c>
      <c r="G24" s="60">
        <f t="shared" si="5"/>
        <v>6</v>
      </c>
      <c r="H24" s="95" t="s">
        <v>263</v>
      </c>
      <c r="I24" s="121"/>
      <c r="J24" s="126">
        <v>44368</v>
      </c>
      <c r="K24" s="127">
        <f t="shared" si="0"/>
        <v>2</v>
      </c>
      <c r="L24" s="128" t="s">
        <v>266</v>
      </c>
      <c r="M24" s="129"/>
      <c r="N24" s="120">
        <v>44398</v>
      </c>
      <c r="O24" s="60">
        <f t="shared" si="1"/>
        <v>4</v>
      </c>
      <c r="P24" s="95" t="s">
        <v>261</v>
      </c>
      <c r="Q24" s="121"/>
      <c r="R24" s="120">
        <v>44429</v>
      </c>
      <c r="S24" s="60">
        <f t="shared" si="2"/>
        <v>7</v>
      </c>
      <c r="T24" s="95" t="s">
        <v>264</v>
      </c>
      <c r="U24" s="121"/>
      <c r="V24" s="126">
        <v>44460</v>
      </c>
      <c r="W24" s="127">
        <f t="shared" si="3"/>
        <v>3</v>
      </c>
      <c r="X24" s="128" t="s">
        <v>260</v>
      </c>
      <c r="Y24" s="129"/>
    </row>
    <row r="25" spans="2:25">
      <c r="B25" s="120">
        <v>44308</v>
      </c>
      <c r="C25" s="60">
        <f t="shared" si="4"/>
        <v>5</v>
      </c>
      <c r="D25" s="95" t="s">
        <v>262</v>
      </c>
      <c r="E25" s="121"/>
      <c r="F25" s="120">
        <v>44338</v>
      </c>
      <c r="G25" s="60">
        <f t="shared" si="5"/>
        <v>7</v>
      </c>
      <c r="H25" s="95" t="s">
        <v>264</v>
      </c>
      <c r="I25" s="121"/>
      <c r="J25" s="120">
        <v>44369</v>
      </c>
      <c r="K25" s="60">
        <f t="shared" si="0"/>
        <v>3</v>
      </c>
      <c r="L25" s="95" t="s">
        <v>260</v>
      </c>
      <c r="M25" s="121"/>
      <c r="N25" s="120">
        <v>44399</v>
      </c>
      <c r="O25" s="60">
        <f t="shared" si="1"/>
        <v>5</v>
      </c>
      <c r="P25" s="95" t="s">
        <v>262</v>
      </c>
      <c r="Q25" s="121"/>
      <c r="R25" s="126">
        <v>44430</v>
      </c>
      <c r="S25" s="127">
        <f t="shared" si="2"/>
        <v>1</v>
      </c>
      <c r="T25" s="128" t="s">
        <v>265</v>
      </c>
      <c r="U25" s="129"/>
      <c r="V25" s="126">
        <v>44461</v>
      </c>
      <c r="W25" s="127">
        <f t="shared" si="3"/>
        <v>4</v>
      </c>
      <c r="X25" s="128" t="s">
        <v>261</v>
      </c>
      <c r="Y25" s="129"/>
    </row>
    <row r="26" spans="2:25">
      <c r="B26" s="120">
        <v>44309</v>
      </c>
      <c r="C26" s="60">
        <f t="shared" si="4"/>
        <v>6</v>
      </c>
      <c r="D26" s="95" t="s">
        <v>263</v>
      </c>
      <c r="E26" s="121"/>
      <c r="F26" s="126">
        <v>44339</v>
      </c>
      <c r="G26" s="127">
        <f t="shared" si="5"/>
        <v>1</v>
      </c>
      <c r="H26" s="128" t="s">
        <v>265</v>
      </c>
      <c r="I26" s="129"/>
      <c r="J26" s="120">
        <v>44370</v>
      </c>
      <c r="K26" s="60">
        <f t="shared" si="0"/>
        <v>4</v>
      </c>
      <c r="L26" s="95" t="s">
        <v>261</v>
      </c>
      <c r="M26" s="121"/>
      <c r="N26" s="120">
        <v>44400</v>
      </c>
      <c r="O26" s="60">
        <f t="shared" si="1"/>
        <v>6</v>
      </c>
      <c r="P26" s="95" t="s">
        <v>263</v>
      </c>
      <c r="Q26" s="121"/>
      <c r="R26" s="126">
        <v>44431</v>
      </c>
      <c r="S26" s="127">
        <f t="shared" si="2"/>
        <v>2</v>
      </c>
      <c r="T26" s="128" t="s">
        <v>266</v>
      </c>
      <c r="U26" s="129"/>
      <c r="V26" s="126">
        <v>44462</v>
      </c>
      <c r="W26" s="127">
        <f t="shared" si="3"/>
        <v>5</v>
      </c>
      <c r="X26" s="128" t="s">
        <v>262</v>
      </c>
      <c r="Y26" s="129"/>
    </row>
    <row r="27" spans="2:25">
      <c r="B27" s="120">
        <v>44310</v>
      </c>
      <c r="C27" s="60">
        <f t="shared" si="4"/>
        <v>7</v>
      </c>
      <c r="D27" s="95" t="s">
        <v>264</v>
      </c>
      <c r="E27" s="121"/>
      <c r="F27" s="126">
        <v>44340</v>
      </c>
      <c r="G27" s="127">
        <f t="shared" si="5"/>
        <v>2</v>
      </c>
      <c r="H27" s="128" t="s">
        <v>266</v>
      </c>
      <c r="I27" s="129"/>
      <c r="J27" s="120">
        <v>44371</v>
      </c>
      <c r="K27" s="60">
        <f t="shared" si="0"/>
        <v>5</v>
      </c>
      <c r="L27" s="95" t="s">
        <v>262</v>
      </c>
      <c r="M27" s="121"/>
      <c r="N27" s="120">
        <v>44401</v>
      </c>
      <c r="O27" s="60">
        <f t="shared" si="1"/>
        <v>7</v>
      </c>
      <c r="P27" s="95" t="s">
        <v>264</v>
      </c>
      <c r="Q27" s="121"/>
      <c r="R27" s="120">
        <v>44432</v>
      </c>
      <c r="S27" s="60">
        <f t="shared" si="2"/>
        <v>3</v>
      </c>
      <c r="T27" s="95" t="s">
        <v>260</v>
      </c>
      <c r="U27" s="121"/>
      <c r="V27" s="120">
        <v>44463</v>
      </c>
      <c r="W27" s="60">
        <f t="shared" si="3"/>
        <v>6</v>
      </c>
      <c r="X27" s="95" t="s">
        <v>263</v>
      </c>
      <c r="Y27" s="121"/>
    </row>
    <row r="28" spans="2:25">
      <c r="B28" s="126">
        <v>44311</v>
      </c>
      <c r="C28" s="127">
        <f t="shared" si="4"/>
        <v>1</v>
      </c>
      <c r="D28" s="128" t="s">
        <v>265</v>
      </c>
      <c r="E28" s="129"/>
      <c r="F28" s="120">
        <v>44341</v>
      </c>
      <c r="G28" s="60">
        <f t="shared" si="5"/>
        <v>3</v>
      </c>
      <c r="H28" s="95" t="s">
        <v>260</v>
      </c>
      <c r="I28" s="121"/>
      <c r="J28" s="120">
        <v>44372</v>
      </c>
      <c r="K28" s="60">
        <f t="shared" si="0"/>
        <v>6</v>
      </c>
      <c r="L28" s="95" t="s">
        <v>263</v>
      </c>
      <c r="M28" s="121"/>
      <c r="N28" s="126">
        <v>44402</v>
      </c>
      <c r="O28" s="127">
        <f t="shared" si="1"/>
        <v>1</v>
      </c>
      <c r="P28" s="128" t="s">
        <v>265</v>
      </c>
      <c r="Q28" s="129"/>
      <c r="R28" s="120">
        <v>44433</v>
      </c>
      <c r="S28" s="60">
        <f t="shared" si="2"/>
        <v>4</v>
      </c>
      <c r="T28" s="95" t="s">
        <v>261</v>
      </c>
      <c r="U28" s="121"/>
      <c r="V28" s="120">
        <v>44464</v>
      </c>
      <c r="W28" s="60">
        <f t="shared" si="3"/>
        <v>7</v>
      </c>
      <c r="X28" s="95" t="s">
        <v>264</v>
      </c>
      <c r="Y28" s="121"/>
    </row>
    <row r="29" spans="2:25">
      <c r="B29" s="126">
        <v>44312</v>
      </c>
      <c r="C29" s="127">
        <f t="shared" si="4"/>
        <v>2</v>
      </c>
      <c r="D29" s="128" t="s">
        <v>266</v>
      </c>
      <c r="E29" s="129"/>
      <c r="F29" s="120">
        <v>44342</v>
      </c>
      <c r="G29" s="60">
        <f t="shared" si="5"/>
        <v>4</v>
      </c>
      <c r="H29" s="95" t="s">
        <v>261</v>
      </c>
      <c r="I29" s="121"/>
      <c r="J29" s="120">
        <v>44373</v>
      </c>
      <c r="K29" s="60">
        <f t="shared" si="0"/>
        <v>7</v>
      </c>
      <c r="L29" s="95" t="s">
        <v>264</v>
      </c>
      <c r="M29" s="121"/>
      <c r="N29" s="126">
        <v>44403</v>
      </c>
      <c r="O29" s="127">
        <f t="shared" si="1"/>
        <v>2</v>
      </c>
      <c r="P29" s="128" t="s">
        <v>266</v>
      </c>
      <c r="Q29" s="129"/>
      <c r="R29" s="120">
        <v>44434</v>
      </c>
      <c r="S29" s="60">
        <f t="shared" si="2"/>
        <v>5</v>
      </c>
      <c r="T29" s="95" t="s">
        <v>262</v>
      </c>
      <c r="U29" s="121"/>
      <c r="V29" s="126">
        <v>44465</v>
      </c>
      <c r="W29" s="127">
        <f t="shared" si="3"/>
        <v>1</v>
      </c>
      <c r="X29" s="128" t="s">
        <v>265</v>
      </c>
      <c r="Y29" s="129"/>
    </row>
    <row r="30" spans="2:25">
      <c r="B30" s="120">
        <v>44313</v>
      </c>
      <c r="C30" s="60">
        <f t="shared" si="4"/>
        <v>3</v>
      </c>
      <c r="D30" s="95" t="s">
        <v>260</v>
      </c>
      <c r="E30" s="121"/>
      <c r="F30" s="120">
        <v>44343</v>
      </c>
      <c r="G30" s="60">
        <f t="shared" si="5"/>
        <v>5</v>
      </c>
      <c r="H30" s="95" t="s">
        <v>262</v>
      </c>
      <c r="I30" s="121"/>
      <c r="J30" s="126">
        <v>44374</v>
      </c>
      <c r="K30" s="127">
        <f t="shared" si="0"/>
        <v>1</v>
      </c>
      <c r="L30" s="128" t="s">
        <v>265</v>
      </c>
      <c r="M30" s="129"/>
      <c r="N30" s="120">
        <v>44404</v>
      </c>
      <c r="O30" s="60">
        <f t="shared" si="1"/>
        <v>3</v>
      </c>
      <c r="P30" s="95" t="s">
        <v>260</v>
      </c>
      <c r="Q30" s="121"/>
      <c r="R30" s="120">
        <v>44435</v>
      </c>
      <c r="S30" s="60">
        <f t="shared" si="2"/>
        <v>6</v>
      </c>
      <c r="T30" s="95" t="s">
        <v>263</v>
      </c>
      <c r="U30" s="121"/>
      <c r="V30" s="126">
        <v>44466</v>
      </c>
      <c r="W30" s="127">
        <f t="shared" si="3"/>
        <v>2</v>
      </c>
      <c r="X30" s="128" t="s">
        <v>266</v>
      </c>
      <c r="Y30" s="129"/>
    </row>
    <row r="31" spans="2:25">
      <c r="B31" s="120">
        <v>44314</v>
      </c>
      <c r="C31" s="60">
        <f t="shared" si="4"/>
        <v>4</v>
      </c>
      <c r="D31" s="95" t="s">
        <v>261</v>
      </c>
      <c r="E31" s="121"/>
      <c r="F31" s="120">
        <v>44344</v>
      </c>
      <c r="G31" s="60">
        <f t="shared" si="5"/>
        <v>6</v>
      </c>
      <c r="H31" s="95" t="s">
        <v>263</v>
      </c>
      <c r="I31" s="121"/>
      <c r="J31" s="126">
        <v>44375</v>
      </c>
      <c r="K31" s="127">
        <f t="shared" si="0"/>
        <v>2</v>
      </c>
      <c r="L31" s="128" t="s">
        <v>266</v>
      </c>
      <c r="M31" s="129"/>
      <c r="N31" s="120">
        <v>44405</v>
      </c>
      <c r="O31" s="60">
        <f t="shared" si="1"/>
        <v>4</v>
      </c>
      <c r="P31" s="95" t="s">
        <v>261</v>
      </c>
      <c r="Q31" s="121"/>
      <c r="R31" s="120">
        <v>44436</v>
      </c>
      <c r="S31" s="60">
        <f t="shared" si="2"/>
        <v>7</v>
      </c>
      <c r="T31" s="95" t="s">
        <v>264</v>
      </c>
      <c r="U31" s="121"/>
      <c r="V31" s="120">
        <v>44467</v>
      </c>
      <c r="W31" s="60">
        <f t="shared" si="3"/>
        <v>3</v>
      </c>
      <c r="X31" s="95" t="s">
        <v>260</v>
      </c>
      <c r="Y31" s="121"/>
    </row>
    <row r="32" spans="2:25">
      <c r="B32" s="126">
        <v>44315</v>
      </c>
      <c r="C32" s="127">
        <f t="shared" si="4"/>
        <v>5</v>
      </c>
      <c r="D32" s="128" t="s">
        <v>262</v>
      </c>
      <c r="E32" s="129"/>
      <c r="F32" s="120">
        <v>44345</v>
      </c>
      <c r="G32" s="60">
        <f t="shared" si="5"/>
        <v>7</v>
      </c>
      <c r="H32" s="95" t="s">
        <v>264</v>
      </c>
      <c r="I32" s="121"/>
      <c r="J32" s="120">
        <v>44376</v>
      </c>
      <c r="K32" s="60">
        <f t="shared" si="0"/>
        <v>3</v>
      </c>
      <c r="L32" s="95" t="s">
        <v>260</v>
      </c>
      <c r="M32" s="121"/>
      <c r="N32" s="120">
        <v>44406</v>
      </c>
      <c r="O32" s="60">
        <f t="shared" si="1"/>
        <v>5</v>
      </c>
      <c r="P32" s="95" t="s">
        <v>262</v>
      </c>
      <c r="Q32" s="121"/>
      <c r="R32" s="126">
        <v>44437</v>
      </c>
      <c r="S32" s="127">
        <f t="shared" si="2"/>
        <v>1</v>
      </c>
      <c r="T32" s="128" t="s">
        <v>265</v>
      </c>
      <c r="U32" s="129"/>
      <c r="V32" s="120">
        <v>44468</v>
      </c>
      <c r="W32" s="60">
        <f t="shared" si="3"/>
        <v>4</v>
      </c>
      <c r="X32" s="95" t="s">
        <v>261</v>
      </c>
      <c r="Y32" s="121"/>
    </row>
    <row r="33" spans="2:25">
      <c r="B33" s="120">
        <v>44316</v>
      </c>
      <c r="C33" s="60">
        <f t="shared" si="4"/>
        <v>6</v>
      </c>
      <c r="D33" s="95" t="s">
        <v>263</v>
      </c>
      <c r="E33" s="121"/>
      <c r="F33" s="126">
        <v>44346</v>
      </c>
      <c r="G33" s="127">
        <f t="shared" si="5"/>
        <v>1</v>
      </c>
      <c r="H33" s="128" t="s">
        <v>265</v>
      </c>
      <c r="I33" s="129"/>
      <c r="J33" s="120">
        <v>44377</v>
      </c>
      <c r="K33" s="60">
        <f t="shared" si="0"/>
        <v>4</v>
      </c>
      <c r="L33" s="95" t="s">
        <v>261</v>
      </c>
      <c r="M33" s="121"/>
      <c r="N33" s="120">
        <v>44407</v>
      </c>
      <c r="O33" s="60">
        <f t="shared" si="1"/>
        <v>6</v>
      </c>
      <c r="P33" s="95" t="s">
        <v>263</v>
      </c>
      <c r="Q33" s="121"/>
      <c r="R33" s="126">
        <v>44438</v>
      </c>
      <c r="S33" s="127">
        <f t="shared" si="2"/>
        <v>2</v>
      </c>
      <c r="T33" s="128" t="s">
        <v>266</v>
      </c>
      <c r="U33" s="129"/>
      <c r="V33" s="120">
        <v>44469</v>
      </c>
      <c r="W33" s="60">
        <f t="shared" si="3"/>
        <v>5</v>
      </c>
      <c r="X33" s="95" t="s">
        <v>262</v>
      </c>
      <c r="Y33" s="121"/>
    </row>
    <row r="34" spans="2:25">
      <c r="F34" s="126">
        <v>44347</v>
      </c>
      <c r="G34" s="127">
        <f t="shared" si="5"/>
        <v>2</v>
      </c>
      <c r="H34" s="128" t="s">
        <v>266</v>
      </c>
      <c r="I34" s="129"/>
      <c r="N34" s="120">
        <v>44408</v>
      </c>
      <c r="O34" s="60">
        <f t="shared" si="1"/>
        <v>7</v>
      </c>
      <c r="P34" s="95" t="s">
        <v>264</v>
      </c>
      <c r="Q34" s="121"/>
      <c r="R34" s="120">
        <v>44439</v>
      </c>
      <c r="S34" s="60">
        <f t="shared" si="2"/>
        <v>3</v>
      </c>
      <c r="T34" s="95" t="s">
        <v>260</v>
      </c>
      <c r="U34" s="121"/>
    </row>
    <row r="35" spans="2:25" ht="7.5" customHeight="1" thickBot="1"/>
    <row r="36" spans="2:25" ht="14.25" thickBot="1">
      <c r="D36" s="117" t="s">
        <v>19</v>
      </c>
      <c r="E36" s="22">
        <f>COUNTIF(E4:E33,"○")</f>
        <v>0</v>
      </c>
      <c r="H36" s="117" t="s">
        <v>19</v>
      </c>
      <c r="I36" s="22">
        <f>COUNTIF(I4:I34,"○")</f>
        <v>0</v>
      </c>
      <c r="L36" s="117" t="s">
        <v>19</v>
      </c>
      <c r="M36" s="22">
        <f>COUNTIF(M4:M33,"○")</f>
        <v>0</v>
      </c>
      <c r="P36" s="117" t="s">
        <v>19</v>
      </c>
      <c r="Q36" s="22">
        <f>COUNTIF(Q4:Q34,"○")</f>
        <v>0</v>
      </c>
      <c r="T36" s="117" t="s">
        <v>19</v>
      </c>
      <c r="U36" s="22">
        <f>COUNTIF(U4:U34,"○")</f>
        <v>0</v>
      </c>
      <c r="X36" s="117" t="s">
        <v>19</v>
      </c>
      <c r="Y36" s="22">
        <f>COUNTIF(Y4:Y33,"○")</f>
        <v>0</v>
      </c>
    </row>
    <row r="38" spans="2:25">
      <c r="B38" s="180" t="s">
        <v>9</v>
      </c>
      <c r="C38" s="180"/>
      <c r="D38" s="180"/>
      <c r="E38" s="180"/>
      <c r="F38" s="180" t="s">
        <v>14</v>
      </c>
      <c r="G38" s="180"/>
      <c r="H38" s="180"/>
      <c r="I38" s="180"/>
      <c r="J38" s="180" t="s">
        <v>15</v>
      </c>
      <c r="K38" s="180"/>
      <c r="L38" s="180"/>
      <c r="M38" s="180"/>
      <c r="N38" s="180" t="s">
        <v>16</v>
      </c>
      <c r="O38" s="180"/>
      <c r="P38" s="180"/>
      <c r="Q38" s="180"/>
      <c r="R38" s="180" t="s">
        <v>17</v>
      </c>
      <c r="S38" s="180"/>
      <c r="T38" s="180"/>
      <c r="U38" s="180"/>
      <c r="V38" s="180" t="s">
        <v>18</v>
      </c>
      <c r="W38" s="180"/>
      <c r="X38" s="180"/>
      <c r="Y38" s="180"/>
    </row>
    <row r="39" spans="2:25">
      <c r="B39" s="120">
        <v>44470</v>
      </c>
      <c r="C39" s="60">
        <f t="shared" ref="C39:C69" si="6">WEEKDAY(B39,1)</f>
        <v>6</v>
      </c>
      <c r="D39" s="95" t="s">
        <v>363</v>
      </c>
      <c r="E39" s="121"/>
      <c r="F39" s="126">
        <v>44501</v>
      </c>
      <c r="G39" s="127">
        <f t="shared" ref="G39:G68" si="7">WEEKDAY(F39,1)</f>
        <v>2</v>
      </c>
      <c r="H39" s="128" t="s">
        <v>170</v>
      </c>
      <c r="I39" s="129"/>
      <c r="J39" s="120">
        <v>44531</v>
      </c>
      <c r="K39" s="60">
        <f t="shared" ref="K39:K69" si="8">WEEKDAY(J39,1)</f>
        <v>4</v>
      </c>
      <c r="L39" s="95" t="s">
        <v>361</v>
      </c>
      <c r="M39" s="121"/>
      <c r="N39" s="126">
        <v>44562</v>
      </c>
      <c r="O39" s="127">
        <f t="shared" ref="O39:O69" si="9">WEEKDAY(N39,1)</f>
        <v>7</v>
      </c>
      <c r="P39" s="128" t="s">
        <v>364</v>
      </c>
      <c r="Q39" s="129"/>
      <c r="R39" s="120">
        <v>44593</v>
      </c>
      <c r="S39" s="60">
        <f t="shared" ref="S39:S66" si="10">WEEKDAY(R39,1)</f>
        <v>3</v>
      </c>
      <c r="T39" s="95" t="s">
        <v>169</v>
      </c>
      <c r="U39" s="121"/>
      <c r="V39" s="120">
        <v>44621</v>
      </c>
      <c r="W39" s="60">
        <f t="shared" ref="W39:W69" si="11">WEEKDAY(V39,1)</f>
        <v>3</v>
      </c>
      <c r="X39" s="95" t="s">
        <v>169</v>
      </c>
      <c r="Y39" s="121"/>
    </row>
    <row r="40" spans="2:25">
      <c r="B40" s="120">
        <v>44471</v>
      </c>
      <c r="C40" s="60">
        <f t="shared" si="6"/>
        <v>7</v>
      </c>
      <c r="D40" s="95" t="s">
        <v>264</v>
      </c>
      <c r="E40" s="121"/>
      <c r="F40" s="120">
        <v>44502</v>
      </c>
      <c r="G40" s="60">
        <f t="shared" si="7"/>
        <v>3</v>
      </c>
      <c r="H40" s="95" t="s">
        <v>260</v>
      </c>
      <c r="I40" s="121"/>
      <c r="J40" s="120">
        <v>44532</v>
      </c>
      <c r="K40" s="60">
        <f t="shared" si="8"/>
        <v>5</v>
      </c>
      <c r="L40" s="95" t="s">
        <v>262</v>
      </c>
      <c r="M40" s="121"/>
      <c r="N40" s="126">
        <v>44563</v>
      </c>
      <c r="O40" s="127">
        <f t="shared" si="9"/>
        <v>1</v>
      </c>
      <c r="P40" s="128" t="s">
        <v>265</v>
      </c>
      <c r="Q40" s="129"/>
      <c r="R40" s="120">
        <v>44594</v>
      </c>
      <c r="S40" s="60">
        <f t="shared" si="10"/>
        <v>4</v>
      </c>
      <c r="T40" s="95" t="s">
        <v>261</v>
      </c>
      <c r="U40" s="121"/>
      <c r="V40" s="120">
        <v>44622</v>
      </c>
      <c r="W40" s="60">
        <f t="shared" si="11"/>
        <v>4</v>
      </c>
      <c r="X40" s="95" t="s">
        <v>261</v>
      </c>
      <c r="Y40" s="121"/>
    </row>
    <row r="41" spans="2:25">
      <c r="B41" s="126">
        <v>44472</v>
      </c>
      <c r="C41" s="127">
        <f t="shared" si="6"/>
        <v>1</v>
      </c>
      <c r="D41" s="128" t="s">
        <v>265</v>
      </c>
      <c r="E41" s="129"/>
      <c r="F41" s="126">
        <v>44503</v>
      </c>
      <c r="G41" s="127">
        <f t="shared" si="7"/>
        <v>4</v>
      </c>
      <c r="H41" s="128" t="s">
        <v>261</v>
      </c>
      <c r="I41" s="129"/>
      <c r="J41" s="120">
        <v>44533</v>
      </c>
      <c r="K41" s="60">
        <f t="shared" si="8"/>
        <v>6</v>
      </c>
      <c r="L41" s="95" t="s">
        <v>263</v>
      </c>
      <c r="M41" s="121"/>
      <c r="N41" s="126">
        <v>44564</v>
      </c>
      <c r="O41" s="127">
        <f t="shared" si="9"/>
        <v>2</v>
      </c>
      <c r="P41" s="128" t="s">
        <v>266</v>
      </c>
      <c r="Q41" s="129"/>
      <c r="R41" s="120">
        <v>44595</v>
      </c>
      <c r="S41" s="60">
        <f t="shared" si="10"/>
        <v>5</v>
      </c>
      <c r="T41" s="95" t="s">
        <v>262</v>
      </c>
      <c r="U41" s="121"/>
      <c r="V41" s="120">
        <v>44623</v>
      </c>
      <c r="W41" s="60">
        <f t="shared" si="11"/>
        <v>5</v>
      </c>
      <c r="X41" s="95" t="s">
        <v>262</v>
      </c>
      <c r="Y41" s="121"/>
    </row>
    <row r="42" spans="2:25">
      <c r="B42" s="126">
        <v>44473</v>
      </c>
      <c r="C42" s="127">
        <f t="shared" si="6"/>
        <v>2</v>
      </c>
      <c r="D42" s="128" t="s">
        <v>266</v>
      </c>
      <c r="E42" s="129"/>
      <c r="F42" s="120">
        <v>44504</v>
      </c>
      <c r="G42" s="60">
        <f t="shared" si="7"/>
        <v>5</v>
      </c>
      <c r="H42" s="95" t="s">
        <v>262</v>
      </c>
      <c r="I42" s="121"/>
      <c r="J42" s="120">
        <v>44534</v>
      </c>
      <c r="K42" s="60">
        <f t="shared" si="8"/>
        <v>7</v>
      </c>
      <c r="L42" s="95" t="s">
        <v>264</v>
      </c>
      <c r="M42" s="121"/>
      <c r="N42" s="120">
        <v>44565</v>
      </c>
      <c r="O42" s="60">
        <f t="shared" si="9"/>
        <v>3</v>
      </c>
      <c r="P42" s="95" t="s">
        <v>260</v>
      </c>
      <c r="Q42" s="121"/>
      <c r="R42" s="120">
        <v>44596</v>
      </c>
      <c r="S42" s="60">
        <f t="shared" si="10"/>
        <v>6</v>
      </c>
      <c r="T42" s="95" t="s">
        <v>263</v>
      </c>
      <c r="U42" s="121"/>
      <c r="V42" s="120">
        <v>44624</v>
      </c>
      <c r="W42" s="60">
        <f t="shared" si="11"/>
        <v>6</v>
      </c>
      <c r="X42" s="95" t="s">
        <v>263</v>
      </c>
      <c r="Y42" s="121"/>
    </row>
    <row r="43" spans="2:25">
      <c r="B43" s="120">
        <v>44474</v>
      </c>
      <c r="C43" s="60">
        <f t="shared" si="6"/>
        <v>3</v>
      </c>
      <c r="D43" s="95" t="s">
        <v>260</v>
      </c>
      <c r="E43" s="121"/>
      <c r="F43" s="120">
        <v>44505</v>
      </c>
      <c r="G43" s="60">
        <f t="shared" si="7"/>
        <v>6</v>
      </c>
      <c r="H43" s="95" t="s">
        <v>263</v>
      </c>
      <c r="I43" s="121"/>
      <c r="J43" s="126">
        <v>44535</v>
      </c>
      <c r="K43" s="127">
        <f t="shared" si="8"/>
        <v>1</v>
      </c>
      <c r="L43" s="128" t="s">
        <v>265</v>
      </c>
      <c r="M43" s="129"/>
      <c r="N43" s="120">
        <v>44566</v>
      </c>
      <c r="O43" s="60">
        <f t="shared" si="9"/>
        <v>4</v>
      </c>
      <c r="P43" s="95" t="s">
        <v>261</v>
      </c>
      <c r="Q43" s="121"/>
      <c r="R43" s="120">
        <v>44597</v>
      </c>
      <c r="S43" s="60">
        <f t="shared" si="10"/>
        <v>7</v>
      </c>
      <c r="T43" s="95" t="s">
        <v>264</v>
      </c>
      <c r="U43" s="121"/>
      <c r="V43" s="120">
        <v>44625</v>
      </c>
      <c r="W43" s="60">
        <f t="shared" si="11"/>
        <v>7</v>
      </c>
      <c r="X43" s="95" t="s">
        <v>264</v>
      </c>
      <c r="Y43" s="121"/>
    </row>
    <row r="44" spans="2:25">
      <c r="B44" s="120">
        <v>44475</v>
      </c>
      <c r="C44" s="60">
        <f t="shared" si="6"/>
        <v>4</v>
      </c>
      <c r="D44" s="95" t="s">
        <v>261</v>
      </c>
      <c r="E44" s="121"/>
      <c r="F44" s="120">
        <v>44506</v>
      </c>
      <c r="G44" s="60">
        <f t="shared" si="7"/>
        <v>7</v>
      </c>
      <c r="H44" s="95" t="s">
        <v>264</v>
      </c>
      <c r="I44" s="121"/>
      <c r="J44" s="126">
        <v>44536</v>
      </c>
      <c r="K44" s="127">
        <f t="shared" si="8"/>
        <v>2</v>
      </c>
      <c r="L44" s="128" t="s">
        <v>266</v>
      </c>
      <c r="M44" s="129"/>
      <c r="N44" s="120">
        <v>44567</v>
      </c>
      <c r="O44" s="60">
        <f t="shared" si="9"/>
        <v>5</v>
      </c>
      <c r="P44" s="95" t="s">
        <v>262</v>
      </c>
      <c r="Q44" s="121"/>
      <c r="R44" s="126">
        <v>44598</v>
      </c>
      <c r="S44" s="127">
        <f t="shared" si="10"/>
        <v>1</v>
      </c>
      <c r="T44" s="128" t="s">
        <v>265</v>
      </c>
      <c r="U44" s="129"/>
      <c r="V44" s="126">
        <v>44626</v>
      </c>
      <c r="W44" s="127">
        <f t="shared" si="11"/>
        <v>1</v>
      </c>
      <c r="X44" s="128" t="s">
        <v>265</v>
      </c>
      <c r="Y44" s="129"/>
    </row>
    <row r="45" spans="2:25">
      <c r="B45" s="120">
        <v>44476</v>
      </c>
      <c r="C45" s="60">
        <f t="shared" si="6"/>
        <v>5</v>
      </c>
      <c r="D45" s="95" t="s">
        <v>262</v>
      </c>
      <c r="E45" s="121"/>
      <c r="F45" s="126">
        <v>44507</v>
      </c>
      <c r="G45" s="127">
        <f t="shared" si="7"/>
        <v>1</v>
      </c>
      <c r="H45" s="128" t="s">
        <v>265</v>
      </c>
      <c r="I45" s="129"/>
      <c r="J45" s="120">
        <v>44537</v>
      </c>
      <c r="K45" s="60">
        <f t="shared" si="8"/>
        <v>3</v>
      </c>
      <c r="L45" s="95" t="s">
        <v>260</v>
      </c>
      <c r="M45" s="121"/>
      <c r="N45" s="120">
        <v>44568</v>
      </c>
      <c r="O45" s="60">
        <f t="shared" si="9"/>
        <v>6</v>
      </c>
      <c r="P45" s="95" t="s">
        <v>263</v>
      </c>
      <c r="Q45" s="121"/>
      <c r="R45" s="126">
        <v>44599</v>
      </c>
      <c r="S45" s="127">
        <f t="shared" si="10"/>
        <v>2</v>
      </c>
      <c r="T45" s="128" t="s">
        <v>266</v>
      </c>
      <c r="U45" s="129"/>
      <c r="V45" s="126">
        <v>44627</v>
      </c>
      <c r="W45" s="127">
        <f t="shared" si="11"/>
        <v>2</v>
      </c>
      <c r="X45" s="128" t="s">
        <v>266</v>
      </c>
      <c r="Y45" s="129"/>
    </row>
    <row r="46" spans="2:25">
      <c r="B46" s="120">
        <v>44477</v>
      </c>
      <c r="C46" s="60">
        <f t="shared" si="6"/>
        <v>6</v>
      </c>
      <c r="D46" s="95" t="s">
        <v>263</v>
      </c>
      <c r="E46" s="121"/>
      <c r="F46" s="126">
        <v>44508</v>
      </c>
      <c r="G46" s="127">
        <f t="shared" si="7"/>
        <v>2</v>
      </c>
      <c r="H46" s="128" t="s">
        <v>266</v>
      </c>
      <c r="I46" s="129"/>
      <c r="J46" s="120">
        <v>44538</v>
      </c>
      <c r="K46" s="60">
        <f t="shared" si="8"/>
        <v>4</v>
      </c>
      <c r="L46" s="95" t="s">
        <v>261</v>
      </c>
      <c r="M46" s="121"/>
      <c r="N46" s="120">
        <v>44569</v>
      </c>
      <c r="O46" s="60">
        <f t="shared" si="9"/>
        <v>7</v>
      </c>
      <c r="P46" s="95" t="s">
        <v>264</v>
      </c>
      <c r="Q46" s="121"/>
      <c r="R46" s="120">
        <v>44600</v>
      </c>
      <c r="S46" s="60">
        <f t="shared" si="10"/>
        <v>3</v>
      </c>
      <c r="T46" s="95" t="s">
        <v>260</v>
      </c>
      <c r="U46" s="121"/>
      <c r="V46" s="120">
        <v>44628</v>
      </c>
      <c r="W46" s="60">
        <f t="shared" si="11"/>
        <v>3</v>
      </c>
      <c r="X46" s="95" t="s">
        <v>260</v>
      </c>
      <c r="Y46" s="121"/>
    </row>
    <row r="47" spans="2:25">
      <c r="B47" s="120">
        <v>44478</v>
      </c>
      <c r="C47" s="60">
        <f t="shared" si="6"/>
        <v>7</v>
      </c>
      <c r="D47" s="95" t="s">
        <v>264</v>
      </c>
      <c r="E47" s="121"/>
      <c r="F47" s="120">
        <v>44509</v>
      </c>
      <c r="G47" s="60">
        <f t="shared" si="7"/>
        <v>3</v>
      </c>
      <c r="H47" s="95" t="s">
        <v>260</v>
      </c>
      <c r="I47" s="121"/>
      <c r="J47" s="120">
        <v>44539</v>
      </c>
      <c r="K47" s="60">
        <f t="shared" si="8"/>
        <v>5</v>
      </c>
      <c r="L47" s="95" t="s">
        <v>262</v>
      </c>
      <c r="M47" s="121"/>
      <c r="N47" s="126">
        <v>44570</v>
      </c>
      <c r="O47" s="127">
        <f t="shared" si="9"/>
        <v>1</v>
      </c>
      <c r="P47" s="128" t="s">
        <v>265</v>
      </c>
      <c r="Q47" s="129"/>
      <c r="R47" s="120">
        <v>44601</v>
      </c>
      <c r="S47" s="60">
        <f t="shared" si="10"/>
        <v>4</v>
      </c>
      <c r="T47" s="95" t="s">
        <v>261</v>
      </c>
      <c r="U47" s="121"/>
      <c r="V47" s="120">
        <v>44629</v>
      </c>
      <c r="W47" s="60">
        <f t="shared" si="11"/>
        <v>4</v>
      </c>
      <c r="X47" s="95" t="s">
        <v>261</v>
      </c>
      <c r="Y47" s="121"/>
    </row>
    <row r="48" spans="2:25">
      <c r="B48" s="126">
        <v>44479</v>
      </c>
      <c r="C48" s="127">
        <f t="shared" si="6"/>
        <v>1</v>
      </c>
      <c r="D48" s="128" t="s">
        <v>265</v>
      </c>
      <c r="E48" s="129"/>
      <c r="F48" s="120">
        <v>44510</v>
      </c>
      <c r="G48" s="60">
        <f t="shared" si="7"/>
        <v>4</v>
      </c>
      <c r="H48" s="95" t="s">
        <v>261</v>
      </c>
      <c r="I48" s="121"/>
      <c r="J48" s="120">
        <v>44540</v>
      </c>
      <c r="K48" s="60">
        <f t="shared" si="8"/>
        <v>6</v>
      </c>
      <c r="L48" s="95" t="s">
        <v>263</v>
      </c>
      <c r="M48" s="121"/>
      <c r="N48" s="126">
        <v>44571</v>
      </c>
      <c r="O48" s="127">
        <f t="shared" si="9"/>
        <v>2</v>
      </c>
      <c r="P48" s="128" t="s">
        <v>266</v>
      </c>
      <c r="Q48" s="129"/>
      <c r="R48" s="120">
        <v>44602</v>
      </c>
      <c r="S48" s="60">
        <f t="shared" si="10"/>
        <v>5</v>
      </c>
      <c r="T48" s="95" t="s">
        <v>262</v>
      </c>
      <c r="U48" s="121"/>
      <c r="V48" s="120">
        <v>44630</v>
      </c>
      <c r="W48" s="60">
        <f t="shared" si="11"/>
        <v>5</v>
      </c>
      <c r="X48" s="95" t="s">
        <v>262</v>
      </c>
      <c r="Y48" s="121"/>
    </row>
    <row r="49" spans="2:25">
      <c r="B49" s="126">
        <v>44480</v>
      </c>
      <c r="C49" s="127">
        <f t="shared" si="6"/>
        <v>2</v>
      </c>
      <c r="D49" s="128" t="s">
        <v>266</v>
      </c>
      <c r="E49" s="129"/>
      <c r="F49" s="120">
        <v>44511</v>
      </c>
      <c r="G49" s="60">
        <f t="shared" si="7"/>
        <v>5</v>
      </c>
      <c r="H49" s="95" t="s">
        <v>262</v>
      </c>
      <c r="I49" s="121"/>
      <c r="J49" s="120">
        <v>44541</v>
      </c>
      <c r="K49" s="60">
        <f t="shared" si="8"/>
        <v>7</v>
      </c>
      <c r="L49" s="95" t="s">
        <v>264</v>
      </c>
      <c r="M49" s="121"/>
      <c r="N49" s="126">
        <v>44572</v>
      </c>
      <c r="O49" s="127">
        <f t="shared" si="9"/>
        <v>3</v>
      </c>
      <c r="P49" s="128" t="s">
        <v>260</v>
      </c>
      <c r="Q49" s="129"/>
      <c r="R49" s="126">
        <v>44603</v>
      </c>
      <c r="S49" s="127">
        <f t="shared" si="10"/>
        <v>6</v>
      </c>
      <c r="T49" s="128" t="s">
        <v>263</v>
      </c>
      <c r="U49" s="129"/>
      <c r="V49" s="120">
        <v>44631</v>
      </c>
      <c r="W49" s="60">
        <f t="shared" si="11"/>
        <v>6</v>
      </c>
      <c r="X49" s="95" t="s">
        <v>263</v>
      </c>
      <c r="Y49" s="121"/>
    </row>
    <row r="50" spans="2:25">
      <c r="B50" s="126">
        <v>44481</v>
      </c>
      <c r="C50" s="127">
        <f t="shared" si="6"/>
        <v>3</v>
      </c>
      <c r="D50" s="128" t="s">
        <v>260</v>
      </c>
      <c r="E50" s="129"/>
      <c r="F50" s="120">
        <v>44512</v>
      </c>
      <c r="G50" s="60">
        <f t="shared" si="7"/>
        <v>6</v>
      </c>
      <c r="H50" s="95" t="s">
        <v>263</v>
      </c>
      <c r="I50" s="121"/>
      <c r="J50" s="126">
        <v>44542</v>
      </c>
      <c r="K50" s="127">
        <f t="shared" si="8"/>
        <v>1</v>
      </c>
      <c r="L50" s="128" t="s">
        <v>265</v>
      </c>
      <c r="M50" s="129"/>
      <c r="N50" s="120">
        <v>44573</v>
      </c>
      <c r="O50" s="60">
        <f t="shared" si="9"/>
        <v>4</v>
      </c>
      <c r="P50" s="95" t="s">
        <v>261</v>
      </c>
      <c r="Q50" s="121"/>
      <c r="R50" s="120">
        <v>44604</v>
      </c>
      <c r="S50" s="60">
        <f t="shared" si="10"/>
        <v>7</v>
      </c>
      <c r="T50" s="95" t="s">
        <v>264</v>
      </c>
      <c r="U50" s="121"/>
      <c r="V50" s="120">
        <v>44632</v>
      </c>
      <c r="W50" s="60">
        <f t="shared" si="11"/>
        <v>7</v>
      </c>
      <c r="X50" s="95" t="s">
        <v>264</v>
      </c>
      <c r="Y50" s="121"/>
    </row>
    <row r="51" spans="2:25">
      <c r="B51" s="120">
        <v>44482</v>
      </c>
      <c r="C51" s="60">
        <f t="shared" si="6"/>
        <v>4</v>
      </c>
      <c r="D51" s="95" t="s">
        <v>261</v>
      </c>
      <c r="E51" s="121"/>
      <c r="F51" s="120">
        <v>44513</v>
      </c>
      <c r="G51" s="60">
        <f t="shared" si="7"/>
        <v>7</v>
      </c>
      <c r="H51" s="95" t="s">
        <v>264</v>
      </c>
      <c r="I51" s="121"/>
      <c r="J51" s="126">
        <v>44543</v>
      </c>
      <c r="K51" s="127">
        <f t="shared" si="8"/>
        <v>2</v>
      </c>
      <c r="L51" s="128" t="s">
        <v>266</v>
      </c>
      <c r="M51" s="129"/>
      <c r="N51" s="120">
        <v>44574</v>
      </c>
      <c r="O51" s="60">
        <f t="shared" si="9"/>
        <v>5</v>
      </c>
      <c r="P51" s="95" t="s">
        <v>262</v>
      </c>
      <c r="Q51" s="121"/>
      <c r="R51" s="126">
        <v>44605</v>
      </c>
      <c r="S51" s="127">
        <f t="shared" si="10"/>
        <v>1</v>
      </c>
      <c r="T51" s="128" t="s">
        <v>265</v>
      </c>
      <c r="U51" s="129"/>
      <c r="V51" s="126">
        <v>44633</v>
      </c>
      <c r="W51" s="127">
        <f t="shared" si="11"/>
        <v>1</v>
      </c>
      <c r="X51" s="128" t="s">
        <v>265</v>
      </c>
      <c r="Y51" s="129"/>
    </row>
    <row r="52" spans="2:25">
      <c r="B52" s="120">
        <v>44483</v>
      </c>
      <c r="C52" s="60">
        <f t="shared" si="6"/>
        <v>5</v>
      </c>
      <c r="D52" s="95" t="s">
        <v>262</v>
      </c>
      <c r="E52" s="121"/>
      <c r="F52" s="126">
        <v>44514</v>
      </c>
      <c r="G52" s="127">
        <f t="shared" si="7"/>
        <v>1</v>
      </c>
      <c r="H52" s="128" t="s">
        <v>265</v>
      </c>
      <c r="I52" s="129"/>
      <c r="J52" s="120">
        <v>44544</v>
      </c>
      <c r="K52" s="60">
        <f t="shared" si="8"/>
        <v>3</v>
      </c>
      <c r="L52" s="95" t="s">
        <v>260</v>
      </c>
      <c r="M52" s="121"/>
      <c r="N52" s="120">
        <v>44575</v>
      </c>
      <c r="O52" s="60">
        <f t="shared" si="9"/>
        <v>6</v>
      </c>
      <c r="P52" s="95" t="s">
        <v>263</v>
      </c>
      <c r="Q52" s="121"/>
      <c r="R52" s="126">
        <v>44606</v>
      </c>
      <c r="S52" s="127">
        <f t="shared" si="10"/>
        <v>2</v>
      </c>
      <c r="T52" s="128" t="s">
        <v>266</v>
      </c>
      <c r="U52" s="129"/>
      <c r="V52" s="126">
        <v>44634</v>
      </c>
      <c r="W52" s="127">
        <f t="shared" si="11"/>
        <v>2</v>
      </c>
      <c r="X52" s="128" t="s">
        <v>266</v>
      </c>
      <c r="Y52" s="129"/>
    </row>
    <row r="53" spans="2:25">
      <c r="B53" s="120">
        <v>44484</v>
      </c>
      <c r="C53" s="60">
        <f t="shared" si="6"/>
        <v>6</v>
      </c>
      <c r="D53" s="95" t="s">
        <v>263</v>
      </c>
      <c r="E53" s="121"/>
      <c r="F53" s="126">
        <v>44515</v>
      </c>
      <c r="G53" s="127">
        <f t="shared" si="7"/>
        <v>2</v>
      </c>
      <c r="H53" s="128" t="s">
        <v>266</v>
      </c>
      <c r="I53" s="129"/>
      <c r="J53" s="120">
        <v>44545</v>
      </c>
      <c r="K53" s="60">
        <f t="shared" si="8"/>
        <v>4</v>
      </c>
      <c r="L53" s="95" t="s">
        <v>261</v>
      </c>
      <c r="M53" s="121"/>
      <c r="N53" s="120">
        <v>44576</v>
      </c>
      <c r="O53" s="60">
        <f t="shared" si="9"/>
        <v>7</v>
      </c>
      <c r="P53" s="95" t="s">
        <v>264</v>
      </c>
      <c r="Q53" s="121"/>
      <c r="R53" s="120">
        <v>44607</v>
      </c>
      <c r="S53" s="60">
        <f t="shared" si="10"/>
        <v>3</v>
      </c>
      <c r="T53" s="95" t="s">
        <v>260</v>
      </c>
      <c r="U53" s="121"/>
      <c r="V53" s="120">
        <v>44635</v>
      </c>
      <c r="W53" s="60">
        <f t="shared" si="11"/>
        <v>3</v>
      </c>
      <c r="X53" s="95" t="s">
        <v>260</v>
      </c>
      <c r="Y53" s="121"/>
    </row>
    <row r="54" spans="2:25">
      <c r="B54" s="120">
        <v>44485</v>
      </c>
      <c r="C54" s="60">
        <f t="shared" si="6"/>
        <v>7</v>
      </c>
      <c r="D54" s="95" t="s">
        <v>264</v>
      </c>
      <c r="E54" s="121"/>
      <c r="F54" s="120">
        <v>44516</v>
      </c>
      <c r="G54" s="60">
        <f t="shared" si="7"/>
        <v>3</v>
      </c>
      <c r="H54" s="95" t="s">
        <v>260</v>
      </c>
      <c r="I54" s="121"/>
      <c r="J54" s="120">
        <v>44546</v>
      </c>
      <c r="K54" s="60">
        <f t="shared" si="8"/>
        <v>5</v>
      </c>
      <c r="L54" s="95" t="s">
        <v>262</v>
      </c>
      <c r="M54" s="121"/>
      <c r="N54" s="126">
        <v>44577</v>
      </c>
      <c r="O54" s="127">
        <f t="shared" si="9"/>
        <v>1</v>
      </c>
      <c r="P54" s="128" t="s">
        <v>265</v>
      </c>
      <c r="Q54" s="129"/>
      <c r="R54" s="120">
        <v>44608</v>
      </c>
      <c r="S54" s="60">
        <f t="shared" si="10"/>
        <v>4</v>
      </c>
      <c r="T54" s="95" t="s">
        <v>261</v>
      </c>
      <c r="U54" s="121"/>
      <c r="V54" s="120">
        <v>44636</v>
      </c>
      <c r="W54" s="60">
        <f t="shared" si="11"/>
        <v>4</v>
      </c>
      <c r="X54" s="95" t="s">
        <v>261</v>
      </c>
      <c r="Y54" s="121"/>
    </row>
    <row r="55" spans="2:25">
      <c r="B55" s="126">
        <v>44486</v>
      </c>
      <c r="C55" s="127">
        <f t="shared" si="6"/>
        <v>1</v>
      </c>
      <c r="D55" s="128" t="s">
        <v>265</v>
      </c>
      <c r="E55" s="129"/>
      <c r="F55" s="120">
        <v>44517</v>
      </c>
      <c r="G55" s="60">
        <f t="shared" si="7"/>
        <v>4</v>
      </c>
      <c r="H55" s="95" t="s">
        <v>261</v>
      </c>
      <c r="I55" s="121"/>
      <c r="J55" s="120">
        <v>44547</v>
      </c>
      <c r="K55" s="60">
        <f t="shared" si="8"/>
        <v>6</v>
      </c>
      <c r="L55" s="95" t="s">
        <v>263</v>
      </c>
      <c r="M55" s="121"/>
      <c r="N55" s="126">
        <v>44578</v>
      </c>
      <c r="O55" s="127">
        <f t="shared" si="9"/>
        <v>2</v>
      </c>
      <c r="P55" s="128" t="s">
        <v>266</v>
      </c>
      <c r="Q55" s="129"/>
      <c r="R55" s="120">
        <v>44609</v>
      </c>
      <c r="S55" s="60">
        <f t="shared" si="10"/>
        <v>5</v>
      </c>
      <c r="T55" s="95" t="s">
        <v>262</v>
      </c>
      <c r="U55" s="121"/>
      <c r="V55" s="120">
        <v>44637</v>
      </c>
      <c r="W55" s="60">
        <f t="shared" si="11"/>
        <v>5</v>
      </c>
      <c r="X55" s="95" t="s">
        <v>262</v>
      </c>
      <c r="Y55" s="121"/>
    </row>
    <row r="56" spans="2:25">
      <c r="B56" s="126">
        <v>44487</v>
      </c>
      <c r="C56" s="127">
        <f t="shared" si="6"/>
        <v>2</v>
      </c>
      <c r="D56" s="128" t="s">
        <v>266</v>
      </c>
      <c r="E56" s="129"/>
      <c r="F56" s="120">
        <v>44518</v>
      </c>
      <c r="G56" s="60">
        <f t="shared" si="7"/>
        <v>5</v>
      </c>
      <c r="H56" s="95" t="s">
        <v>262</v>
      </c>
      <c r="I56" s="121"/>
      <c r="J56" s="120">
        <v>44548</v>
      </c>
      <c r="K56" s="60">
        <f t="shared" si="8"/>
        <v>7</v>
      </c>
      <c r="L56" s="95" t="s">
        <v>264</v>
      </c>
      <c r="M56" s="121"/>
      <c r="N56" s="120">
        <v>44579</v>
      </c>
      <c r="O56" s="60">
        <f t="shared" si="9"/>
        <v>3</v>
      </c>
      <c r="P56" s="95" t="s">
        <v>260</v>
      </c>
      <c r="Q56" s="121"/>
      <c r="R56" s="120">
        <v>44610</v>
      </c>
      <c r="S56" s="60">
        <f t="shared" si="10"/>
        <v>6</v>
      </c>
      <c r="T56" s="95" t="s">
        <v>263</v>
      </c>
      <c r="U56" s="121"/>
      <c r="V56" s="120">
        <v>44638</v>
      </c>
      <c r="W56" s="60">
        <f t="shared" si="11"/>
        <v>6</v>
      </c>
      <c r="X56" s="95" t="s">
        <v>263</v>
      </c>
      <c r="Y56" s="121"/>
    </row>
    <row r="57" spans="2:25">
      <c r="B57" s="120">
        <v>44488</v>
      </c>
      <c r="C57" s="60">
        <f t="shared" si="6"/>
        <v>3</v>
      </c>
      <c r="D57" s="95" t="s">
        <v>260</v>
      </c>
      <c r="E57" s="121"/>
      <c r="F57" s="120">
        <v>44519</v>
      </c>
      <c r="G57" s="60">
        <f t="shared" si="7"/>
        <v>6</v>
      </c>
      <c r="H57" s="95" t="s">
        <v>263</v>
      </c>
      <c r="I57" s="121"/>
      <c r="J57" s="126">
        <v>44549</v>
      </c>
      <c r="K57" s="127">
        <f t="shared" si="8"/>
        <v>1</v>
      </c>
      <c r="L57" s="128" t="s">
        <v>265</v>
      </c>
      <c r="M57" s="129"/>
      <c r="N57" s="120">
        <v>44580</v>
      </c>
      <c r="O57" s="60">
        <f t="shared" si="9"/>
        <v>4</v>
      </c>
      <c r="P57" s="95" t="s">
        <v>261</v>
      </c>
      <c r="Q57" s="121"/>
      <c r="R57" s="120">
        <v>44611</v>
      </c>
      <c r="S57" s="60">
        <f t="shared" si="10"/>
        <v>7</v>
      </c>
      <c r="T57" s="95" t="s">
        <v>264</v>
      </c>
      <c r="U57" s="121"/>
      <c r="V57" s="120">
        <v>44639</v>
      </c>
      <c r="W57" s="60">
        <f t="shared" si="11"/>
        <v>7</v>
      </c>
      <c r="X57" s="95" t="s">
        <v>264</v>
      </c>
      <c r="Y57" s="121"/>
    </row>
    <row r="58" spans="2:25">
      <c r="B58" s="120">
        <v>44489</v>
      </c>
      <c r="C58" s="60">
        <f t="shared" si="6"/>
        <v>4</v>
      </c>
      <c r="D58" s="95" t="s">
        <v>261</v>
      </c>
      <c r="E58" s="121"/>
      <c r="F58" s="120">
        <v>44520</v>
      </c>
      <c r="G58" s="60">
        <f t="shared" si="7"/>
        <v>7</v>
      </c>
      <c r="H58" s="95" t="s">
        <v>264</v>
      </c>
      <c r="I58" s="121"/>
      <c r="J58" s="126">
        <v>44550</v>
      </c>
      <c r="K58" s="127">
        <f t="shared" si="8"/>
        <v>2</v>
      </c>
      <c r="L58" s="128" t="s">
        <v>266</v>
      </c>
      <c r="M58" s="129"/>
      <c r="N58" s="120">
        <v>44581</v>
      </c>
      <c r="O58" s="60">
        <f t="shared" si="9"/>
        <v>5</v>
      </c>
      <c r="P58" s="95" t="s">
        <v>262</v>
      </c>
      <c r="Q58" s="121"/>
      <c r="R58" s="126">
        <v>44612</v>
      </c>
      <c r="S58" s="127">
        <f t="shared" si="10"/>
        <v>1</v>
      </c>
      <c r="T58" s="128" t="s">
        <v>265</v>
      </c>
      <c r="U58" s="129"/>
      <c r="V58" s="126">
        <v>44640</v>
      </c>
      <c r="W58" s="127">
        <f t="shared" si="11"/>
        <v>1</v>
      </c>
      <c r="X58" s="128" t="s">
        <v>265</v>
      </c>
      <c r="Y58" s="129"/>
    </row>
    <row r="59" spans="2:25">
      <c r="B59" s="120">
        <v>44490</v>
      </c>
      <c r="C59" s="60">
        <f t="shared" si="6"/>
        <v>5</v>
      </c>
      <c r="D59" s="95" t="s">
        <v>262</v>
      </c>
      <c r="E59" s="121"/>
      <c r="F59" s="126">
        <v>44521</v>
      </c>
      <c r="G59" s="127">
        <f t="shared" si="7"/>
        <v>1</v>
      </c>
      <c r="H59" s="128" t="s">
        <v>265</v>
      </c>
      <c r="I59" s="129"/>
      <c r="J59" s="120">
        <v>44551</v>
      </c>
      <c r="K59" s="60">
        <f t="shared" si="8"/>
        <v>3</v>
      </c>
      <c r="L59" s="95" t="s">
        <v>260</v>
      </c>
      <c r="M59" s="121"/>
      <c r="N59" s="120">
        <v>44582</v>
      </c>
      <c r="O59" s="60">
        <f t="shared" si="9"/>
        <v>6</v>
      </c>
      <c r="P59" s="95" t="s">
        <v>263</v>
      </c>
      <c r="Q59" s="121"/>
      <c r="R59" s="126">
        <v>44613</v>
      </c>
      <c r="S59" s="127">
        <f t="shared" si="10"/>
        <v>2</v>
      </c>
      <c r="T59" s="128" t="s">
        <v>266</v>
      </c>
      <c r="U59" s="129"/>
      <c r="V59" s="126">
        <v>44641</v>
      </c>
      <c r="W59" s="127">
        <f t="shared" si="11"/>
        <v>2</v>
      </c>
      <c r="X59" s="128" t="s">
        <v>266</v>
      </c>
      <c r="Y59" s="129"/>
    </row>
    <row r="60" spans="2:25">
      <c r="B60" s="120">
        <v>44491</v>
      </c>
      <c r="C60" s="60">
        <f t="shared" si="6"/>
        <v>6</v>
      </c>
      <c r="D60" s="95" t="s">
        <v>263</v>
      </c>
      <c r="E60" s="121"/>
      <c r="F60" s="126">
        <v>44522</v>
      </c>
      <c r="G60" s="127">
        <f t="shared" si="7"/>
        <v>2</v>
      </c>
      <c r="H60" s="128" t="s">
        <v>266</v>
      </c>
      <c r="I60" s="129"/>
      <c r="J60" s="120">
        <v>44552</v>
      </c>
      <c r="K60" s="60">
        <f t="shared" si="8"/>
        <v>4</v>
      </c>
      <c r="L60" s="95" t="s">
        <v>261</v>
      </c>
      <c r="M60" s="121"/>
      <c r="N60" s="120">
        <v>44583</v>
      </c>
      <c r="O60" s="60">
        <f t="shared" si="9"/>
        <v>7</v>
      </c>
      <c r="P60" s="95" t="s">
        <v>264</v>
      </c>
      <c r="Q60" s="121"/>
      <c r="R60" s="120">
        <v>44614</v>
      </c>
      <c r="S60" s="60">
        <f t="shared" si="10"/>
        <v>3</v>
      </c>
      <c r="T60" s="95" t="s">
        <v>260</v>
      </c>
      <c r="U60" s="121"/>
      <c r="V60" s="126">
        <v>44642</v>
      </c>
      <c r="W60" s="127">
        <f t="shared" si="11"/>
        <v>3</v>
      </c>
      <c r="X60" s="128" t="s">
        <v>260</v>
      </c>
      <c r="Y60" s="129"/>
    </row>
    <row r="61" spans="2:25">
      <c r="B61" s="120">
        <v>44492</v>
      </c>
      <c r="C61" s="60">
        <f t="shared" si="6"/>
        <v>7</v>
      </c>
      <c r="D61" s="95" t="s">
        <v>264</v>
      </c>
      <c r="E61" s="121"/>
      <c r="F61" s="126">
        <v>44523</v>
      </c>
      <c r="G61" s="127">
        <f t="shared" si="7"/>
        <v>3</v>
      </c>
      <c r="H61" s="128" t="s">
        <v>260</v>
      </c>
      <c r="I61" s="129"/>
      <c r="J61" s="120">
        <v>44553</v>
      </c>
      <c r="K61" s="60">
        <f t="shared" si="8"/>
        <v>5</v>
      </c>
      <c r="L61" s="95" t="s">
        <v>262</v>
      </c>
      <c r="M61" s="121"/>
      <c r="N61" s="126">
        <v>44584</v>
      </c>
      <c r="O61" s="127">
        <f t="shared" si="9"/>
        <v>1</v>
      </c>
      <c r="P61" s="128" t="s">
        <v>265</v>
      </c>
      <c r="Q61" s="129"/>
      <c r="R61" s="126">
        <v>44615</v>
      </c>
      <c r="S61" s="127">
        <f t="shared" si="10"/>
        <v>4</v>
      </c>
      <c r="T61" s="128" t="s">
        <v>261</v>
      </c>
      <c r="U61" s="129"/>
      <c r="V61" s="120">
        <v>44643</v>
      </c>
      <c r="W61" s="60">
        <f t="shared" si="11"/>
        <v>4</v>
      </c>
      <c r="X61" s="95" t="s">
        <v>261</v>
      </c>
      <c r="Y61" s="121"/>
    </row>
    <row r="62" spans="2:25">
      <c r="B62" s="126">
        <v>44493</v>
      </c>
      <c r="C62" s="127">
        <f t="shared" si="6"/>
        <v>1</v>
      </c>
      <c r="D62" s="128" t="s">
        <v>265</v>
      </c>
      <c r="E62" s="129"/>
      <c r="F62" s="120">
        <v>44524</v>
      </c>
      <c r="G62" s="60">
        <f t="shared" si="7"/>
        <v>4</v>
      </c>
      <c r="H62" s="95" t="s">
        <v>261</v>
      </c>
      <c r="I62" s="121"/>
      <c r="J62" s="120">
        <v>44554</v>
      </c>
      <c r="K62" s="60">
        <f t="shared" si="8"/>
        <v>6</v>
      </c>
      <c r="L62" s="95" t="s">
        <v>263</v>
      </c>
      <c r="M62" s="121"/>
      <c r="N62" s="126">
        <v>44585</v>
      </c>
      <c r="O62" s="127">
        <f t="shared" si="9"/>
        <v>2</v>
      </c>
      <c r="P62" s="128" t="s">
        <v>266</v>
      </c>
      <c r="Q62" s="129"/>
      <c r="R62" s="120">
        <v>44616</v>
      </c>
      <c r="S62" s="60">
        <f t="shared" si="10"/>
        <v>5</v>
      </c>
      <c r="T62" s="95" t="s">
        <v>262</v>
      </c>
      <c r="U62" s="121"/>
      <c r="V62" s="120">
        <v>44644</v>
      </c>
      <c r="W62" s="60">
        <f t="shared" si="11"/>
        <v>5</v>
      </c>
      <c r="X62" s="95" t="s">
        <v>262</v>
      </c>
      <c r="Y62" s="121"/>
    </row>
    <row r="63" spans="2:25">
      <c r="B63" s="126">
        <v>44494</v>
      </c>
      <c r="C63" s="127">
        <f t="shared" si="6"/>
        <v>2</v>
      </c>
      <c r="D63" s="128" t="s">
        <v>266</v>
      </c>
      <c r="E63" s="129"/>
      <c r="F63" s="120">
        <v>44525</v>
      </c>
      <c r="G63" s="60">
        <f t="shared" si="7"/>
        <v>5</v>
      </c>
      <c r="H63" s="95" t="s">
        <v>262</v>
      </c>
      <c r="I63" s="121"/>
      <c r="J63" s="120">
        <v>44555</v>
      </c>
      <c r="K63" s="60">
        <f t="shared" si="8"/>
        <v>7</v>
      </c>
      <c r="L63" s="95" t="s">
        <v>264</v>
      </c>
      <c r="M63" s="121"/>
      <c r="N63" s="120">
        <v>44586</v>
      </c>
      <c r="O63" s="60">
        <f t="shared" si="9"/>
        <v>3</v>
      </c>
      <c r="P63" s="95" t="s">
        <v>260</v>
      </c>
      <c r="Q63" s="121"/>
      <c r="R63" s="120">
        <v>44617</v>
      </c>
      <c r="S63" s="60">
        <f t="shared" si="10"/>
        <v>6</v>
      </c>
      <c r="T63" s="95" t="s">
        <v>263</v>
      </c>
      <c r="U63" s="121"/>
      <c r="V63" s="120">
        <v>44645</v>
      </c>
      <c r="W63" s="60">
        <f t="shared" si="11"/>
        <v>6</v>
      </c>
      <c r="X63" s="95" t="s">
        <v>263</v>
      </c>
      <c r="Y63" s="121"/>
    </row>
    <row r="64" spans="2:25">
      <c r="B64" s="120">
        <v>44495</v>
      </c>
      <c r="C64" s="60">
        <f t="shared" si="6"/>
        <v>3</v>
      </c>
      <c r="D64" s="95" t="s">
        <v>260</v>
      </c>
      <c r="E64" s="121"/>
      <c r="F64" s="120">
        <v>44526</v>
      </c>
      <c r="G64" s="60">
        <f t="shared" si="7"/>
        <v>6</v>
      </c>
      <c r="H64" s="95" t="s">
        <v>263</v>
      </c>
      <c r="I64" s="121"/>
      <c r="J64" s="126">
        <v>44556</v>
      </c>
      <c r="K64" s="127">
        <f t="shared" si="8"/>
        <v>1</v>
      </c>
      <c r="L64" s="128" t="s">
        <v>265</v>
      </c>
      <c r="M64" s="129"/>
      <c r="N64" s="120">
        <v>44587</v>
      </c>
      <c r="O64" s="60">
        <f t="shared" si="9"/>
        <v>4</v>
      </c>
      <c r="P64" s="95" t="s">
        <v>261</v>
      </c>
      <c r="Q64" s="121"/>
      <c r="R64" s="120">
        <v>44618</v>
      </c>
      <c r="S64" s="60">
        <f t="shared" si="10"/>
        <v>7</v>
      </c>
      <c r="T64" s="95" t="s">
        <v>264</v>
      </c>
      <c r="U64" s="121"/>
      <c r="V64" s="120">
        <v>44646</v>
      </c>
      <c r="W64" s="60">
        <f t="shared" si="11"/>
        <v>7</v>
      </c>
      <c r="X64" s="95" t="s">
        <v>264</v>
      </c>
      <c r="Y64" s="121"/>
    </row>
    <row r="65" spans="1:25">
      <c r="B65" s="120">
        <v>44496</v>
      </c>
      <c r="C65" s="60">
        <f t="shared" si="6"/>
        <v>4</v>
      </c>
      <c r="D65" s="95" t="s">
        <v>261</v>
      </c>
      <c r="E65" s="121"/>
      <c r="F65" s="120">
        <v>44527</v>
      </c>
      <c r="G65" s="60">
        <f t="shared" si="7"/>
        <v>7</v>
      </c>
      <c r="H65" s="95" t="s">
        <v>264</v>
      </c>
      <c r="I65" s="121"/>
      <c r="J65" s="126">
        <v>44557</v>
      </c>
      <c r="K65" s="127">
        <f t="shared" si="8"/>
        <v>2</v>
      </c>
      <c r="L65" s="128" t="s">
        <v>266</v>
      </c>
      <c r="M65" s="129"/>
      <c r="N65" s="120">
        <v>44588</v>
      </c>
      <c r="O65" s="60">
        <f t="shared" si="9"/>
        <v>5</v>
      </c>
      <c r="P65" s="95" t="s">
        <v>262</v>
      </c>
      <c r="Q65" s="121"/>
      <c r="R65" s="126">
        <v>44619</v>
      </c>
      <c r="S65" s="127">
        <f t="shared" si="10"/>
        <v>1</v>
      </c>
      <c r="T65" s="128" t="s">
        <v>265</v>
      </c>
      <c r="U65" s="129"/>
      <c r="V65" s="126">
        <v>44647</v>
      </c>
      <c r="W65" s="127">
        <f t="shared" si="11"/>
        <v>1</v>
      </c>
      <c r="X65" s="128" t="s">
        <v>265</v>
      </c>
      <c r="Y65" s="129"/>
    </row>
    <row r="66" spans="1:25">
      <c r="B66" s="120">
        <v>44497</v>
      </c>
      <c r="C66" s="60">
        <f t="shared" si="6"/>
        <v>5</v>
      </c>
      <c r="D66" s="95" t="s">
        <v>262</v>
      </c>
      <c r="E66" s="121"/>
      <c r="F66" s="126">
        <v>44528</v>
      </c>
      <c r="G66" s="127">
        <f t="shared" si="7"/>
        <v>1</v>
      </c>
      <c r="H66" s="128" t="s">
        <v>265</v>
      </c>
      <c r="I66" s="129"/>
      <c r="J66" s="120">
        <v>44558</v>
      </c>
      <c r="K66" s="60">
        <f t="shared" si="8"/>
        <v>3</v>
      </c>
      <c r="L66" s="95" t="s">
        <v>260</v>
      </c>
      <c r="M66" s="121"/>
      <c r="N66" s="120">
        <v>44589</v>
      </c>
      <c r="O66" s="60">
        <f t="shared" si="9"/>
        <v>6</v>
      </c>
      <c r="P66" s="95" t="s">
        <v>263</v>
      </c>
      <c r="Q66" s="121"/>
      <c r="R66" s="126">
        <v>44620</v>
      </c>
      <c r="S66" s="127">
        <f t="shared" si="10"/>
        <v>2</v>
      </c>
      <c r="T66" s="128" t="s">
        <v>266</v>
      </c>
      <c r="U66" s="129"/>
      <c r="V66" s="126">
        <v>44648</v>
      </c>
      <c r="W66" s="127">
        <f t="shared" si="11"/>
        <v>2</v>
      </c>
      <c r="X66" s="128" t="s">
        <v>266</v>
      </c>
      <c r="Y66" s="129"/>
    </row>
    <row r="67" spans="1:25">
      <c r="B67" s="120">
        <v>44498</v>
      </c>
      <c r="C67" s="60">
        <f t="shared" si="6"/>
        <v>6</v>
      </c>
      <c r="D67" s="95" t="s">
        <v>263</v>
      </c>
      <c r="E67" s="121"/>
      <c r="F67" s="126">
        <v>44529</v>
      </c>
      <c r="G67" s="127">
        <f t="shared" si="7"/>
        <v>2</v>
      </c>
      <c r="H67" s="128" t="s">
        <v>266</v>
      </c>
      <c r="I67" s="129"/>
      <c r="J67" s="120">
        <v>44559</v>
      </c>
      <c r="K67" s="60">
        <f t="shared" si="8"/>
        <v>4</v>
      </c>
      <c r="L67" s="95" t="s">
        <v>261</v>
      </c>
      <c r="M67" s="121"/>
      <c r="N67" s="122">
        <v>44590</v>
      </c>
      <c r="O67" s="119">
        <f t="shared" si="9"/>
        <v>7</v>
      </c>
      <c r="P67" s="95" t="s">
        <v>264</v>
      </c>
      <c r="Q67" s="121"/>
      <c r="R67" s="123"/>
      <c r="S67" s="60"/>
      <c r="T67" s="95"/>
      <c r="U67" s="124"/>
      <c r="V67" s="120">
        <v>44649</v>
      </c>
      <c r="W67" s="119">
        <f t="shared" si="11"/>
        <v>3</v>
      </c>
      <c r="X67" s="95" t="s">
        <v>260</v>
      </c>
      <c r="Y67" s="121"/>
    </row>
    <row r="68" spans="1:25">
      <c r="B68" s="120">
        <v>44499</v>
      </c>
      <c r="C68" s="60">
        <f t="shared" si="6"/>
        <v>7</v>
      </c>
      <c r="D68" s="95" t="s">
        <v>264</v>
      </c>
      <c r="E68" s="121"/>
      <c r="F68" s="120">
        <v>44530</v>
      </c>
      <c r="G68" s="60">
        <f t="shared" si="7"/>
        <v>3</v>
      </c>
      <c r="H68" s="95" t="s">
        <v>260</v>
      </c>
      <c r="I68" s="121"/>
      <c r="J68" s="120">
        <v>44560</v>
      </c>
      <c r="K68" s="60">
        <f t="shared" si="8"/>
        <v>5</v>
      </c>
      <c r="L68" s="95" t="s">
        <v>262</v>
      </c>
      <c r="M68" s="121"/>
      <c r="N68" s="126">
        <v>44591</v>
      </c>
      <c r="O68" s="127">
        <f t="shared" si="9"/>
        <v>1</v>
      </c>
      <c r="P68" s="128" t="s">
        <v>265</v>
      </c>
      <c r="Q68" s="129"/>
      <c r="V68" s="120">
        <v>44650</v>
      </c>
      <c r="W68" s="60">
        <f t="shared" si="11"/>
        <v>4</v>
      </c>
      <c r="X68" s="95" t="s">
        <v>261</v>
      </c>
      <c r="Y68" s="121"/>
    </row>
    <row r="69" spans="1:25">
      <c r="B69" s="126">
        <v>44500</v>
      </c>
      <c r="C69" s="127">
        <f t="shared" si="6"/>
        <v>1</v>
      </c>
      <c r="D69" s="128" t="s">
        <v>265</v>
      </c>
      <c r="E69" s="129"/>
      <c r="I69" s="125"/>
      <c r="J69" s="120">
        <v>44561</v>
      </c>
      <c r="K69" s="60">
        <f t="shared" si="8"/>
        <v>6</v>
      </c>
      <c r="L69" s="95" t="s">
        <v>263</v>
      </c>
      <c r="M69" s="121"/>
      <c r="N69" s="126">
        <v>44592</v>
      </c>
      <c r="O69" s="127">
        <f t="shared" si="9"/>
        <v>2</v>
      </c>
      <c r="P69" s="128" t="s">
        <v>266</v>
      </c>
      <c r="Q69" s="129"/>
      <c r="V69" s="120">
        <v>44651</v>
      </c>
      <c r="W69" s="60">
        <f t="shared" si="11"/>
        <v>5</v>
      </c>
      <c r="X69" s="95" t="s">
        <v>262</v>
      </c>
      <c r="Y69" s="121"/>
    </row>
    <row r="70" spans="1:25" ht="7.5" customHeight="1" thickBot="1"/>
    <row r="71" spans="1:25" ht="14.25" thickBot="1">
      <c r="B71" t="s">
        <v>21</v>
      </c>
      <c r="D71" s="117" t="s">
        <v>19</v>
      </c>
      <c r="E71" s="22">
        <f>COUNTIF(E39:E69,"○")</f>
        <v>0</v>
      </c>
      <c r="H71" s="117" t="s">
        <v>19</v>
      </c>
      <c r="I71" s="22">
        <f>COUNTIF(I39:I68,"○")</f>
        <v>0</v>
      </c>
      <c r="L71" s="117" t="s">
        <v>19</v>
      </c>
      <c r="M71" s="22">
        <f>COUNTIF(M39:M69,"○")</f>
        <v>0</v>
      </c>
      <c r="P71" s="117" t="s">
        <v>19</v>
      </c>
      <c r="Q71" s="22">
        <f>COUNTIF(Q39:Q69,"○")</f>
        <v>0</v>
      </c>
      <c r="T71" s="117" t="s">
        <v>19</v>
      </c>
      <c r="U71" s="22">
        <f>COUNTIF(U39:U66,"○")</f>
        <v>0</v>
      </c>
      <c r="X71" s="117" t="s">
        <v>19</v>
      </c>
      <c r="Y71" s="22">
        <f>COUNTIF(Y39:Y69,"○")</f>
        <v>0</v>
      </c>
    </row>
    <row r="72" spans="1:25" ht="7.5" customHeight="1" thickBot="1"/>
    <row r="73" spans="1:25" ht="33" customHeight="1" thickTop="1" thickBot="1">
      <c r="A73" s="1"/>
      <c r="B73" s="585" t="s">
        <v>20</v>
      </c>
      <c r="C73" s="585"/>
      <c r="D73" s="585"/>
      <c r="E73" s="100">
        <f>E36+I36+M36+Q36+U36+Y36+E71+I71+M71+Q71+U71+Y71</f>
        <v>0</v>
      </c>
      <c r="H73" s="239"/>
      <c r="I73" s="239"/>
      <c r="J73" s="239"/>
      <c r="K73" s="239"/>
      <c r="L73" s="239"/>
      <c r="M73" s="239"/>
      <c r="N73" s="239"/>
      <c r="O73" s="239"/>
      <c r="P73" s="239"/>
      <c r="Q73" s="239"/>
      <c r="R73" s="239"/>
      <c r="S73" s="239"/>
      <c r="T73" s="239"/>
      <c r="U73" s="239"/>
      <c r="V73" s="97"/>
      <c r="W73" s="97"/>
      <c r="X73" s="97"/>
    </row>
    <row r="74" spans="1:25" ht="14.25" thickTop="1">
      <c r="Q74" t="s">
        <v>138</v>
      </c>
    </row>
  </sheetData>
  <mergeCells count="16">
    <mergeCell ref="B73:D73"/>
    <mergeCell ref="H73:U73"/>
    <mergeCell ref="R1:Y1"/>
    <mergeCell ref="B38:E38"/>
    <mergeCell ref="F38:I38"/>
    <mergeCell ref="J38:M38"/>
    <mergeCell ref="N38:Q38"/>
    <mergeCell ref="R38:U38"/>
    <mergeCell ref="V38:Y38"/>
    <mergeCell ref="A2:Y2"/>
    <mergeCell ref="B3:E3"/>
    <mergeCell ref="F3:I3"/>
    <mergeCell ref="J3:M3"/>
    <mergeCell ref="N3:Q3"/>
    <mergeCell ref="R3:U3"/>
    <mergeCell ref="V3:Y3"/>
  </mergeCells>
  <phoneticPr fontId="1"/>
  <conditionalFormatting sqref="B4:B6 B16:B19">
    <cfRule type="expression" dxfId="19" priority="8">
      <formula>"ｉｆ（D4＝“日""、if(D4＝""土""））"</formula>
    </cfRule>
  </conditionalFormatting>
  <conditionalFormatting sqref="B9:B13">
    <cfRule type="expression" dxfId="18" priority="7">
      <formula>"ｉｆ（D4＝“日""、if(D4＝""土""））"</formula>
    </cfRule>
  </conditionalFormatting>
  <conditionalFormatting sqref="D4:D33 L4:L33 X4:X33 H4:H34 P4:P34 T4:T34">
    <cfRule type="containsText" dxfId="17" priority="9" operator="containsText" text="土">
      <formula>NOT(ISERROR(SEARCH("土",D4)))</formula>
    </cfRule>
    <cfRule type="containsText" dxfId="16" priority="10" operator="containsText" text="日">
      <formula>NOT(ISERROR(SEARCH("日",D4)))</formula>
    </cfRule>
  </conditionalFormatting>
  <conditionalFormatting sqref="T39:T66 H39:H68 D39:D49 L39:L69 P39:P69 X39:X69 D51:D69">
    <cfRule type="containsText" dxfId="15" priority="5" operator="containsText" text="土">
      <formula>NOT(ISERROR(SEARCH("土",D39)))</formula>
    </cfRule>
    <cfRule type="containsText" dxfId="14" priority="6" operator="containsText" text="日">
      <formula>NOT(ISERROR(SEARCH("日",D39)))</formula>
    </cfRule>
  </conditionalFormatting>
  <conditionalFormatting sqref="T67">
    <cfRule type="containsText" dxfId="13" priority="3" operator="containsText" text="土">
      <formula>NOT(ISERROR(SEARCH("土",T67)))</formula>
    </cfRule>
    <cfRule type="containsText" dxfId="12" priority="4" operator="containsText" text="日">
      <formula>NOT(ISERROR(SEARCH("日",T67)))</formula>
    </cfRule>
  </conditionalFormatting>
  <conditionalFormatting sqref="D50">
    <cfRule type="containsText" dxfId="3" priority="1" operator="containsText" text="土">
      <formula>NOT(ISERROR(SEARCH("土",D50)))</formula>
    </cfRule>
    <cfRule type="containsText" dxfId="2" priority="2" operator="containsText" text="日">
      <formula>NOT(ISERROR(SEARCH("日",D50)))</formula>
    </cfRule>
  </conditionalFormatting>
  <dataValidations count="1">
    <dataValidation type="list" allowBlank="1" showInputMessage="1" showErrorMessage="1" sqref="Y4:Y33 E4:E33 Q4:Q35 U4:U35 I4:I35 M4:M33 Y39:Y69 E39:E69 I39:I68 M39:M69 Q39:Q69 U39:U67" xr:uid="{76B6D902-73C4-403B-9F66-60D577100536}">
      <formula1>"○"</formula1>
    </dataValidation>
  </dataValidations>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1">
    <tabColor rgb="FFFFFF00"/>
  </sheetPr>
  <dimension ref="B1:AA149"/>
  <sheetViews>
    <sheetView view="pageBreakPreview" zoomScaleNormal="85" zoomScaleSheetLayoutView="100" zoomScalePageLayoutView="85" workbookViewId="0">
      <selection activeCell="I21" sqref="I21:Z22"/>
    </sheetView>
  </sheetViews>
  <sheetFormatPr defaultRowHeight="13.5"/>
  <cols>
    <col min="1" max="1" width="1.375" customWidth="1"/>
    <col min="2" max="6" width="3.5" customWidth="1"/>
    <col min="7" max="7" width="6.125" customWidth="1"/>
    <col min="8" max="25" width="3.5" customWidth="1"/>
    <col min="26" max="26" width="5.625" customWidth="1"/>
    <col min="27" max="27" width="3.5" customWidth="1"/>
    <col min="28" max="28" width="0.625" customWidth="1"/>
    <col min="29" max="32" width="3.5" customWidth="1"/>
    <col min="33" max="60" width="2.5" customWidth="1"/>
  </cols>
  <sheetData>
    <row r="1" spans="2:27" ht="22.5" customHeight="1">
      <c r="B1" t="s">
        <v>199</v>
      </c>
    </row>
    <row r="2" spans="2:27" ht="60.75" customHeight="1" thickBot="1">
      <c r="B2" s="664" t="str">
        <f>"令和"&amp;様式１!AD2&amp;"年度きょうとこどもの城づくり事業（ひとり親家庭のこどもの居場所づくり事業）実施に係る運営業務の委託に関する実施計画書（３）こどもの居場所開設準備"</f>
        <v>令和８年度きょうとこどもの城づくり事業（ひとり親家庭のこどもの居場所づくり事業）実施に係る運営業務の委託に関する実施計画書（３）こどもの居場所開設準備</v>
      </c>
      <c r="C2" s="586"/>
      <c r="D2" s="586"/>
      <c r="E2" s="586"/>
      <c r="F2" s="586"/>
      <c r="G2" s="586"/>
      <c r="H2" s="586"/>
      <c r="I2" s="586"/>
      <c r="J2" s="586"/>
      <c r="K2" s="586"/>
      <c r="L2" s="586"/>
      <c r="M2" s="586"/>
      <c r="N2" s="586"/>
      <c r="O2" s="586"/>
      <c r="P2" s="586"/>
      <c r="Q2" s="586"/>
      <c r="R2" s="586"/>
      <c r="S2" s="586"/>
      <c r="T2" s="586"/>
      <c r="U2" s="586"/>
      <c r="V2" s="586"/>
      <c r="W2" s="586"/>
      <c r="X2" s="586"/>
      <c r="Y2" s="586"/>
      <c r="Z2" s="586"/>
      <c r="AA2" s="586"/>
    </row>
    <row r="3" spans="2:27" ht="37.5" customHeight="1" thickBot="1">
      <c r="B3" s="338" t="s">
        <v>120</v>
      </c>
      <c r="C3" s="339"/>
      <c r="D3" s="339"/>
      <c r="E3" s="339"/>
      <c r="F3" s="340" t="str">
        <f>IF('様式2-1～2-4'!$F$71="","",'様式2-1～2-4'!$F$71)</f>
        <v/>
      </c>
      <c r="G3" s="341"/>
      <c r="H3" s="341"/>
      <c r="I3" s="341"/>
      <c r="J3" s="341"/>
      <c r="K3" s="341"/>
      <c r="L3" s="341"/>
      <c r="M3" s="341"/>
      <c r="N3" s="341"/>
      <c r="O3" s="341"/>
      <c r="P3" s="341"/>
      <c r="Q3" s="341"/>
      <c r="R3" s="341"/>
      <c r="S3" s="341"/>
      <c r="T3" s="341"/>
      <c r="U3" s="341"/>
      <c r="V3" s="341"/>
      <c r="W3" s="341"/>
      <c r="X3" s="341"/>
      <c r="Y3" s="341"/>
      <c r="Z3" s="341"/>
      <c r="AA3" s="342"/>
    </row>
    <row r="4" spans="2:27" ht="22.5" customHeight="1">
      <c r="B4" s="665" t="s">
        <v>230</v>
      </c>
      <c r="C4" s="180"/>
      <c r="D4" s="180"/>
      <c r="E4" s="180"/>
      <c r="F4" s="369" t="str">
        <f>IF('様式2-1～2-4'!F107="","",'様式2-1～2-4'!F107)</f>
        <v/>
      </c>
      <c r="G4" s="370"/>
      <c r="H4" s="370"/>
      <c r="I4" s="370"/>
      <c r="J4" s="370"/>
      <c r="K4" s="370"/>
      <c r="L4" s="370"/>
      <c r="M4" s="370"/>
      <c r="N4" s="370"/>
      <c r="O4" s="370"/>
      <c r="P4" s="370"/>
      <c r="Q4" s="370"/>
      <c r="R4" s="370"/>
      <c r="S4" s="370"/>
      <c r="T4" s="370"/>
      <c r="U4" s="370"/>
      <c r="V4" s="370"/>
      <c r="W4" s="370"/>
      <c r="X4" s="370"/>
      <c r="Y4" s="370"/>
      <c r="Z4" s="370"/>
      <c r="AA4" s="371"/>
    </row>
    <row r="5" spans="2:27" ht="22.5" customHeight="1" thickBot="1">
      <c r="B5" s="666"/>
      <c r="C5" s="463"/>
      <c r="D5" s="463"/>
      <c r="E5" s="463"/>
      <c r="F5" s="667"/>
      <c r="G5" s="406"/>
      <c r="H5" s="406"/>
      <c r="I5" s="406"/>
      <c r="J5" s="406"/>
      <c r="K5" s="406"/>
      <c r="L5" s="406"/>
      <c r="M5" s="406"/>
      <c r="N5" s="406"/>
      <c r="O5" s="406"/>
      <c r="P5" s="406"/>
      <c r="Q5" s="406"/>
      <c r="R5" s="406"/>
      <c r="S5" s="406"/>
      <c r="T5" s="406"/>
      <c r="U5" s="406"/>
      <c r="V5" s="406"/>
      <c r="W5" s="406"/>
      <c r="X5" s="406"/>
      <c r="Y5" s="406"/>
      <c r="Z5" s="406"/>
      <c r="AA5" s="534"/>
    </row>
    <row r="6" spans="2:27" ht="22.5" customHeight="1" thickBot="1">
      <c r="B6" s="668" t="s">
        <v>200</v>
      </c>
      <c r="C6" s="669"/>
      <c r="D6" s="669"/>
      <c r="E6" s="669"/>
      <c r="F6" s="5"/>
      <c r="G6" s="339" t="s">
        <v>201</v>
      </c>
      <c r="H6" s="339"/>
      <c r="I6" s="339"/>
      <c r="J6" s="339"/>
      <c r="K6" s="339"/>
      <c r="L6" s="339"/>
      <c r="M6" s="339"/>
      <c r="N6" s="339"/>
      <c r="O6" s="6"/>
      <c r="P6" s="6" t="s">
        <v>202</v>
      </c>
      <c r="Q6" s="6" t="s">
        <v>311</v>
      </c>
      <c r="R6" s="6"/>
      <c r="S6" s="10"/>
      <c r="T6" s="358"/>
      <c r="U6" s="358"/>
      <c r="V6" s="10" t="s">
        <v>1</v>
      </c>
      <c r="W6" s="358"/>
      <c r="X6" s="358"/>
      <c r="Y6" s="6" t="s">
        <v>2</v>
      </c>
      <c r="Z6" s="6"/>
      <c r="AA6" s="7"/>
    </row>
    <row r="7" spans="2:27" ht="13.5" customHeight="1">
      <c r="B7" s="403" t="s">
        <v>203</v>
      </c>
      <c r="C7" s="370"/>
      <c r="D7" s="370"/>
      <c r="E7" s="404"/>
      <c r="F7" s="689" t="str">
        <f>IF('様式2-1～2-4'!F127="","",'様式2-1～2-4'!F127)</f>
        <v/>
      </c>
      <c r="G7" s="386"/>
      <c r="H7" s="386"/>
      <c r="I7" s="386"/>
      <c r="J7" s="386"/>
      <c r="K7" s="386"/>
      <c r="L7" s="386"/>
      <c r="M7" s="386"/>
      <c r="N7" s="386"/>
      <c r="O7" s="386"/>
      <c r="P7" s="386"/>
      <c r="Q7" s="386"/>
      <c r="R7" s="386"/>
      <c r="S7" s="386"/>
      <c r="T7" s="386"/>
      <c r="U7" s="386"/>
      <c r="V7" s="386"/>
      <c r="W7" s="386"/>
      <c r="X7" s="386"/>
      <c r="Y7" s="386"/>
      <c r="Z7" s="386"/>
      <c r="AA7" s="690"/>
    </row>
    <row r="8" spans="2:27" ht="13.5" customHeight="1">
      <c r="B8" s="320"/>
      <c r="C8" s="167"/>
      <c r="D8" s="167"/>
      <c r="E8" s="183"/>
      <c r="F8" s="691" t="str">
        <f>IF('様式2-1～2-4'!F128="","",'様式2-1～2-4'!F128)</f>
        <v/>
      </c>
      <c r="G8" s="389"/>
      <c r="H8" s="389"/>
      <c r="I8" s="389"/>
      <c r="J8" s="389"/>
      <c r="K8" s="389"/>
      <c r="L8" s="389"/>
      <c r="M8" s="389"/>
      <c r="N8" s="389"/>
      <c r="O8" s="389"/>
      <c r="P8" s="389"/>
      <c r="Q8" s="389"/>
      <c r="R8" s="389"/>
      <c r="S8" s="389"/>
      <c r="T8" s="389"/>
      <c r="U8" s="389"/>
      <c r="V8" s="389"/>
      <c r="W8" s="389"/>
      <c r="X8" s="389"/>
      <c r="Y8" s="389"/>
      <c r="Z8" s="389"/>
      <c r="AA8" s="692"/>
    </row>
    <row r="9" spans="2:27" ht="13.5" customHeight="1">
      <c r="B9" s="320"/>
      <c r="C9" s="167"/>
      <c r="D9" s="167"/>
      <c r="E9" s="183"/>
      <c r="F9" s="691"/>
      <c r="G9" s="389"/>
      <c r="H9" s="389"/>
      <c r="I9" s="389"/>
      <c r="J9" s="389"/>
      <c r="K9" s="389"/>
      <c r="L9" s="389"/>
      <c r="M9" s="389"/>
      <c r="N9" s="389"/>
      <c r="O9" s="389"/>
      <c r="P9" s="389"/>
      <c r="Q9" s="389"/>
      <c r="R9" s="389"/>
      <c r="S9" s="389"/>
      <c r="T9" s="389"/>
      <c r="U9" s="389"/>
      <c r="V9" s="389"/>
      <c r="W9" s="389"/>
      <c r="X9" s="389"/>
      <c r="Y9" s="389"/>
      <c r="Z9" s="389"/>
      <c r="AA9" s="692"/>
    </row>
    <row r="10" spans="2:27" ht="13.5" customHeight="1" thickBot="1">
      <c r="B10" s="405"/>
      <c r="C10" s="406"/>
      <c r="D10" s="406"/>
      <c r="E10" s="324"/>
      <c r="F10" s="693"/>
      <c r="G10" s="392"/>
      <c r="H10" s="392"/>
      <c r="I10" s="392"/>
      <c r="J10" s="392"/>
      <c r="K10" s="392"/>
      <c r="L10" s="392"/>
      <c r="M10" s="392"/>
      <c r="N10" s="392"/>
      <c r="O10" s="392"/>
      <c r="P10" s="392"/>
      <c r="Q10" s="392"/>
      <c r="R10" s="392"/>
      <c r="S10" s="392"/>
      <c r="T10" s="392"/>
      <c r="U10" s="392"/>
      <c r="V10" s="392"/>
      <c r="W10" s="392"/>
      <c r="X10" s="392"/>
      <c r="Y10" s="392"/>
      <c r="Z10" s="392"/>
      <c r="AA10" s="694"/>
    </row>
    <row r="11" spans="2:27" ht="19.5" customHeight="1">
      <c r="B11" s="672" t="s">
        <v>204</v>
      </c>
      <c r="C11" s="673"/>
      <c r="D11" s="673"/>
      <c r="E11" s="673"/>
      <c r="F11" s="680" t="s">
        <v>205</v>
      </c>
      <c r="G11" s="681"/>
      <c r="H11" s="681"/>
      <c r="I11" s="681"/>
      <c r="J11" s="681"/>
      <c r="K11" s="681"/>
      <c r="L11" s="681"/>
      <c r="M11" s="681"/>
      <c r="N11" s="681"/>
      <c r="O11" s="681"/>
      <c r="P11" s="681"/>
      <c r="Q11" s="681"/>
      <c r="R11" s="681"/>
      <c r="S11" s="681"/>
      <c r="T11" s="681"/>
      <c r="U11" s="681"/>
      <c r="V11" s="681"/>
      <c r="W11" s="681"/>
      <c r="X11" s="681"/>
      <c r="Y11" s="681"/>
      <c r="Z11" s="681"/>
      <c r="AA11" s="682"/>
    </row>
    <row r="12" spans="2:27" ht="19.5" customHeight="1">
      <c r="B12" s="674"/>
      <c r="C12" s="675"/>
      <c r="D12" s="675"/>
      <c r="E12" s="675"/>
      <c r="F12" s="683" t="s">
        <v>206</v>
      </c>
      <c r="G12" s="684"/>
      <c r="H12" s="684"/>
      <c r="I12" s="684"/>
      <c r="J12" s="684"/>
      <c r="K12" s="684"/>
      <c r="L12" s="684"/>
      <c r="M12" s="684"/>
      <c r="N12" s="684"/>
      <c r="O12" s="684"/>
      <c r="P12" s="684"/>
      <c r="Q12" s="684"/>
      <c r="R12" s="684"/>
      <c r="S12" s="684"/>
      <c r="T12" s="684"/>
      <c r="U12" s="684"/>
      <c r="V12" s="684"/>
      <c r="W12" s="684"/>
      <c r="X12" s="684"/>
      <c r="Y12" s="684"/>
      <c r="Z12" s="684"/>
      <c r="AA12" s="685"/>
    </row>
    <row r="13" spans="2:27" ht="19.5" customHeight="1">
      <c r="B13" s="676"/>
      <c r="C13" s="677"/>
      <c r="D13" s="677"/>
      <c r="E13" s="677"/>
      <c r="F13" s="683" t="s">
        <v>207</v>
      </c>
      <c r="G13" s="684"/>
      <c r="H13" s="684"/>
      <c r="I13" s="684"/>
      <c r="J13" s="684"/>
      <c r="K13" s="684"/>
      <c r="L13" s="684"/>
      <c r="M13" s="684"/>
      <c r="N13" s="684"/>
      <c r="O13" s="684"/>
      <c r="P13" s="684"/>
      <c r="Q13" s="684"/>
      <c r="R13" s="684"/>
      <c r="S13" s="684"/>
      <c r="T13" s="684"/>
      <c r="U13" s="684"/>
      <c r="V13" s="684"/>
      <c r="W13" s="684"/>
      <c r="X13" s="684"/>
      <c r="Y13" s="684"/>
      <c r="Z13" s="684"/>
      <c r="AA13" s="685"/>
    </row>
    <row r="14" spans="2:27" ht="19.5" customHeight="1">
      <c r="B14" s="676"/>
      <c r="C14" s="677"/>
      <c r="D14" s="677"/>
      <c r="E14" s="677"/>
      <c r="F14" s="686" t="s">
        <v>208</v>
      </c>
      <c r="G14" s="687"/>
      <c r="H14" s="687"/>
      <c r="I14" s="687"/>
      <c r="J14" s="687"/>
      <c r="K14" s="687"/>
      <c r="L14" s="687"/>
      <c r="M14" s="687"/>
      <c r="N14" s="687"/>
      <c r="O14" s="687"/>
      <c r="P14" s="687"/>
      <c r="Q14" s="687"/>
      <c r="R14" s="687"/>
      <c r="S14" s="687"/>
      <c r="T14" s="687"/>
      <c r="U14" s="687"/>
      <c r="V14" s="687"/>
      <c r="W14" s="687"/>
      <c r="X14" s="687"/>
      <c r="Y14" s="687"/>
      <c r="Z14" s="687"/>
      <c r="AA14" s="688"/>
    </row>
    <row r="15" spans="2:27" ht="19.5" customHeight="1" thickBot="1">
      <c r="B15" s="678"/>
      <c r="C15" s="679"/>
      <c r="D15" s="679"/>
      <c r="E15" s="679"/>
      <c r="F15" s="656" t="s">
        <v>209</v>
      </c>
      <c r="G15" s="657"/>
      <c r="H15" s="657"/>
      <c r="I15" s="657"/>
      <c r="J15" s="657"/>
      <c r="K15" s="657"/>
      <c r="L15" s="657"/>
      <c r="M15" s="657"/>
      <c r="N15" s="657"/>
      <c r="O15" s="657"/>
      <c r="P15" s="657"/>
      <c r="Q15" s="657"/>
      <c r="R15" s="657"/>
      <c r="S15" s="657"/>
      <c r="T15" s="657"/>
      <c r="U15" s="657"/>
      <c r="V15" s="657"/>
      <c r="W15" s="657"/>
      <c r="X15" s="657"/>
      <c r="Y15" s="657"/>
      <c r="Z15" s="657"/>
      <c r="AA15" s="658"/>
    </row>
    <row r="16" spans="2:27" s="81" customFormat="1" ht="42" customHeight="1">
      <c r="B16" s="78" t="s">
        <v>210</v>
      </c>
      <c r="C16" s="79"/>
      <c r="D16" s="79"/>
      <c r="E16" s="79" t="s">
        <v>211</v>
      </c>
      <c r="F16" s="79"/>
      <c r="G16" s="79"/>
      <c r="H16" s="79"/>
      <c r="I16" s="79"/>
      <c r="J16" s="79"/>
      <c r="K16" s="79"/>
      <c r="L16" s="79"/>
      <c r="M16" s="79"/>
      <c r="N16" s="79"/>
      <c r="O16" s="79"/>
      <c r="P16" s="79"/>
      <c r="Q16" s="79"/>
      <c r="R16" s="79"/>
      <c r="S16" s="79"/>
      <c r="T16" s="79"/>
      <c r="U16" s="79"/>
      <c r="V16" s="79"/>
      <c r="W16" s="79"/>
      <c r="X16" s="79"/>
      <c r="Y16" s="79"/>
      <c r="Z16" s="79"/>
      <c r="AA16" s="80"/>
    </row>
    <row r="17" spans="2:27" s="81" customFormat="1" ht="15" customHeight="1">
      <c r="B17" s="82"/>
      <c r="AA17" s="83"/>
    </row>
    <row r="18" spans="2:27" ht="21.75" customHeight="1">
      <c r="B18" s="4"/>
      <c r="C18" s="695" t="s">
        <v>212</v>
      </c>
      <c r="D18" s="695"/>
      <c r="E18" s="695"/>
      <c r="F18" s="695" t="str">
        <f>F11</f>
        <v>（例）①エアコン設置費用　</v>
      </c>
      <c r="G18" s="695"/>
      <c r="H18" s="695"/>
      <c r="I18" s="695"/>
      <c r="J18" s="695"/>
      <c r="K18" s="695"/>
      <c r="L18" s="695"/>
      <c r="M18" s="695"/>
      <c r="N18" s="695"/>
      <c r="O18" s="695"/>
      <c r="P18" s="695"/>
      <c r="Q18" s="695"/>
      <c r="R18" s="695"/>
      <c r="S18" s="695"/>
      <c r="T18" s="695"/>
      <c r="U18" s="695"/>
      <c r="V18" s="695"/>
      <c r="W18" s="695"/>
      <c r="AA18" s="3"/>
    </row>
    <row r="19" spans="2:27" ht="7.5" customHeight="1">
      <c r="B19" s="4"/>
      <c r="AA19" s="3"/>
    </row>
    <row r="20" spans="2:27" ht="8.25" customHeight="1">
      <c r="B20" s="4"/>
      <c r="AA20" s="3"/>
    </row>
    <row r="21" spans="2:27" ht="36" customHeight="1">
      <c r="B21" s="4"/>
      <c r="C21" s="696" t="s">
        <v>213</v>
      </c>
      <c r="D21" s="644" t="s">
        <v>214</v>
      </c>
      <c r="E21" s="644"/>
      <c r="F21" s="644"/>
      <c r="G21" s="644"/>
      <c r="H21" s="644"/>
      <c r="I21" s="699" t="s">
        <v>441</v>
      </c>
      <c r="J21" s="700"/>
      <c r="K21" s="700"/>
      <c r="L21" s="700"/>
      <c r="M21" s="700"/>
      <c r="N21" s="700"/>
      <c r="O21" s="700"/>
      <c r="P21" s="700"/>
      <c r="Q21" s="700"/>
      <c r="R21" s="700"/>
      <c r="S21" s="700"/>
      <c r="T21" s="700"/>
      <c r="U21" s="700"/>
      <c r="V21" s="700"/>
      <c r="W21" s="700"/>
      <c r="X21" s="700"/>
      <c r="Y21" s="700"/>
      <c r="Z21" s="701"/>
      <c r="AA21" s="3"/>
    </row>
    <row r="22" spans="2:27" ht="36" customHeight="1">
      <c r="B22" s="4"/>
      <c r="C22" s="697"/>
      <c r="D22" s="644"/>
      <c r="E22" s="644"/>
      <c r="F22" s="644"/>
      <c r="G22" s="644"/>
      <c r="H22" s="644"/>
      <c r="I22" s="702"/>
      <c r="J22" s="703"/>
      <c r="K22" s="703"/>
      <c r="L22" s="703"/>
      <c r="M22" s="703"/>
      <c r="N22" s="703"/>
      <c r="O22" s="703"/>
      <c r="P22" s="703"/>
      <c r="Q22" s="703"/>
      <c r="R22" s="703"/>
      <c r="S22" s="703"/>
      <c r="T22" s="703"/>
      <c r="U22" s="703"/>
      <c r="V22" s="703"/>
      <c r="W22" s="703"/>
      <c r="X22" s="703"/>
      <c r="Y22" s="703"/>
      <c r="Z22" s="704"/>
      <c r="AA22" s="3"/>
    </row>
    <row r="23" spans="2:27" ht="36" customHeight="1">
      <c r="B23" s="4"/>
      <c r="C23" s="697"/>
      <c r="D23" s="705" t="s">
        <v>215</v>
      </c>
      <c r="E23" s="705"/>
      <c r="F23" s="705"/>
      <c r="G23" s="705"/>
      <c r="H23" s="705"/>
      <c r="I23" s="699" t="s">
        <v>216</v>
      </c>
      <c r="J23" s="700"/>
      <c r="K23" s="700"/>
      <c r="L23" s="700"/>
      <c r="M23" s="700"/>
      <c r="N23" s="700"/>
      <c r="O23" s="700"/>
      <c r="P23" s="700"/>
      <c r="Q23" s="700"/>
      <c r="R23" s="700"/>
      <c r="S23" s="700"/>
      <c r="T23" s="700"/>
      <c r="U23" s="700"/>
      <c r="V23" s="700"/>
      <c r="W23" s="700"/>
      <c r="X23" s="700"/>
      <c r="Y23" s="700"/>
      <c r="Z23" s="701"/>
      <c r="AA23" s="3"/>
    </row>
    <row r="24" spans="2:27" ht="36" customHeight="1">
      <c r="B24" s="4"/>
      <c r="C24" s="697"/>
      <c r="D24" s="705"/>
      <c r="E24" s="705"/>
      <c r="F24" s="705"/>
      <c r="G24" s="705"/>
      <c r="H24" s="705"/>
      <c r="I24" s="702"/>
      <c r="J24" s="703"/>
      <c r="K24" s="703"/>
      <c r="L24" s="703"/>
      <c r="M24" s="703"/>
      <c r="N24" s="703"/>
      <c r="O24" s="703"/>
      <c r="P24" s="703"/>
      <c r="Q24" s="703"/>
      <c r="R24" s="703"/>
      <c r="S24" s="703"/>
      <c r="T24" s="703"/>
      <c r="U24" s="703"/>
      <c r="V24" s="703"/>
      <c r="W24" s="703"/>
      <c r="X24" s="703"/>
      <c r="Y24" s="703"/>
      <c r="Z24" s="704"/>
      <c r="AA24" s="3"/>
    </row>
    <row r="25" spans="2:27" ht="36" customHeight="1">
      <c r="B25" s="4"/>
      <c r="C25" s="697"/>
      <c r="D25" s="706" t="s">
        <v>217</v>
      </c>
      <c r="E25" s="706"/>
      <c r="F25" s="706"/>
      <c r="G25" s="706"/>
      <c r="H25" s="706"/>
      <c r="I25" s="699" t="s">
        <v>218</v>
      </c>
      <c r="J25" s="700"/>
      <c r="K25" s="700"/>
      <c r="L25" s="700"/>
      <c r="M25" s="700"/>
      <c r="N25" s="700"/>
      <c r="O25" s="700"/>
      <c r="P25" s="700"/>
      <c r="Q25" s="700"/>
      <c r="R25" s="700"/>
      <c r="S25" s="700"/>
      <c r="T25" s="700"/>
      <c r="U25" s="700"/>
      <c r="V25" s="700"/>
      <c r="W25" s="700"/>
      <c r="X25" s="700"/>
      <c r="Y25" s="700"/>
      <c r="Z25" s="701"/>
      <c r="AA25" s="3"/>
    </row>
    <row r="26" spans="2:27" ht="36" customHeight="1">
      <c r="B26" s="4"/>
      <c r="C26" s="697"/>
      <c r="D26" s="706"/>
      <c r="E26" s="706"/>
      <c r="F26" s="706"/>
      <c r="G26" s="706"/>
      <c r="H26" s="706"/>
      <c r="I26" s="707"/>
      <c r="J26" s="708"/>
      <c r="K26" s="708"/>
      <c r="L26" s="708"/>
      <c r="M26" s="708"/>
      <c r="N26" s="708"/>
      <c r="O26" s="708"/>
      <c r="P26" s="708"/>
      <c r="Q26" s="708"/>
      <c r="R26" s="708"/>
      <c r="S26" s="708"/>
      <c r="T26" s="708"/>
      <c r="U26" s="708"/>
      <c r="V26" s="708"/>
      <c r="W26" s="708"/>
      <c r="X26" s="708"/>
      <c r="Y26" s="708"/>
      <c r="Z26" s="709"/>
      <c r="AA26" s="3"/>
    </row>
    <row r="27" spans="2:27" ht="36" customHeight="1">
      <c r="B27" s="4"/>
      <c r="C27" s="697"/>
      <c r="D27" s="706"/>
      <c r="E27" s="706"/>
      <c r="F27" s="706"/>
      <c r="G27" s="706"/>
      <c r="H27" s="706"/>
      <c r="I27" s="702"/>
      <c r="J27" s="703"/>
      <c r="K27" s="703"/>
      <c r="L27" s="703"/>
      <c r="M27" s="703"/>
      <c r="N27" s="703"/>
      <c r="O27" s="703"/>
      <c r="P27" s="703"/>
      <c r="Q27" s="703"/>
      <c r="R27" s="703"/>
      <c r="S27" s="703"/>
      <c r="T27" s="703"/>
      <c r="U27" s="703"/>
      <c r="V27" s="703"/>
      <c r="W27" s="703"/>
      <c r="X27" s="703"/>
      <c r="Y27" s="703"/>
      <c r="Z27" s="704"/>
      <c r="AA27" s="3"/>
    </row>
    <row r="28" spans="2:27" ht="45.75" customHeight="1">
      <c r="B28" s="4"/>
      <c r="C28" s="697"/>
      <c r="D28" s="706" t="s">
        <v>219</v>
      </c>
      <c r="E28" s="706"/>
      <c r="F28" s="706"/>
      <c r="G28" s="706"/>
      <c r="H28" s="706"/>
      <c r="I28" s="699" t="s">
        <v>220</v>
      </c>
      <c r="J28" s="700"/>
      <c r="K28" s="700"/>
      <c r="L28" s="700"/>
      <c r="M28" s="700"/>
      <c r="N28" s="700"/>
      <c r="O28" s="700"/>
      <c r="P28" s="700"/>
      <c r="Q28" s="700"/>
      <c r="R28" s="700"/>
      <c r="S28" s="700"/>
      <c r="T28" s="700"/>
      <c r="U28" s="700"/>
      <c r="V28" s="700"/>
      <c r="W28" s="700"/>
      <c r="X28" s="700"/>
      <c r="Y28" s="700"/>
      <c r="Z28" s="701"/>
      <c r="AA28" s="3"/>
    </row>
    <row r="29" spans="2:27" ht="45.75" customHeight="1">
      <c r="B29" s="4"/>
      <c r="C29" s="698"/>
      <c r="D29" s="706"/>
      <c r="E29" s="706"/>
      <c r="F29" s="706"/>
      <c r="G29" s="706"/>
      <c r="H29" s="706"/>
      <c r="I29" s="702"/>
      <c r="J29" s="703"/>
      <c r="K29" s="703"/>
      <c r="L29" s="703"/>
      <c r="M29" s="703"/>
      <c r="N29" s="703"/>
      <c r="O29" s="703"/>
      <c r="P29" s="703"/>
      <c r="Q29" s="703"/>
      <c r="R29" s="703"/>
      <c r="S29" s="703"/>
      <c r="T29" s="703"/>
      <c r="U29" s="703"/>
      <c r="V29" s="703"/>
      <c r="W29" s="703"/>
      <c r="X29" s="703"/>
      <c r="Y29" s="703"/>
      <c r="Z29" s="704"/>
      <c r="AA29" s="3"/>
    </row>
    <row r="30" spans="2:27" ht="21.75" customHeight="1" thickBot="1">
      <c r="B30" s="4"/>
      <c r="C30" s="84"/>
      <c r="D30" s="85"/>
      <c r="E30" s="85"/>
      <c r="F30" s="85"/>
      <c r="G30" s="85"/>
      <c r="H30" s="85"/>
      <c r="I30" s="86"/>
      <c r="J30" s="86"/>
      <c r="K30" s="86"/>
      <c r="L30" s="86"/>
      <c r="M30" s="86"/>
      <c r="N30" s="86"/>
      <c r="O30" s="86"/>
      <c r="P30" s="86"/>
      <c r="Q30" s="86"/>
      <c r="R30" s="86"/>
      <c r="S30" s="86"/>
      <c r="T30" s="86"/>
      <c r="U30" s="86"/>
      <c r="V30" s="86"/>
      <c r="W30" s="86"/>
      <c r="X30" s="86"/>
      <c r="Y30" s="86"/>
      <c r="Z30" s="86"/>
      <c r="AA30" s="3"/>
    </row>
    <row r="31" spans="2:27" ht="21.75" customHeight="1">
      <c r="B31" s="2"/>
      <c r="C31" s="76"/>
      <c r="D31" s="76"/>
      <c r="E31" s="76"/>
      <c r="F31" s="2"/>
      <c r="G31" s="2"/>
      <c r="H31" s="2"/>
      <c r="I31" s="2"/>
      <c r="J31" s="2"/>
      <c r="K31" s="2"/>
      <c r="L31" s="2"/>
      <c r="M31" s="2"/>
      <c r="N31" s="2"/>
      <c r="O31" s="2"/>
      <c r="P31" s="2"/>
      <c r="Q31" s="2"/>
      <c r="R31" s="2"/>
      <c r="S31" s="2"/>
      <c r="T31" s="2"/>
      <c r="U31" s="2"/>
      <c r="V31" s="2"/>
      <c r="W31" s="2"/>
      <c r="X31" s="2"/>
      <c r="Y31" s="2"/>
      <c r="Z31" s="2"/>
      <c r="AA31" s="2"/>
    </row>
    <row r="32" spans="2:27" ht="21.75" customHeight="1" thickBot="1">
      <c r="B32" s="6"/>
      <c r="C32" s="75"/>
      <c r="D32" s="75"/>
      <c r="E32" s="75"/>
      <c r="F32" s="6"/>
      <c r="G32" s="6"/>
      <c r="H32" s="6"/>
      <c r="I32" s="6"/>
      <c r="J32" s="6"/>
      <c r="K32" s="6"/>
      <c r="L32" s="6"/>
      <c r="M32" s="6"/>
      <c r="N32" s="6"/>
      <c r="O32" s="6"/>
      <c r="P32" s="6"/>
      <c r="Q32" s="6"/>
      <c r="R32" s="6"/>
      <c r="S32" s="6"/>
      <c r="T32" s="6"/>
      <c r="U32" s="6"/>
      <c r="V32" s="6"/>
      <c r="W32" s="6"/>
      <c r="X32" s="6"/>
      <c r="Y32" s="6"/>
      <c r="Z32" s="6"/>
      <c r="AA32" s="6"/>
    </row>
    <row r="33" spans="2:27" ht="22.5" customHeight="1">
      <c r="B33" s="87"/>
      <c r="C33" s="76"/>
      <c r="D33" s="76"/>
      <c r="E33" s="76"/>
      <c r="F33" s="2"/>
      <c r="G33" s="2"/>
      <c r="H33" s="2"/>
      <c r="I33" s="2"/>
      <c r="J33" s="2"/>
      <c r="K33" s="2"/>
      <c r="L33" s="2"/>
      <c r="M33" s="2"/>
      <c r="N33" s="2"/>
      <c r="O33" s="2"/>
      <c r="P33" s="2"/>
      <c r="Q33" s="2"/>
      <c r="R33" s="214" t="s">
        <v>164</v>
      </c>
      <c r="S33" s="209"/>
      <c r="T33" s="210"/>
      <c r="U33" s="589" t="str">
        <f>F3</f>
        <v/>
      </c>
      <c r="V33" s="590"/>
      <c r="W33" s="590"/>
      <c r="X33" s="590"/>
      <c r="Y33" s="590"/>
      <c r="Z33" s="590"/>
      <c r="AA33" s="591"/>
    </row>
    <row r="34" spans="2:27" ht="22.5" customHeight="1">
      <c r="B34" s="12"/>
      <c r="C34" s="16"/>
      <c r="D34" s="16"/>
      <c r="E34" s="16"/>
      <c r="R34" s="73"/>
      <c r="S34" s="73"/>
      <c r="T34" s="73"/>
      <c r="U34" s="72"/>
      <c r="V34" s="72"/>
      <c r="W34" s="72"/>
      <c r="X34" s="16"/>
      <c r="Y34" s="16"/>
      <c r="Z34" s="16"/>
      <c r="AA34" s="77"/>
    </row>
    <row r="35" spans="2:27" ht="21.75" customHeight="1">
      <c r="B35" s="4"/>
      <c r="C35" s="601" t="s">
        <v>221</v>
      </c>
      <c r="D35" s="505"/>
      <c r="E35" s="505"/>
      <c r="F35" s="719" t="str">
        <f>F12</f>
        <v>①</v>
      </c>
      <c r="G35" s="719"/>
      <c r="H35" s="719"/>
      <c r="I35" s="719"/>
      <c r="J35" s="719"/>
      <c r="K35" s="719"/>
      <c r="L35" s="719"/>
      <c r="M35" s="719"/>
      <c r="N35" s="719"/>
      <c r="O35" s="719"/>
      <c r="P35" s="719"/>
      <c r="Q35" s="719"/>
      <c r="R35" s="719"/>
      <c r="S35" s="719"/>
      <c r="T35" s="719"/>
      <c r="U35" s="719"/>
      <c r="V35" s="719"/>
      <c r="W35" s="719"/>
      <c r="AA35" s="3"/>
    </row>
    <row r="36" spans="2:27" ht="13.5" customHeight="1">
      <c r="B36" s="4"/>
      <c r="AA36" s="3"/>
    </row>
    <row r="37" spans="2:27" ht="24.75" customHeight="1">
      <c r="B37" s="4"/>
      <c r="C37" s="696" t="s">
        <v>213</v>
      </c>
      <c r="D37" s="720" t="s">
        <v>214</v>
      </c>
      <c r="E37" s="721"/>
      <c r="F37" s="721"/>
      <c r="G37" s="721"/>
      <c r="H37" s="722"/>
      <c r="I37" s="718"/>
      <c r="J37" s="718"/>
      <c r="K37" s="718"/>
      <c r="L37" s="718"/>
      <c r="M37" s="718"/>
      <c r="N37" s="718"/>
      <c r="O37" s="718"/>
      <c r="P37" s="718"/>
      <c r="Q37" s="718"/>
      <c r="R37" s="718"/>
      <c r="S37" s="718"/>
      <c r="T37" s="718"/>
      <c r="U37" s="718"/>
      <c r="V37" s="718"/>
      <c r="W37" s="718"/>
      <c r="X37" s="718"/>
      <c r="Y37" s="718"/>
      <c r="Z37" s="718"/>
      <c r="AA37" s="3"/>
    </row>
    <row r="38" spans="2:27" ht="24.75" customHeight="1">
      <c r="B38" s="4"/>
      <c r="C38" s="712"/>
      <c r="D38" s="723"/>
      <c r="E38" s="724"/>
      <c r="F38" s="724"/>
      <c r="G38" s="724"/>
      <c r="H38" s="725"/>
      <c r="I38" s="718"/>
      <c r="J38" s="718"/>
      <c r="K38" s="718"/>
      <c r="L38" s="718"/>
      <c r="M38" s="718"/>
      <c r="N38" s="718"/>
      <c r="O38" s="718"/>
      <c r="P38" s="718"/>
      <c r="Q38" s="718"/>
      <c r="R38" s="718"/>
      <c r="S38" s="718"/>
      <c r="T38" s="718"/>
      <c r="U38" s="718"/>
      <c r="V38" s="718"/>
      <c r="W38" s="718"/>
      <c r="X38" s="718"/>
      <c r="Y38" s="718"/>
      <c r="Z38" s="718"/>
      <c r="AA38" s="3"/>
    </row>
    <row r="39" spans="2:27" ht="24.75" customHeight="1">
      <c r="B39" s="4"/>
      <c r="C39" s="697"/>
      <c r="D39" s="726"/>
      <c r="E39" s="727"/>
      <c r="F39" s="727"/>
      <c r="G39" s="727"/>
      <c r="H39" s="728"/>
      <c r="I39" s="718"/>
      <c r="J39" s="718"/>
      <c r="K39" s="718"/>
      <c r="L39" s="718"/>
      <c r="M39" s="718"/>
      <c r="N39" s="718"/>
      <c r="O39" s="718"/>
      <c r="P39" s="718"/>
      <c r="Q39" s="718"/>
      <c r="R39" s="718"/>
      <c r="S39" s="718"/>
      <c r="T39" s="718"/>
      <c r="U39" s="718"/>
      <c r="V39" s="718"/>
      <c r="W39" s="718"/>
      <c r="X39" s="718"/>
      <c r="Y39" s="718"/>
      <c r="Z39" s="718"/>
      <c r="AA39" s="3"/>
    </row>
    <row r="40" spans="2:27" ht="24.75" customHeight="1">
      <c r="B40" s="4"/>
      <c r="C40" s="697"/>
      <c r="D40" s="729" t="s">
        <v>215</v>
      </c>
      <c r="E40" s="730"/>
      <c r="F40" s="730"/>
      <c r="G40" s="730"/>
      <c r="H40" s="731"/>
      <c r="I40" s="718"/>
      <c r="J40" s="718"/>
      <c r="K40" s="718"/>
      <c r="L40" s="718"/>
      <c r="M40" s="718"/>
      <c r="N40" s="718"/>
      <c r="O40" s="718"/>
      <c r="P40" s="718"/>
      <c r="Q40" s="718"/>
      <c r="R40" s="718"/>
      <c r="S40" s="718"/>
      <c r="T40" s="718"/>
      <c r="U40" s="718"/>
      <c r="V40" s="718"/>
      <c r="W40" s="718"/>
      <c r="X40" s="718"/>
      <c r="Y40" s="718"/>
      <c r="Z40" s="718"/>
      <c r="AA40" s="3"/>
    </row>
    <row r="41" spans="2:27" ht="24.75" customHeight="1">
      <c r="B41" s="4"/>
      <c r="C41" s="697"/>
      <c r="D41" s="697"/>
      <c r="E41" s="732"/>
      <c r="F41" s="732"/>
      <c r="G41" s="732"/>
      <c r="H41" s="733"/>
      <c r="I41" s="718"/>
      <c r="J41" s="718"/>
      <c r="K41" s="718"/>
      <c r="L41" s="718"/>
      <c r="M41" s="718"/>
      <c r="N41" s="718"/>
      <c r="O41" s="718"/>
      <c r="P41" s="718"/>
      <c r="Q41" s="718"/>
      <c r="R41" s="718"/>
      <c r="S41" s="718"/>
      <c r="T41" s="718"/>
      <c r="U41" s="718"/>
      <c r="V41" s="718"/>
      <c r="W41" s="718"/>
      <c r="X41" s="718"/>
      <c r="Y41" s="718"/>
      <c r="Z41" s="718"/>
      <c r="AA41" s="3"/>
    </row>
    <row r="42" spans="2:27" ht="24.75" customHeight="1">
      <c r="B42" s="4"/>
      <c r="C42" s="697"/>
      <c r="D42" s="698"/>
      <c r="E42" s="734"/>
      <c r="F42" s="734"/>
      <c r="G42" s="734"/>
      <c r="H42" s="735"/>
      <c r="I42" s="718"/>
      <c r="J42" s="718"/>
      <c r="K42" s="718"/>
      <c r="L42" s="718"/>
      <c r="M42" s="718"/>
      <c r="N42" s="718"/>
      <c r="O42" s="718"/>
      <c r="P42" s="718"/>
      <c r="Q42" s="718"/>
      <c r="R42" s="718"/>
      <c r="S42" s="718"/>
      <c r="T42" s="718"/>
      <c r="U42" s="718"/>
      <c r="V42" s="718"/>
      <c r="W42" s="718"/>
      <c r="X42" s="718"/>
      <c r="Y42" s="718"/>
      <c r="Z42" s="718"/>
      <c r="AA42" s="3"/>
    </row>
    <row r="43" spans="2:27" ht="24.75" customHeight="1">
      <c r="B43" s="4"/>
      <c r="C43" s="697"/>
      <c r="D43" s="696" t="s">
        <v>217</v>
      </c>
      <c r="E43" s="710"/>
      <c r="F43" s="710"/>
      <c r="G43" s="710"/>
      <c r="H43" s="711"/>
      <c r="I43" s="718"/>
      <c r="J43" s="718"/>
      <c r="K43" s="718"/>
      <c r="L43" s="718"/>
      <c r="M43" s="718"/>
      <c r="N43" s="718"/>
      <c r="O43" s="718"/>
      <c r="P43" s="718"/>
      <c r="Q43" s="718"/>
      <c r="R43" s="718"/>
      <c r="S43" s="718"/>
      <c r="T43" s="718"/>
      <c r="U43" s="718"/>
      <c r="V43" s="718"/>
      <c r="W43" s="718"/>
      <c r="X43" s="718"/>
      <c r="Y43" s="718"/>
      <c r="Z43" s="718"/>
      <c r="AA43" s="3"/>
    </row>
    <row r="44" spans="2:27" ht="24.75" customHeight="1">
      <c r="B44" s="4"/>
      <c r="C44" s="697"/>
      <c r="D44" s="712"/>
      <c r="E44" s="713"/>
      <c r="F44" s="713"/>
      <c r="G44" s="713"/>
      <c r="H44" s="714"/>
      <c r="I44" s="718"/>
      <c r="J44" s="718"/>
      <c r="K44" s="718"/>
      <c r="L44" s="718"/>
      <c r="M44" s="718"/>
      <c r="N44" s="718"/>
      <c r="O44" s="718"/>
      <c r="P44" s="718"/>
      <c r="Q44" s="718"/>
      <c r="R44" s="718"/>
      <c r="S44" s="718"/>
      <c r="T44" s="718"/>
      <c r="U44" s="718"/>
      <c r="V44" s="718"/>
      <c r="W44" s="718"/>
      <c r="X44" s="718"/>
      <c r="Y44" s="718"/>
      <c r="Z44" s="718"/>
      <c r="AA44" s="3"/>
    </row>
    <row r="45" spans="2:27" ht="24.75" customHeight="1">
      <c r="B45" s="4"/>
      <c r="C45" s="697"/>
      <c r="D45" s="715"/>
      <c r="E45" s="716"/>
      <c r="F45" s="716"/>
      <c r="G45" s="716"/>
      <c r="H45" s="717"/>
      <c r="I45" s="718"/>
      <c r="J45" s="718"/>
      <c r="K45" s="718"/>
      <c r="L45" s="718"/>
      <c r="M45" s="718"/>
      <c r="N45" s="718"/>
      <c r="O45" s="718"/>
      <c r="P45" s="718"/>
      <c r="Q45" s="718"/>
      <c r="R45" s="718"/>
      <c r="S45" s="718"/>
      <c r="T45" s="718"/>
      <c r="U45" s="718"/>
      <c r="V45" s="718"/>
      <c r="W45" s="718"/>
      <c r="X45" s="718"/>
      <c r="Y45" s="718"/>
      <c r="Z45" s="718"/>
      <c r="AA45" s="3"/>
    </row>
    <row r="46" spans="2:27" ht="28.5" customHeight="1">
      <c r="B46" s="4"/>
      <c r="C46" s="697"/>
      <c r="D46" s="706" t="s">
        <v>219</v>
      </c>
      <c r="E46" s="706"/>
      <c r="F46" s="706"/>
      <c r="G46" s="706"/>
      <c r="H46" s="706"/>
      <c r="I46" s="718"/>
      <c r="J46" s="718"/>
      <c r="K46" s="718"/>
      <c r="L46" s="718"/>
      <c r="M46" s="718"/>
      <c r="N46" s="718"/>
      <c r="O46" s="718"/>
      <c r="P46" s="718"/>
      <c r="Q46" s="718"/>
      <c r="R46" s="718"/>
      <c r="S46" s="718"/>
      <c r="T46" s="718"/>
      <c r="U46" s="718"/>
      <c r="V46" s="718"/>
      <c r="W46" s="718"/>
      <c r="X46" s="718"/>
      <c r="Y46" s="718"/>
      <c r="Z46" s="718"/>
      <c r="AA46" s="3"/>
    </row>
    <row r="47" spans="2:27" ht="28.5" customHeight="1">
      <c r="B47" s="4"/>
      <c r="C47" s="697"/>
      <c r="D47" s="706"/>
      <c r="E47" s="706"/>
      <c r="F47" s="706"/>
      <c r="G47" s="706"/>
      <c r="H47" s="706"/>
      <c r="I47" s="718"/>
      <c r="J47" s="718"/>
      <c r="K47" s="718"/>
      <c r="L47" s="718"/>
      <c r="M47" s="718"/>
      <c r="N47" s="718"/>
      <c r="O47" s="718"/>
      <c r="P47" s="718"/>
      <c r="Q47" s="718"/>
      <c r="R47" s="718"/>
      <c r="S47" s="718"/>
      <c r="T47" s="718"/>
      <c r="U47" s="718"/>
      <c r="V47" s="718"/>
      <c r="W47" s="718"/>
      <c r="X47" s="718"/>
      <c r="Y47" s="718"/>
      <c r="Z47" s="718"/>
      <c r="AA47" s="3"/>
    </row>
    <row r="48" spans="2:27" ht="28.5" customHeight="1">
      <c r="B48" s="4"/>
      <c r="C48" s="698"/>
      <c r="D48" s="706"/>
      <c r="E48" s="706"/>
      <c r="F48" s="706"/>
      <c r="G48" s="706"/>
      <c r="H48" s="706"/>
      <c r="I48" s="718"/>
      <c r="J48" s="718"/>
      <c r="K48" s="718"/>
      <c r="L48" s="718"/>
      <c r="M48" s="718"/>
      <c r="N48" s="718"/>
      <c r="O48" s="718"/>
      <c r="P48" s="718"/>
      <c r="Q48" s="718"/>
      <c r="R48" s="718"/>
      <c r="S48" s="718"/>
      <c r="T48" s="718"/>
      <c r="U48" s="718"/>
      <c r="V48" s="718"/>
      <c r="W48" s="718"/>
      <c r="X48" s="718"/>
      <c r="Y48" s="718"/>
      <c r="Z48" s="718"/>
      <c r="AA48" s="3"/>
    </row>
    <row r="49" spans="2:27" ht="21.75" customHeight="1">
      <c r="B49" s="88"/>
      <c r="C49" s="89"/>
      <c r="D49" s="89"/>
      <c r="E49" s="89"/>
      <c r="F49" s="90"/>
      <c r="G49" s="90"/>
      <c r="H49" s="90"/>
      <c r="I49" s="90"/>
      <c r="J49" s="90"/>
      <c r="K49" s="90"/>
      <c r="L49" s="90"/>
      <c r="M49" s="90"/>
      <c r="N49" s="90"/>
      <c r="O49" s="90"/>
      <c r="P49" s="90"/>
      <c r="Q49" s="90"/>
      <c r="R49" s="90"/>
      <c r="S49" s="90"/>
      <c r="T49" s="90"/>
      <c r="U49" s="90"/>
      <c r="V49" s="90"/>
      <c r="W49" s="90"/>
      <c r="X49" s="90"/>
      <c r="Y49" s="90"/>
      <c r="Z49" s="90"/>
      <c r="AA49" s="91"/>
    </row>
    <row r="50" spans="2:27" ht="22.5" customHeight="1">
      <c r="B50" s="12"/>
      <c r="AA50" s="3"/>
    </row>
    <row r="51" spans="2:27" ht="21.75" customHeight="1">
      <c r="B51" s="4"/>
      <c r="C51" s="601" t="s">
        <v>222</v>
      </c>
      <c r="D51" s="505"/>
      <c r="E51" s="505"/>
      <c r="F51" s="180" t="str">
        <f>F13</f>
        <v xml:space="preserve">
②
</v>
      </c>
      <c r="G51" s="180"/>
      <c r="H51" s="180"/>
      <c r="I51" s="180"/>
      <c r="J51" s="180"/>
      <c r="K51" s="180"/>
      <c r="L51" s="180"/>
      <c r="M51" s="180"/>
      <c r="N51" s="180"/>
      <c r="O51" s="180"/>
      <c r="P51" s="180"/>
      <c r="Q51" s="180"/>
      <c r="R51" s="180"/>
      <c r="S51" s="180"/>
      <c r="T51" s="180"/>
      <c r="U51" s="180"/>
      <c r="V51" s="180"/>
      <c r="W51" s="180"/>
      <c r="AA51" s="3"/>
    </row>
    <row r="52" spans="2:27" ht="21.75" customHeight="1">
      <c r="B52" s="4"/>
      <c r="C52" s="16"/>
      <c r="D52" s="16"/>
      <c r="E52" s="16"/>
      <c r="AA52" s="3"/>
    </row>
    <row r="53" spans="2:27" ht="24.75" customHeight="1">
      <c r="B53" s="4"/>
      <c r="C53" s="696" t="s">
        <v>213</v>
      </c>
      <c r="D53" s="720" t="s">
        <v>214</v>
      </c>
      <c r="E53" s="721"/>
      <c r="F53" s="721"/>
      <c r="G53" s="721"/>
      <c r="H53" s="722"/>
      <c r="I53" s="718"/>
      <c r="J53" s="718"/>
      <c r="K53" s="718"/>
      <c r="L53" s="718"/>
      <c r="M53" s="718"/>
      <c r="N53" s="718"/>
      <c r="O53" s="718"/>
      <c r="P53" s="718"/>
      <c r="Q53" s="718"/>
      <c r="R53" s="718"/>
      <c r="S53" s="718"/>
      <c r="T53" s="718"/>
      <c r="U53" s="718"/>
      <c r="V53" s="718"/>
      <c r="W53" s="718"/>
      <c r="X53" s="718"/>
      <c r="Y53" s="718"/>
      <c r="Z53" s="718"/>
      <c r="AA53" s="3"/>
    </row>
    <row r="54" spans="2:27" ht="24.75" customHeight="1">
      <c r="B54" s="4"/>
      <c r="C54" s="712"/>
      <c r="D54" s="723"/>
      <c r="E54" s="724"/>
      <c r="F54" s="724"/>
      <c r="G54" s="724"/>
      <c r="H54" s="725"/>
      <c r="I54" s="718"/>
      <c r="J54" s="718"/>
      <c r="K54" s="718"/>
      <c r="L54" s="718"/>
      <c r="M54" s="718"/>
      <c r="N54" s="718"/>
      <c r="O54" s="718"/>
      <c r="P54" s="718"/>
      <c r="Q54" s="718"/>
      <c r="R54" s="718"/>
      <c r="S54" s="718"/>
      <c r="T54" s="718"/>
      <c r="U54" s="718"/>
      <c r="V54" s="718"/>
      <c r="W54" s="718"/>
      <c r="X54" s="718"/>
      <c r="Y54" s="718"/>
      <c r="Z54" s="718"/>
      <c r="AA54" s="3"/>
    </row>
    <row r="55" spans="2:27" ht="24.75" customHeight="1">
      <c r="B55" s="4"/>
      <c r="C55" s="697"/>
      <c r="D55" s="726"/>
      <c r="E55" s="727"/>
      <c r="F55" s="727"/>
      <c r="G55" s="727"/>
      <c r="H55" s="728"/>
      <c r="I55" s="718"/>
      <c r="J55" s="718"/>
      <c r="K55" s="718"/>
      <c r="L55" s="718"/>
      <c r="M55" s="718"/>
      <c r="N55" s="718"/>
      <c r="O55" s="718"/>
      <c r="P55" s="718"/>
      <c r="Q55" s="718"/>
      <c r="R55" s="718"/>
      <c r="S55" s="718"/>
      <c r="T55" s="718"/>
      <c r="U55" s="718"/>
      <c r="V55" s="718"/>
      <c r="W55" s="718"/>
      <c r="X55" s="718"/>
      <c r="Y55" s="718"/>
      <c r="Z55" s="718"/>
      <c r="AA55" s="3"/>
    </row>
    <row r="56" spans="2:27" ht="24.75" customHeight="1">
      <c r="B56" s="4"/>
      <c r="C56" s="697"/>
      <c r="D56" s="729" t="s">
        <v>215</v>
      </c>
      <c r="E56" s="730"/>
      <c r="F56" s="730"/>
      <c r="G56" s="730"/>
      <c r="H56" s="731"/>
      <c r="I56" s="718"/>
      <c r="J56" s="718"/>
      <c r="K56" s="718"/>
      <c r="L56" s="718"/>
      <c r="M56" s="718"/>
      <c r="N56" s="718"/>
      <c r="O56" s="718"/>
      <c r="P56" s="718"/>
      <c r="Q56" s="718"/>
      <c r="R56" s="718"/>
      <c r="S56" s="718"/>
      <c r="T56" s="718"/>
      <c r="U56" s="718"/>
      <c r="V56" s="718"/>
      <c r="W56" s="718"/>
      <c r="X56" s="718"/>
      <c r="Y56" s="718"/>
      <c r="Z56" s="718"/>
      <c r="AA56" s="3"/>
    </row>
    <row r="57" spans="2:27" ht="24.75" customHeight="1">
      <c r="B57" s="4"/>
      <c r="C57" s="697"/>
      <c r="D57" s="697"/>
      <c r="E57" s="732"/>
      <c r="F57" s="732"/>
      <c r="G57" s="732"/>
      <c r="H57" s="733"/>
      <c r="I57" s="718"/>
      <c r="J57" s="718"/>
      <c r="K57" s="718"/>
      <c r="L57" s="718"/>
      <c r="M57" s="718"/>
      <c r="N57" s="718"/>
      <c r="O57" s="718"/>
      <c r="P57" s="718"/>
      <c r="Q57" s="718"/>
      <c r="R57" s="718"/>
      <c r="S57" s="718"/>
      <c r="T57" s="718"/>
      <c r="U57" s="718"/>
      <c r="V57" s="718"/>
      <c r="W57" s="718"/>
      <c r="X57" s="718"/>
      <c r="Y57" s="718"/>
      <c r="Z57" s="718"/>
      <c r="AA57" s="3"/>
    </row>
    <row r="58" spans="2:27" ht="24.75" customHeight="1">
      <c r="B58" s="4"/>
      <c r="C58" s="697"/>
      <c r="D58" s="698"/>
      <c r="E58" s="734"/>
      <c r="F58" s="734"/>
      <c r="G58" s="734"/>
      <c r="H58" s="735"/>
      <c r="I58" s="718"/>
      <c r="J58" s="718"/>
      <c r="K58" s="718"/>
      <c r="L58" s="718"/>
      <c r="M58" s="718"/>
      <c r="N58" s="718"/>
      <c r="O58" s="718"/>
      <c r="P58" s="718"/>
      <c r="Q58" s="718"/>
      <c r="R58" s="718"/>
      <c r="S58" s="718"/>
      <c r="T58" s="718"/>
      <c r="U58" s="718"/>
      <c r="V58" s="718"/>
      <c r="W58" s="718"/>
      <c r="X58" s="718"/>
      <c r="Y58" s="718"/>
      <c r="Z58" s="718"/>
      <c r="AA58" s="3"/>
    </row>
    <row r="59" spans="2:27" ht="24.75" customHeight="1">
      <c r="B59" s="4"/>
      <c r="C59" s="697"/>
      <c r="D59" s="696" t="s">
        <v>217</v>
      </c>
      <c r="E59" s="710"/>
      <c r="F59" s="710"/>
      <c r="G59" s="710"/>
      <c r="H59" s="711"/>
      <c r="I59" s="718"/>
      <c r="J59" s="718"/>
      <c r="K59" s="718"/>
      <c r="L59" s="718"/>
      <c r="M59" s="718"/>
      <c r="N59" s="718"/>
      <c r="O59" s="718"/>
      <c r="P59" s="718"/>
      <c r="Q59" s="718"/>
      <c r="R59" s="718"/>
      <c r="S59" s="718"/>
      <c r="T59" s="718"/>
      <c r="U59" s="718"/>
      <c r="V59" s="718"/>
      <c r="W59" s="718"/>
      <c r="X59" s="718"/>
      <c r="Y59" s="718"/>
      <c r="Z59" s="718"/>
      <c r="AA59" s="3"/>
    </row>
    <row r="60" spans="2:27" ht="24.75" customHeight="1">
      <c r="B60" s="4"/>
      <c r="C60" s="697"/>
      <c r="D60" s="712"/>
      <c r="E60" s="713"/>
      <c r="F60" s="713"/>
      <c r="G60" s="713"/>
      <c r="H60" s="714"/>
      <c r="I60" s="718"/>
      <c r="J60" s="718"/>
      <c r="K60" s="718"/>
      <c r="L60" s="718"/>
      <c r="M60" s="718"/>
      <c r="N60" s="718"/>
      <c r="O60" s="718"/>
      <c r="P60" s="718"/>
      <c r="Q60" s="718"/>
      <c r="R60" s="718"/>
      <c r="S60" s="718"/>
      <c r="T60" s="718"/>
      <c r="U60" s="718"/>
      <c r="V60" s="718"/>
      <c r="W60" s="718"/>
      <c r="X60" s="718"/>
      <c r="Y60" s="718"/>
      <c r="Z60" s="718"/>
      <c r="AA60" s="3"/>
    </row>
    <row r="61" spans="2:27" ht="24.75" customHeight="1">
      <c r="B61" s="4"/>
      <c r="C61" s="697"/>
      <c r="D61" s="715"/>
      <c r="E61" s="716"/>
      <c r="F61" s="716"/>
      <c r="G61" s="716"/>
      <c r="H61" s="717"/>
      <c r="I61" s="718"/>
      <c r="J61" s="718"/>
      <c r="K61" s="718"/>
      <c r="L61" s="718"/>
      <c r="M61" s="718"/>
      <c r="N61" s="718"/>
      <c r="O61" s="718"/>
      <c r="P61" s="718"/>
      <c r="Q61" s="718"/>
      <c r="R61" s="718"/>
      <c r="S61" s="718"/>
      <c r="T61" s="718"/>
      <c r="U61" s="718"/>
      <c r="V61" s="718"/>
      <c r="W61" s="718"/>
      <c r="X61" s="718"/>
      <c r="Y61" s="718"/>
      <c r="Z61" s="718"/>
      <c r="AA61" s="3"/>
    </row>
    <row r="62" spans="2:27" ht="28.5" customHeight="1">
      <c r="B62" s="4"/>
      <c r="C62" s="697"/>
      <c r="D62" s="706" t="s">
        <v>219</v>
      </c>
      <c r="E62" s="706"/>
      <c r="F62" s="706"/>
      <c r="G62" s="706"/>
      <c r="H62" s="706"/>
      <c r="I62" s="718"/>
      <c r="J62" s="718"/>
      <c r="K62" s="718"/>
      <c r="L62" s="718"/>
      <c r="M62" s="718"/>
      <c r="N62" s="718"/>
      <c r="O62" s="718"/>
      <c r="P62" s="718"/>
      <c r="Q62" s="718"/>
      <c r="R62" s="718"/>
      <c r="S62" s="718"/>
      <c r="T62" s="718"/>
      <c r="U62" s="718"/>
      <c r="V62" s="718"/>
      <c r="W62" s="718"/>
      <c r="X62" s="718"/>
      <c r="Y62" s="718"/>
      <c r="Z62" s="718"/>
      <c r="AA62" s="3"/>
    </row>
    <row r="63" spans="2:27" ht="28.5" customHeight="1">
      <c r="B63" s="4"/>
      <c r="C63" s="697"/>
      <c r="D63" s="706"/>
      <c r="E63" s="706"/>
      <c r="F63" s="706"/>
      <c r="G63" s="706"/>
      <c r="H63" s="706"/>
      <c r="I63" s="718"/>
      <c r="J63" s="718"/>
      <c r="K63" s="718"/>
      <c r="L63" s="718"/>
      <c r="M63" s="718"/>
      <c r="N63" s="718"/>
      <c r="O63" s="718"/>
      <c r="P63" s="718"/>
      <c r="Q63" s="718"/>
      <c r="R63" s="718"/>
      <c r="S63" s="718"/>
      <c r="T63" s="718"/>
      <c r="U63" s="718"/>
      <c r="V63" s="718"/>
      <c r="W63" s="718"/>
      <c r="X63" s="718"/>
      <c r="Y63" s="718"/>
      <c r="Z63" s="718"/>
      <c r="AA63" s="3"/>
    </row>
    <row r="64" spans="2:27" ht="28.5" customHeight="1">
      <c r="B64" s="4"/>
      <c r="C64" s="698"/>
      <c r="D64" s="706"/>
      <c r="E64" s="706"/>
      <c r="F64" s="706"/>
      <c r="G64" s="706"/>
      <c r="H64" s="706"/>
      <c r="I64" s="718"/>
      <c r="J64" s="718"/>
      <c r="K64" s="718"/>
      <c r="L64" s="718"/>
      <c r="M64" s="718"/>
      <c r="N64" s="718"/>
      <c r="O64" s="718"/>
      <c r="P64" s="718"/>
      <c r="Q64" s="718"/>
      <c r="R64" s="718"/>
      <c r="S64" s="718"/>
      <c r="T64" s="718"/>
      <c r="U64" s="718"/>
      <c r="V64" s="718"/>
      <c r="W64" s="718"/>
      <c r="X64" s="718"/>
      <c r="Y64" s="718"/>
      <c r="Z64" s="718"/>
      <c r="AA64" s="3"/>
    </row>
    <row r="65" spans="2:27" ht="21.75" customHeight="1" thickBot="1">
      <c r="B65" s="13"/>
      <c r="C65" s="75"/>
      <c r="D65" s="75"/>
      <c r="E65" s="75"/>
      <c r="F65" s="6"/>
      <c r="G65" s="6"/>
      <c r="H65" s="6"/>
      <c r="I65" s="6"/>
      <c r="J65" s="6"/>
      <c r="K65" s="6"/>
      <c r="L65" s="6"/>
      <c r="M65" s="6"/>
      <c r="N65" s="6"/>
      <c r="O65" s="6"/>
      <c r="P65" s="6"/>
      <c r="Q65" s="6"/>
      <c r="R65" s="6"/>
      <c r="S65" s="6"/>
      <c r="T65" s="6"/>
      <c r="U65" s="6"/>
      <c r="V65" s="6"/>
      <c r="W65" s="6"/>
      <c r="X65" s="6"/>
      <c r="Y65" s="6"/>
      <c r="Z65" s="6"/>
      <c r="AA65" s="7"/>
    </row>
    <row r="66" spans="2:27" ht="21.75" customHeight="1">
      <c r="C66" s="16"/>
      <c r="D66" s="16"/>
      <c r="E66" s="16"/>
    </row>
    <row r="67" spans="2:27" ht="21.75" customHeight="1" thickBot="1">
      <c r="C67" s="16"/>
      <c r="D67" s="16"/>
      <c r="E67" s="16"/>
    </row>
    <row r="68" spans="2:27" ht="22.5" customHeight="1">
      <c r="B68" s="87"/>
      <c r="C68" s="76"/>
      <c r="D68" s="76"/>
      <c r="E68" s="76"/>
      <c r="F68" s="2"/>
      <c r="G68" s="2"/>
      <c r="H68" s="2"/>
      <c r="I68" s="2"/>
      <c r="J68" s="2"/>
      <c r="K68" s="2"/>
      <c r="L68" s="2"/>
      <c r="M68" s="2"/>
      <c r="N68" s="2"/>
      <c r="O68" s="2"/>
      <c r="P68" s="2"/>
      <c r="Q68" s="2"/>
      <c r="R68" s="214" t="s">
        <v>164</v>
      </c>
      <c r="S68" s="209"/>
      <c r="T68" s="210"/>
      <c r="U68" s="589" t="str">
        <f>F3</f>
        <v/>
      </c>
      <c r="V68" s="590"/>
      <c r="W68" s="590"/>
      <c r="X68" s="590"/>
      <c r="Y68" s="590"/>
      <c r="Z68" s="590"/>
      <c r="AA68" s="591"/>
    </row>
    <row r="69" spans="2:27" ht="22.5" customHeight="1">
      <c r="B69" s="12"/>
      <c r="C69" s="16"/>
      <c r="D69" s="16"/>
      <c r="E69" s="16"/>
      <c r="R69" s="73"/>
      <c r="S69" s="73"/>
      <c r="T69" s="73"/>
      <c r="U69" s="72"/>
      <c r="V69" s="72"/>
      <c r="W69" s="72"/>
      <c r="X69" s="16"/>
      <c r="Y69" s="16"/>
      <c r="Z69" s="16"/>
      <c r="AA69" s="77"/>
    </row>
    <row r="70" spans="2:27" ht="21.75" customHeight="1">
      <c r="B70" s="4"/>
      <c r="C70" s="505" t="s">
        <v>223</v>
      </c>
      <c r="D70" s="505"/>
      <c r="E70" s="505"/>
      <c r="F70" s="180" t="str">
        <f>F14</f>
        <v>③</v>
      </c>
      <c r="G70" s="180"/>
      <c r="H70" s="180"/>
      <c r="I70" s="180"/>
      <c r="J70" s="180"/>
      <c r="K70" s="180"/>
      <c r="L70" s="180"/>
      <c r="M70" s="180"/>
      <c r="N70" s="180"/>
      <c r="O70" s="180"/>
      <c r="P70" s="180"/>
      <c r="Q70" s="180"/>
      <c r="R70" s="180"/>
      <c r="S70" s="180"/>
      <c r="T70" s="180"/>
      <c r="U70" s="180"/>
      <c r="V70" s="180"/>
      <c r="W70" s="180"/>
      <c r="AA70" s="3"/>
    </row>
    <row r="71" spans="2:27" ht="21.75" customHeight="1">
      <c r="B71" s="4"/>
      <c r="C71" s="16"/>
      <c r="D71" s="16"/>
      <c r="E71" s="16"/>
      <c r="AA71" s="3"/>
    </row>
    <row r="72" spans="2:27" ht="19.5" customHeight="1">
      <c r="B72" s="4"/>
      <c r="C72" s="696" t="s">
        <v>213</v>
      </c>
      <c r="D72" s="720" t="s">
        <v>214</v>
      </c>
      <c r="E72" s="721"/>
      <c r="F72" s="721"/>
      <c r="G72" s="721"/>
      <c r="H72" s="722"/>
      <c r="I72" s="718"/>
      <c r="J72" s="718"/>
      <c r="K72" s="718"/>
      <c r="L72" s="718"/>
      <c r="M72" s="718"/>
      <c r="N72" s="718"/>
      <c r="O72" s="718"/>
      <c r="P72" s="718"/>
      <c r="Q72" s="718"/>
      <c r="R72" s="718"/>
      <c r="S72" s="718"/>
      <c r="T72" s="718"/>
      <c r="U72" s="718"/>
      <c r="V72" s="718"/>
      <c r="W72" s="718"/>
      <c r="X72" s="718"/>
      <c r="Y72" s="718"/>
      <c r="Z72" s="718"/>
      <c r="AA72" s="3"/>
    </row>
    <row r="73" spans="2:27" ht="19.5" customHeight="1">
      <c r="B73" s="4"/>
      <c r="C73" s="712"/>
      <c r="D73" s="723"/>
      <c r="E73" s="724"/>
      <c r="F73" s="724"/>
      <c r="G73" s="724"/>
      <c r="H73" s="725"/>
      <c r="I73" s="718"/>
      <c r="J73" s="718"/>
      <c r="K73" s="718"/>
      <c r="L73" s="718"/>
      <c r="M73" s="718"/>
      <c r="N73" s="718"/>
      <c r="O73" s="718"/>
      <c r="P73" s="718"/>
      <c r="Q73" s="718"/>
      <c r="R73" s="718"/>
      <c r="S73" s="718"/>
      <c r="T73" s="718"/>
      <c r="U73" s="718"/>
      <c r="V73" s="718"/>
      <c r="W73" s="718"/>
      <c r="X73" s="718"/>
      <c r="Y73" s="718"/>
      <c r="Z73" s="718"/>
      <c r="AA73" s="3"/>
    </row>
    <row r="74" spans="2:27" ht="19.5" customHeight="1">
      <c r="B74" s="4"/>
      <c r="C74" s="697"/>
      <c r="D74" s="726"/>
      <c r="E74" s="727"/>
      <c r="F74" s="727"/>
      <c r="G74" s="727"/>
      <c r="H74" s="728"/>
      <c r="I74" s="718"/>
      <c r="J74" s="718"/>
      <c r="K74" s="718"/>
      <c r="L74" s="718"/>
      <c r="M74" s="718"/>
      <c r="N74" s="718"/>
      <c r="O74" s="718"/>
      <c r="P74" s="718"/>
      <c r="Q74" s="718"/>
      <c r="R74" s="718"/>
      <c r="S74" s="718"/>
      <c r="T74" s="718"/>
      <c r="U74" s="718"/>
      <c r="V74" s="718"/>
      <c r="W74" s="718"/>
      <c r="X74" s="718"/>
      <c r="Y74" s="718"/>
      <c r="Z74" s="718"/>
      <c r="AA74" s="3"/>
    </row>
    <row r="75" spans="2:27" ht="19.5" customHeight="1">
      <c r="B75" s="4"/>
      <c r="C75" s="697"/>
      <c r="D75" s="729" t="s">
        <v>215</v>
      </c>
      <c r="E75" s="730"/>
      <c r="F75" s="730"/>
      <c r="G75" s="730"/>
      <c r="H75" s="731"/>
      <c r="I75" s="718"/>
      <c r="J75" s="718"/>
      <c r="K75" s="718"/>
      <c r="L75" s="718"/>
      <c r="M75" s="718"/>
      <c r="N75" s="718"/>
      <c r="O75" s="718"/>
      <c r="P75" s="718"/>
      <c r="Q75" s="718"/>
      <c r="R75" s="718"/>
      <c r="S75" s="718"/>
      <c r="T75" s="718"/>
      <c r="U75" s="718"/>
      <c r="V75" s="718"/>
      <c r="W75" s="718"/>
      <c r="X75" s="718"/>
      <c r="Y75" s="718"/>
      <c r="Z75" s="718"/>
      <c r="AA75" s="3"/>
    </row>
    <row r="76" spans="2:27" ht="19.5" customHeight="1">
      <c r="B76" s="4"/>
      <c r="C76" s="697"/>
      <c r="D76" s="697"/>
      <c r="E76" s="732"/>
      <c r="F76" s="732"/>
      <c r="G76" s="732"/>
      <c r="H76" s="733"/>
      <c r="I76" s="718"/>
      <c r="J76" s="718"/>
      <c r="K76" s="718"/>
      <c r="L76" s="718"/>
      <c r="M76" s="718"/>
      <c r="N76" s="718"/>
      <c r="O76" s="718"/>
      <c r="P76" s="718"/>
      <c r="Q76" s="718"/>
      <c r="R76" s="718"/>
      <c r="S76" s="718"/>
      <c r="T76" s="718"/>
      <c r="U76" s="718"/>
      <c r="V76" s="718"/>
      <c r="W76" s="718"/>
      <c r="X76" s="718"/>
      <c r="Y76" s="718"/>
      <c r="Z76" s="718"/>
      <c r="AA76" s="3"/>
    </row>
    <row r="77" spans="2:27" ht="19.5" customHeight="1">
      <c r="B77" s="4"/>
      <c r="C77" s="697"/>
      <c r="D77" s="698"/>
      <c r="E77" s="734"/>
      <c r="F77" s="734"/>
      <c r="G77" s="734"/>
      <c r="H77" s="735"/>
      <c r="I77" s="718"/>
      <c r="J77" s="718"/>
      <c r="K77" s="718"/>
      <c r="L77" s="718"/>
      <c r="M77" s="718"/>
      <c r="N77" s="718"/>
      <c r="O77" s="718"/>
      <c r="P77" s="718"/>
      <c r="Q77" s="718"/>
      <c r="R77" s="718"/>
      <c r="S77" s="718"/>
      <c r="T77" s="718"/>
      <c r="U77" s="718"/>
      <c r="V77" s="718"/>
      <c r="W77" s="718"/>
      <c r="X77" s="718"/>
      <c r="Y77" s="718"/>
      <c r="Z77" s="718"/>
      <c r="AA77" s="3"/>
    </row>
    <row r="78" spans="2:27" ht="19.5" customHeight="1">
      <c r="B78" s="4"/>
      <c r="C78" s="697"/>
      <c r="D78" s="696" t="s">
        <v>217</v>
      </c>
      <c r="E78" s="710"/>
      <c r="F78" s="710"/>
      <c r="G78" s="710"/>
      <c r="H78" s="711"/>
      <c r="I78" s="718"/>
      <c r="J78" s="718"/>
      <c r="K78" s="718"/>
      <c r="L78" s="718"/>
      <c r="M78" s="718"/>
      <c r="N78" s="718"/>
      <c r="O78" s="718"/>
      <c r="P78" s="718"/>
      <c r="Q78" s="718"/>
      <c r="R78" s="718"/>
      <c r="S78" s="718"/>
      <c r="T78" s="718"/>
      <c r="U78" s="718"/>
      <c r="V78" s="718"/>
      <c r="W78" s="718"/>
      <c r="X78" s="718"/>
      <c r="Y78" s="718"/>
      <c r="Z78" s="718"/>
      <c r="AA78" s="3"/>
    </row>
    <row r="79" spans="2:27" ht="19.5" customHeight="1">
      <c r="B79" s="4"/>
      <c r="C79" s="697"/>
      <c r="D79" s="712"/>
      <c r="E79" s="713"/>
      <c r="F79" s="713"/>
      <c r="G79" s="713"/>
      <c r="H79" s="714"/>
      <c r="I79" s="718"/>
      <c r="J79" s="718"/>
      <c r="K79" s="718"/>
      <c r="L79" s="718"/>
      <c r="M79" s="718"/>
      <c r="N79" s="718"/>
      <c r="O79" s="718"/>
      <c r="P79" s="718"/>
      <c r="Q79" s="718"/>
      <c r="R79" s="718"/>
      <c r="S79" s="718"/>
      <c r="T79" s="718"/>
      <c r="U79" s="718"/>
      <c r="V79" s="718"/>
      <c r="W79" s="718"/>
      <c r="X79" s="718"/>
      <c r="Y79" s="718"/>
      <c r="Z79" s="718"/>
      <c r="AA79" s="3"/>
    </row>
    <row r="80" spans="2:27" ht="19.5" customHeight="1">
      <c r="B80" s="4"/>
      <c r="C80" s="697"/>
      <c r="D80" s="715"/>
      <c r="E80" s="716"/>
      <c r="F80" s="716"/>
      <c r="G80" s="716"/>
      <c r="H80" s="717"/>
      <c r="I80" s="718"/>
      <c r="J80" s="718"/>
      <c r="K80" s="718"/>
      <c r="L80" s="718"/>
      <c r="M80" s="718"/>
      <c r="N80" s="718"/>
      <c r="O80" s="718"/>
      <c r="P80" s="718"/>
      <c r="Q80" s="718"/>
      <c r="R80" s="718"/>
      <c r="S80" s="718"/>
      <c r="T80" s="718"/>
      <c r="U80" s="718"/>
      <c r="V80" s="718"/>
      <c r="W80" s="718"/>
      <c r="X80" s="718"/>
      <c r="Y80" s="718"/>
      <c r="Z80" s="718"/>
      <c r="AA80" s="3"/>
    </row>
    <row r="81" spans="2:27" ht="35.25" customHeight="1">
      <c r="B81" s="4"/>
      <c r="C81" s="697"/>
      <c r="D81" s="706" t="s">
        <v>219</v>
      </c>
      <c r="E81" s="706"/>
      <c r="F81" s="706"/>
      <c r="G81" s="706"/>
      <c r="H81" s="706"/>
      <c r="I81" s="718"/>
      <c r="J81" s="718"/>
      <c r="K81" s="718"/>
      <c r="L81" s="718"/>
      <c r="M81" s="718"/>
      <c r="N81" s="718"/>
      <c r="O81" s="718"/>
      <c r="P81" s="718"/>
      <c r="Q81" s="718"/>
      <c r="R81" s="718"/>
      <c r="S81" s="718"/>
      <c r="T81" s="718"/>
      <c r="U81" s="718"/>
      <c r="V81" s="718"/>
      <c r="W81" s="718"/>
      <c r="X81" s="718"/>
      <c r="Y81" s="718"/>
      <c r="Z81" s="718"/>
      <c r="AA81" s="3"/>
    </row>
    <row r="82" spans="2:27" ht="35.25" customHeight="1">
      <c r="B82" s="4"/>
      <c r="C82" s="697"/>
      <c r="D82" s="706"/>
      <c r="E82" s="706"/>
      <c r="F82" s="706"/>
      <c r="G82" s="706"/>
      <c r="H82" s="706"/>
      <c r="I82" s="718"/>
      <c r="J82" s="718"/>
      <c r="K82" s="718"/>
      <c r="L82" s="718"/>
      <c r="M82" s="718"/>
      <c r="N82" s="718"/>
      <c r="O82" s="718"/>
      <c r="P82" s="718"/>
      <c r="Q82" s="718"/>
      <c r="R82" s="718"/>
      <c r="S82" s="718"/>
      <c r="T82" s="718"/>
      <c r="U82" s="718"/>
      <c r="V82" s="718"/>
      <c r="W82" s="718"/>
      <c r="X82" s="718"/>
      <c r="Y82" s="718"/>
      <c r="Z82" s="718"/>
      <c r="AA82" s="3"/>
    </row>
    <row r="83" spans="2:27" ht="35.25" customHeight="1">
      <c r="B83" s="4"/>
      <c r="C83" s="698"/>
      <c r="D83" s="706"/>
      <c r="E83" s="706"/>
      <c r="F83" s="706"/>
      <c r="G83" s="706"/>
      <c r="H83" s="706"/>
      <c r="I83" s="718"/>
      <c r="J83" s="718"/>
      <c r="K83" s="718"/>
      <c r="L83" s="718"/>
      <c r="M83" s="718"/>
      <c r="N83" s="718"/>
      <c r="O83" s="718"/>
      <c r="P83" s="718"/>
      <c r="Q83" s="718"/>
      <c r="R83" s="718"/>
      <c r="S83" s="718"/>
      <c r="T83" s="718"/>
      <c r="U83" s="718"/>
      <c r="V83" s="718"/>
      <c r="W83" s="718"/>
      <c r="X83" s="718"/>
      <c r="Y83" s="718"/>
      <c r="Z83" s="718"/>
      <c r="AA83" s="3"/>
    </row>
    <row r="84" spans="2:27" ht="21.75" customHeight="1">
      <c r="B84" s="92"/>
      <c r="C84" s="89"/>
      <c r="D84" s="89"/>
      <c r="E84" s="89"/>
      <c r="F84" s="93"/>
      <c r="G84" s="93"/>
      <c r="H84" s="93"/>
      <c r="I84" s="93"/>
      <c r="J84" s="93"/>
      <c r="K84" s="93"/>
      <c r="L84" s="93"/>
      <c r="M84" s="93"/>
      <c r="N84" s="93"/>
      <c r="O84" s="93"/>
      <c r="P84" s="93"/>
      <c r="Q84" s="93"/>
      <c r="R84" s="93"/>
      <c r="S84" s="93"/>
      <c r="T84" s="93"/>
      <c r="U84" s="93"/>
      <c r="V84" s="93"/>
      <c r="W84" s="93"/>
      <c r="X84" s="93"/>
      <c r="Y84" s="93"/>
      <c r="Z84" s="93"/>
      <c r="AA84" s="91"/>
    </row>
    <row r="85" spans="2:27" ht="21.75" customHeight="1">
      <c r="B85" s="12"/>
      <c r="C85" s="16"/>
      <c r="D85" s="16"/>
      <c r="E85" s="16"/>
      <c r="AA85" s="3"/>
    </row>
    <row r="86" spans="2:27" ht="21.75" customHeight="1">
      <c r="B86" s="4"/>
      <c r="C86" s="601" t="s">
        <v>224</v>
      </c>
      <c r="D86" s="505"/>
      <c r="E86" s="505"/>
      <c r="F86" s="180" t="str">
        <f>F15</f>
        <v>④</v>
      </c>
      <c r="G86" s="180"/>
      <c r="H86" s="180"/>
      <c r="I86" s="180"/>
      <c r="J86" s="180"/>
      <c r="K86" s="180"/>
      <c r="L86" s="180"/>
      <c r="M86" s="180"/>
      <c r="N86" s="180"/>
      <c r="O86" s="180"/>
      <c r="P86" s="180"/>
      <c r="Q86" s="180"/>
      <c r="R86" s="180"/>
      <c r="S86" s="180"/>
      <c r="T86" s="180"/>
      <c r="U86" s="180"/>
      <c r="V86" s="180"/>
      <c r="W86" s="180"/>
      <c r="AA86" s="3"/>
    </row>
    <row r="87" spans="2:27" ht="21.75" customHeight="1">
      <c r="B87" s="4"/>
      <c r="C87" s="16"/>
      <c r="D87" s="16"/>
      <c r="E87" s="16"/>
      <c r="AA87" s="3"/>
    </row>
    <row r="88" spans="2:27" ht="19.5" customHeight="1">
      <c r="B88" s="4"/>
      <c r="C88" s="696" t="s">
        <v>213</v>
      </c>
      <c r="D88" s="720" t="s">
        <v>214</v>
      </c>
      <c r="E88" s="721"/>
      <c r="F88" s="721"/>
      <c r="G88" s="721"/>
      <c r="H88" s="722"/>
      <c r="I88" s="718"/>
      <c r="J88" s="718"/>
      <c r="K88" s="718"/>
      <c r="L88" s="718"/>
      <c r="M88" s="718"/>
      <c r="N88" s="718"/>
      <c r="O88" s="718"/>
      <c r="P88" s="718"/>
      <c r="Q88" s="718"/>
      <c r="R88" s="718"/>
      <c r="S88" s="718"/>
      <c r="T88" s="718"/>
      <c r="U88" s="718"/>
      <c r="V88" s="718"/>
      <c r="W88" s="718"/>
      <c r="X88" s="718"/>
      <c r="Y88" s="718"/>
      <c r="Z88" s="718"/>
      <c r="AA88" s="3"/>
    </row>
    <row r="89" spans="2:27" ht="19.5" customHeight="1">
      <c r="B89" s="4"/>
      <c r="C89" s="712"/>
      <c r="D89" s="723"/>
      <c r="E89" s="724"/>
      <c r="F89" s="724"/>
      <c r="G89" s="724"/>
      <c r="H89" s="725"/>
      <c r="I89" s="718"/>
      <c r="J89" s="718"/>
      <c r="K89" s="718"/>
      <c r="L89" s="718"/>
      <c r="M89" s="718"/>
      <c r="N89" s="718"/>
      <c r="O89" s="718"/>
      <c r="P89" s="718"/>
      <c r="Q89" s="718"/>
      <c r="R89" s="718"/>
      <c r="S89" s="718"/>
      <c r="T89" s="718"/>
      <c r="U89" s="718"/>
      <c r="V89" s="718"/>
      <c r="W89" s="718"/>
      <c r="X89" s="718"/>
      <c r="Y89" s="718"/>
      <c r="Z89" s="718"/>
      <c r="AA89" s="3"/>
    </row>
    <row r="90" spans="2:27" ht="19.5" customHeight="1">
      <c r="B90" s="4"/>
      <c r="C90" s="697"/>
      <c r="D90" s="726"/>
      <c r="E90" s="727"/>
      <c r="F90" s="727"/>
      <c r="G90" s="727"/>
      <c r="H90" s="728"/>
      <c r="I90" s="718"/>
      <c r="J90" s="718"/>
      <c r="K90" s="718"/>
      <c r="L90" s="718"/>
      <c r="M90" s="718"/>
      <c r="N90" s="718"/>
      <c r="O90" s="718"/>
      <c r="P90" s="718"/>
      <c r="Q90" s="718"/>
      <c r="R90" s="718"/>
      <c r="S90" s="718"/>
      <c r="T90" s="718"/>
      <c r="U90" s="718"/>
      <c r="V90" s="718"/>
      <c r="W90" s="718"/>
      <c r="X90" s="718"/>
      <c r="Y90" s="718"/>
      <c r="Z90" s="718"/>
      <c r="AA90" s="3"/>
    </row>
    <row r="91" spans="2:27" ht="19.5" customHeight="1">
      <c r="B91" s="4"/>
      <c r="C91" s="697"/>
      <c r="D91" s="729" t="s">
        <v>215</v>
      </c>
      <c r="E91" s="730"/>
      <c r="F91" s="730"/>
      <c r="G91" s="730"/>
      <c r="H91" s="731"/>
      <c r="I91" s="718"/>
      <c r="J91" s="718"/>
      <c r="K91" s="718"/>
      <c r="L91" s="718"/>
      <c r="M91" s="718"/>
      <c r="N91" s="718"/>
      <c r="O91" s="718"/>
      <c r="P91" s="718"/>
      <c r="Q91" s="718"/>
      <c r="R91" s="718"/>
      <c r="S91" s="718"/>
      <c r="T91" s="718"/>
      <c r="U91" s="718"/>
      <c r="V91" s="718"/>
      <c r="W91" s="718"/>
      <c r="X91" s="718"/>
      <c r="Y91" s="718"/>
      <c r="Z91" s="718"/>
      <c r="AA91" s="3"/>
    </row>
    <row r="92" spans="2:27" ht="19.5" customHeight="1">
      <c r="B92" s="4"/>
      <c r="C92" s="697"/>
      <c r="D92" s="697"/>
      <c r="E92" s="732"/>
      <c r="F92" s="732"/>
      <c r="G92" s="732"/>
      <c r="H92" s="733"/>
      <c r="I92" s="718"/>
      <c r="J92" s="718"/>
      <c r="K92" s="718"/>
      <c r="L92" s="718"/>
      <c r="M92" s="718"/>
      <c r="N92" s="718"/>
      <c r="O92" s="718"/>
      <c r="P92" s="718"/>
      <c r="Q92" s="718"/>
      <c r="R92" s="718"/>
      <c r="S92" s="718"/>
      <c r="T92" s="718"/>
      <c r="U92" s="718"/>
      <c r="V92" s="718"/>
      <c r="W92" s="718"/>
      <c r="X92" s="718"/>
      <c r="Y92" s="718"/>
      <c r="Z92" s="718"/>
      <c r="AA92" s="3"/>
    </row>
    <row r="93" spans="2:27" ht="19.5" customHeight="1">
      <c r="B93" s="4"/>
      <c r="C93" s="697"/>
      <c r="D93" s="698"/>
      <c r="E93" s="734"/>
      <c r="F93" s="734"/>
      <c r="G93" s="734"/>
      <c r="H93" s="735"/>
      <c r="I93" s="718"/>
      <c r="J93" s="718"/>
      <c r="K93" s="718"/>
      <c r="L93" s="718"/>
      <c r="M93" s="718"/>
      <c r="N93" s="718"/>
      <c r="O93" s="718"/>
      <c r="P93" s="718"/>
      <c r="Q93" s="718"/>
      <c r="R93" s="718"/>
      <c r="S93" s="718"/>
      <c r="T93" s="718"/>
      <c r="U93" s="718"/>
      <c r="V93" s="718"/>
      <c r="W93" s="718"/>
      <c r="X93" s="718"/>
      <c r="Y93" s="718"/>
      <c r="Z93" s="718"/>
      <c r="AA93" s="3"/>
    </row>
    <row r="94" spans="2:27" ht="19.5" customHeight="1">
      <c r="B94" s="4"/>
      <c r="C94" s="697"/>
      <c r="D94" s="696" t="s">
        <v>217</v>
      </c>
      <c r="E94" s="710"/>
      <c r="F94" s="710"/>
      <c r="G94" s="710"/>
      <c r="H94" s="711"/>
      <c r="I94" s="718"/>
      <c r="J94" s="718"/>
      <c r="K94" s="718"/>
      <c r="L94" s="718"/>
      <c r="M94" s="718"/>
      <c r="N94" s="718"/>
      <c r="O94" s="718"/>
      <c r="P94" s="718"/>
      <c r="Q94" s="718"/>
      <c r="R94" s="718"/>
      <c r="S94" s="718"/>
      <c r="T94" s="718"/>
      <c r="U94" s="718"/>
      <c r="V94" s="718"/>
      <c r="W94" s="718"/>
      <c r="X94" s="718"/>
      <c r="Y94" s="718"/>
      <c r="Z94" s="718"/>
      <c r="AA94" s="3"/>
    </row>
    <row r="95" spans="2:27" ht="19.5" customHeight="1">
      <c r="B95" s="4"/>
      <c r="C95" s="697"/>
      <c r="D95" s="712"/>
      <c r="E95" s="713"/>
      <c r="F95" s="713"/>
      <c r="G95" s="713"/>
      <c r="H95" s="714"/>
      <c r="I95" s="718"/>
      <c r="J95" s="718"/>
      <c r="K95" s="718"/>
      <c r="L95" s="718"/>
      <c r="M95" s="718"/>
      <c r="N95" s="718"/>
      <c r="O95" s="718"/>
      <c r="P95" s="718"/>
      <c r="Q95" s="718"/>
      <c r="R95" s="718"/>
      <c r="S95" s="718"/>
      <c r="T95" s="718"/>
      <c r="U95" s="718"/>
      <c r="V95" s="718"/>
      <c r="W95" s="718"/>
      <c r="X95" s="718"/>
      <c r="Y95" s="718"/>
      <c r="Z95" s="718"/>
      <c r="AA95" s="3"/>
    </row>
    <row r="96" spans="2:27" ht="19.5" customHeight="1">
      <c r="B96" s="4"/>
      <c r="C96" s="697"/>
      <c r="D96" s="715"/>
      <c r="E96" s="716"/>
      <c r="F96" s="716"/>
      <c r="G96" s="716"/>
      <c r="H96" s="717"/>
      <c r="I96" s="718"/>
      <c r="J96" s="718"/>
      <c r="K96" s="718"/>
      <c r="L96" s="718"/>
      <c r="M96" s="718"/>
      <c r="N96" s="718"/>
      <c r="O96" s="718"/>
      <c r="P96" s="718"/>
      <c r="Q96" s="718"/>
      <c r="R96" s="718"/>
      <c r="S96" s="718"/>
      <c r="T96" s="718"/>
      <c r="U96" s="718"/>
      <c r="V96" s="718"/>
      <c r="W96" s="718"/>
      <c r="X96" s="718"/>
      <c r="Y96" s="718"/>
      <c r="Z96" s="718"/>
      <c r="AA96" s="3"/>
    </row>
    <row r="97" spans="2:27" ht="35.25" customHeight="1">
      <c r="B97" s="4"/>
      <c r="C97" s="697"/>
      <c r="D97" s="706" t="s">
        <v>219</v>
      </c>
      <c r="E97" s="706"/>
      <c r="F97" s="706"/>
      <c r="G97" s="706"/>
      <c r="H97" s="706"/>
      <c r="I97" s="718"/>
      <c r="J97" s="718"/>
      <c r="K97" s="718"/>
      <c r="L97" s="718"/>
      <c r="M97" s="718"/>
      <c r="N97" s="718"/>
      <c r="O97" s="718"/>
      <c r="P97" s="718"/>
      <c r="Q97" s="718"/>
      <c r="R97" s="718"/>
      <c r="S97" s="718"/>
      <c r="T97" s="718"/>
      <c r="U97" s="718"/>
      <c r="V97" s="718"/>
      <c r="W97" s="718"/>
      <c r="X97" s="718"/>
      <c r="Y97" s="718"/>
      <c r="Z97" s="718"/>
      <c r="AA97" s="3"/>
    </row>
    <row r="98" spans="2:27" ht="35.25" customHeight="1">
      <c r="B98" s="4"/>
      <c r="C98" s="697"/>
      <c r="D98" s="706"/>
      <c r="E98" s="706"/>
      <c r="F98" s="706"/>
      <c r="G98" s="706"/>
      <c r="H98" s="706"/>
      <c r="I98" s="718"/>
      <c r="J98" s="718"/>
      <c r="K98" s="718"/>
      <c r="L98" s="718"/>
      <c r="M98" s="718"/>
      <c r="N98" s="718"/>
      <c r="O98" s="718"/>
      <c r="P98" s="718"/>
      <c r="Q98" s="718"/>
      <c r="R98" s="718"/>
      <c r="S98" s="718"/>
      <c r="T98" s="718"/>
      <c r="U98" s="718"/>
      <c r="V98" s="718"/>
      <c r="W98" s="718"/>
      <c r="X98" s="718"/>
      <c r="Y98" s="718"/>
      <c r="Z98" s="718"/>
      <c r="AA98" s="3"/>
    </row>
    <row r="99" spans="2:27" ht="35.25" customHeight="1">
      <c r="B99" s="4"/>
      <c r="C99" s="698"/>
      <c r="D99" s="706"/>
      <c r="E99" s="706"/>
      <c r="F99" s="706"/>
      <c r="G99" s="706"/>
      <c r="H99" s="706"/>
      <c r="I99" s="718"/>
      <c r="J99" s="718"/>
      <c r="K99" s="718"/>
      <c r="L99" s="718"/>
      <c r="M99" s="718"/>
      <c r="N99" s="718"/>
      <c r="O99" s="718"/>
      <c r="P99" s="718"/>
      <c r="Q99" s="718"/>
      <c r="R99" s="718"/>
      <c r="S99" s="718"/>
      <c r="T99" s="718"/>
      <c r="U99" s="718"/>
      <c r="V99" s="718"/>
      <c r="W99" s="718"/>
      <c r="X99" s="718"/>
      <c r="Y99" s="718"/>
      <c r="Z99" s="718"/>
      <c r="AA99" s="3"/>
    </row>
    <row r="100" spans="2:27" ht="21.75" customHeight="1" thickBot="1">
      <c r="B100" s="13"/>
      <c r="C100" s="75"/>
      <c r="D100" s="75"/>
      <c r="E100" s="75"/>
      <c r="F100" s="6"/>
      <c r="G100" s="6"/>
      <c r="H100" s="6"/>
      <c r="I100" s="6"/>
      <c r="J100" s="6"/>
      <c r="K100" s="6"/>
      <c r="L100" s="6"/>
      <c r="M100" s="6"/>
      <c r="N100" s="6"/>
      <c r="O100" s="6"/>
      <c r="P100" s="6"/>
      <c r="Q100" s="6"/>
      <c r="R100" s="6"/>
      <c r="S100" s="6"/>
      <c r="T100" s="6"/>
      <c r="U100" s="6"/>
      <c r="V100" s="6"/>
      <c r="W100" s="6"/>
      <c r="X100" s="6"/>
      <c r="Y100" s="6"/>
      <c r="Z100" s="6"/>
      <c r="AA100" s="7"/>
    </row>
    <row r="101" spans="2:27" ht="21.75" customHeight="1">
      <c r="C101" s="16"/>
      <c r="D101" s="16"/>
      <c r="E101" s="16"/>
      <c r="AA101" s="2"/>
    </row>
    <row r="102" spans="2:27" ht="21.75" customHeight="1" thickBot="1">
      <c r="C102" s="16"/>
      <c r="D102" s="16"/>
      <c r="E102" s="16"/>
      <c r="AA102" s="6"/>
    </row>
    <row r="103" spans="2:27" ht="21.75" customHeight="1">
      <c r="B103" s="11"/>
      <c r="C103" s="2"/>
      <c r="D103" s="2"/>
      <c r="E103" s="76"/>
      <c r="F103" s="2"/>
      <c r="G103" s="2"/>
      <c r="H103" s="2"/>
      <c r="I103" s="2"/>
      <c r="J103" s="2"/>
      <c r="K103" s="2"/>
      <c r="L103" s="2"/>
      <c r="M103" s="2"/>
      <c r="N103" s="2"/>
      <c r="O103" s="2"/>
      <c r="P103" s="2"/>
      <c r="Q103" s="2"/>
      <c r="R103" s="214" t="s">
        <v>163</v>
      </c>
      <c r="S103" s="209"/>
      <c r="T103" s="210"/>
      <c r="U103" s="524" t="str">
        <f>F3</f>
        <v/>
      </c>
      <c r="V103" s="742"/>
      <c r="W103" s="742"/>
      <c r="X103" s="742"/>
      <c r="Y103" s="742"/>
      <c r="Z103" s="742"/>
      <c r="AA103" s="743"/>
    </row>
    <row r="104" spans="2:27" ht="21.75" customHeight="1" thickBot="1">
      <c r="B104" s="4" t="s">
        <v>225</v>
      </c>
      <c r="C104" s="16"/>
      <c r="D104" s="16"/>
      <c r="E104" s="16"/>
      <c r="R104" s="71"/>
      <c r="S104" s="71"/>
      <c r="T104" s="71"/>
      <c r="U104" s="71"/>
      <c r="V104" s="71"/>
      <c r="W104" s="71"/>
      <c r="X104" s="71"/>
      <c r="Y104" s="71"/>
      <c r="Z104" s="71"/>
      <c r="AA104" s="74"/>
    </row>
    <row r="105" spans="2:27" ht="18" customHeight="1">
      <c r="B105" s="4"/>
      <c r="C105" s="736" t="s">
        <v>227</v>
      </c>
      <c r="D105" s="737"/>
      <c r="E105" s="737"/>
      <c r="F105" s="738"/>
      <c r="G105" s="94" t="s">
        <v>228</v>
      </c>
      <c r="H105" s="214" t="s">
        <v>229</v>
      </c>
      <c r="I105" s="209"/>
      <c r="J105" s="209"/>
      <c r="K105" s="209"/>
      <c r="L105" s="209"/>
      <c r="M105" s="209"/>
      <c r="N105" s="209"/>
      <c r="O105" s="209"/>
      <c r="P105" s="209"/>
      <c r="Q105" s="209"/>
      <c r="R105" s="209"/>
      <c r="S105" s="209"/>
      <c r="T105" s="209"/>
      <c r="U105" s="209"/>
      <c r="V105" s="209"/>
      <c r="W105" s="209"/>
      <c r="X105" s="209"/>
      <c r="Y105" s="209"/>
      <c r="Z105" s="372"/>
      <c r="AA105" s="3"/>
    </row>
    <row r="106" spans="2:27" ht="18" customHeight="1">
      <c r="B106" s="4"/>
      <c r="C106" s="739"/>
      <c r="D106" s="740"/>
      <c r="E106" s="740"/>
      <c r="F106" s="741"/>
      <c r="G106" s="95"/>
      <c r="H106" s="273"/>
      <c r="I106" s="274"/>
      <c r="J106" s="274"/>
      <c r="K106" s="275"/>
      <c r="L106" s="275"/>
      <c r="M106" s="180"/>
      <c r="N106" s="180"/>
      <c r="O106" s="180"/>
      <c r="P106" s="180"/>
      <c r="Q106" s="180"/>
      <c r="R106" s="180"/>
      <c r="S106" s="180"/>
      <c r="T106" s="180"/>
      <c r="U106" s="180"/>
      <c r="V106" s="180"/>
      <c r="W106" s="180"/>
      <c r="X106" s="180"/>
      <c r="Y106" s="180"/>
      <c r="Z106" s="325"/>
      <c r="AA106" s="3"/>
    </row>
    <row r="107" spans="2:27" ht="18" customHeight="1">
      <c r="B107" s="4"/>
      <c r="C107" s="739"/>
      <c r="D107" s="740"/>
      <c r="E107" s="740"/>
      <c r="F107" s="741"/>
      <c r="G107" s="95"/>
      <c r="H107" s="273"/>
      <c r="I107" s="274"/>
      <c r="J107" s="274"/>
      <c r="K107" s="275"/>
      <c r="L107" s="275"/>
      <c r="M107" s="180"/>
      <c r="N107" s="180"/>
      <c r="O107" s="180"/>
      <c r="P107" s="180"/>
      <c r="Q107" s="180"/>
      <c r="R107" s="180"/>
      <c r="S107" s="180"/>
      <c r="T107" s="180"/>
      <c r="U107" s="180"/>
      <c r="V107" s="180"/>
      <c r="W107" s="180"/>
      <c r="X107" s="180"/>
      <c r="Y107" s="180"/>
      <c r="Z107" s="325"/>
      <c r="AA107" s="3"/>
    </row>
    <row r="108" spans="2:27" ht="18" customHeight="1">
      <c r="B108" s="4"/>
      <c r="C108" s="739"/>
      <c r="D108" s="740"/>
      <c r="E108" s="740"/>
      <c r="F108" s="741"/>
      <c r="G108" s="95"/>
      <c r="H108" s="273"/>
      <c r="I108" s="274"/>
      <c r="J108" s="274"/>
      <c r="K108" s="275"/>
      <c r="L108" s="275"/>
      <c r="M108" s="180"/>
      <c r="N108" s="180"/>
      <c r="O108" s="180"/>
      <c r="P108" s="180"/>
      <c r="Q108" s="180"/>
      <c r="R108" s="180"/>
      <c r="S108" s="180"/>
      <c r="T108" s="180"/>
      <c r="U108" s="180"/>
      <c r="V108" s="180"/>
      <c r="W108" s="180"/>
      <c r="X108" s="180"/>
      <c r="Y108" s="180"/>
      <c r="Z108" s="325"/>
      <c r="AA108" s="3"/>
    </row>
    <row r="109" spans="2:27" ht="18" customHeight="1">
      <c r="B109" s="4"/>
      <c r="C109" s="739"/>
      <c r="D109" s="740"/>
      <c r="E109" s="740"/>
      <c r="F109" s="741"/>
      <c r="G109" s="95"/>
      <c r="H109" s="273"/>
      <c r="I109" s="274"/>
      <c r="J109" s="274"/>
      <c r="K109" s="275"/>
      <c r="L109" s="275"/>
      <c r="M109" s="180"/>
      <c r="N109" s="180"/>
      <c r="O109" s="180"/>
      <c r="P109" s="180"/>
      <c r="Q109" s="180"/>
      <c r="R109" s="180"/>
      <c r="S109" s="180"/>
      <c r="T109" s="180"/>
      <c r="U109" s="180"/>
      <c r="V109" s="180"/>
      <c r="W109" s="180"/>
      <c r="X109" s="180"/>
      <c r="Y109" s="180"/>
      <c r="Z109" s="325"/>
      <c r="AA109" s="3"/>
    </row>
    <row r="110" spans="2:27" ht="18" customHeight="1">
      <c r="B110" s="4"/>
      <c r="C110" s="739"/>
      <c r="D110" s="740"/>
      <c r="E110" s="740"/>
      <c r="F110" s="741"/>
      <c r="G110" s="95"/>
      <c r="H110" s="273"/>
      <c r="I110" s="274"/>
      <c r="J110" s="274"/>
      <c r="K110" s="275"/>
      <c r="L110" s="275"/>
      <c r="M110" s="180"/>
      <c r="N110" s="180"/>
      <c r="O110" s="180"/>
      <c r="P110" s="180"/>
      <c r="Q110" s="180"/>
      <c r="R110" s="180"/>
      <c r="S110" s="180"/>
      <c r="T110" s="180"/>
      <c r="U110" s="180"/>
      <c r="V110" s="180"/>
      <c r="W110" s="180"/>
      <c r="X110" s="180"/>
      <c r="Y110" s="180"/>
      <c r="Z110" s="325"/>
      <c r="AA110" s="3"/>
    </row>
    <row r="111" spans="2:27" ht="18" customHeight="1">
      <c r="B111" s="4"/>
      <c r="C111" s="739"/>
      <c r="D111" s="740"/>
      <c r="E111" s="740"/>
      <c r="F111" s="741"/>
      <c r="G111" s="95"/>
      <c r="H111" s="273"/>
      <c r="I111" s="274"/>
      <c r="J111" s="274"/>
      <c r="K111" s="275"/>
      <c r="L111" s="275"/>
      <c r="M111" s="180"/>
      <c r="N111" s="180"/>
      <c r="O111" s="180"/>
      <c r="P111" s="180"/>
      <c r="Q111" s="180"/>
      <c r="R111" s="180"/>
      <c r="S111" s="180"/>
      <c r="T111" s="180"/>
      <c r="U111" s="180"/>
      <c r="V111" s="180"/>
      <c r="W111" s="180"/>
      <c r="X111" s="180"/>
      <c r="Y111" s="180"/>
      <c r="Z111" s="325"/>
      <c r="AA111" s="3"/>
    </row>
    <row r="112" spans="2:27" ht="18" customHeight="1">
      <c r="B112" s="4"/>
      <c r="C112" s="739"/>
      <c r="D112" s="740"/>
      <c r="E112" s="740"/>
      <c r="F112" s="741"/>
      <c r="G112" s="95"/>
      <c r="H112" s="273"/>
      <c r="I112" s="274"/>
      <c r="J112" s="274"/>
      <c r="K112" s="275"/>
      <c r="L112" s="275"/>
      <c r="M112" s="180"/>
      <c r="N112" s="180"/>
      <c r="O112" s="180"/>
      <c r="P112" s="180"/>
      <c r="Q112" s="180"/>
      <c r="R112" s="180"/>
      <c r="S112" s="180"/>
      <c r="T112" s="180"/>
      <c r="U112" s="180"/>
      <c r="V112" s="180"/>
      <c r="W112" s="180"/>
      <c r="X112" s="180"/>
      <c r="Y112" s="180"/>
      <c r="Z112" s="325"/>
      <c r="AA112" s="3"/>
    </row>
    <row r="113" spans="2:27" ht="18" customHeight="1">
      <c r="B113" s="4"/>
      <c r="C113" s="739"/>
      <c r="D113" s="740"/>
      <c r="E113" s="740"/>
      <c r="F113" s="741"/>
      <c r="G113" s="95"/>
      <c r="H113" s="273"/>
      <c r="I113" s="274"/>
      <c r="J113" s="274"/>
      <c r="K113" s="275"/>
      <c r="L113" s="275"/>
      <c r="M113" s="180"/>
      <c r="N113" s="180"/>
      <c r="O113" s="180"/>
      <c r="P113" s="180"/>
      <c r="Q113" s="180"/>
      <c r="R113" s="180"/>
      <c r="S113" s="180"/>
      <c r="T113" s="180"/>
      <c r="U113" s="180"/>
      <c r="V113" s="180"/>
      <c r="W113" s="180"/>
      <c r="X113" s="180"/>
      <c r="Y113" s="180"/>
      <c r="Z113" s="325"/>
      <c r="AA113" s="3"/>
    </row>
    <row r="114" spans="2:27" ht="18" customHeight="1">
      <c r="B114" s="4"/>
      <c r="C114" s="739"/>
      <c r="D114" s="740"/>
      <c r="E114" s="740"/>
      <c r="F114" s="741"/>
      <c r="G114" s="95"/>
      <c r="H114" s="273"/>
      <c r="I114" s="274"/>
      <c r="J114" s="274"/>
      <c r="K114" s="275"/>
      <c r="L114" s="275"/>
      <c r="M114" s="180"/>
      <c r="N114" s="180"/>
      <c r="O114" s="180"/>
      <c r="P114" s="180"/>
      <c r="Q114" s="180"/>
      <c r="R114" s="180"/>
      <c r="S114" s="180"/>
      <c r="T114" s="180"/>
      <c r="U114" s="180"/>
      <c r="V114" s="180"/>
      <c r="W114" s="180"/>
      <c r="X114" s="180"/>
      <c r="Y114" s="180"/>
      <c r="Z114" s="325"/>
      <c r="AA114" s="3"/>
    </row>
    <row r="115" spans="2:27" ht="18" customHeight="1">
      <c r="B115" s="4"/>
      <c r="C115" s="739"/>
      <c r="D115" s="740"/>
      <c r="E115" s="740"/>
      <c r="F115" s="741"/>
      <c r="G115" s="95"/>
      <c r="H115" s="273"/>
      <c r="I115" s="274"/>
      <c r="J115" s="274"/>
      <c r="K115" s="275"/>
      <c r="L115" s="275"/>
      <c r="M115" s="180"/>
      <c r="N115" s="180"/>
      <c r="O115" s="180"/>
      <c r="P115" s="180"/>
      <c r="Q115" s="180"/>
      <c r="R115" s="180"/>
      <c r="S115" s="180"/>
      <c r="T115" s="180"/>
      <c r="U115" s="180"/>
      <c r="V115" s="180"/>
      <c r="W115" s="180"/>
      <c r="X115" s="180"/>
      <c r="Y115" s="180"/>
      <c r="Z115" s="325"/>
      <c r="AA115" s="3"/>
    </row>
    <row r="116" spans="2:27" ht="18" customHeight="1">
      <c r="B116" s="4"/>
      <c r="C116" s="739"/>
      <c r="D116" s="740"/>
      <c r="E116" s="740"/>
      <c r="F116" s="741"/>
      <c r="G116" s="95"/>
      <c r="H116" s="273"/>
      <c r="I116" s="274"/>
      <c r="J116" s="274"/>
      <c r="K116" s="275"/>
      <c r="L116" s="275"/>
      <c r="M116" s="180"/>
      <c r="N116" s="180"/>
      <c r="O116" s="180"/>
      <c r="P116" s="180"/>
      <c r="Q116" s="180"/>
      <c r="R116" s="180"/>
      <c r="S116" s="180"/>
      <c r="T116" s="180"/>
      <c r="U116" s="180"/>
      <c r="V116" s="180"/>
      <c r="W116" s="180"/>
      <c r="X116" s="180"/>
      <c r="Y116" s="180"/>
      <c r="Z116" s="325"/>
      <c r="AA116" s="3"/>
    </row>
    <row r="117" spans="2:27" ht="18" customHeight="1">
      <c r="B117" s="4"/>
      <c r="C117" s="739"/>
      <c r="D117" s="740"/>
      <c r="E117" s="740"/>
      <c r="F117" s="741"/>
      <c r="G117" s="95"/>
      <c r="H117" s="273"/>
      <c r="I117" s="274"/>
      <c r="J117" s="274"/>
      <c r="K117" s="275"/>
      <c r="L117" s="275"/>
      <c r="M117" s="180"/>
      <c r="N117" s="180"/>
      <c r="O117" s="180"/>
      <c r="P117" s="180"/>
      <c r="Q117" s="180"/>
      <c r="R117" s="180"/>
      <c r="S117" s="180"/>
      <c r="T117" s="180"/>
      <c r="U117" s="180"/>
      <c r="V117" s="180"/>
      <c r="W117" s="180"/>
      <c r="X117" s="180"/>
      <c r="Y117" s="180"/>
      <c r="Z117" s="325"/>
      <c r="AA117" s="3"/>
    </row>
    <row r="118" spans="2:27" ht="18" customHeight="1">
      <c r="B118" s="4"/>
      <c r="C118" s="739"/>
      <c r="D118" s="740"/>
      <c r="E118" s="740"/>
      <c r="F118" s="741"/>
      <c r="G118" s="95"/>
      <c r="H118" s="273"/>
      <c r="I118" s="274"/>
      <c r="J118" s="274"/>
      <c r="K118" s="275"/>
      <c r="L118" s="275"/>
      <c r="M118" s="180"/>
      <c r="N118" s="180"/>
      <c r="O118" s="180"/>
      <c r="P118" s="180"/>
      <c r="Q118" s="180"/>
      <c r="R118" s="180"/>
      <c r="S118" s="180"/>
      <c r="T118" s="180"/>
      <c r="U118" s="180"/>
      <c r="V118" s="180"/>
      <c r="W118" s="180"/>
      <c r="X118" s="180"/>
      <c r="Y118" s="180"/>
      <c r="Z118" s="325"/>
      <c r="AA118" s="3"/>
    </row>
    <row r="119" spans="2:27" ht="18" customHeight="1">
      <c r="B119" s="4"/>
      <c r="C119" s="739"/>
      <c r="D119" s="740"/>
      <c r="E119" s="740"/>
      <c r="F119" s="741"/>
      <c r="G119" s="95"/>
      <c r="H119" s="273"/>
      <c r="I119" s="274"/>
      <c r="J119" s="274"/>
      <c r="K119" s="275"/>
      <c r="L119" s="275"/>
      <c r="M119" s="180"/>
      <c r="N119" s="180"/>
      <c r="O119" s="180"/>
      <c r="P119" s="180"/>
      <c r="Q119" s="180"/>
      <c r="R119" s="180"/>
      <c r="S119" s="180"/>
      <c r="T119" s="180"/>
      <c r="U119" s="180"/>
      <c r="V119" s="180"/>
      <c r="W119" s="180"/>
      <c r="X119" s="180"/>
      <c r="Y119" s="180"/>
      <c r="Z119" s="325"/>
      <c r="AA119" s="3"/>
    </row>
    <row r="120" spans="2:27" ht="18" customHeight="1">
      <c r="B120" s="4"/>
      <c r="C120" s="739"/>
      <c r="D120" s="740"/>
      <c r="E120" s="740"/>
      <c r="F120" s="741"/>
      <c r="G120" s="95"/>
      <c r="H120" s="273"/>
      <c r="I120" s="274"/>
      <c r="J120" s="274"/>
      <c r="K120" s="275"/>
      <c r="L120" s="275"/>
      <c r="M120" s="180"/>
      <c r="N120" s="180"/>
      <c r="O120" s="180"/>
      <c r="P120" s="180"/>
      <c r="Q120" s="180"/>
      <c r="R120" s="180"/>
      <c r="S120" s="180"/>
      <c r="T120" s="180"/>
      <c r="U120" s="180"/>
      <c r="V120" s="180"/>
      <c r="W120" s="180"/>
      <c r="X120" s="180"/>
      <c r="Y120" s="180"/>
      <c r="Z120" s="325"/>
      <c r="AA120" s="3"/>
    </row>
    <row r="121" spans="2:27" ht="18" customHeight="1">
      <c r="B121" s="4"/>
      <c r="C121" s="739"/>
      <c r="D121" s="740"/>
      <c r="E121" s="740"/>
      <c r="F121" s="741"/>
      <c r="G121" s="95"/>
      <c r="H121" s="273"/>
      <c r="I121" s="274"/>
      <c r="J121" s="274"/>
      <c r="K121" s="275"/>
      <c r="L121" s="275"/>
      <c r="M121" s="180"/>
      <c r="N121" s="180"/>
      <c r="O121" s="180"/>
      <c r="P121" s="180"/>
      <c r="Q121" s="180"/>
      <c r="R121" s="180"/>
      <c r="S121" s="180"/>
      <c r="T121" s="180"/>
      <c r="U121" s="180"/>
      <c r="V121" s="180"/>
      <c r="W121" s="180"/>
      <c r="X121" s="180"/>
      <c r="Y121" s="180"/>
      <c r="Z121" s="325"/>
      <c r="AA121" s="3"/>
    </row>
    <row r="122" spans="2:27" ht="18" customHeight="1">
      <c r="B122" s="4"/>
      <c r="C122" s="739"/>
      <c r="D122" s="740"/>
      <c r="E122" s="740"/>
      <c r="F122" s="741"/>
      <c r="G122" s="95"/>
      <c r="H122" s="273"/>
      <c r="I122" s="274"/>
      <c r="J122" s="274"/>
      <c r="K122" s="275"/>
      <c r="L122" s="275"/>
      <c r="M122" s="180"/>
      <c r="N122" s="180"/>
      <c r="O122" s="180"/>
      <c r="P122" s="180"/>
      <c r="Q122" s="180"/>
      <c r="R122" s="180"/>
      <c r="S122" s="180"/>
      <c r="T122" s="180"/>
      <c r="U122" s="180"/>
      <c r="V122" s="180"/>
      <c r="W122" s="180"/>
      <c r="X122" s="180"/>
      <c r="Y122" s="180"/>
      <c r="Z122" s="325"/>
      <c r="AA122" s="3"/>
    </row>
    <row r="123" spans="2:27" ht="18" customHeight="1">
      <c r="B123" s="4"/>
      <c r="C123" s="739"/>
      <c r="D123" s="740"/>
      <c r="E123" s="740"/>
      <c r="F123" s="741"/>
      <c r="G123" s="95"/>
      <c r="H123" s="273"/>
      <c r="I123" s="274"/>
      <c r="J123" s="274"/>
      <c r="K123" s="275"/>
      <c r="L123" s="275"/>
      <c r="M123" s="180"/>
      <c r="N123" s="180"/>
      <c r="O123" s="180"/>
      <c r="P123" s="180"/>
      <c r="Q123" s="180"/>
      <c r="R123" s="180"/>
      <c r="S123" s="180"/>
      <c r="T123" s="180"/>
      <c r="U123" s="180"/>
      <c r="V123" s="180"/>
      <c r="W123" s="180"/>
      <c r="X123" s="180"/>
      <c r="Y123" s="180"/>
      <c r="Z123" s="325"/>
      <c r="AA123" s="3"/>
    </row>
    <row r="124" spans="2:27" ht="18" customHeight="1">
      <c r="B124" s="4"/>
      <c r="C124" s="739"/>
      <c r="D124" s="740"/>
      <c r="E124" s="740"/>
      <c r="F124" s="741"/>
      <c r="G124" s="95"/>
      <c r="H124" s="273"/>
      <c r="I124" s="274"/>
      <c r="J124" s="274"/>
      <c r="K124" s="275"/>
      <c r="L124" s="275"/>
      <c r="M124" s="180"/>
      <c r="N124" s="180"/>
      <c r="O124" s="180"/>
      <c r="P124" s="180"/>
      <c r="Q124" s="180"/>
      <c r="R124" s="180"/>
      <c r="S124" s="180"/>
      <c r="T124" s="180"/>
      <c r="U124" s="180"/>
      <c r="V124" s="180"/>
      <c r="W124" s="180"/>
      <c r="X124" s="180"/>
      <c r="Y124" s="180"/>
      <c r="Z124" s="325"/>
      <c r="AA124" s="3"/>
    </row>
    <row r="125" spans="2:27" ht="18" customHeight="1">
      <c r="B125" s="4"/>
      <c r="C125" s="739"/>
      <c r="D125" s="740"/>
      <c r="E125" s="740"/>
      <c r="F125" s="741"/>
      <c r="G125" s="95"/>
      <c r="H125" s="273"/>
      <c r="I125" s="274"/>
      <c r="J125" s="274"/>
      <c r="K125" s="275"/>
      <c r="L125" s="275"/>
      <c r="M125" s="180"/>
      <c r="N125" s="180"/>
      <c r="O125" s="180"/>
      <c r="P125" s="180"/>
      <c r="Q125" s="180"/>
      <c r="R125" s="180"/>
      <c r="S125" s="180"/>
      <c r="T125" s="180"/>
      <c r="U125" s="180"/>
      <c r="V125" s="180"/>
      <c r="W125" s="180"/>
      <c r="X125" s="180"/>
      <c r="Y125" s="180"/>
      <c r="Z125" s="325"/>
      <c r="AA125" s="3"/>
    </row>
    <row r="126" spans="2:27" ht="18" customHeight="1">
      <c r="B126" s="4"/>
      <c r="C126" s="739"/>
      <c r="D126" s="740"/>
      <c r="E126" s="740"/>
      <c r="F126" s="741"/>
      <c r="G126" s="95"/>
      <c r="H126" s="273"/>
      <c r="I126" s="274"/>
      <c r="J126" s="274"/>
      <c r="K126" s="275"/>
      <c r="L126" s="275"/>
      <c r="M126" s="180"/>
      <c r="N126" s="180"/>
      <c r="O126" s="180"/>
      <c r="P126" s="180"/>
      <c r="Q126" s="180"/>
      <c r="R126" s="180"/>
      <c r="S126" s="180"/>
      <c r="T126" s="180"/>
      <c r="U126" s="180"/>
      <c r="V126" s="180"/>
      <c r="W126" s="180"/>
      <c r="X126" s="180"/>
      <c r="Y126" s="180"/>
      <c r="Z126" s="325"/>
      <c r="AA126" s="3"/>
    </row>
    <row r="127" spans="2:27" ht="18" customHeight="1">
      <c r="B127" s="4"/>
      <c r="C127" s="739"/>
      <c r="D127" s="740"/>
      <c r="E127" s="740"/>
      <c r="F127" s="741"/>
      <c r="G127" s="95"/>
      <c r="H127" s="273"/>
      <c r="I127" s="274"/>
      <c r="J127" s="274"/>
      <c r="K127" s="275"/>
      <c r="L127" s="275"/>
      <c r="M127" s="180"/>
      <c r="N127" s="180"/>
      <c r="O127" s="180"/>
      <c r="P127" s="180"/>
      <c r="Q127" s="180"/>
      <c r="R127" s="180"/>
      <c r="S127" s="180"/>
      <c r="T127" s="180"/>
      <c r="U127" s="180"/>
      <c r="V127" s="180"/>
      <c r="W127" s="180"/>
      <c r="X127" s="180"/>
      <c r="Y127" s="180"/>
      <c r="Z127" s="325"/>
      <c r="AA127" s="3"/>
    </row>
    <row r="128" spans="2:27" ht="18" customHeight="1">
      <c r="B128" s="4"/>
      <c r="C128" s="739"/>
      <c r="D128" s="740"/>
      <c r="E128" s="740"/>
      <c r="F128" s="741"/>
      <c r="G128" s="95"/>
      <c r="H128" s="273"/>
      <c r="I128" s="274"/>
      <c r="J128" s="274"/>
      <c r="K128" s="275"/>
      <c r="L128" s="275"/>
      <c r="M128" s="180"/>
      <c r="N128" s="180"/>
      <c r="O128" s="180"/>
      <c r="P128" s="180"/>
      <c r="Q128" s="180"/>
      <c r="R128" s="180"/>
      <c r="S128" s="180"/>
      <c r="T128" s="180"/>
      <c r="U128" s="180"/>
      <c r="V128" s="180"/>
      <c r="W128" s="180"/>
      <c r="X128" s="180"/>
      <c r="Y128" s="180"/>
      <c r="Z128" s="325"/>
      <c r="AA128" s="3"/>
    </row>
    <row r="129" spans="2:27" ht="18" customHeight="1">
      <c r="B129" s="4"/>
      <c r="C129" s="739"/>
      <c r="D129" s="740"/>
      <c r="E129" s="740"/>
      <c r="F129" s="741"/>
      <c r="G129" s="95"/>
      <c r="H129" s="273"/>
      <c r="I129" s="274"/>
      <c r="J129" s="274"/>
      <c r="K129" s="275"/>
      <c r="L129" s="275"/>
      <c r="M129" s="180"/>
      <c r="N129" s="180"/>
      <c r="O129" s="180"/>
      <c r="P129" s="180"/>
      <c r="Q129" s="180"/>
      <c r="R129" s="180"/>
      <c r="S129" s="180"/>
      <c r="T129" s="180"/>
      <c r="U129" s="180"/>
      <c r="V129" s="180"/>
      <c r="W129" s="180"/>
      <c r="X129" s="180"/>
      <c r="Y129" s="180"/>
      <c r="Z129" s="325"/>
      <c r="AA129" s="3"/>
    </row>
    <row r="130" spans="2:27" ht="18" customHeight="1">
      <c r="B130" s="4"/>
      <c r="C130" s="739"/>
      <c r="D130" s="740"/>
      <c r="E130" s="740"/>
      <c r="F130" s="741"/>
      <c r="G130" s="95"/>
      <c r="H130" s="273"/>
      <c r="I130" s="274"/>
      <c r="J130" s="274"/>
      <c r="K130" s="275"/>
      <c r="L130" s="275"/>
      <c r="M130" s="180"/>
      <c r="N130" s="180"/>
      <c r="O130" s="180"/>
      <c r="P130" s="180"/>
      <c r="Q130" s="180"/>
      <c r="R130" s="180"/>
      <c r="S130" s="180"/>
      <c r="T130" s="180"/>
      <c r="U130" s="180"/>
      <c r="V130" s="180"/>
      <c r="W130" s="180"/>
      <c r="X130" s="180"/>
      <c r="Y130" s="180"/>
      <c r="Z130" s="325"/>
      <c r="AA130" s="3"/>
    </row>
    <row r="131" spans="2:27" ht="18" customHeight="1">
      <c r="B131" s="4"/>
      <c r="C131" s="739"/>
      <c r="D131" s="740"/>
      <c r="E131" s="740"/>
      <c r="F131" s="741"/>
      <c r="G131" s="95"/>
      <c r="H131" s="273"/>
      <c r="I131" s="274"/>
      <c r="J131" s="274"/>
      <c r="K131" s="275"/>
      <c r="L131" s="275"/>
      <c r="M131" s="180"/>
      <c r="N131" s="180"/>
      <c r="O131" s="180"/>
      <c r="P131" s="180"/>
      <c r="Q131" s="180"/>
      <c r="R131" s="180"/>
      <c r="S131" s="180"/>
      <c r="T131" s="180"/>
      <c r="U131" s="180"/>
      <c r="V131" s="180"/>
      <c r="W131" s="180"/>
      <c r="X131" s="180"/>
      <c r="Y131" s="180"/>
      <c r="Z131" s="325"/>
      <c r="AA131" s="3"/>
    </row>
    <row r="132" spans="2:27" ht="18" customHeight="1">
      <c r="B132" s="4"/>
      <c r="C132" s="739"/>
      <c r="D132" s="740"/>
      <c r="E132" s="740"/>
      <c r="F132" s="741"/>
      <c r="G132" s="95"/>
      <c r="H132" s="273"/>
      <c r="I132" s="274"/>
      <c r="J132" s="274"/>
      <c r="K132" s="275"/>
      <c r="L132" s="275"/>
      <c r="M132" s="180"/>
      <c r="N132" s="180"/>
      <c r="O132" s="180"/>
      <c r="P132" s="180"/>
      <c r="Q132" s="180"/>
      <c r="R132" s="180"/>
      <c r="S132" s="180"/>
      <c r="T132" s="180"/>
      <c r="U132" s="180"/>
      <c r="V132" s="180"/>
      <c r="W132" s="180"/>
      <c r="X132" s="180"/>
      <c r="Y132" s="180"/>
      <c r="Z132" s="325"/>
      <c r="AA132" s="3"/>
    </row>
    <row r="133" spans="2:27" ht="18" customHeight="1">
      <c r="B133" s="4"/>
      <c r="C133" s="739"/>
      <c r="D133" s="740"/>
      <c r="E133" s="740"/>
      <c r="F133" s="741"/>
      <c r="G133" s="95"/>
      <c r="H133" s="273"/>
      <c r="I133" s="274"/>
      <c r="J133" s="274"/>
      <c r="K133" s="275"/>
      <c r="L133" s="275"/>
      <c r="M133" s="180"/>
      <c r="N133" s="180"/>
      <c r="O133" s="180"/>
      <c r="P133" s="180"/>
      <c r="Q133" s="180"/>
      <c r="R133" s="180"/>
      <c r="S133" s="180"/>
      <c r="T133" s="180"/>
      <c r="U133" s="180"/>
      <c r="V133" s="180"/>
      <c r="W133" s="180"/>
      <c r="X133" s="180"/>
      <c r="Y133" s="180"/>
      <c r="Z133" s="325"/>
      <c r="AA133" s="3"/>
    </row>
    <row r="134" spans="2:27" ht="18" customHeight="1">
      <c r="B134" s="4"/>
      <c r="C134" s="739"/>
      <c r="D134" s="740"/>
      <c r="E134" s="740"/>
      <c r="F134" s="741"/>
      <c r="G134" s="95"/>
      <c r="H134" s="273"/>
      <c r="I134" s="274"/>
      <c r="J134" s="274"/>
      <c r="K134" s="275"/>
      <c r="L134" s="275"/>
      <c r="M134" s="180"/>
      <c r="N134" s="180"/>
      <c r="O134" s="180"/>
      <c r="P134" s="180"/>
      <c r="Q134" s="180"/>
      <c r="R134" s="180"/>
      <c r="S134" s="180"/>
      <c r="T134" s="180"/>
      <c r="U134" s="180"/>
      <c r="V134" s="180"/>
      <c r="W134" s="180"/>
      <c r="X134" s="180"/>
      <c r="Y134" s="180"/>
      <c r="Z134" s="325"/>
      <c r="AA134" s="3"/>
    </row>
    <row r="135" spans="2:27" ht="18" customHeight="1">
      <c r="B135" s="4"/>
      <c r="C135" s="739"/>
      <c r="D135" s="740"/>
      <c r="E135" s="740"/>
      <c r="F135" s="741"/>
      <c r="G135" s="95"/>
      <c r="H135" s="273"/>
      <c r="I135" s="274"/>
      <c r="J135" s="274"/>
      <c r="K135" s="275"/>
      <c r="L135" s="275"/>
      <c r="M135" s="180"/>
      <c r="N135" s="180"/>
      <c r="O135" s="180"/>
      <c r="P135" s="180"/>
      <c r="Q135" s="180"/>
      <c r="R135" s="180"/>
      <c r="S135" s="180"/>
      <c r="T135" s="180"/>
      <c r="U135" s="180"/>
      <c r="V135" s="180"/>
      <c r="W135" s="180"/>
      <c r="X135" s="180"/>
      <c r="Y135" s="180"/>
      <c r="Z135" s="325"/>
      <c r="AA135" s="3"/>
    </row>
    <row r="136" spans="2:27" ht="18" customHeight="1">
      <c r="B136" s="4"/>
      <c r="C136" s="739"/>
      <c r="D136" s="740"/>
      <c r="E136" s="740"/>
      <c r="F136" s="741"/>
      <c r="G136" s="95"/>
      <c r="H136" s="273"/>
      <c r="I136" s="274"/>
      <c r="J136" s="274"/>
      <c r="K136" s="275"/>
      <c r="L136" s="275"/>
      <c r="M136" s="180"/>
      <c r="N136" s="180"/>
      <c r="O136" s="180"/>
      <c r="P136" s="180"/>
      <c r="Q136" s="180"/>
      <c r="R136" s="180"/>
      <c r="S136" s="180"/>
      <c r="T136" s="180"/>
      <c r="U136" s="180"/>
      <c r="V136" s="180"/>
      <c r="W136" s="180"/>
      <c r="X136" s="180"/>
      <c r="Y136" s="180"/>
      <c r="Z136" s="325"/>
      <c r="AA136" s="3"/>
    </row>
    <row r="137" spans="2:27" ht="15" customHeight="1">
      <c r="B137" s="4"/>
      <c r="C137" s="744" t="s">
        <v>226</v>
      </c>
      <c r="D137" s="745"/>
      <c r="E137" s="745"/>
      <c r="F137" s="745"/>
      <c r="G137" s="745"/>
      <c r="H137" s="745"/>
      <c r="I137" s="745"/>
      <c r="J137" s="745"/>
      <c r="K137" s="745"/>
      <c r="L137" s="745"/>
      <c r="M137" s="745"/>
      <c r="N137" s="745"/>
      <c r="O137" s="745"/>
      <c r="P137" s="745"/>
      <c r="Q137" s="745"/>
      <c r="R137" s="745"/>
      <c r="S137" s="745"/>
      <c r="T137" s="745"/>
      <c r="U137" s="745"/>
      <c r="V137" s="745"/>
      <c r="W137" s="745"/>
      <c r="X137" s="745"/>
      <c r="Y137" s="745"/>
      <c r="Z137" s="746"/>
      <c r="AA137" s="3"/>
    </row>
    <row r="138" spans="2:27" ht="15" customHeight="1">
      <c r="B138" s="4"/>
      <c r="C138" s="747"/>
      <c r="D138" s="748"/>
      <c r="E138" s="748"/>
      <c r="F138" s="748"/>
      <c r="G138" s="748"/>
      <c r="H138" s="748"/>
      <c r="I138" s="748"/>
      <c r="J138" s="748"/>
      <c r="K138" s="748"/>
      <c r="L138" s="748"/>
      <c r="M138" s="748"/>
      <c r="N138" s="748"/>
      <c r="O138" s="748"/>
      <c r="P138" s="748"/>
      <c r="Q138" s="748"/>
      <c r="R138" s="748"/>
      <c r="S138" s="748"/>
      <c r="T138" s="748"/>
      <c r="U138" s="748"/>
      <c r="V138" s="748"/>
      <c r="W138" s="748"/>
      <c r="X138" s="748"/>
      <c r="Y138" s="748"/>
      <c r="Z138" s="749"/>
      <c r="AA138" s="3"/>
    </row>
    <row r="139" spans="2:27" ht="15" customHeight="1">
      <c r="B139" s="4"/>
      <c r="C139" s="747"/>
      <c r="D139" s="748"/>
      <c r="E139" s="748"/>
      <c r="F139" s="748"/>
      <c r="G139" s="748"/>
      <c r="H139" s="748"/>
      <c r="I139" s="748"/>
      <c r="J139" s="748"/>
      <c r="K139" s="748"/>
      <c r="L139" s="748"/>
      <c r="M139" s="748"/>
      <c r="N139" s="748"/>
      <c r="O139" s="748"/>
      <c r="P139" s="748"/>
      <c r="Q139" s="748"/>
      <c r="R139" s="748"/>
      <c r="S139" s="748"/>
      <c r="T139" s="748"/>
      <c r="U139" s="748"/>
      <c r="V139" s="748"/>
      <c r="W139" s="748"/>
      <c r="X139" s="748"/>
      <c r="Y139" s="748"/>
      <c r="Z139" s="749"/>
      <c r="AA139" s="3"/>
    </row>
    <row r="140" spans="2:27" ht="15" customHeight="1">
      <c r="B140" s="4"/>
      <c r="C140" s="747"/>
      <c r="D140" s="748"/>
      <c r="E140" s="748"/>
      <c r="F140" s="748"/>
      <c r="G140" s="748"/>
      <c r="H140" s="748"/>
      <c r="I140" s="748"/>
      <c r="J140" s="748"/>
      <c r="K140" s="748"/>
      <c r="L140" s="748"/>
      <c r="M140" s="748"/>
      <c r="N140" s="748"/>
      <c r="O140" s="748"/>
      <c r="P140" s="748"/>
      <c r="Q140" s="748"/>
      <c r="R140" s="748"/>
      <c r="S140" s="748"/>
      <c r="T140" s="748"/>
      <c r="U140" s="748"/>
      <c r="V140" s="748"/>
      <c r="W140" s="748"/>
      <c r="X140" s="748"/>
      <c r="Y140" s="748"/>
      <c r="Z140" s="749"/>
      <c r="AA140" s="3"/>
    </row>
    <row r="141" spans="2:27" ht="15" customHeight="1">
      <c r="B141" s="4"/>
      <c r="C141" s="747"/>
      <c r="D141" s="748"/>
      <c r="E141" s="748"/>
      <c r="F141" s="748"/>
      <c r="G141" s="748"/>
      <c r="H141" s="748"/>
      <c r="I141" s="748"/>
      <c r="J141" s="748"/>
      <c r="K141" s="748"/>
      <c r="L141" s="748"/>
      <c r="M141" s="748"/>
      <c r="N141" s="748"/>
      <c r="O141" s="748"/>
      <c r="P141" s="748"/>
      <c r="Q141" s="748"/>
      <c r="R141" s="748"/>
      <c r="S141" s="748"/>
      <c r="T141" s="748"/>
      <c r="U141" s="748"/>
      <c r="V141" s="748"/>
      <c r="W141" s="748"/>
      <c r="X141" s="748"/>
      <c r="Y141" s="748"/>
      <c r="Z141" s="749"/>
      <c r="AA141" s="3"/>
    </row>
    <row r="142" spans="2:27" ht="15" customHeight="1">
      <c r="B142" s="4"/>
      <c r="C142" s="747"/>
      <c r="D142" s="748"/>
      <c r="E142" s="748"/>
      <c r="F142" s="748"/>
      <c r="G142" s="748"/>
      <c r="H142" s="748"/>
      <c r="I142" s="748"/>
      <c r="J142" s="748"/>
      <c r="K142" s="748"/>
      <c r="L142" s="748"/>
      <c r="M142" s="748"/>
      <c r="N142" s="748"/>
      <c r="O142" s="748"/>
      <c r="P142" s="748"/>
      <c r="Q142" s="748"/>
      <c r="R142" s="748"/>
      <c r="S142" s="748"/>
      <c r="T142" s="748"/>
      <c r="U142" s="748"/>
      <c r="V142" s="748"/>
      <c r="W142" s="748"/>
      <c r="X142" s="748"/>
      <c r="Y142" s="748"/>
      <c r="Z142" s="749"/>
      <c r="AA142" s="3"/>
    </row>
    <row r="143" spans="2:27" ht="15" customHeight="1">
      <c r="B143" s="4"/>
      <c r="C143" s="747"/>
      <c r="D143" s="748"/>
      <c r="E143" s="748"/>
      <c r="F143" s="748"/>
      <c r="G143" s="748"/>
      <c r="H143" s="748"/>
      <c r="I143" s="748"/>
      <c r="J143" s="748"/>
      <c r="K143" s="748"/>
      <c r="L143" s="748"/>
      <c r="M143" s="748"/>
      <c r="N143" s="748"/>
      <c r="O143" s="748"/>
      <c r="P143" s="748"/>
      <c r="Q143" s="748"/>
      <c r="R143" s="748"/>
      <c r="S143" s="748"/>
      <c r="T143" s="748"/>
      <c r="U143" s="748"/>
      <c r="V143" s="748"/>
      <c r="W143" s="748"/>
      <c r="X143" s="748"/>
      <c r="Y143" s="748"/>
      <c r="Z143" s="749"/>
      <c r="AA143" s="3"/>
    </row>
    <row r="144" spans="2:27" ht="15" customHeight="1">
      <c r="B144" s="4"/>
      <c r="C144" s="747"/>
      <c r="D144" s="748"/>
      <c r="E144" s="748"/>
      <c r="F144" s="748"/>
      <c r="G144" s="748"/>
      <c r="H144" s="748"/>
      <c r="I144" s="748"/>
      <c r="J144" s="748"/>
      <c r="K144" s="748"/>
      <c r="L144" s="748"/>
      <c r="M144" s="748"/>
      <c r="N144" s="748"/>
      <c r="O144" s="748"/>
      <c r="P144" s="748"/>
      <c r="Q144" s="748"/>
      <c r="R144" s="748"/>
      <c r="S144" s="748"/>
      <c r="T144" s="748"/>
      <c r="U144" s="748"/>
      <c r="V144" s="748"/>
      <c r="W144" s="748"/>
      <c r="X144" s="748"/>
      <c r="Y144" s="748"/>
      <c r="Z144" s="749"/>
      <c r="AA144" s="3"/>
    </row>
    <row r="145" spans="2:27" ht="15" customHeight="1">
      <c r="B145" s="4"/>
      <c r="C145" s="747"/>
      <c r="D145" s="748"/>
      <c r="E145" s="748"/>
      <c r="F145" s="748"/>
      <c r="G145" s="748"/>
      <c r="H145" s="748"/>
      <c r="I145" s="748"/>
      <c r="J145" s="748"/>
      <c r="K145" s="748"/>
      <c r="L145" s="748"/>
      <c r="M145" s="748"/>
      <c r="N145" s="748"/>
      <c r="O145" s="748"/>
      <c r="P145" s="748"/>
      <c r="Q145" s="748"/>
      <c r="R145" s="748"/>
      <c r="S145" s="748"/>
      <c r="T145" s="748"/>
      <c r="U145" s="748"/>
      <c r="V145" s="748"/>
      <c r="W145" s="748"/>
      <c r="X145" s="748"/>
      <c r="Y145" s="748"/>
      <c r="Z145" s="749"/>
      <c r="AA145" s="3"/>
    </row>
    <row r="146" spans="2:27" ht="15" customHeight="1">
      <c r="B146" s="4"/>
      <c r="C146" s="747"/>
      <c r="D146" s="748"/>
      <c r="E146" s="748"/>
      <c r="F146" s="748"/>
      <c r="G146" s="748"/>
      <c r="H146" s="748"/>
      <c r="I146" s="748"/>
      <c r="J146" s="748"/>
      <c r="K146" s="748"/>
      <c r="L146" s="748"/>
      <c r="M146" s="748"/>
      <c r="N146" s="748"/>
      <c r="O146" s="748"/>
      <c r="P146" s="748"/>
      <c r="Q146" s="748"/>
      <c r="R146" s="748"/>
      <c r="S146" s="748"/>
      <c r="T146" s="748"/>
      <c r="U146" s="748"/>
      <c r="V146" s="748"/>
      <c r="W146" s="748"/>
      <c r="X146" s="748"/>
      <c r="Y146" s="748"/>
      <c r="Z146" s="749"/>
      <c r="AA146" s="3"/>
    </row>
    <row r="147" spans="2:27" ht="15" customHeight="1" thickBot="1">
      <c r="B147" s="96"/>
      <c r="C147" s="750"/>
      <c r="D147" s="751"/>
      <c r="E147" s="751"/>
      <c r="F147" s="751"/>
      <c r="G147" s="751"/>
      <c r="H147" s="751"/>
      <c r="I147" s="751"/>
      <c r="J147" s="751"/>
      <c r="K147" s="751"/>
      <c r="L147" s="751"/>
      <c r="M147" s="751"/>
      <c r="N147" s="751"/>
      <c r="O147" s="751"/>
      <c r="P147" s="751"/>
      <c r="Q147" s="751"/>
      <c r="R147" s="751"/>
      <c r="S147" s="751"/>
      <c r="T147" s="751"/>
      <c r="U147" s="751"/>
      <c r="V147" s="751"/>
      <c r="W147" s="751"/>
      <c r="X147" s="751"/>
      <c r="Y147" s="751"/>
      <c r="Z147" s="752"/>
      <c r="AA147" s="3"/>
    </row>
    <row r="148" spans="2:27" ht="21.75" customHeight="1" thickBot="1">
      <c r="B148" s="13"/>
      <c r="C148" s="6"/>
      <c r="D148" s="6"/>
      <c r="E148" s="6"/>
      <c r="F148" s="6"/>
      <c r="G148" s="6"/>
      <c r="H148" s="6"/>
      <c r="I148" s="6"/>
      <c r="J148" s="6"/>
      <c r="K148" s="6"/>
      <c r="L148" s="6"/>
      <c r="M148" s="6"/>
      <c r="N148" s="6"/>
      <c r="O148" s="6"/>
      <c r="P148" s="6"/>
      <c r="Q148" s="6"/>
      <c r="R148" s="6"/>
      <c r="S148" s="6"/>
      <c r="T148" s="6"/>
      <c r="U148" s="6"/>
      <c r="V148" s="6"/>
      <c r="W148" s="6"/>
      <c r="X148" s="6"/>
      <c r="Y148" s="6"/>
      <c r="Z148" s="6"/>
      <c r="AA148" s="7"/>
    </row>
    <row r="149" spans="2:27" ht="21.75" customHeight="1"/>
  </sheetData>
  <mergeCells count="237">
    <mergeCell ref="C137:Z147"/>
    <mergeCell ref="H105:Z105"/>
    <mergeCell ref="C135:F135"/>
    <mergeCell ref="H135:K135"/>
    <mergeCell ref="L135:P135"/>
    <mergeCell ref="Q135:U135"/>
    <mergeCell ref="V135:Z135"/>
    <mergeCell ref="C136:F136"/>
    <mergeCell ref="H136:K136"/>
    <mergeCell ref="L136:P136"/>
    <mergeCell ref="Q136:U136"/>
    <mergeCell ref="V136:Z136"/>
    <mergeCell ref="C133:F133"/>
    <mergeCell ref="H133:K133"/>
    <mergeCell ref="L133:P133"/>
    <mergeCell ref="Q133:U133"/>
    <mergeCell ref="V133:Z133"/>
    <mergeCell ref="C134:F134"/>
    <mergeCell ref="H134:K134"/>
    <mergeCell ref="L134:P134"/>
    <mergeCell ref="Q134:U134"/>
    <mergeCell ref="V134:Z134"/>
    <mergeCell ref="C131:F131"/>
    <mergeCell ref="H131:K131"/>
    <mergeCell ref="L131:P131"/>
    <mergeCell ref="Q131:U131"/>
    <mergeCell ref="V131:Z131"/>
    <mergeCell ref="C132:F132"/>
    <mergeCell ref="H132:K132"/>
    <mergeCell ref="L132:P132"/>
    <mergeCell ref="Q132:U132"/>
    <mergeCell ref="V132:Z132"/>
    <mergeCell ref="C129:F129"/>
    <mergeCell ref="H129:K129"/>
    <mergeCell ref="L129:P129"/>
    <mergeCell ref="Q129:U129"/>
    <mergeCell ref="V129:Z129"/>
    <mergeCell ref="C130:F130"/>
    <mergeCell ref="H130:K130"/>
    <mergeCell ref="L130:P130"/>
    <mergeCell ref="Q130:U130"/>
    <mergeCell ref="V130:Z130"/>
    <mergeCell ref="C127:F127"/>
    <mergeCell ref="H127:K127"/>
    <mergeCell ref="L127:P127"/>
    <mergeCell ref="Q127:U127"/>
    <mergeCell ref="V127:Z127"/>
    <mergeCell ref="C128:F128"/>
    <mergeCell ref="H128:K128"/>
    <mergeCell ref="L128:P128"/>
    <mergeCell ref="Q128:U128"/>
    <mergeCell ref="V128:Z128"/>
    <mergeCell ref="C125:F125"/>
    <mergeCell ref="H125:K125"/>
    <mergeCell ref="L125:P125"/>
    <mergeCell ref="Q125:U125"/>
    <mergeCell ref="V125:Z125"/>
    <mergeCell ref="C126:F126"/>
    <mergeCell ref="H126:K126"/>
    <mergeCell ref="L126:P126"/>
    <mergeCell ref="Q126:U126"/>
    <mergeCell ref="V126:Z126"/>
    <mergeCell ref="C123:F123"/>
    <mergeCell ref="H123:K123"/>
    <mergeCell ref="L123:P123"/>
    <mergeCell ref="Q123:U123"/>
    <mergeCell ref="V123:Z123"/>
    <mergeCell ref="C124:F124"/>
    <mergeCell ref="H124:K124"/>
    <mergeCell ref="L124:P124"/>
    <mergeCell ref="Q124:U124"/>
    <mergeCell ref="V124:Z124"/>
    <mergeCell ref="C121:F121"/>
    <mergeCell ref="H121:K121"/>
    <mergeCell ref="L121:P121"/>
    <mergeCell ref="Q121:U121"/>
    <mergeCell ref="V121:Z121"/>
    <mergeCell ref="C122:F122"/>
    <mergeCell ref="H122:K122"/>
    <mergeCell ref="L122:P122"/>
    <mergeCell ref="Q122:U122"/>
    <mergeCell ref="V122:Z122"/>
    <mergeCell ref="C119:F119"/>
    <mergeCell ref="H119:K119"/>
    <mergeCell ref="L119:P119"/>
    <mergeCell ref="Q119:U119"/>
    <mergeCell ref="V119:Z119"/>
    <mergeCell ref="C120:F120"/>
    <mergeCell ref="H120:K120"/>
    <mergeCell ref="L120:P120"/>
    <mergeCell ref="Q120:U120"/>
    <mergeCell ref="V120:Z120"/>
    <mergeCell ref="C117:F117"/>
    <mergeCell ref="H117:K117"/>
    <mergeCell ref="L117:P117"/>
    <mergeCell ref="Q117:U117"/>
    <mergeCell ref="V117:Z117"/>
    <mergeCell ref="C118:F118"/>
    <mergeCell ref="H118:K118"/>
    <mergeCell ref="L118:P118"/>
    <mergeCell ref="Q118:U118"/>
    <mergeCell ref="V118:Z118"/>
    <mergeCell ref="C115:F115"/>
    <mergeCell ref="H115:K115"/>
    <mergeCell ref="L115:P115"/>
    <mergeCell ref="Q115:U115"/>
    <mergeCell ref="V115:Z115"/>
    <mergeCell ref="C116:F116"/>
    <mergeCell ref="H116:K116"/>
    <mergeCell ref="L116:P116"/>
    <mergeCell ref="Q116:U116"/>
    <mergeCell ref="V116:Z116"/>
    <mergeCell ref="C113:F113"/>
    <mergeCell ref="H113:K113"/>
    <mergeCell ref="L113:P113"/>
    <mergeCell ref="Q113:U113"/>
    <mergeCell ref="V113:Z113"/>
    <mergeCell ref="C114:F114"/>
    <mergeCell ref="H114:K114"/>
    <mergeCell ref="L114:P114"/>
    <mergeCell ref="Q114:U114"/>
    <mergeCell ref="V114:Z114"/>
    <mergeCell ref="C111:F111"/>
    <mergeCell ref="H111:K111"/>
    <mergeCell ref="L111:P111"/>
    <mergeCell ref="Q111:U111"/>
    <mergeCell ref="V111:Z111"/>
    <mergeCell ref="C112:F112"/>
    <mergeCell ref="H112:K112"/>
    <mergeCell ref="L112:P112"/>
    <mergeCell ref="Q112:U112"/>
    <mergeCell ref="V112:Z112"/>
    <mergeCell ref="C109:F109"/>
    <mergeCell ref="H109:K109"/>
    <mergeCell ref="L109:P109"/>
    <mergeCell ref="Q109:U109"/>
    <mergeCell ref="V109:Z109"/>
    <mergeCell ref="C110:F110"/>
    <mergeCell ref="H110:K110"/>
    <mergeCell ref="L110:P110"/>
    <mergeCell ref="Q110:U110"/>
    <mergeCell ref="V110:Z110"/>
    <mergeCell ref="C107:F107"/>
    <mergeCell ref="H107:K107"/>
    <mergeCell ref="L107:P107"/>
    <mergeCell ref="Q107:U107"/>
    <mergeCell ref="V107:Z107"/>
    <mergeCell ref="C108:F108"/>
    <mergeCell ref="H108:K108"/>
    <mergeCell ref="L108:P108"/>
    <mergeCell ref="Q108:U108"/>
    <mergeCell ref="V108:Z108"/>
    <mergeCell ref="C86:E86"/>
    <mergeCell ref="F86:W86"/>
    <mergeCell ref="C88:C99"/>
    <mergeCell ref="D88:H90"/>
    <mergeCell ref="I88:Z90"/>
    <mergeCell ref="D91:H93"/>
    <mergeCell ref="I91:Z93"/>
    <mergeCell ref="C105:F105"/>
    <mergeCell ref="C106:F106"/>
    <mergeCell ref="H106:K106"/>
    <mergeCell ref="L106:P106"/>
    <mergeCell ref="Q106:U106"/>
    <mergeCell ref="V106:Z106"/>
    <mergeCell ref="D94:H96"/>
    <mergeCell ref="I94:Z96"/>
    <mergeCell ref="D97:H99"/>
    <mergeCell ref="I97:Z99"/>
    <mergeCell ref="R103:T103"/>
    <mergeCell ref="U103:AA103"/>
    <mergeCell ref="R68:T68"/>
    <mergeCell ref="U68:AA68"/>
    <mergeCell ref="C70:E70"/>
    <mergeCell ref="F70:W70"/>
    <mergeCell ref="C72:C83"/>
    <mergeCell ref="D72:H74"/>
    <mergeCell ref="I72:Z74"/>
    <mergeCell ref="D75:H77"/>
    <mergeCell ref="I75:Z77"/>
    <mergeCell ref="D78:H80"/>
    <mergeCell ref="I78:Z80"/>
    <mergeCell ref="D81:H83"/>
    <mergeCell ref="I81:Z83"/>
    <mergeCell ref="C53:C64"/>
    <mergeCell ref="D53:H55"/>
    <mergeCell ref="I53:Z55"/>
    <mergeCell ref="D56:H58"/>
    <mergeCell ref="I56:Z58"/>
    <mergeCell ref="D59:H61"/>
    <mergeCell ref="I59:Z61"/>
    <mergeCell ref="D62:H64"/>
    <mergeCell ref="I62:Z64"/>
    <mergeCell ref="D43:H45"/>
    <mergeCell ref="I43:Z45"/>
    <mergeCell ref="D46:H48"/>
    <mergeCell ref="I46:Z48"/>
    <mergeCell ref="C51:E51"/>
    <mergeCell ref="F51:W51"/>
    <mergeCell ref="I28:Z29"/>
    <mergeCell ref="R33:T33"/>
    <mergeCell ref="U33:AA33"/>
    <mergeCell ref="C35:E35"/>
    <mergeCell ref="F35:W35"/>
    <mergeCell ref="C37:C48"/>
    <mergeCell ref="D37:H39"/>
    <mergeCell ref="I37:Z39"/>
    <mergeCell ref="D40:H42"/>
    <mergeCell ref="I40:Z42"/>
    <mergeCell ref="C18:E18"/>
    <mergeCell ref="F18:W18"/>
    <mergeCell ref="C21:C29"/>
    <mergeCell ref="D21:H22"/>
    <mergeCell ref="I21:Z22"/>
    <mergeCell ref="D23:H24"/>
    <mergeCell ref="I23:Z24"/>
    <mergeCell ref="D25:H27"/>
    <mergeCell ref="I25:Z27"/>
    <mergeCell ref="D28:H29"/>
    <mergeCell ref="B7:E10"/>
    <mergeCell ref="B11:E15"/>
    <mergeCell ref="F11:AA11"/>
    <mergeCell ref="F12:AA12"/>
    <mergeCell ref="F13:AA13"/>
    <mergeCell ref="F14:AA14"/>
    <mergeCell ref="F15:AA15"/>
    <mergeCell ref="F7:AA7"/>
    <mergeCell ref="F8:AA10"/>
    <mergeCell ref="B2:AA2"/>
    <mergeCell ref="B3:E3"/>
    <mergeCell ref="F3:AA3"/>
    <mergeCell ref="B4:E5"/>
    <mergeCell ref="F4:AA5"/>
    <mergeCell ref="B6:E6"/>
    <mergeCell ref="G6:N6"/>
    <mergeCell ref="T6:U6"/>
    <mergeCell ref="W6:X6"/>
  </mergeCells>
  <phoneticPr fontId="1"/>
  <pageMargins left="0.7" right="0.7" top="0.75" bottom="0.75" header="0.3" footer="0.3"/>
  <pageSetup paperSize="9" scale="89" orientation="portrait" r:id="rId1"/>
  <rowBreaks count="3" manualBreakCount="3">
    <brk id="31" max="27" man="1"/>
    <brk id="66" max="27" man="1"/>
    <brk id="101"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FFFF00"/>
  </sheetPr>
  <dimension ref="B1:G27"/>
  <sheetViews>
    <sheetView view="pageBreakPreview" topLeftCell="A11" zoomScaleNormal="100" zoomScaleSheetLayoutView="100" workbookViewId="0">
      <selection activeCell="B18" sqref="B18:G18"/>
    </sheetView>
  </sheetViews>
  <sheetFormatPr defaultRowHeight="13.5"/>
  <cols>
    <col min="1" max="1" width="3" customWidth="1"/>
    <col min="2" max="2" width="3.5" customWidth="1"/>
    <col min="3" max="3" width="4.625" customWidth="1"/>
    <col min="4" max="4" width="14.5" customWidth="1"/>
    <col min="5" max="5" width="26.5" customWidth="1"/>
    <col min="6" max="6" width="32" customWidth="1"/>
    <col min="7" max="7" width="3.875" customWidth="1"/>
  </cols>
  <sheetData>
    <row r="1" spans="2:7" ht="22.5" customHeight="1">
      <c r="B1" t="s">
        <v>257</v>
      </c>
    </row>
    <row r="2" spans="2:7" ht="22.5" customHeight="1"/>
    <row r="3" spans="2:7" ht="40.15" customHeight="1">
      <c r="B3" s="759" t="str">
        <f>"令和"&amp;様式１!AD2&amp;"年度きょうとこどもの城づくり事業（ひとり親家庭のこどもの居場所づくり事業）実施に係る運営業務の委託に関する実施計画書（４）地域支援拠点型"</f>
        <v>令和８年度きょうとこどもの城づくり事業（ひとり親家庭のこどもの居場所づくり事業）実施に係る運営業務の委託に関する実施計画書（４）地域支援拠点型</v>
      </c>
      <c r="C3" s="760"/>
      <c r="D3" s="760"/>
      <c r="E3" s="760"/>
      <c r="F3" s="760"/>
      <c r="G3" s="760"/>
    </row>
    <row r="5" spans="2:7" s="27" customFormat="1" ht="20.25" customHeight="1">
      <c r="E5" s="106" t="s">
        <v>309</v>
      </c>
      <c r="F5" s="107" t="str">
        <f>IF('様式2-1～2-4'!$F$71="","",'様式2-1～2-4'!$F$71)</f>
        <v/>
      </c>
      <c r="G5" s="27" t="s">
        <v>255</v>
      </c>
    </row>
    <row r="6" spans="2:7" ht="21" customHeight="1">
      <c r="B6" s="770" t="s">
        <v>254</v>
      </c>
      <c r="C6" s="771"/>
      <c r="D6" s="771"/>
      <c r="E6" s="771"/>
      <c r="F6" s="771"/>
      <c r="G6" s="771"/>
    </row>
    <row r="7" spans="2:7" ht="23.25" customHeight="1">
      <c r="B7" s="766" t="s">
        <v>245</v>
      </c>
      <c r="C7" s="767"/>
      <c r="D7" s="768"/>
      <c r="E7" s="766" t="s">
        <v>252</v>
      </c>
      <c r="F7" s="767"/>
      <c r="G7" s="768"/>
    </row>
    <row r="8" spans="2:7" ht="60.75" customHeight="1">
      <c r="B8" s="104" t="s">
        <v>246</v>
      </c>
      <c r="C8" s="769" t="s">
        <v>253</v>
      </c>
      <c r="D8" s="755"/>
      <c r="E8" s="772"/>
      <c r="F8" s="754"/>
      <c r="G8" s="755"/>
    </row>
    <row r="9" spans="2:7" ht="60.75" customHeight="1">
      <c r="B9" s="762" t="s">
        <v>249</v>
      </c>
      <c r="C9" s="102" t="s">
        <v>247</v>
      </c>
      <c r="D9" s="105"/>
      <c r="E9" s="772"/>
      <c r="F9" s="754"/>
      <c r="G9" s="755"/>
    </row>
    <row r="10" spans="2:7" ht="60.75" customHeight="1">
      <c r="B10" s="762"/>
      <c r="C10" s="764" t="s">
        <v>248</v>
      </c>
      <c r="D10" s="103" t="s">
        <v>250</v>
      </c>
      <c r="E10" s="753"/>
      <c r="F10" s="754"/>
      <c r="G10" s="755"/>
    </row>
    <row r="11" spans="2:7" ht="60.75" customHeight="1">
      <c r="B11" s="762"/>
      <c r="C11" s="765"/>
      <c r="D11" s="103" t="s">
        <v>251</v>
      </c>
      <c r="E11" s="753"/>
      <c r="F11" s="754"/>
      <c r="G11" s="755"/>
    </row>
    <row r="13" spans="2:7" ht="21" customHeight="1">
      <c r="B13" s="761" t="s">
        <v>256</v>
      </c>
      <c r="C13" s="251"/>
      <c r="D13" s="251"/>
      <c r="E13" s="251"/>
      <c r="F13" s="251"/>
      <c r="G13" s="251"/>
    </row>
    <row r="14" spans="2:7" ht="23.25" customHeight="1">
      <c r="B14" s="762" t="s">
        <v>245</v>
      </c>
      <c r="C14" s="762"/>
      <c r="D14" s="762"/>
      <c r="E14" s="763" t="s">
        <v>252</v>
      </c>
      <c r="F14" s="763"/>
      <c r="G14" s="763"/>
    </row>
    <row r="15" spans="2:7" ht="119.25" customHeight="1">
      <c r="B15" s="115" t="s">
        <v>329</v>
      </c>
      <c r="C15" s="756" t="s">
        <v>330</v>
      </c>
      <c r="D15" s="757"/>
      <c r="E15" s="757"/>
      <c r="F15" s="757"/>
      <c r="G15" s="757"/>
    </row>
    <row r="16" spans="2:7" ht="152.25" customHeight="1">
      <c r="B16" s="115" t="s">
        <v>316</v>
      </c>
      <c r="C16" s="756" t="s">
        <v>328</v>
      </c>
      <c r="D16" s="757"/>
      <c r="E16" s="757"/>
      <c r="F16" s="757"/>
      <c r="G16" s="757"/>
    </row>
    <row r="18" spans="2:7" ht="21" customHeight="1">
      <c r="B18" s="761" t="s">
        <v>366</v>
      </c>
      <c r="C18" s="251"/>
      <c r="D18" s="251"/>
      <c r="E18" s="251"/>
      <c r="F18" s="251"/>
      <c r="G18" s="251"/>
    </row>
    <row r="19" spans="2:7" ht="23.25" customHeight="1">
      <c r="B19" s="762" t="s">
        <v>245</v>
      </c>
      <c r="C19" s="762"/>
      <c r="D19" s="762"/>
      <c r="E19" s="763" t="s">
        <v>252</v>
      </c>
      <c r="F19" s="763"/>
      <c r="G19" s="763"/>
    </row>
    <row r="20" spans="2:7" ht="93" customHeight="1">
      <c r="B20" s="115" t="s">
        <v>246</v>
      </c>
      <c r="C20" s="756" t="s">
        <v>319</v>
      </c>
      <c r="D20" s="757"/>
      <c r="E20" s="757"/>
      <c r="F20" s="757"/>
      <c r="G20" s="757"/>
    </row>
    <row r="21" spans="2:7" ht="93" customHeight="1">
      <c r="B21" s="115" t="s">
        <v>316</v>
      </c>
      <c r="C21" s="756" t="s">
        <v>320</v>
      </c>
      <c r="D21" s="757"/>
      <c r="E21" s="769"/>
      <c r="F21" s="758"/>
      <c r="G21" s="756"/>
    </row>
    <row r="22" spans="2:7" ht="93" customHeight="1">
      <c r="B22" s="115" t="s">
        <v>317</v>
      </c>
      <c r="C22" s="758" t="s">
        <v>321</v>
      </c>
      <c r="D22" s="756"/>
      <c r="E22" s="757"/>
      <c r="F22" s="757"/>
      <c r="G22" s="757"/>
    </row>
    <row r="23" spans="2:7" ht="93" customHeight="1">
      <c r="B23" s="115" t="s">
        <v>318</v>
      </c>
      <c r="C23" s="756" t="s">
        <v>322</v>
      </c>
      <c r="D23" s="757"/>
      <c r="E23" s="757"/>
      <c r="F23" s="757"/>
      <c r="G23" s="757"/>
    </row>
    <row r="25" spans="2:7" ht="21" customHeight="1">
      <c r="B25" s="761" t="s">
        <v>323</v>
      </c>
      <c r="C25" s="251"/>
      <c r="D25" s="251"/>
      <c r="E25" s="251"/>
      <c r="F25" s="251"/>
      <c r="G25" s="251"/>
    </row>
    <row r="26" spans="2:7" ht="23.25" customHeight="1">
      <c r="B26" s="762" t="s">
        <v>245</v>
      </c>
      <c r="C26" s="762"/>
      <c r="D26" s="762"/>
      <c r="E26" s="763" t="s">
        <v>252</v>
      </c>
      <c r="F26" s="763"/>
      <c r="G26" s="763"/>
    </row>
    <row r="27" spans="2:7" ht="119.25" customHeight="1">
      <c r="B27" s="769" t="s">
        <v>324</v>
      </c>
      <c r="C27" s="758"/>
      <c r="D27" s="756"/>
      <c r="E27" s="757"/>
      <c r="F27" s="757"/>
      <c r="G27" s="757"/>
    </row>
  </sheetData>
  <mergeCells count="34">
    <mergeCell ref="E27:G27"/>
    <mergeCell ref="B27:D27"/>
    <mergeCell ref="E16:G16"/>
    <mergeCell ref="C15:D15"/>
    <mergeCell ref="C16:D16"/>
    <mergeCell ref="B25:G25"/>
    <mergeCell ref="B26:D26"/>
    <mergeCell ref="E26:G26"/>
    <mergeCell ref="C23:D23"/>
    <mergeCell ref="E23:G23"/>
    <mergeCell ref="E21:G21"/>
    <mergeCell ref="C21:D21"/>
    <mergeCell ref="B18:G18"/>
    <mergeCell ref="B19:D19"/>
    <mergeCell ref="E22:G22"/>
    <mergeCell ref="E19:G19"/>
    <mergeCell ref="B3:G3"/>
    <mergeCell ref="B13:G13"/>
    <mergeCell ref="B14:D14"/>
    <mergeCell ref="E14:G14"/>
    <mergeCell ref="C10:C11"/>
    <mergeCell ref="B7:D7"/>
    <mergeCell ref="B9:B11"/>
    <mergeCell ref="C8:D8"/>
    <mergeCell ref="B6:G6"/>
    <mergeCell ref="E7:G7"/>
    <mergeCell ref="E8:G8"/>
    <mergeCell ref="E9:G9"/>
    <mergeCell ref="E10:G10"/>
    <mergeCell ref="E11:G11"/>
    <mergeCell ref="C20:D20"/>
    <mergeCell ref="E20:G20"/>
    <mergeCell ref="C22:D22"/>
    <mergeCell ref="E15:G15"/>
  </mergeCells>
  <phoneticPr fontId="1"/>
  <pageMargins left="0.7" right="0.59" top="0.59" bottom="0.28999999999999998" header="0.3" footer="0.3"/>
  <pageSetup paperSize="9" orientation="portrait" r:id="rId1"/>
  <rowBreaks count="1" manualBreakCount="1">
    <brk id="17"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8FBBD-F735-4FF4-B5DF-9E5FC3069858}">
  <sheetPr codeName="Sheet5">
    <tabColor rgb="FFFFFF00"/>
  </sheetPr>
  <dimension ref="B1:AS150"/>
  <sheetViews>
    <sheetView view="pageBreakPreview" topLeftCell="A75" zoomScale="115" zoomScaleNormal="100" zoomScaleSheetLayoutView="115" zoomScalePageLayoutView="85" workbookViewId="0">
      <selection activeCell="H73" sqref="H73:I73"/>
    </sheetView>
  </sheetViews>
  <sheetFormatPr defaultRowHeight="13.5"/>
  <cols>
    <col min="1" max="1" width="1.375" customWidth="1"/>
    <col min="2" max="7" width="3.5" customWidth="1"/>
    <col min="8" max="9" width="4.625" customWidth="1"/>
    <col min="10" max="10" width="3.5" customWidth="1"/>
    <col min="11" max="11" width="3.875" customWidth="1"/>
    <col min="12" max="12" width="4.5" customWidth="1"/>
    <col min="13" max="13" width="3.5" customWidth="1"/>
    <col min="14" max="14" width="4.875" customWidth="1"/>
    <col min="15" max="22" width="3.5" customWidth="1"/>
    <col min="23" max="23" width="4" customWidth="1"/>
    <col min="24" max="24" width="4.5" customWidth="1"/>
    <col min="25" max="25" width="3.5" customWidth="1"/>
    <col min="26" max="26" width="2.625" customWidth="1"/>
    <col min="27" max="27" width="2.125" customWidth="1"/>
    <col min="28" max="28" width="0.625" customWidth="1"/>
    <col min="29" max="32" width="3.5" customWidth="1"/>
    <col min="33" max="60" width="2.5" customWidth="1"/>
  </cols>
  <sheetData>
    <row r="1" spans="2:37" ht="22.5" customHeight="1">
      <c r="B1" t="s">
        <v>368</v>
      </c>
    </row>
    <row r="2" spans="2:37" ht="48.75" customHeight="1" thickBot="1">
      <c r="B2" s="337" t="str">
        <f>"令和"&amp;様式１!AD2&amp;"年度きょうとこどもの城づくり事業（ひとり親家庭のこどもの居場所づくり事業）実施に係る運営業務の委託に関する実施計画書（５）ヤングケアラー支援"</f>
        <v>令和８年度きょうとこどもの城づくり事業（ひとり親家庭のこどもの居場所づくり事業）実施に係る運営業務の委託に関する実施計画書（５）ヤングケアラー支援</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row>
    <row r="3" spans="2:37" ht="37.5" customHeight="1" thickBot="1">
      <c r="B3" s="338" t="s">
        <v>310</v>
      </c>
      <c r="C3" s="339"/>
      <c r="D3" s="339"/>
      <c r="E3" s="339"/>
      <c r="F3" s="340" t="str">
        <f>IF('様式2-1～2-4'!$F$71="","",'様式2-1～2-4'!$F$71)</f>
        <v/>
      </c>
      <c r="G3" s="341"/>
      <c r="H3" s="341"/>
      <c r="I3" s="341"/>
      <c r="J3" s="341"/>
      <c r="K3" s="341"/>
      <c r="L3" s="341"/>
      <c r="M3" s="341"/>
      <c r="N3" s="341"/>
      <c r="O3" s="341"/>
      <c r="P3" s="341"/>
      <c r="Q3" s="341"/>
      <c r="R3" s="341"/>
      <c r="S3" s="341"/>
      <c r="T3" s="341"/>
      <c r="U3" s="341"/>
      <c r="V3" s="341"/>
      <c r="W3" s="341"/>
      <c r="X3" s="341"/>
      <c r="Y3" s="341"/>
      <c r="Z3" s="341"/>
      <c r="AA3" s="342"/>
    </row>
    <row r="4" spans="2:37" ht="22.5" customHeight="1" thickBot="1">
      <c r="B4" s="338" t="s">
        <v>282</v>
      </c>
      <c r="C4" s="339"/>
      <c r="D4" s="339"/>
      <c r="E4" s="343"/>
      <c r="F4" s="344"/>
      <c r="G4" s="345"/>
      <c r="H4" s="345"/>
      <c r="I4" s="345"/>
      <c r="J4" s="345"/>
      <c r="K4" s="345"/>
      <c r="L4" s="345"/>
      <c r="M4" s="345"/>
      <c r="N4" s="345"/>
      <c r="O4" s="345"/>
      <c r="P4" s="345"/>
      <c r="Q4" s="345"/>
      <c r="R4" s="345"/>
      <c r="S4" s="345"/>
      <c r="T4" s="773" t="s">
        <v>283</v>
      </c>
      <c r="U4" s="774"/>
      <c r="V4" s="774"/>
      <c r="W4" s="774"/>
      <c r="X4" s="774"/>
      <c r="Y4" s="774"/>
      <c r="Z4" s="774"/>
      <c r="AA4" s="775"/>
    </row>
    <row r="5" spans="2:37" ht="22.5" customHeight="1" thickBot="1">
      <c r="B5" s="346" t="s">
        <v>0</v>
      </c>
      <c r="C5" s="339"/>
      <c r="D5" s="339"/>
      <c r="E5" s="343"/>
      <c r="F5" s="5"/>
      <c r="G5" s="6" t="str">
        <f>"令和"&amp;様式１!AD2&amp;"年"</f>
        <v>令和８年</v>
      </c>
      <c r="H5" s="6"/>
      <c r="I5" s="6"/>
      <c r="J5" s="347">
        <v>4</v>
      </c>
      <c r="K5" s="347"/>
      <c r="L5" s="6" t="s">
        <v>1</v>
      </c>
      <c r="M5" s="347">
        <v>1</v>
      </c>
      <c r="N5" s="347"/>
      <c r="O5" s="6" t="s">
        <v>2</v>
      </c>
      <c r="P5" s="6" t="s">
        <v>202</v>
      </c>
      <c r="Q5" s="348">
        <f>様式１!$AD$2+1</f>
        <v>9</v>
      </c>
      <c r="R5" s="348"/>
      <c r="S5" s="348"/>
      <c r="T5" s="347">
        <v>3</v>
      </c>
      <c r="U5" s="347"/>
      <c r="V5" s="6" t="s">
        <v>1</v>
      </c>
      <c r="W5" s="347">
        <v>31</v>
      </c>
      <c r="X5" s="347"/>
      <c r="Y5" s="6" t="s">
        <v>2</v>
      </c>
      <c r="Z5" s="6"/>
      <c r="AA5" s="7"/>
    </row>
    <row r="6" spans="2:37" ht="22.5" customHeight="1">
      <c r="B6" s="360" t="s">
        <v>130</v>
      </c>
      <c r="C6" s="361"/>
      <c r="D6" s="361"/>
      <c r="E6" s="362"/>
      <c r="F6" s="369"/>
      <c r="G6" s="370"/>
      <c r="H6" s="370"/>
      <c r="I6" s="370"/>
      <c r="J6" s="370"/>
      <c r="K6" s="370"/>
      <c r="L6" s="370"/>
      <c r="M6" s="370"/>
      <c r="N6" s="371"/>
      <c r="O6" s="360" t="s">
        <v>130</v>
      </c>
      <c r="P6" s="361"/>
      <c r="Q6" s="361"/>
      <c r="R6" s="361"/>
      <c r="S6" s="362"/>
      <c r="T6" s="214"/>
      <c r="U6" s="209"/>
      <c r="V6" s="209"/>
      <c r="W6" s="209"/>
      <c r="X6" s="209"/>
      <c r="Y6" s="209"/>
      <c r="Z6" s="209"/>
      <c r="AA6" s="372"/>
      <c r="AB6" s="16"/>
    </row>
    <row r="7" spans="2:37" ht="22.5" customHeight="1" thickBot="1">
      <c r="B7" s="366"/>
      <c r="C7" s="367"/>
      <c r="D7" s="367"/>
      <c r="E7" s="368"/>
      <c r="F7" s="185"/>
      <c r="G7" s="167"/>
      <c r="H7" s="167"/>
      <c r="I7" s="167"/>
      <c r="J7" s="167"/>
      <c r="K7" s="167"/>
      <c r="L7" s="167"/>
      <c r="M7" s="167"/>
      <c r="N7" s="407"/>
      <c r="O7" s="366"/>
      <c r="P7" s="367"/>
      <c r="Q7" s="367"/>
      <c r="R7" s="367"/>
      <c r="S7" s="368"/>
      <c r="T7" s="409"/>
      <c r="U7" s="410"/>
      <c r="V7" s="410"/>
      <c r="W7" s="410"/>
      <c r="X7" s="410"/>
      <c r="Y7" s="410"/>
      <c r="Z7" s="410"/>
      <c r="AA7" s="411"/>
    </row>
    <row r="8" spans="2:37" ht="22.5" customHeight="1" thickBot="1">
      <c r="B8" s="802" t="s">
        <v>103</v>
      </c>
      <c r="C8" s="803"/>
      <c r="D8" s="803"/>
      <c r="E8" s="803"/>
      <c r="F8" s="414" t="s">
        <v>285</v>
      </c>
      <c r="G8" s="415"/>
      <c r="H8" s="415"/>
      <c r="I8" s="415"/>
      <c r="J8" s="415"/>
      <c r="K8" s="415"/>
      <c r="L8" s="415"/>
      <c r="M8" s="415"/>
      <c r="N8" s="22" t="s">
        <v>6</v>
      </c>
      <c r="O8" s="346" t="s">
        <v>63</v>
      </c>
      <c r="P8" s="339"/>
      <c r="Q8" s="339"/>
      <c r="R8" s="339"/>
      <c r="S8" s="343"/>
      <c r="T8" s="357"/>
      <c r="U8" s="358"/>
      <c r="V8" s="358"/>
      <c r="W8" s="358"/>
      <c r="X8" s="358"/>
      <c r="Y8" s="358"/>
      <c r="Z8" s="358"/>
      <c r="AA8" s="164" t="s">
        <v>2</v>
      </c>
    </row>
    <row r="9" spans="2:37" ht="11.25" customHeight="1">
      <c r="B9" s="373" t="s">
        <v>51</v>
      </c>
      <c r="C9" s="374"/>
      <c r="D9" s="374"/>
      <c r="E9" s="374"/>
      <c r="F9" s="379"/>
      <c r="G9" s="380"/>
      <c r="H9" s="385" t="s">
        <v>286</v>
      </c>
      <c r="I9" s="386"/>
      <c r="J9" s="386"/>
      <c r="K9" s="386"/>
      <c r="L9" s="387"/>
      <c r="M9" s="394"/>
      <c r="N9" s="395"/>
      <c r="O9" s="395"/>
      <c r="P9" s="395"/>
      <c r="Q9" s="395"/>
      <c r="R9" s="395"/>
      <c r="S9" s="395"/>
      <c r="T9" s="395"/>
      <c r="U9" s="395"/>
      <c r="V9" s="395"/>
      <c r="W9" s="395"/>
      <c r="X9" s="395"/>
      <c r="Y9" s="395"/>
      <c r="Z9" s="395"/>
      <c r="AA9" s="396"/>
    </row>
    <row r="10" spans="2:37" ht="11.25" customHeight="1">
      <c r="B10" s="375"/>
      <c r="C10" s="376"/>
      <c r="D10" s="376"/>
      <c r="E10" s="376"/>
      <c r="F10" s="381"/>
      <c r="G10" s="382"/>
      <c r="H10" s="388"/>
      <c r="I10" s="389"/>
      <c r="J10" s="389"/>
      <c r="K10" s="389"/>
      <c r="L10" s="390"/>
      <c r="M10" s="397"/>
      <c r="N10" s="398"/>
      <c r="O10" s="398"/>
      <c r="P10" s="398"/>
      <c r="Q10" s="398"/>
      <c r="R10" s="398"/>
      <c r="S10" s="398"/>
      <c r="T10" s="398"/>
      <c r="U10" s="398"/>
      <c r="V10" s="398"/>
      <c r="W10" s="398"/>
      <c r="X10" s="398"/>
      <c r="Y10" s="398"/>
      <c r="Z10" s="398"/>
      <c r="AA10" s="399"/>
    </row>
    <row r="11" spans="2:37" ht="11.25" customHeight="1" thickBot="1">
      <c r="B11" s="377"/>
      <c r="C11" s="378"/>
      <c r="D11" s="378"/>
      <c r="E11" s="378"/>
      <c r="F11" s="383"/>
      <c r="G11" s="384"/>
      <c r="H11" s="391"/>
      <c r="I11" s="392"/>
      <c r="J11" s="392"/>
      <c r="K11" s="392"/>
      <c r="L11" s="393"/>
      <c r="M11" s="400"/>
      <c r="N11" s="401"/>
      <c r="O11" s="401"/>
      <c r="P11" s="401"/>
      <c r="Q11" s="401"/>
      <c r="R11" s="401"/>
      <c r="S11" s="401"/>
      <c r="T11" s="401"/>
      <c r="U11" s="401"/>
      <c r="V11" s="401"/>
      <c r="W11" s="401"/>
      <c r="X11" s="401"/>
      <c r="Y11" s="401"/>
      <c r="Z11" s="401"/>
      <c r="AA11" s="402"/>
    </row>
    <row r="12" spans="2:37" ht="15.75" customHeight="1">
      <c r="B12" s="403" t="s">
        <v>131</v>
      </c>
      <c r="C12" s="370"/>
      <c r="D12" s="370"/>
      <c r="E12" s="404"/>
      <c r="F12" s="369"/>
      <c r="G12" s="370"/>
      <c r="H12" s="370"/>
      <c r="I12" s="370"/>
      <c r="J12" s="370"/>
      <c r="K12" s="370"/>
      <c r="L12" s="370"/>
      <c r="M12" s="370"/>
      <c r="N12" s="370"/>
      <c r="O12" s="370"/>
      <c r="P12" s="370"/>
      <c r="Q12" s="370"/>
      <c r="R12" s="370"/>
      <c r="S12" s="370"/>
      <c r="T12" s="370"/>
      <c r="U12" s="370"/>
      <c r="V12" s="370"/>
      <c r="W12" s="370"/>
      <c r="X12" s="370"/>
      <c r="Y12" s="370"/>
      <c r="Z12" s="370"/>
      <c r="AA12" s="371"/>
    </row>
    <row r="13" spans="2:37" ht="22.5" customHeight="1">
      <c r="B13" s="320"/>
      <c r="C13" s="167"/>
      <c r="D13" s="167"/>
      <c r="E13" s="183"/>
      <c r="F13" s="185"/>
      <c r="G13" s="167"/>
      <c r="H13" s="167"/>
      <c r="I13" s="167"/>
      <c r="J13" s="167"/>
      <c r="K13" s="167"/>
      <c r="L13" s="167"/>
      <c r="M13" s="167"/>
      <c r="N13" s="167"/>
      <c r="O13" s="167"/>
      <c r="P13" s="167"/>
      <c r="Q13" s="167"/>
      <c r="R13" s="167"/>
      <c r="S13" s="167"/>
      <c r="T13" s="167"/>
      <c r="U13" s="167"/>
      <c r="V13" s="167"/>
      <c r="W13" s="167"/>
      <c r="X13" s="167"/>
      <c r="Y13" s="167"/>
      <c r="Z13" s="167"/>
      <c r="AA13" s="407"/>
    </row>
    <row r="14" spans="2:37" ht="22.5" customHeight="1">
      <c r="B14" s="320"/>
      <c r="C14" s="167"/>
      <c r="D14" s="167"/>
      <c r="E14" s="183"/>
      <c r="F14" s="185"/>
      <c r="G14" s="167"/>
      <c r="H14" s="167"/>
      <c r="I14" s="167"/>
      <c r="J14" s="167"/>
      <c r="K14" s="167"/>
      <c r="L14" s="167"/>
      <c r="M14" s="167"/>
      <c r="N14" s="167"/>
      <c r="O14" s="167"/>
      <c r="P14" s="167"/>
      <c r="Q14" s="167"/>
      <c r="R14" s="167"/>
      <c r="S14" s="167"/>
      <c r="T14" s="167"/>
      <c r="U14" s="167"/>
      <c r="V14" s="167"/>
      <c r="W14" s="167"/>
      <c r="X14" s="167"/>
      <c r="Y14" s="167"/>
      <c r="Z14" s="167"/>
      <c r="AA14" s="407"/>
    </row>
    <row r="15" spans="2:37" ht="22.5" customHeight="1">
      <c r="B15" s="320"/>
      <c r="C15" s="167"/>
      <c r="D15" s="167"/>
      <c r="E15" s="183"/>
      <c r="F15" s="185"/>
      <c r="G15" s="167"/>
      <c r="H15" s="167"/>
      <c r="I15" s="167"/>
      <c r="J15" s="167"/>
      <c r="K15" s="167"/>
      <c r="L15" s="167"/>
      <c r="M15" s="167"/>
      <c r="N15" s="167"/>
      <c r="O15" s="167"/>
      <c r="P15" s="167"/>
      <c r="Q15" s="167"/>
      <c r="R15" s="167"/>
      <c r="S15" s="167"/>
      <c r="T15" s="167"/>
      <c r="U15" s="167"/>
      <c r="V15" s="167"/>
      <c r="W15" s="167"/>
      <c r="X15" s="167"/>
      <c r="Y15" s="167"/>
      <c r="Z15" s="167"/>
      <c r="AA15" s="407"/>
      <c r="AI15" s="50"/>
    </row>
    <row r="16" spans="2:37" ht="57" customHeight="1">
      <c r="B16" s="320"/>
      <c r="C16" s="167"/>
      <c r="D16" s="167"/>
      <c r="E16" s="183"/>
      <c r="F16" s="226"/>
      <c r="G16" s="218"/>
      <c r="H16" s="218"/>
      <c r="I16" s="218"/>
      <c r="J16" s="218"/>
      <c r="K16" s="218"/>
      <c r="L16" s="218"/>
      <c r="M16" s="218"/>
      <c r="N16" s="218"/>
      <c r="O16" s="218"/>
      <c r="P16" s="218"/>
      <c r="Q16" s="218"/>
      <c r="R16" s="218"/>
      <c r="S16" s="218"/>
      <c r="T16" s="218"/>
      <c r="U16" s="218"/>
      <c r="V16" s="218"/>
      <c r="W16" s="218"/>
      <c r="X16" s="218"/>
      <c r="Y16" s="218"/>
      <c r="Z16" s="218"/>
      <c r="AA16" s="408"/>
      <c r="AH16" s="417"/>
      <c r="AI16" s="417"/>
      <c r="AJ16" s="417"/>
      <c r="AK16" s="417"/>
    </row>
    <row r="17" spans="2:37" ht="22.5" customHeight="1">
      <c r="B17" s="320"/>
      <c r="C17" s="167"/>
      <c r="D17" s="167"/>
      <c r="E17" s="183"/>
      <c r="F17" s="418" t="s">
        <v>132</v>
      </c>
      <c r="G17" s="419"/>
      <c r="H17" s="419"/>
      <c r="I17" s="419"/>
      <c r="J17" s="420"/>
      <c r="K17" s="424"/>
      <c r="L17" s="425"/>
      <c r="M17" s="425"/>
      <c r="N17" s="425"/>
      <c r="O17" s="425"/>
      <c r="P17" s="425"/>
      <c r="Q17" s="425"/>
      <c r="R17" s="425"/>
      <c r="S17" s="425"/>
      <c r="T17" s="425"/>
      <c r="U17" s="425"/>
      <c r="V17" s="425"/>
      <c r="W17" s="425"/>
      <c r="X17" s="425"/>
      <c r="Y17" s="425"/>
      <c r="Z17" s="425"/>
      <c r="AA17" s="426"/>
      <c r="AH17" s="417"/>
      <c r="AI17" s="417"/>
      <c r="AJ17" s="417"/>
      <c r="AK17" s="417"/>
    </row>
    <row r="18" spans="2:37" ht="22.5" customHeight="1" thickBot="1">
      <c r="B18" s="405"/>
      <c r="C18" s="406"/>
      <c r="D18" s="406"/>
      <c r="E18" s="324"/>
      <c r="F18" s="421"/>
      <c r="G18" s="422"/>
      <c r="H18" s="422"/>
      <c r="I18" s="422"/>
      <c r="J18" s="423"/>
      <c r="K18" s="427"/>
      <c r="L18" s="428"/>
      <c r="M18" s="428"/>
      <c r="N18" s="428"/>
      <c r="O18" s="428"/>
      <c r="P18" s="428"/>
      <c r="Q18" s="428"/>
      <c r="R18" s="428"/>
      <c r="S18" s="428"/>
      <c r="T18" s="428"/>
      <c r="U18" s="428"/>
      <c r="V18" s="428"/>
      <c r="W18" s="428"/>
      <c r="X18" s="428"/>
      <c r="Y18" s="428"/>
      <c r="Z18" s="428"/>
      <c r="AA18" s="429"/>
      <c r="AH18" s="417"/>
      <c r="AI18" s="417"/>
      <c r="AJ18" s="417"/>
      <c r="AK18" s="417"/>
    </row>
    <row r="19" spans="2:37" ht="12" customHeight="1">
      <c r="B19" s="403" t="s">
        <v>133</v>
      </c>
      <c r="C19" s="430"/>
      <c r="D19" s="430"/>
      <c r="E19" s="431"/>
      <c r="F19" s="435"/>
      <c r="G19" s="436"/>
      <c r="H19" s="436"/>
      <c r="I19" s="436"/>
      <c r="J19" s="436"/>
      <c r="K19" s="436"/>
      <c r="L19" s="436"/>
      <c r="M19" s="436"/>
      <c r="N19" s="436"/>
      <c r="O19" s="436"/>
      <c r="P19" s="436"/>
      <c r="Q19" s="436"/>
      <c r="R19" s="436"/>
      <c r="S19" s="436"/>
      <c r="T19" s="436"/>
      <c r="U19" s="436"/>
      <c r="V19" s="436"/>
      <c r="W19" s="436"/>
      <c r="X19" s="436"/>
      <c r="Y19" s="436"/>
      <c r="Z19" s="436"/>
      <c r="AA19" s="437"/>
      <c r="AH19" s="417"/>
      <c r="AI19" s="417"/>
      <c r="AJ19" s="417"/>
      <c r="AK19" s="417"/>
    </row>
    <row r="20" spans="2:37" ht="12" customHeight="1">
      <c r="B20" s="238"/>
      <c r="C20" s="239"/>
      <c r="D20" s="239"/>
      <c r="E20" s="240"/>
      <c r="F20" s="438"/>
      <c r="G20" s="439"/>
      <c r="H20" s="439"/>
      <c r="I20" s="439"/>
      <c r="J20" s="439"/>
      <c r="K20" s="439"/>
      <c r="L20" s="439"/>
      <c r="M20" s="439"/>
      <c r="N20" s="439"/>
      <c r="O20" s="439"/>
      <c r="P20" s="439"/>
      <c r="Q20" s="439"/>
      <c r="R20" s="439"/>
      <c r="S20" s="439"/>
      <c r="T20" s="439"/>
      <c r="U20" s="439"/>
      <c r="V20" s="439"/>
      <c r="W20" s="439"/>
      <c r="X20" s="439"/>
      <c r="Y20" s="439"/>
      <c r="Z20" s="439"/>
      <c r="AA20" s="440"/>
    </row>
    <row r="21" spans="2:37" ht="12" customHeight="1">
      <c r="B21" s="238"/>
      <c r="C21" s="239"/>
      <c r="D21" s="239"/>
      <c r="E21" s="240"/>
      <c r="F21" s="441"/>
      <c r="G21" s="442"/>
      <c r="H21" s="442"/>
      <c r="I21" s="442"/>
      <c r="J21" s="442"/>
      <c r="K21" s="442"/>
      <c r="L21" s="442"/>
      <c r="M21" s="442"/>
      <c r="N21" s="442"/>
      <c r="O21" s="442"/>
      <c r="P21" s="442"/>
      <c r="Q21" s="442"/>
      <c r="R21" s="442"/>
      <c r="S21" s="442"/>
      <c r="T21" s="442"/>
      <c r="U21" s="442"/>
      <c r="V21" s="442"/>
      <c r="W21" s="442"/>
      <c r="X21" s="442"/>
      <c r="Y21" s="442"/>
      <c r="Z21" s="442"/>
      <c r="AA21" s="443"/>
    </row>
    <row r="22" spans="2:37" ht="12" customHeight="1" thickBot="1">
      <c r="B22" s="432"/>
      <c r="C22" s="433"/>
      <c r="D22" s="433"/>
      <c r="E22" s="434"/>
      <c r="F22" s="444"/>
      <c r="G22" s="445"/>
      <c r="H22" s="445"/>
      <c r="I22" s="445"/>
      <c r="J22" s="445"/>
      <c r="K22" s="445"/>
      <c r="L22" s="445"/>
      <c r="M22" s="445"/>
      <c r="N22" s="445"/>
      <c r="O22" s="445"/>
      <c r="P22" s="445"/>
      <c r="Q22" s="445"/>
      <c r="R22" s="445"/>
      <c r="S22" s="445"/>
      <c r="T22" s="445"/>
      <c r="U22" s="445"/>
      <c r="V22" s="445"/>
      <c r="W22" s="445"/>
      <c r="X22" s="445"/>
      <c r="Y22" s="445"/>
      <c r="Z22" s="445"/>
      <c r="AA22" s="446"/>
    </row>
    <row r="23" spans="2:37" ht="29.25" customHeight="1" thickBot="1">
      <c r="B23" s="346" t="s">
        <v>64</v>
      </c>
      <c r="C23" s="447"/>
      <c r="D23" s="447"/>
      <c r="E23" s="448"/>
      <c r="F23" s="449" t="s">
        <v>379</v>
      </c>
      <c r="G23" s="450"/>
      <c r="H23" s="450"/>
      <c r="I23" s="450"/>
      <c r="J23" s="450"/>
      <c r="K23" s="450"/>
      <c r="L23" s="450"/>
      <c r="M23" s="450"/>
      <c r="N23" s="450"/>
      <c r="O23" s="450"/>
      <c r="P23" s="450"/>
      <c r="Q23" s="450"/>
      <c r="R23" s="450"/>
      <c r="S23" s="450"/>
      <c r="T23" s="450"/>
      <c r="U23" s="450"/>
      <c r="V23" s="450"/>
      <c r="W23" s="450"/>
      <c r="X23" s="451"/>
      <c r="Y23" s="451"/>
      <c r="Z23" s="451"/>
      <c r="AA23" s="452"/>
    </row>
    <row r="24" spans="2:37" ht="18" customHeight="1" thickBot="1">
      <c r="B24" s="403" t="s">
        <v>3</v>
      </c>
      <c r="C24" s="430"/>
      <c r="D24" s="430"/>
      <c r="E24" s="430"/>
      <c r="F24" s="449" t="s">
        <v>101</v>
      </c>
      <c r="G24" s="450"/>
      <c r="H24" s="450"/>
      <c r="I24" s="450"/>
      <c r="J24" s="450"/>
      <c r="K24" s="450"/>
      <c r="L24" s="450"/>
      <c r="M24" s="339"/>
      <c r="N24" s="339"/>
      <c r="O24" s="339"/>
      <c r="P24" s="339"/>
      <c r="Q24" s="339"/>
      <c r="R24" s="339"/>
      <c r="S24" s="339"/>
      <c r="T24" s="339"/>
      <c r="U24" s="343"/>
      <c r="V24" s="449" t="s">
        <v>102</v>
      </c>
      <c r="W24" s="455"/>
      <c r="X24" s="456"/>
      <c r="Y24" s="457"/>
      <c r="Z24" s="457"/>
      <c r="AA24" s="458"/>
    </row>
    <row r="25" spans="2:37" ht="22.5" customHeight="1">
      <c r="B25" s="238"/>
      <c r="C25" s="239"/>
      <c r="D25" s="239"/>
      <c r="E25" s="239"/>
      <c r="F25" s="214" t="s">
        <v>5</v>
      </c>
      <c r="G25" s="209"/>
      <c r="H25" s="209"/>
      <c r="I25" s="209"/>
      <c r="J25" s="209"/>
      <c r="K25" s="209"/>
      <c r="L25" s="209"/>
      <c r="M25" s="209"/>
      <c r="N25" s="209"/>
      <c r="O25" s="209"/>
      <c r="P25" s="209"/>
      <c r="Q25" s="209"/>
      <c r="R25" s="209"/>
      <c r="S25" s="209"/>
      <c r="T25" s="209"/>
      <c r="U25" s="210"/>
      <c r="V25" s="524" t="s">
        <v>96</v>
      </c>
      <c r="W25" s="804"/>
      <c r="X25" s="493" t="s">
        <v>350</v>
      </c>
      <c r="Y25" s="493"/>
      <c r="Z25" s="493"/>
      <c r="AA25" s="494"/>
    </row>
    <row r="26" spans="2:37" ht="22.5" customHeight="1">
      <c r="B26" s="238"/>
      <c r="C26" s="239"/>
      <c r="D26" s="239"/>
      <c r="E26" s="239"/>
      <c r="F26" s="273" t="s">
        <v>4</v>
      </c>
      <c r="G26" s="274"/>
      <c r="H26" s="274"/>
      <c r="I26" s="274"/>
      <c r="J26" s="274"/>
      <c r="K26" s="274"/>
      <c r="L26" s="274"/>
      <c r="M26" s="274"/>
      <c r="N26" s="274"/>
      <c r="O26" s="274"/>
      <c r="P26" s="274"/>
      <c r="Q26" s="274"/>
      <c r="R26" s="274"/>
      <c r="S26" s="274"/>
      <c r="T26" s="274"/>
      <c r="U26" s="275"/>
      <c r="V26" s="508" t="s">
        <v>96</v>
      </c>
      <c r="W26" s="278"/>
      <c r="X26" s="495"/>
      <c r="Y26" s="495"/>
      <c r="Z26" s="495"/>
      <c r="AA26" s="496"/>
    </row>
    <row r="27" spans="2:37" ht="22.5" customHeight="1">
      <c r="B27" s="238"/>
      <c r="C27" s="239"/>
      <c r="D27" s="239"/>
      <c r="E27" s="239"/>
      <c r="F27" s="273" t="s">
        <v>97</v>
      </c>
      <c r="G27" s="274"/>
      <c r="H27" s="274"/>
      <c r="I27" s="274"/>
      <c r="J27" s="274"/>
      <c r="K27" s="274"/>
      <c r="L27" s="274"/>
      <c r="M27" s="274"/>
      <c r="N27" s="274"/>
      <c r="O27" s="274"/>
      <c r="P27" s="274"/>
      <c r="Q27" s="274"/>
      <c r="R27" s="274"/>
      <c r="S27" s="274"/>
      <c r="T27" s="274"/>
      <c r="U27" s="275"/>
      <c r="V27" s="508" t="s">
        <v>96</v>
      </c>
      <c r="W27" s="278"/>
      <c r="X27" s="495"/>
      <c r="Y27" s="495"/>
      <c r="Z27" s="495"/>
      <c r="AA27" s="496"/>
    </row>
    <row r="28" spans="2:37" ht="22.5" customHeight="1">
      <c r="B28" s="238"/>
      <c r="C28" s="239"/>
      <c r="D28" s="239"/>
      <c r="E28" s="239"/>
      <c r="F28" s="273" t="s">
        <v>378</v>
      </c>
      <c r="G28" s="274"/>
      <c r="H28" s="274"/>
      <c r="I28" s="274"/>
      <c r="J28" s="274"/>
      <c r="K28" s="274"/>
      <c r="L28" s="274"/>
      <c r="M28" s="274"/>
      <c r="N28" s="274"/>
      <c r="O28" s="274"/>
      <c r="P28" s="274"/>
      <c r="Q28" s="274"/>
      <c r="R28" s="274"/>
      <c r="S28" s="274"/>
      <c r="T28" s="274"/>
      <c r="U28" s="275"/>
      <c r="V28" s="461"/>
      <c r="W28" s="462"/>
      <c r="X28" s="495"/>
      <c r="Y28" s="495"/>
      <c r="Z28" s="495"/>
      <c r="AA28" s="496"/>
    </row>
    <row r="29" spans="2:37" ht="22.5" customHeight="1" thickBot="1">
      <c r="B29" s="453"/>
      <c r="C29" s="454"/>
      <c r="D29" s="454"/>
      <c r="E29" s="454"/>
      <c r="F29" s="409" t="s">
        <v>370</v>
      </c>
      <c r="G29" s="410"/>
      <c r="H29" s="410"/>
      <c r="I29" s="410"/>
      <c r="J29" s="410"/>
      <c r="K29" s="410"/>
      <c r="L29" s="410"/>
      <c r="M29" s="410"/>
      <c r="N29" s="410"/>
      <c r="O29" s="410"/>
      <c r="P29" s="410"/>
      <c r="Q29" s="410"/>
      <c r="R29" s="410"/>
      <c r="S29" s="410"/>
      <c r="T29" s="410"/>
      <c r="U29" s="499"/>
      <c r="V29" s="500"/>
      <c r="W29" s="501"/>
      <c r="X29" s="497"/>
      <c r="Y29" s="497"/>
      <c r="Z29" s="497"/>
      <c r="AA29" s="498"/>
    </row>
    <row r="30" spans="2:37" ht="63" customHeight="1">
      <c r="B30" s="403" t="s">
        <v>335</v>
      </c>
      <c r="C30" s="430"/>
      <c r="D30" s="430"/>
      <c r="E30" s="431"/>
      <c r="F30" s="487" t="s">
        <v>336</v>
      </c>
      <c r="G30" s="488"/>
      <c r="H30" s="488"/>
      <c r="I30" s="488"/>
      <c r="J30" s="488"/>
      <c r="K30" s="488"/>
      <c r="L30" s="488"/>
      <c r="M30" s="488"/>
      <c r="N30" s="488"/>
      <c r="O30" s="488"/>
      <c r="P30" s="488"/>
      <c r="Q30" s="488"/>
      <c r="R30" s="488"/>
      <c r="S30" s="488"/>
      <c r="T30" s="488"/>
      <c r="U30" s="488"/>
      <c r="V30" s="488"/>
      <c r="W30" s="488"/>
      <c r="X30" s="488"/>
      <c r="Y30" s="488"/>
      <c r="Z30" s="488"/>
      <c r="AA30" s="489"/>
      <c r="AH30" s="417"/>
      <c r="AI30" s="417"/>
      <c r="AJ30" s="417"/>
      <c r="AK30" s="417"/>
    </row>
    <row r="31" spans="2:37" ht="57.75" customHeight="1" thickBot="1">
      <c r="B31" s="432"/>
      <c r="C31" s="433"/>
      <c r="D31" s="433"/>
      <c r="E31" s="434"/>
      <c r="F31" s="490" t="s">
        <v>337</v>
      </c>
      <c r="G31" s="491"/>
      <c r="H31" s="491"/>
      <c r="I31" s="491"/>
      <c r="J31" s="491"/>
      <c r="K31" s="491"/>
      <c r="L31" s="491"/>
      <c r="M31" s="491"/>
      <c r="N31" s="491"/>
      <c r="O31" s="491"/>
      <c r="P31" s="491"/>
      <c r="Q31" s="491"/>
      <c r="R31" s="491"/>
      <c r="S31" s="491"/>
      <c r="T31" s="491"/>
      <c r="U31" s="491"/>
      <c r="V31" s="491"/>
      <c r="W31" s="491"/>
      <c r="X31" s="491"/>
      <c r="Y31" s="491"/>
      <c r="Z31" s="491"/>
      <c r="AA31" s="492"/>
    </row>
    <row r="32" spans="2:37" ht="22.5" customHeight="1" thickBot="1"/>
    <row r="33" spans="2:45" ht="22.5" customHeight="1">
      <c r="B33" s="11"/>
      <c r="C33" s="2"/>
      <c r="D33" s="2"/>
      <c r="E33" s="2"/>
      <c r="F33" s="2"/>
      <c r="G33" s="2"/>
      <c r="H33" s="2"/>
      <c r="I33" s="2"/>
      <c r="J33" s="2"/>
      <c r="K33" s="2"/>
      <c r="L33" s="2"/>
      <c r="M33" s="2"/>
      <c r="N33" s="2"/>
      <c r="O33" s="2"/>
      <c r="P33" s="2"/>
      <c r="Q33" s="2"/>
      <c r="R33" s="2"/>
      <c r="S33" s="477" t="s">
        <v>164</v>
      </c>
      <c r="T33" s="477"/>
      <c r="U33" s="477"/>
      <c r="V33" s="478" t="str">
        <f>IF('様式2-1～2-4'!$F$71="","",'様式2-1～2-4'!$F$71)</f>
        <v/>
      </c>
      <c r="W33" s="479"/>
      <c r="X33" s="479"/>
      <c r="Y33" s="479"/>
      <c r="Z33" s="479"/>
      <c r="AA33" s="480"/>
    </row>
    <row r="34" spans="2:45" ht="21.75" customHeight="1" thickBot="1">
      <c r="B34" s="12" t="s">
        <v>104</v>
      </c>
      <c r="AA34" s="3"/>
    </row>
    <row r="35" spans="2:45" ht="21.75" customHeight="1">
      <c r="B35" s="4"/>
      <c r="C35" s="208" t="s">
        <v>5</v>
      </c>
      <c r="D35" s="370"/>
      <c r="E35" s="370"/>
      <c r="F35" s="370"/>
      <c r="G35" s="370"/>
      <c r="H35" s="481" t="s">
        <v>96</v>
      </c>
      <c r="I35" s="481"/>
      <c r="J35" s="482" t="s">
        <v>48</v>
      </c>
      <c r="K35" s="482"/>
      <c r="L35" s="482"/>
      <c r="M35" s="482"/>
      <c r="N35" s="482"/>
      <c r="O35" s="482"/>
      <c r="P35" s="483"/>
      <c r="Q35" s="483"/>
      <c r="R35" s="483"/>
      <c r="S35" s="483"/>
      <c r="T35" s="483"/>
      <c r="U35" s="483"/>
      <c r="V35" s="214" t="s">
        <v>136</v>
      </c>
      <c r="W35" s="210"/>
      <c r="X35" s="484"/>
      <c r="Y35" s="485"/>
      <c r="Z35" s="486"/>
      <c r="AA35" s="3"/>
    </row>
    <row r="36" spans="2:45" ht="21.75" customHeight="1">
      <c r="B36" s="4"/>
      <c r="C36" s="216" t="s">
        <v>105</v>
      </c>
      <c r="D36" s="274"/>
      <c r="E36" s="274"/>
      <c r="F36" s="274"/>
      <c r="G36" s="274"/>
      <c r="H36" s="275"/>
      <c r="I36" s="508" t="s">
        <v>287</v>
      </c>
      <c r="J36" s="298"/>
      <c r="K36" s="298"/>
      <c r="L36" s="298"/>
      <c r="M36" s="298"/>
      <c r="N36" s="298"/>
      <c r="O36" s="298"/>
      <c r="P36" s="298"/>
      <c r="Q36" s="298"/>
      <c r="R36" s="298"/>
      <c r="S36" s="298"/>
      <c r="T36" s="298"/>
      <c r="U36" s="298"/>
      <c r="V36" s="298"/>
      <c r="W36" s="298"/>
      <c r="X36" s="298"/>
      <c r="Y36" s="298"/>
      <c r="Z36" s="509"/>
      <c r="AA36" s="3"/>
      <c r="AB36" s="4"/>
    </row>
    <row r="37" spans="2:45" ht="30.75" customHeight="1">
      <c r="B37" s="4"/>
      <c r="C37" s="238"/>
      <c r="D37" s="273"/>
      <c r="E37" s="274"/>
      <c r="F37" s="274"/>
      <c r="G37" s="274"/>
      <c r="H37" s="274"/>
      <c r="I37" s="474"/>
      <c r="J37" s="475"/>
      <c r="K37" s="475"/>
      <c r="L37" s="475"/>
      <c r="M37" s="475"/>
      <c r="N37" s="475"/>
      <c r="O37" s="475"/>
      <c r="P37" s="475"/>
      <c r="Q37" s="475"/>
      <c r="R37" s="475"/>
      <c r="S37" s="475"/>
      <c r="T37" s="475"/>
      <c r="U37" s="475"/>
      <c r="V37" s="475"/>
      <c r="W37" s="475"/>
      <c r="X37" s="475"/>
      <c r="Y37" s="475"/>
      <c r="Z37" s="476"/>
      <c r="AA37" s="3"/>
      <c r="AF37" s="473"/>
      <c r="AG37" s="473"/>
      <c r="AH37" s="473"/>
      <c r="AI37" s="473"/>
      <c r="AJ37" s="473"/>
      <c r="AK37" s="473"/>
    </row>
    <row r="38" spans="2:45" ht="30.75" customHeight="1">
      <c r="B38" s="4"/>
      <c r="C38" s="238"/>
      <c r="D38" s="273"/>
      <c r="E38" s="274"/>
      <c r="F38" s="274"/>
      <c r="G38" s="274"/>
      <c r="H38" s="274"/>
      <c r="I38" s="474"/>
      <c r="J38" s="475"/>
      <c r="K38" s="475"/>
      <c r="L38" s="475"/>
      <c r="M38" s="475"/>
      <c r="N38" s="475"/>
      <c r="O38" s="475"/>
      <c r="P38" s="475"/>
      <c r="Q38" s="475"/>
      <c r="R38" s="475"/>
      <c r="S38" s="475"/>
      <c r="T38" s="475"/>
      <c r="U38" s="475"/>
      <c r="V38" s="475"/>
      <c r="W38" s="475"/>
      <c r="X38" s="475"/>
      <c r="Y38" s="475"/>
      <c r="Z38" s="476"/>
      <c r="AA38" s="3"/>
    </row>
    <row r="39" spans="2:45" ht="30.75" customHeight="1">
      <c r="B39" s="4"/>
      <c r="C39" s="238"/>
      <c r="D39" s="273"/>
      <c r="E39" s="274"/>
      <c r="F39" s="274"/>
      <c r="G39" s="274"/>
      <c r="H39" s="274"/>
      <c r="I39" s="474"/>
      <c r="J39" s="475"/>
      <c r="K39" s="475"/>
      <c r="L39" s="475"/>
      <c r="M39" s="475"/>
      <c r="N39" s="475"/>
      <c r="O39" s="475"/>
      <c r="P39" s="475"/>
      <c r="Q39" s="475"/>
      <c r="R39" s="475"/>
      <c r="S39" s="475"/>
      <c r="T39" s="475"/>
      <c r="U39" s="475"/>
      <c r="V39" s="475"/>
      <c r="W39" s="475"/>
      <c r="X39" s="475"/>
      <c r="Y39" s="475"/>
      <c r="Z39" s="476"/>
      <c r="AA39" s="3"/>
    </row>
    <row r="40" spans="2:45" ht="37.5" customHeight="1">
      <c r="B40" s="4"/>
      <c r="C40" s="238"/>
      <c r="D40" s="273"/>
      <c r="E40" s="274"/>
      <c r="F40" s="274"/>
      <c r="G40" s="274"/>
      <c r="H40" s="274"/>
      <c r="I40" s="474"/>
      <c r="J40" s="475"/>
      <c r="K40" s="475"/>
      <c r="L40" s="475"/>
      <c r="M40" s="475"/>
      <c r="N40" s="475"/>
      <c r="O40" s="475"/>
      <c r="P40" s="475"/>
      <c r="Q40" s="475"/>
      <c r="R40" s="475"/>
      <c r="S40" s="475"/>
      <c r="T40" s="475"/>
      <c r="U40" s="475"/>
      <c r="V40" s="475"/>
      <c r="W40" s="475"/>
      <c r="X40" s="475"/>
      <c r="Y40" s="475"/>
      <c r="Z40" s="476"/>
      <c r="AA40" s="3"/>
    </row>
    <row r="41" spans="2:45" ht="13.5" customHeight="1">
      <c r="B41" s="4"/>
      <c r="C41" s="216" t="s">
        <v>106</v>
      </c>
      <c r="D41" s="274"/>
      <c r="E41" s="274"/>
      <c r="F41" s="274"/>
      <c r="G41" s="275"/>
      <c r="H41" s="180" t="s">
        <v>79</v>
      </c>
      <c r="I41" s="180"/>
      <c r="J41" s="180"/>
      <c r="K41" s="180"/>
      <c r="L41" s="180"/>
      <c r="M41" s="180" t="s">
        <v>107</v>
      </c>
      <c r="N41" s="180"/>
      <c r="O41" s="180"/>
      <c r="P41" s="180"/>
      <c r="Q41" s="180"/>
      <c r="R41" s="180"/>
      <c r="S41" s="180"/>
      <c r="T41" s="180"/>
      <c r="U41" s="180"/>
      <c r="V41" s="180"/>
      <c r="W41" s="180"/>
      <c r="X41" s="180"/>
      <c r="Y41" s="180"/>
      <c r="Z41" s="325"/>
      <c r="AA41" s="3"/>
    </row>
    <row r="42" spans="2:45" ht="23.25" customHeight="1">
      <c r="B42" s="4"/>
      <c r="C42" s="502"/>
      <c r="D42" s="180" t="s">
        <v>84</v>
      </c>
      <c r="E42" s="180"/>
      <c r="F42" s="180"/>
      <c r="G42" s="180"/>
      <c r="H42" s="180"/>
      <c r="I42" s="180"/>
      <c r="J42" s="180"/>
      <c r="K42" s="180"/>
      <c r="L42" s="180"/>
      <c r="M42" s="506"/>
      <c r="N42" s="506"/>
      <c r="O42" s="506"/>
      <c r="P42" s="506"/>
      <c r="Q42" s="506"/>
      <c r="R42" s="506"/>
      <c r="S42" s="506"/>
      <c r="T42" s="506"/>
      <c r="U42" s="506"/>
      <c r="V42" s="506"/>
      <c r="W42" s="506"/>
      <c r="X42" s="506"/>
      <c r="Y42" s="506"/>
      <c r="Z42" s="507"/>
      <c r="AA42" s="3"/>
    </row>
    <row r="43" spans="2:45" ht="23.25" customHeight="1">
      <c r="B43" s="4"/>
      <c r="C43" s="502"/>
      <c r="D43" s="180"/>
      <c r="E43" s="180"/>
      <c r="F43" s="180"/>
      <c r="G43" s="180"/>
      <c r="H43" s="180"/>
      <c r="I43" s="180"/>
      <c r="J43" s="180"/>
      <c r="K43" s="180"/>
      <c r="L43" s="180"/>
      <c r="M43" s="506"/>
      <c r="N43" s="506"/>
      <c r="O43" s="506"/>
      <c r="P43" s="506"/>
      <c r="Q43" s="506"/>
      <c r="R43" s="506"/>
      <c r="S43" s="506"/>
      <c r="T43" s="506"/>
      <c r="U43" s="506"/>
      <c r="V43" s="506"/>
      <c r="W43" s="506"/>
      <c r="X43" s="506"/>
      <c r="Y43" s="506"/>
      <c r="Z43" s="507"/>
      <c r="AA43" s="3"/>
    </row>
    <row r="44" spans="2:45" ht="23.25" customHeight="1" thickBot="1">
      <c r="B44" s="4"/>
      <c r="C44" s="503"/>
      <c r="D44" s="463"/>
      <c r="E44" s="463"/>
      <c r="F44" s="463"/>
      <c r="G44" s="463"/>
      <c r="H44" s="463"/>
      <c r="I44" s="463"/>
      <c r="J44" s="463"/>
      <c r="K44" s="463"/>
      <c r="L44" s="463"/>
      <c r="M44" s="510"/>
      <c r="N44" s="510"/>
      <c r="O44" s="510"/>
      <c r="P44" s="510"/>
      <c r="Q44" s="510"/>
      <c r="R44" s="510"/>
      <c r="S44" s="510"/>
      <c r="T44" s="510"/>
      <c r="U44" s="510"/>
      <c r="V44" s="510"/>
      <c r="W44" s="510"/>
      <c r="X44" s="510"/>
      <c r="Y44" s="510"/>
      <c r="Z44" s="511"/>
      <c r="AA44" s="3"/>
    </row>
    <row r="45" spans="2:45" ht="21.75" customHeight="1">
      <c r="B45" s="4"/>
      <c r="C45" s="110"/>
      <c r="D45" s="16"/>
      <c r="E45" s="16"/>
      <c r="F45" s="16"/>
      <c r="G45" s="16"/>
      <c r="H45" s="16"/>
      <c r="I45" s="16"/>
      <c r="J45" s="16"/>
      <c r="K45" s="16"/>
      <c r="L45" s="16"/>
      <c r="M45" s="67"/>
      <c r="N45" s="67"/>
      <c r="O45" s="67"/>
      <c r="P45" s="67"/>
      <c r="Q45" s="67"/>
      <c r="R45" s="67"/>
      <c r="S45" s="67"/>
      <c r="T45" s="67"/>
      <c r="U45" s="67"/>
      <c r="V45" s="67"/>
      <c r="W45" s="67"/>
      <c r="X45" s="67"/>
      <c r="Y45" s="67"/>
      <c r="Z45" s="67"/>
      <c r="AA45" s="3"/>
    </row>
    <row r="46" spans="2:45" ht="21.75" customHeight="1" thickBot="1">
      <c r="B46" s="12"/>
      <c r="AA46" s="3"/>
      <c r="AS46" s="63"/>
    </row>
    <row r="47" spans="2:45" ht="21.75" customHeight="1">
      <c r="B47" s="4"/>
      <c r="C47" s="208" t="s">
        <v>4</v>
      </c>
      <c r="D47" s="209"/>
      <c r="E47" s="209"/>
      <c r="F47" s="209"/>
      <c r="G47" s="209"/>
      <c r="H47" s="481" t="s">
        <v>96</v>
      </c>
      <c r="I47" s="481"/>
      <c r="J47" s="482" t="s">
        <v>48</v>
      </c>
      <c r="K47" s="482"/>
      <c r="L47" s="482"/>
      <c r="M47" s="482"/>
      <c r="N47" s="482"/>
      <c r="O47" s="482"/>
      <c r="P47" s="483"/>
      <c r="Q47" s="483"/>
      <c r="R47" s="483"/>
      <c r="S47" s="483"/>
      <c r="T47" s="483"/>
      <c r="U47" s="483"/>
      <c r="V47" s="214" t="s">
        <v>136</v>
      </c>
      <c r="W47" s="210"/>
      <c r="X47" s="484"/>
      <c r="Y47" s="485"/>
      <c r="Z47" s="486"/>
      <c r="AA47" s="3"/>
    </row>
    <row r="48" spans="2:45" ht="21.75" customHeight="1">
      <c r="B48" s="4"/>
      <c r="C48" s="216" t="s">
        <v>105</v>
      </c>
      <c r="D48" s="274"/>
      <c r="E48" s="274"/>
      <c r="F48" s="274"/>
      <c r="G48" s="274"/>
      <c r="H48" s="275"/>
      <c r="I48" s="508" t="s">
        <v>287</v>
      </c>
      <c r="J48" s="298"/>
      <c r="K48" s="298"/>
      <c r="L48" s="298"/>
      <c r="M48" s="298"/>
      <c r="N48" s="298"/>
      <c r="O48" s="298"/>
      <c r="P48" s="298"/>
      <c r="Q48" s="298"/>
      <c r="R48" s="298"/>
      <c r="S48" s="298"/>
      <c r="T48" s="298"/>
      <c r="U48" s="298"/>
      <c r="V48" s="298"/>
      <c r="W48" s="298"/>
      <c r="X48" s="298"/>
      <c r="Y48" s="298"/>
      <c r="Z48" s="509"/>
      <c r="AA48" s="3"/>
      <c r="AB48" s="4"/>
    </row>
    <row r="49" spans="2:37" ht="30.75" customHeight="1">
      <c r="B49" s="4"/>
      <c r="C49" s="238"/>
      <c r="D49" s="273"/>
      <c r="E49" s="274"/>
      <c r="F49" s="274"/>
      <c r="G49" s="274"/>
      <c r="H49" s="274"/>
      <c r="I49" s="474"/>
      <c r="J49" s="475"/>
      <c r="K49" s="475"/>
      <c r="L49" s="475"/>
      <c r="M49" s="475"/>
      <c r="N49" s="475"/>
      <c r="O49" s="475"/>
      <c r="P49" s="475"/>
      <c r="Q49" s="475"/>
      <c r="R49" s="475"/>
      <c r="S49" s="475"/>
      <c r="T49" s="475"/>
      <c r="U49" s="475"/>
      <c r="V49" s="475"/>
      <c r="W49" s="475"/>
      <c r="X49" s="475"/>
      <c r="Y49" s="475"/>
      <c r="Z49" s="476"/>
      <c r="AA49" s="3"/>
      <c r="AF49" s="473"/>
      <c r="AG49" s="473"/>
      <c r="AH49" s="473"/>
      <c r="AI49" s="473"/>
      <c r="AJ49" s="473"/>
      <c r="AK49" s="473"/>
    </row>
    <row r="50" spans="2:37" ht="37.5" customHeight="1">
      <c r="B50" s="4"/>
      <c r="C50" s="238"/>
      <c r="D50" s="273"/>
      <c r="E50" s="274"/>
      <c r="F50" s="274"/>
      <c r="G50" s="274"/>
      <c r="H50" s="274"/>
      <c r="I50" s="474"/>
      <c r="J50" s="475"/>
      <c r="K50" s="475"/>
      <c r="L50" s="475"/>
      <c r="M50" s="475"/>
      <c r="N50" s="475"/>
      <c r="O50" s="475"/>
      <c r="P50" s="475"/>
      <c r="Q50" s="475"/>
      <c r="R50" s="475"/>
      <c r="S50" s="475"/>
      <c r="T50" s="475"/>
      <c r="U50" s="475"/>
      <c r="V50" s="475"/>
      <c r="W50" s="475"/>
      <c r="X50" s="475"/>
      <c r="Y50" s="475"/>
      <c r="Z50" s="476"/>
      <c r="AA50" s="3"/>
    </row>
    <row r="51" spans="2:37" ht="30.75" customHeight="1">
      <c r="B51" s="4"/>
      <c r="C51" s="238"/>
      <c r="D51" s="273"/>
      <c r="E51" s="274"/>
      <c r="F51" s="274"/>
      <c r="G51" s="274"/>
      <c r="H51" s="274"/>
      <c r="I51" s="474"/>
      <c r="J51" s="475"/>
      <c r="K51" s="475"/>
      <c r="L51" s="475"/>
      <c r="M51" s="475"/>
      <c r="N51" s="475"/>
      <c r="O51" s="475"/>
      <c r="P51" s="475"/>
      <c r="Q51" s="475"/>
      <c r="R51" s="475"/>
      <c r="S51" s="475"/>
      <c r="T51" s="475"/>
      <c r="U51" s="475"/>
      <c r="V51" s="475"/>
      <c r="W51" s="475"/>
      <c r="X51" s="475"/>
      <c r="Y51" s="475"/>
      <c r="Z51" s="476"/>
      <c r="AA51" s="3"/>
    </row>
    <row r="52" spans="2:37" ht="13.5" customHeight="1">
      <c r="B52" s="4"/>
      <c r="C52" s="216" t="s">
        <v>106</v>
      </c>
      <c r="D52" s="274"/>
      <c r="E52" s="274"/>
      <c r="F52" s="274"/>
      <c r="G52" s="275"/>
      <c r="H52" s="180" t="s">
        <v>79</v>
      </c>
      <c r="I52" s="180"/>
      <c r="J52" s="180"/>
      <c r="K52" s="180"/>
      <c r="L52" s="180"/>
      <c r="M52" s="180" t="s">
        <v>108</v>
      </c>
      <c r="N52" s="180"/>
      <c r="O52" s="180"/>
      <c r="P52" s="180"/>
      <c r="Q52" s="180"/>
      <c r="R52" s="180"/>
      <c r="S52" s="180"/>
      <c r="T52" s="180"/>
      <c r="U52" s="180"/>
      <c r="V52" s="180"/>
      <c r="W52" s="180"/>
      <c r="X52" s="180"/>
      <c r="Y52" s="180"/>
      <c r="Z52" s="325"/>
      <c r="AA52" s="3"/>
    </row>
    <row r="53" spans="2:37" ht="23.25" customHeight="1">
      <c r="B53" s="4"/>
      <c r="C53" s="502"/>
      <c r="D53" s="180" t="s">
        <v>84</v>
      </c>
      <c r="E53" s="180"/>
      <c r="F53" s="180"/>
      <c r="G53" s="180"/>
      <c r="H53" s="180"/>
      <c r="I53" s="180"/>
      <c r="J53" s="180"/>
      <c r="K53" s="180"/>
      <c r="L53" s="180"/>
      <c r="M53" s="506"/>
      <c r="N53" s="506"/>
      <c r="O53" s="506"/>
      <c r="P53" s="506"/>
      <c r="Q53" s="506"/>
      <c r="R53" s="506"/>
      <c r="S53" s="506"/>
      <c r="T53" s="506"/>
      <c r="U53" s="506"/>
      <c r="V53" s="506"/>
      <c r="W53" s="506"/>
      <c r="X53" s="506"/>
      <c r="Y53" s="506"/>
      <c r="Z53" s="507"/>
      <c r="AA53" s="3"/>
    </row>
    <row r="54" spans="2:37" ht="23.25" customHeight="1">
      <c r="B54" s="4"/>
      <c r="C54" s="502"/>
      <c r="D54" s="180"/>
      <c r="E54" s="180"/>
      <c r="F54" s="180"/>
      <c r="G54" s="180"/>
      <c r="H54" s="180"/>
      <c r="I54" s="180"/>
      <c r="J54" s="180"/>
      <c r="K54" s="180"/>
      <c r="L54" s="180"/>
      <c r="M54" s="506"/>
      <c r="N54" s="506"/>
      <c r="O54" s="506"/>
      <c r="P54" s="506"/>
      <c r="Q54" s="506"/>
      <c r="R54" s="506"/>
      <c r="S54" s="506"/>
      <c r="T54" s="506"/>
      <c r="U54" s="506"/>
      <c r="V54" s="506"/>
      <c r="W54" s="506"/>
      <c r="X54" s="506"/>
      <c r="Y54" s="506"/>
      <c r="Z54" s="507"/>
      <c r="AA54" s="3"/>
    </row>
    <row r="55" spans="2:37" ht="23.25" customHeight="1" thickBot="1">
      <c r="B55" s="4"/>
      <c r="C55" s="503"/>
      <c r="D55" s="463"/>
      <c r="E55" s="463"/>
      <c r="F55" s="463"/>
      <c r="G55" s="463"/>
      <c r="H55" s="463"/>
      <c r="I55" s="463"/>
      <c r="J55" s="463"/>
      <c r="K55" s="463"/>
      <c r="L55" s="463"/>
      <c r="M55" s="510"/>
      <c r="N55" s="510"/>
      <c r="O55" s="510"/>
      <c r="P55" s="510"/>
      <c r="Q55" s="510"/>
      <c r="R55" s="510"/>
      <c r="S55" s="510"/>
      <c r="T55" s="510"/>
      <c r="U55" s="510"/>
      <c r="V55" s="510"/>
      <c r="W55" s="510"/>
      <c r="X55" s="510"/>
      <c r="Y55" s="510"/>
      <c r="Z55" s="511"/>
      <c r="AA55" s="3"/>
    </row>
    <row r="56" spans="2:37" ht="21.75" customHeight="1">
      <c r="B56" s="4"/>
      <c r="C56" s="110"/>
      <c r="D56" s="16"/>
      <c r="E56" s="16"/>
      <c r="F56" s="16"/>
      <c r="G56" s="16"/>
      <c r="H56" s="16"/>
      <c r="I56" s="16"/>
      <c r="J56" s="16"/>
      <c r="K56" s="16"/>
      <c r="L56" s="16"/>
      <c r="M56" s="67"/>
      <c r="N56" s="67"/>
      <c r="O56" s="67"/>
      <c r="P56" s="67"/>
      <c r="Q56" s="67"/>
      <c r="R56" s="67"/>
      <c r="S56" s="67"/>
      <c r="T56" s="67"/>
      <c r="U56" s="67"/>
      <c r="V56" s="67"/>
      <c r="W56" s="67"/>
      <c r="X56" s="67"/>
      <c r="Y56" s="67"/>
      <c r="Z56" s="67"/>
      <c r="AA56" s="3"/>
    </row>
    <row r="57" spans="2:37" ht="21.75" customHeight="1" thickBot="1">
      <c r="B57" s="4"/>
      <c r="C57" s="110"/>
      <c r="D57" s="16"/>
      <c r="E57" s="16"/>
      <c r="F57" s="16"/>
      <c r="G57" s="16"/>
      <c r="H57" s="16"/>
      <c r="I57" s="16"/>
      <c r="J57" s="16"/>
      <c r="K57" s="16"/>
      <c r="L57" s="16"/>
      <c r="M57" s="67"/>
      <c r="N57" s="67"/>
      <c r="O57" s="67"/>
      <c r="P57" s="67"/>
      <c r="Q57" s="67"/>
      <c r="R57" s="67"/>
      <c r="S57" s="67"/>
      <c r="T57" s="67"/>
      <c r="U57" s="67"/>
      <c r="V57" s="67"/>
      <c r="W57" s="67"/>
      <c r="X57" s="67"/>
      <c r="Y57" s="67"/>
      <c r="Z57" s="67"/>
      <c r="AA57" s="3"/>
    </row>
    <row r="58" spans="2:37" ht="21.75" customHeight="1">
      <c r="B58" s="2"/>
      <c r="C58" s="46"/>
      <c r="D58" s="76"/>
      <c r="E58" s="76"/>
      <c r="F58" s="76"/>
      <c r="G58" s="76"/>
      <c r="H58" s="76"/>
      <c r="I58" s="76"/>
      <c r="J58" s="76"/>
      <c r="K58" s="76"/>
      <c r="L58" s="76"/>
      <c r="M58" s="49"/>
      <c r="N58" s="49"/>
      <c r="O58" s="49"/>
      <c r="P58" s="49"/>
      <c r="Q58" s="49"/>
      <c r="R58" s="49"/>
      <c r="S58" s="49"/>
      <c r="T58" s="49"/>
      <c r="U58" s="49"/>
      <c r="V58" s="49"/>
      <c r="W58" s="49"/>
      <c r="X58" s="49"/>
      <c r="Y58" s="49"/>
      <c r="Z58" s="49"/>
      <c r="AA58" s="2"/>
    </row>
    <row r="59" spans="2:37" ht="11.25" customHeight="1" thickBot="1">
      <c r="C59" s="110"/>
      <c r="D59" s="16"/>
      <c r="E59" s="16"/>
      <c r="F59" s="16"/>
      <c r="G59" s="16"/>
      <c r="H59" s="16"/>
      <c r="I59" s="16"/>
      <c r="J59" s="16"/>
      <c r="K59" s="16"/>
      <c r="L59" s="16"/>
      <c r="M59" s="67"/>
      <c r="N59" s="67"/>
      <c r="O59" s="67"/>
      <c r="P59" s="67"/>
      <c r="Q59" s="67"/>
      <c r="R59" s="67"/>
      <c r="S59" s="67"/>
      <c r="T59" s="67"/>
      <c r="U59" s="67"/>
      <c r="V59" s="67"/>
      <c r="W59" s="67"/>
      <c r="X59" s="67"/>
      <c r="Y59" s="67"/>
      <c r="Z59" s="67"/>
    </row>
    <row r="60" spans="2:37" ht="21.75" customHeight="1">
      <c r="B60" s="11"/>
      <c r="C60" s="46"/>
      <c r="D60" s="76"/>
      <c r="E60" s="76"/>
      <c r="F60" s="76"/>
      <c r="G60" s="76"/>
      <c r="H60" s="76"/>
      <c r="I60" s="76"/>
      <c r="J60" s="76"/>
      <c r="K60" s="76"/>
      <c r="L60" s="76"/>
      <c r="M60" s="49"/>
      <c r="N60" s="49"/>
      <c r="O60" s="49"/>
      <c r="P60" s="49"/>
      <c r="Q60" s="49"/>
      <c r="R60" s="49"/>
      <c r="S60" s="477" t="s">
        <v>164</v>
      </c>
      <c r="T60" s="477"/>
      <c r="U60" s="477"/>
      <c r="V60" s="512" t="str">
        <f>IF('様式2-1～2-4'!$F$71="","",'様式2-1～2-4'!$F$71)</f>
        <v/>
      </c>
      <c r="W60" s="512"/>
      <c r="X60" s="512"/>
      <c r="Y60" s="512"/>
      <c r="Z60" s="512"/>
      <c r="AA60" s="513"/>
    </row>
    <row r="61" spans="2:37" ht="21.75" customHeight="1" thickBot="1">
      <c r="B61" s="12"/>
      <c r="AA61" s="3"/>
    </row>
    <row r="62" spans="2:37" ht="21.75" customHeight="1">
      <c r="B62" s="4"/>
      <c r="C62" s="208" t="s">
        <v>97</v>
      </c>
      <c r="D62" s="209"/>
      <c r="E62" s="209"/>
      <c r="F62" s="209"/>
      <c r="G62" s="209"/>
      <c r="H62" s="481" t="s">
        <v>96</v>
      </c>
      <c r="I62" s="481"/>
      <c r="J62" s="482" t="s">
        <v>48</v>
      </c>
      <c r="K62" s="482"/>
      <c r="L62" s="482"/>
      <c r="M62" s="482"/>
      <c r="N62" s="482"/>
      <c r="O62" s="482"/>
      <c r="P62" s="483"/>
      <c r="Q62" s="483"/>
      <c r="R62" s="483"/>
      <c r="S62" s="483"/>
      <c r="T62" s="483"/>
      <c r="U62" s="483"/>
      <c r="V62" s="214" t="s">
        <v>136</v>
      </c>
      <c r="W62" s="210"/>
      <c r="X62" s="484"/>
      <c r="Y62" s="485"/>
      <c r="Z62" s="486"/>
      <c r="AA62" s="3"/>
    </row>
    <row r="63" spans="2:37" ht="21.75" customHeight="1">
      <c r="B63" s="4"/>
      <c r="C63" s="216" t="s">
        <v>105</v>
      </c>
      <c r="D63" s="274"/>
      <c r="E63" s="274"/>
      <c r="F63" s="274"/>
      <c r="G63" s="274"/>
      <c r="H63" s="275"/>
      <c r="I63" s="508" t="s">
        <v>287</v>
      </c>
      <c r="J63" s="298"/>
      <c r="K63" s="298"/>
      <c r="L63" s="298"/>
      <c r="M63" s="298"/>
      <c r="N63" s="298"/>
      <c r="O63" s="298"/>
      <c r="P63" s="298"/>
      <c r="Q63" s="298"/>
      <c r="R63" s="298"/>
      <c r="S63" s="298"/>
      <c r="T63" s="298"/>
      <c r="U63" s="298"/>
      <c r="V63" s="298"/>
      <c r="W63" s="298"/>
      <c r="X63" s="298"/>
      <c r="Y63" s="298"/>
      <c r="Z63" s="509"/>
      <c r="AA63" s="3"/>
      <c r="AB63" s="4"/>
    </row>
    <row r="64" spans="2:37" ht="50.25" customHeight="1">
      <c r="B64" s="4"/>
      <c r="C64" s="238"/>
      <c r="D64" s="273"/>
      <c r="E64" s="274"/>
      <c r="F64" s="274"/>
      <c r="G64" s="274"/>
      <c r="H64" s="274"/>
      <c r="I64" s="474"/>
      <c r="J64" s="475"/>
      <c r="K64" s="475"/>
      <c r="L64" s="475"/>
      <c r="M64" s="475"/>
      <c r="N64" s="475"/>
      <c r="O64" s="475"/>
      <c r="P64" s="475"/>
      <c r="Q64" s="475"/>
      <c r="R64" s="475"/>
      <c r="S64" s="475"/>
      <c r="T64" s="475"/>
      <c r="U64" s="475"/>
      <c r="V64" s="475"/>
      <c r="W64" s="475"/>
      <c r="X64" s="475"/>
      <c r="Y64" s="475"/>
      <c r="Z64" s="476"/>
      <c r="AA64" s="3"/>
      <c r="AF64" s="473"/>
      <c r="AG64" s="473"/>
      <c r="AH64" s="473"/>
      <c r="AI64" s="473"/>
      <c r="AJ64" s="473"/>
      <c r="AK64" s="473"/>
    </row>
    <row r="65" spans="2:43" ht="50.25" customHeight="1">
      <c r="B65" s="4"/>
      <c r="C65" s="238"/>
      <c r="D65" s="273"/>
      <c r="E65" s="274"/>
      <c r="F65" s="274"/>
      <c r="G65" s="274"/>
      <c r="H65" s="274"/>
      <c r="I65" s="474"/>
      <c r="J65" s="475"/>
      <c r="K65" s="475"/>
      <c r="L65" s="475"/>
      <c r="M65" s="475"/>
      <c r="N65" s="475"/>
      <c r="O65" s="475"/>
      <c r="P65" s="475"/>
      <c r="Q65" s="475"/>
      <c r="R65" s="475"/>
      <c r="S65" s="475"/>
      <c r="T65" s="475"/>
      <c r="U65" s="475"/>
      <c r="V65" s="475"/>
      <c r="W65" s="475"/>
      <c r="X65" s="475"/>
      <c r="Y65" s="475"/>
      <c r="Z65" s="476"/>
      <c r="AA65" s="3"/>
    </row>
    <row r="66" spans="2:43" ht="50.25" customHeight="1">
      <c r="B66" s="4"/>
      <c r="C66" s="238"/>
      <c r="D66" s="273"/>
      <c r="E66" s="274"/>
      <c r="F66" s="274"/>
      <c r="G66" s="274"/>
      <c r="H66" s="274"/>
      <c r="I66" s="474"/>
      <c r="J66" s="475"/>
      <c r="K66" s="475"/>
      <c r="L66" s="475"/>
      <c r="M66" s="475"/>
      <c r="N66" s="475"/>
      <c r="O66" s="475"/>
      <c r="P66" s="475"/>
      <c r="Q66" s="475"/>
      <c r="R66" s="475"/>
      <c r="S66" s="475"/>
      <c r="T66" s="475"/>
      <c r="U66" s="475"/>
      <c r="V66" s="475"/>
      <c r="W66" s="475"/>
      <c r="X66" s="475"/>
      <c r="Y66" s="475"/>
      <c r="Z66" s="476"/>
      <c r="AA66" s="3"/>
    </row>
    <row r="67" spans="2:43" ht="13.5" customHeight="1">
      <c r="B67" s="4"/>
      <c r="C67" s="216" t="s">
        <v>106</v>
      </c>
      <c r="D67" s="274"/>
      <c r="E67" s="274"/>
      <c r="F67" s="274"/>
      <c r="G67" s="275"/>
      <c r="H67" s="180" t="s">
        <v>79</v>
      </c>
      <c r="I67" s="180"/>
      <c r="J67" s="180"/>
      <c r="K67" s="180"/>
      <c r="L67" s="180"/>
      <c r="M67" s="180" t="s">
        <v>110</v>
      </c>
      <c r="N67" s="180"/>
      <c r="O67" s="180"/>
      <c r="P67" s="180"/>
      <c r="Q67" s="180"/>
      <c r="R67" s="180"/>
      <c r="S67" s="180"/>
      <c r="T67" s="180"/>
      <c r="U67" s="180"/>
      <c r="V67" s="180"/>
      <c r="W67" s="180"/>
      <c r="X67" s="180"/>
      <c r="Y67" s="180"/>
      <c r="Z67" s="325"/>
      <c r="AA67" s="3"/>
      <c r="AN67" s="239"/>
      <c r="AO67" s="167"/>
      <c r="AP67" s="167"/>
      <c r="AQ67" s="167"/>
    </row>
    <row r="68" spans="2:43" ht="23.25" customHeight="1">
      <c r="B68" s="4"/>
      <c r="C68" s="502"/>
      <c r="D68" s="180" t="s">
        <v>84</v>
      </c>
      <c r="E68" s="180"/>
      <c r="F68" s="180"/>
      <c r="G68" s="180"/>
      <c r="H68" s="180"/>
      <c r="I68" s="180"/>
      <c r="J68" s="180"/>
      <c r="K68" s="180"/>
      <c r="L68" s="180"/>
      <c r="M68" s="506"/>
      <c r="N68" s="506"/>
      <c r="O68" s="506"/>
      <c r="P68" s="506"/>
      <c r="Q68" s="506"/>
      <c r="R68" s="506"/>
      <c r="S68" s="506"/>
      <c r="T68" s="506"/>
      <c r="U68" s="506"/>
      <c r="V68" s="506"/>
      <c r="W68" s="506"/>
      <c r="X68" s="506"/>
      <c r="Y68" s="506"/>
      <c r="Z68" s="507"/>
      <c r="AA68" s="3"/>
    </row>
    <row r="69" spans="2:43" ht="23.25" customHeight="1">
      <c r="B69" s="4"/>
      <c r="C69" s="502"/>
      <c r="D69" s="180"/>
      <c r="E69" s="180"/>
      <c r="F69" s="180"/>
      <c r="G69" s="180"/>
      <c r="H69" s="180"/>
      <c r="I69" s="180"/>
      <c r="J69" s="180"/>
      <c r="K69" s="180"/>
      <c r="L69" s="180"/>
      <c r="M69" s="506"/>
      <c r="N69" s="506"/>
      <c r="O69" s="506"/>
      <c r="P69" s="506"/>
      <c r="Q69" s="506"/>
      <c r="R69" s="506"/>
      <c r="S69" s="506"/>
      <c r="T69" s="506"/>
      <c r="U69" s="506"/>
      <c r="V69" s="506"/>
      <c r="W69" s="506"/>
      <c r="X69" s="506"/>
      <c r="Y69" s="506"/>
      <c r="Z69" s="507"/>
      <c r="AA69" s="3"/>
    </row>
    <row r="70" spans="2:43" ht="23.25" customHeight="1" thickBot="1">
      <c r="B70" s="4"/>
      <c r="C70" s="503"/>
      <c r="D70" s="463"/>
      <c r="E70" s="463"/>
      <c r="F70" s="463"/>
      <c r="G70" s="463"/>
      <c r="H70" s="463"/>
      <c r="I70" s="463"/>
      <c r="J70" s="463"/>
      <c r="K70" s="463"/>
      <c r="L70" s="463"/>
      <c r="M70" s="510"/>
      <c r="N70" s="510"/>
      <c r="O70" s="510"/>
      <c r="P70" s="510"/>
      <c r="Q70" s="510"/>
      <c r="R70" s="510"/>
      <c r="S70" s="510"/>
      <c r="T70" s="510"/>
      <c r="U70" s="510"/>
      <c r="V70" s="510"/>
      <c r="W70" s="510"/>
      <c r="X70" s="510"/>
      <c r="Y70" s="510"/>
      <c r="Z70" s="511"/>
      <c r="AA70" s="3"/>
    </row>
    <row r="71" spans="2:43" ht="21.75" customHeight="1">
      <c r="B71" s="4"/>
      <c r="C71" s="110"/>
      <c r="D71" s="16"/>
      <c r="E71" s="16"/>
      <c r="F71" s="16"/>
      <c r="G71" s="16"/>
      <c r="H71" s="16"/>
      <c r="I71" s="16"/>
      <c r="J71" s="16"/>
      <c r="K71" s="16"/>
      <c r="L71" s="16"/>
      <c r="M71" s="67"/>
      <c r="N71" s="67"/>
      <c r="O71" s="67"/>
      <c r="P71" s="67"/>
      <c r="Q71" s="67"/>
      <c r="R71" s="67"/>
      <c r="S71" s="67"/>
      <c r="T71" s="67"/>
      <c r="U71" s="67"/>
      <c r="V71" s="67"/>
      <c r="W71" s="67"/>
      <c r="X71" s="67"/>
      <c r="Y71" s="67"/>
      <c r="Z71" s="67"/>
      <c r="AA71" s="3"/>
    </row>
    <row r="72" spans="2:43" ht="21.75" customHeight="1" thickBot="1">
      <c r="B72" s="12"/>
      <c r="AA72" s="3"/>
    </row>
    <row r="73" spans="2:43" ht="23.25" customHeight="1">
      <c r="B73" s="4"/>
      <c r="C73" s="208" t="s">
        <v>100</v>
      </c>
      <c r="D73" s="209"/>
      <c r="E73" s="209"/>
      <c r="F73" s="209"/>
      <c r="G73" s="209"/>
      <c r="H73" s="481" t="s">
        <v>371</v>
      </c>
      <c r="I73" s="481"/>
      <c r="J73" s="524" t="s">
        <v>165</v>
      </c>
      <c r="K73" s="525"/>
      <c r="L73" s="525"/>
      <c r="M73" s="525"/>
      <c r="N73" s="525"/>
      <c r="O73" s="525"/>
      <c r="P73" s="525"/>
      <c r="Q73" s="525"/>
      <c r="R73" s="525"/>
      <c r="S73" s="525"/>
      <c r="T73" s="525"/>
      <c r="U73" s="525"/>
      <c r="V73" s="525"/>
      <c r="W73" s="525"/>
      <c r="X73" s="525"/>
      <c r="Y73" s="525"/>
      <c r="Z73" s="526"/>
      <c r="AA73" s="3"/>
    </row>
    <row r="74" spans="2:43" ht="22.5" customHeight="1">
      <c r="B74" s="4"/>
      <c r="C74" s="527"/>
      <c r="D74" s="528"/>
      <c r="E74" s="528"/>
      <c r="F74" s="528"/>
      <c r="G74" s="528"/>
      <c r="H74" s="528"/>
      <c r="I74" s="529"/>
      <c r="J74" s="177"/>
      <c r="K74" s="178"/>
      <c r="L74" s="178"/>
      <c r="M74" s="178"/>
      <c r="N74" s="178"/>
      <c r="O74" s="178"/>
      <c r="P74" s="178"/>
      <c r="Q74" s="178"/>
      <c r="R74" s="178"/>
      <c r="S74" s="178"/>
      <c r="T74" s="178"/>
      <c r="U74" s="178"/>
      <c r="V74" s="178"/>
      <c r="W74" s="178"/>
      <c r="X74" s="178"/>
      <c r="Y74" s="178"/>
      <c r="Z74" s="533"/>
      <c r="AA74" s="3"/>
    </row>
    <row r="75" spans="2:43" ht="81.75" customHeight="1">
      <c r="B75" s="4"/>
      <c r="C75" s="530"/>
      <c r="D75" s="531"/>
      <c r="E75" s="531"/>
      <c r="F75" s="531"/>
      <c r="G75" s="531"/>
      <c r="H75" s="531"/>
      <c r="I75" s="532"/>
      <c r="J75" s="226"/>
      <c r="K75" s="218"/>
      <c r="L75" s="218"/>
      <c r="M75" s="218"/>
      <c r="N75" s="218"/>
      <c r="O75" s="218"/>
      <c r="P75" s="218"/>
      <c r="Q75" s="218"/>
      <c r="R75" s="218"/>
      <c r="S75" s="218"/>
      <c r="T75" s="218"/>
      <c r="U75" s="218"/>
      <c r="V75" s="218"/>
      <c r="W75" s="218"/>
      <c r="X75" s="218"/>
      <c r="Y75" s="218"/>
      <c r="Z75" s="408"/>
      <c r="AA75" s="3"/>
    </row>
    <row r="76" spans="2:43" ht="19.5" customHeight="1">
      <c r="B76" s="4"/>
      <c r="C76" s="319"/>
      <c r="D76" s="178"/>
      <c r="E76" s="178"/>
      <c r="F76" s="178"/>
      <c r="G76" s="178"/>
      <c r="H76" s="178"/>
      <c r="I76" s="179"/>
      <c r="J76" s="178"/>
      <c r="K76" s="178"/>
      <c r="L76" s="178"/>
      <c r="M76" s="178"/>
      <c r="N76" s="178"/>
      <c r="O76" s="178"/>
      <c r="P76" s="178"/>
      <c r="Q76" s="178"/>
      <c r="R76" s="178"/>
      <c r="S76" s="178"/>
      <c r="T76" s="178"/>
      <c r="U76" s="178"/>
      <c r="V76" s="178"/>
      <c r="W76" s="178"/>
      <c r="X76" s="178"/>
      <c r="Y76" s="178"/>
      <c r="Z76" s="533"/>
      <c r="AA76" s="3"/>
    </row>
    <row r="77" spans="2:43" ht="91.5" customHeight="1" thickBot="1">
      <c r="B77" s="4"/>
      <c r="C77" s="405"/>
      <c r="D77" s="406"/>
      <c r="E77" s="406"/>
      <c r="F77" s="406"/>
      <c r="G77" s="406"/>
      <c r="H77" s="406"/>
      <c r="I77" s="324"/>
      <c r="J77" s="406"/>
      <c r="K77" s="406"/>
      <c r="L77" s="406"/>
      <c r="M77" s="406"/>
      <c r="N77" s="406"/>
      <c r="O77" s="406"/>
      <c r="P77" s="406"/>
      <c r="Q77" s="406"/>
      <c r="R77" s="406"/>
      <c r="S77" s="406"/>
      <c r="T77" s="406"/>
      <c r="U77" s="406"/>
      <c r="V77" s="406"/>
      <c r="W77" s="406"/>
      <c r="X77" s="406"/>
      <c r="Y77" s="406"/>
      <c r="Z77" s="534"/>
      <c r="AA77" s="3"/>
    </row>
    <row r="78" spans="2:43" ht="21.75" customHeight="1" thickBot="1">
      <c r="B78" s="4"/>
      <c r="C78" s="110"/>
      <c r="D78" s="16"/>
      <c r="E78" s="16"/>
      <c r="F78" s="16"/>
      <c r="G78" s="16"/>
      <c r="H78" s="16"/>
      <c r="I78" s="16"/>
      <c r="J78" s="16"/>
      <c r="K78" s="16"/>
      <c r="L78" s="16"/>
      <c r="M78" s="67"/>
      <c r="N78" s="67"/>
      <c r="O78" s="67"/>
      <c r="P78" s="67"/>
      <c r="Q78" s="67"/>
      <c r="R78" s="67"/>
      <c r="S78" s="67"/>
      <c r="T78" s="67"/>
      <c r="U78" s="67"/>
      <c r="V78" s="67"/>
      <c r="W78" s="67"/>
      <c r="X78" s="67"/>
      <c r="Y78" s="67"/>
      <c r="Z78" s="67"/>
      <c r="AA78" s="3"/>
    </row>
    <row r="79" spans="2:43" ht="21.75" customHeight="1">
      <c r="B79" s="2"/>
      <c r="C79" s="46"/>
      <c r="D79" s="76"/>
      <c r="E79" s="76"/>
      <c r="F79" s="76"/>
      <c r="G79" s="76"/>
      <c r="H79" s="76"/>
      <c r="I79" s="76"/>
      <c r="J79" s="76"/>
      <c r="K79" s="76"/>
      <c r="L79" s="76"/>
      <c r="M79" s="49"/>
      <c r="N79" s="49"/>
      <c r="O79" s="49"/>
      <c r="P79" s="49"/>
      <c r="Q79" s="49"/>
      <c r="R79" s="49"/>
      <c r="S79" s="49"/>
      <c r="T79" s="49"/>
      <c r="U79" s="49"/>
      <c r="V79" s="49"/>
      <c r="W79" s="49"/>
      <c r="X79" s="49"/>
      <c r="Y79" s="49"/>
      <c r="Z79" s="49"/>
      <c r="AA79" s="2"/>
    </row>
    <row r="80" spans="2:43" ht="11.25" customHeight="1" thickBot="1">
      <c r="C80" s="110"/>
      <c r="D80" s="16"/>
      <c r="E80" s="16"/>
      <c r="F80" s="16"/>
      <c r="G80" s="16"/>
      <c r="H80" s="16"/>
      <c r="I80" s="16"/>
      <c r="J80" s="16"/>
      <c r="K80" s="16"/>
      <c r="L80" s="16"/>
      <c r="M80" s="67"/>
      <c r="N80" s="67"/>
      <c r="O80" s="67"/>
      <c r="P80" s="67"/>
      <c r="Q80" s="67"/>
      <c r="R80" s="67"/>
      <c r="S80" s="67"/>
      <c r="T80" s="67"/>
      <c r="U80" s="67"/>
      <c r="V80" s="67"/>
      <c r="W80" s="67"/>
      <c r="X80" s="67"/>
      <c r="Y80" s="67"/>
      <c r="Z80" s="67"/>
    </row>
    <row r="81" spans="2:43" ht="21.75" customHeight="1">
      <c r="B81" s="11"/>
      <c r="C81" s="46"/>
      <c r="D81" s="76"/>
      <c r="E81" s="76"/>
      <c r="F81" s="76"/>
      <c r="G81" s="76"/>
      <c r="H81" s="76"/>
      <c r="I81" s="76"/>
      <c r="J81" s="76"/>
      <c r="K81" s="76"/>
      <c r="L81" s="76"/>
      <c r="M81" s="49"/>
      <c r="N81" s="49"/>
      <c r="O81" s="49"/>
      <c r="P81" s="49"/>
      <c r="Q81" s="49"/>
      <c r="R81" s="49"/>
      <c r="S81" s="477" t="s">
        <v>164</v>
      </c>
      <c r="T81" s="477"/>
      <c r="U81" s="477"/>
      <c r="V81" s="512" t="str">
        <f>IF('様式2-1～2-4'!$F$71="","",'様式2-1～2-4'!$F$71)</f>
        <v/>
      </c>
      <c r="W81" s="512"/>
      <c r="X81" s="512"/>
      <c r="Y81" s="512"/>
      <c r="Z81" s="512"/>
      <c r="AA81" s="513"/>
    </row>
    <row r="82" spans="2:43" ht="21.75" customHeight="1" thickBot="1">
      <c r="B82" s="12"/>
      <c r="AA82" s="3"/>
    </row>
    <row r="83" spans="2:43" ht="21.75" customHeight="1">
      <c r="B83" s="4"/>
      <c r="C83" s="208" t="s">
        <v>370</v>
      </c>
      <c r="D83" s="209"/>
      <c r="E83" s="209"/>
      <c r="F83" s="209"/>
      <c r="G83" s="209"/>
      <c r="H83" s="481" t="s">
        <v>371</v>
      </c>
      <c r="I83" s="481"/>
      <c r="J83" s="482" t="s">
        <v>48</v>
      </c>
      <c r="K83" s="482"/>
      <c r="L83" s="482"/>
      <c r="M83" s="482"/>
      <c r="N83" s="482"/>
      <c r="O83" s="482"/>
      <c r="P83" s="483"/>
      <c r="Q83" s="483"/>
      <c r="R83" s="483"/>
      <c r="S83" s="483"/>
      <c r="T83" s="483"/>
      <c r="U83" s="483"/>
      <c r="V83" s="214" t="s">
        <v>136</v>
      </c>
      <c r="W83" s="210"/>
      <c r="X83" s="484"/>
      <c r="Y83" s="485"/>
      <c r="Z83" s="486"/>
      <c r="AA83" s="3"/>
    </row>
    <row r="84" spans="2:43" ht="21.75" customHeight="1">
      <c r="B84" s="4"/>
      <c r="C84" s="216" t="s">
        <v>105</v>
      </c>
      <c r="D84" s="274"/>
      <c r="E84" s="274"/>
      <c r="F84" s="274"/>
      <c r="G84" s="274"/>
      <c r="H84" s="275"/>
      <c r="I84" s="508" t="s">
        <v>287</v>
      </c>
      <c r="J84" s="298"/>
      <c r="K84" s="298"/>
      <c r="L84" s="298"/>
      <c r="M84" s="298"/>
      <c r="N84" s="298"/>
      <c r="O84" s="298"/>
      <c r="P84" s="298"/>
      <c r="Q84" s="298"/>
      <c r="R84" s="298"/>
      <c r="S84" s="298"/>
      <c r="T84" s="298"/>
      <c r="U84" s="298"/>
      <c r="V84" s="298"/>
      <c r="W84" s="298"/>
      <c r="X84" s="298"/>
      <c r="Y84" s="298"/>
      <c r="Z84" s="509"/>
      <c r="AA84" s="3"/>
      <c r="AB84" s="4"/>
    </row>
    <row r="85" spans="2:43" ht="50.25" customHeight="1">
      <c r="B85" s="4"/>
      <c r="C85" s="238"/>
      <c r="D85" s="273"/>
      <c r="E85" s="274"/>
      <c r="F85" s="274"/>
      <c r="G85" s="274"/>
      <c r="H85" s="274"/>
      <c r="I85" s="474"/>
      <c r="J85" s="475"/>
      <c r="K85" s="475"/>
      <c r="L85" s="475"/>
      <c r="M85" s="475"/>
      <c r="N85" s="475"/>
      <c r="O85" s="475"/>
      <c r="P85" s="475"/>
      <c r="Q85" s="475"/>
      <c r="R85" s="475"/>
      <c r="S85" s="475"/>
      <c r="T85" s="475"/>
      <c r="U85" s="475"/>
      <c r="V85" s="475"/>
      <c r="W85" s="475"/>
      <c r="X85" s="475"/>
      <c r="Y85" s="475"/>
      <c r="Z85" s="476"/>
      <c r="AA85" s="3"/>
      <c r="AF85" s="473"/>
      <c r="AG85" s="473"/>
      <c r="AH85" s="473"/>
      <c r="AI85" s="473"/>
      <c r="AJ85" s="473"/>
      <c r="AK85" s="473"/>
    </row>
    <row r="86" spans="2:43" ht="50.25" customHeight="1">
      <c r="B86" s="4"/>
      <c r="C86" s="238"/>
      <c r="D86" s="273"/>
      <c r="E86" s="274"/>
      <c r="F86" s="274"/>
      <c r="G86" s="274"/>
      <c r="H86" s="274"/>
      <c r="I86" s="474"/>
      <c r="J86" s="475"/>
      <c r="K86" s="475"/>
      <c r="L86" s="475"/>
      <c r="M86" s="475"/>
      <c r="N86" s="475"/>
      <c r="O86" s="475"/>
      <c r="P86" s="475"/>
      <c r="Q86" s="475"/>
      <c r="R86" s="475"/>
      <c r="S86" s="475"/>
      <c r="T86" s="475"/>
      <c r="U86" s="475"/>
      <c r="V86" s="475"/>
      <c r="W86" s="475"/>
      <c r="X86" s="475"/>
      <c r="Y86" s="475"/>
      <c r="Z86" s="476"/>
      <c r="AA86" s="3"/>
    </row>
    <row r="87" spans="2:43" ht="50.25" customHeight="1">
      <c r="B87" s="4"/>
      <c r="C87" s="238"/>
      <c r="D87" s="273"/>
      <c r="E87" s="274"/>
      <c r="F87" s="274"/>
      <c r="G87" s="274"/>
      <c r="H87" s="274"/>
      <c r="I87" s="474"/>
      <c r="J87" s="475"/>
      <c r="K87" s="475"/>
      <c r="L87" s="475"/>
      <c r="M87" s="475"/>
      <c r="N87" s="475"/>
      <c r="O87" s="475"/>
      <c r="P87" s="475"/>
      <c r="Q87" s="475"/>
      <c r="R87" s="475"/>
      <c r="S87" s="475"/>
      <c r="T87" s="475"/>
      <c r="U87" s="475"/>
      <c r="V87" s="475"/>
      <c r="W87" s="475"/>
      <c r="X87" s="475"/>
      <c r="Y87" s="475"/>
      <c r="Z87" s="476"/>
      <c r="AA87" s="3"/>
    </row>
    <row r="88" spans="2:43" ht="13.5" customHeight="1">
      <c r="B88" s="4"/>
      <c r="C88" s="216" t="s">
        <v>106</v>
      </c>
      <c r="D88" s="274"/>
      <c r="E88" s="274"/>
      <c r="F88" s="274"/>
      <c r="G88" s="275"/>
      <c r="H88" s="180" t="s">
        <v>79</v>
      </c>
      <c r="I88" s="180"/>
      <c r="J88" s="180"/>
      <c r="K88" s="180"/>
      <c r="L88" s="180"/>
      <c r="M88" s="180" t="s">
        <v>110</v>
      </c>
      <c r="N88" s="180"/>
      <c r="O88" s="180"/>
      <c r="P88" s="180"/>
      <c r="Q88" s="180"/>
      <c r="R88" s="180"/>
      <c r="S88" s="180"/>
      <c r="T88" s="180"/>
      <c r="U88" s="180"/>
      <c r="V88" s="180"/>
      <c r="W88" s="180"/>
      <c r="X88" s="180"/>
      <c r="Y88" s="180"/>
      <c r="Z88" s="325"/>
      <c r="AA88" s="3"/>
      <c r="AN88" s="239"/>
      <c r="AO88" s="167"/>
      <c r="AP88" s="167"/>
      <c r="AQ88" s="167"/>
    </row>
    <row r="89" spans="2:43" ht="23.25" customHeight="1">
      <c r="B89" s="4"/>
      <c r="C89" s="502"/>
      <c r="D89" s="180" t="s">
        <v>84</v>
      </c>
      <c r="E89" s="180"/>
      <c r="F89" s="180"/>
      <c r="G89" s="180"/>
      <c r="H89" s="180"/>
      <c r="I89" s="180"/>
      <c r="J89" s="180"/>
      <c r="K89" s="180"/>
      <c r="L89" s="180"/>
      <c r="M89" s="506"/>
      <c r="N89" s="506"/>
      <c r="O89" s="506"/>
      <c r="P89" s="506"/>
      <c r="Q89" s="506"/>
      <c r="R89" s="506"/>
      <c r="S89" s="506"/>
      <c r="T89" s="506"/>
      <c r="U89" s="506"/>
      <c r="V89" s="506"/>
      <c r="W89" s="506"/>
      <c r="X89" s="506"/>
      <c r="Y89" s="506"/>
      <c r="Z89" s="507"/>
      <c r="AA89" s="3"/>
    </row>
    <row r="90" spans="2:43" ht="23.25" customHeight="1">
      <c r="B90" s="4"/>
      <c r="C90" s="502"/>
      <c r="D90" s="180"/>
      <c r="E90" s="180"/>
      <c r="F90" s="180"/>
      <c r="G90" s="180"/>
      <c r="H90" s="180"/>
      <c r="I90" s="180"/>
      <c r="J90" s="180"/>
      <c r="K90" s="180"/>
      <c r="L90" s="180"/>
      <c r="M90" s="506"/>
      <c r="N90" s="506"/>
      <c r="O90" s="506"/>
      <c r="P90" s="506"/>
      <c r="Q90" s="506"/>
      <c r="R90" s="506"/>
      <c r="S90" s="506"/>
      <c r="T90" s="506"/>
      <c r="U90" s="506"/>
      <c r="V90" s="506"/>
      <c r="W90" s="506"/>
      <c r="X90" s="506"/>
      <c r="Y90" s="506"/>
      <c r="Z90" s="507"/>
      <c r="AA90" s="3"/>
    </row>
    <row r="91" spans="2:43" ht="23.25" customHeight="1" thickBot="1">
      <c r="B91" s="4"/>
      <c r="C91" s="503"/>
      <c r="D91" s="463"/>
      <c r="E91" s="463"/>
      <c r="F91" s="463"/>
      <c r="G91" s="463"/>
      <c r="H91" s="463"/>
      <c r="I91" s="463"/>
      <c r="J91" s="463"/>
      <c r="K91" s="463"/>
      <c r="L91" s="463"/>
      <c r="M91" s="510"/>
      <c r="N91" s="510"/>
      <c r="O91" s="510"/>
      <c r="P91" s="510"/>
      <c r="Q91" s="510"/>
      <c r="R91" s="510"/>
      <c r="S91" s="510"/>
      <c r="T91" s="510"/>
      <c r="U91" s="510"/>
      <c r="V91" s="510"/>
      <c r="W91" s="510"/>
      <c r="X91" s="510"/>
      <c r="Y91" s="510"/>
      <c r="Z91" s="511"/>
      <c r="AA91" s="3"/>
    </row>
    <row r="92" spans="2:43" ht="21.75" customHeight="1">
      <c r="B92" s="4"/>
      <c r="C92" s="110"/>
      <c r="D92" s="16"/>
      <c r="E92" s="16"/>
      <c r="F92" s="16"/>
      <c r="G92" s="16"/>
      <c r="H92" s="16"/>
      <c r="I92" s="16"/>
      <c r="J92" s="16"/>
      <c r="K92" s="16"/>
      <c r="L92" s="16"/>
      <c r="M92" s="67"/>
      <c r="N92" s="67"/>
      <c r="O92" s="67"/>
      <c r="P92" s="67"/>
      <c r="Q92" s="67"/>
      <c r="R92" s="67"/>
      <c r="S92" s="67"/>
      <c r="T92" s="67"/>
      <c r="U92" s="67"/>
      <c r="V92" s="67"/>
      <c r="W92" s="67"/>
      <c r="X92" s="67"/>
      <c r="Y92" s="67"/>
      <c r="Z92" s="67"/>
      <c r="AA92" s="3"/>
    </row>
    <row r="93" spans="2:43" ht="21.75" customHeight="1">
      <c r="B93" s="12"/>
      <c r="AA93" s="3"/>
    </row>
    <row r="94" spans="2:43" ht="21.75" customHeight="1" thickBot="1">
      <c r="B94" s="4"/>
      <c r="C94" s="110"/>
      <c r="D94" s="16"/>
      <c r="E94" s="16"/>
      <c r="F94" s="16"/>
      <c r="G94" s="16"/>
      <c r="H94" s="16"/>
      <c r="I94" s="16"/>
      <c r="J94" s="16"/>
      <c r="K94" s="16"/>
      <c r="L94" s="16"/>
      <c r="M94" s="67"/>
      <c r="N94" s="67"/>
      <c r="O94" s="67"/>
      <c r="P94" s="67"/>
      <c r="Q94" s="67"/>
      <c r="R94" s="67"/>
      <c r="S94" s="67"/>
      <c r="T94" s="67"/>
      <c r="U94" s="67"/>
      <c r="V94" s="67"/>
      <c r="W94" s="67"/>
      <c r="X94" s="67"/>
      <c r="Y94" s="67"/>
      <c r="Z94" s="67"/>
      <c r="AA94" s="3"/>
    </row>
    <row r="95" spans="2:43" ht="21.75" customHeight="1">
      <c r="B95" s="2"/>
      <c r="C95" s="46"/>
      <c r="D95" s="76"/>
      <c r="E95" s="76"/>
      <c r="F95" s="76"/>
      <c r="G95" s="76"/>
      <c r="H95" s="76"/>
      <c r="I95" s="76"/>
      <c r="J95" s="76"/>
      <c r="K95" s="76"/>
      <c r="L95" s="76"/>
      <c r="M95" s="49"/>
      <c r="N95" s="49"/>
      <c r="O95" s="49"/>
      <c r="P95" s="49"/>
      <c r="Q95" s="49"/>
      <c r="R95" s="49"/>
      <c r="S95" s="49"/>
      <c r="T95" s="49"/>
      <c r="U95" s="49"/>
      <c r="V95" s="49"/>
      <c r="W95" s="49"/>
      <c r="X95" s="49"/>
      <c r="Y95" s="49"/>
      <c r="Z95" s="49"/>
      <c r="AA95" s="2"/>
    </row>
    <row r="96" spans="2:43" ht="21.75" customHeight="1" thickBot="1">
      <c r="C96" s="110"/>
      <c r="D96" s="16"/>
      <c r="E96" s="16"/>
      <c r="F96" s="16"/>
      <c r="G96" s="16"/>
      <c r="H96" s="16"/>
      <c r="I96" s="16"/>
      <c r="J96" s="16"/>
      <c r="K96" s="16"/>
      <c r="L96" s="16"/>
      <c r="M96" s="67"/>
      <c r="N96" s="67"/>
      <c r="O96" s="67"/>
      <c r="P96" s="67"/>
      <c r="Q96" s="67"/>
      <c r="R96" s="67"/>
      <c r="S96" s="67"/>
      <c r="T96" s="67"/>
      <c r="U96" s="67"/>
      <c r="V96" s="67"/>
      <c r="W96" s="67"/>
      <c r="X96" s="67"/>
      <c r="Y96" s="67"/>
      <c r="Z96" s="67"/>
    </row>
    <row r="97" spans="2:27" ht="21.75" customHeight="1">
      <c r="B97" s="11"/>
      <c r="C97" s="46"/>
      <c r="D97" s="76"/>
      <c r="E97" s="76"/>
      <c r="F97" s="76"/>
      <c r="G97" s="76"/>
      <c r="H97" s="76"/>
      <c r="I97" s="76"/>
      <c r="J97" s="76"/>
      <c r="K97" s="76"/>
      <c r="L97" s="76"/>
      <c r="M97" s="49"/>
      <c r="N97" s="49"/>
      <c r="O97" s="49"/>
      <c r="P97" s="49"/>
      <c r="Q97" s="49"/>
      <c r="R97" s="49"/>
      <c r="S97" s="214" t="s">
        <v>163</v>
      </c>
      <c r="T97" s="209"/>
      <c r="U97" s="210"/>
      <c r="V97" s="589" t="str">
        <f>IF('様式2-1～2-4'!$F$71="","",'様式2-1～2-4'!$F$71)</f>
        <v/>
      </c>
      <c r="W97" s="590"/>
      <c r="X97" s="590"/>
      <c r="Y97" s="590"/>
      <c r="Z97" s="590"/>
      <c r="AA97" s="591"/>
    </row>
    <row r="98" spans="2:27" ht="21.75" customHeight="1">
      <c r="B98" s="12" t="s">
        <v>49</v>
      </c>
      <c r="C98" s="110"/>
      <c r="D98" s="16"/>
      <c r="E98" s="16"/>
      <c r="G98" s="16"/>
      <c r="H98" s="16"/>
      <c r="I98" s="16"/>
      <c r="J98" s="16"/>
      <c r="K98" s="16"/>
      <c r="L98" s="16"/>
      <c r="M98" s="67"/>
      <c r="N98" s="67"/>
      <c r="O98" s="67"/>
      <c r="P98" s="67"/>
      <c r="Q98" s="67"/>
      <c r="R98" s="67"/>
      <c r="S98" s="67"/>
      <c r="T98" s="67"/>
      <c r="U98" s="67"/>
      <c r="V98" s="67"/>
      <c r="W98" s="67"/>
      <c r="X98" s="67"/>
      <c r="Y98" s="67"/>
      <c r="Z98" s="67"/>
      <c r="AA98" s="3"/>
    </row>
    <row r="99" spans="2:27" ht="15" customHeight="1">
      <c r="B99" s="4"/>
      <c r="C99" s="273" t="s">
        <v>161</v>
      </c>
      <c r="D99" s="274"/>
      <c r="E99" s="275"/>
      <c r="F99" s="508" t="str">
        <f>IF(F4="","",F4)</f>
        <v/>
      </c>
      <c r="G99" s="277"/>
      <c r="H99" s="277"/>
      <c r="I99" s="277"/>
      <c r="J99" s="277"/>
      <c r="K99" s="277"/>
      <c r="L99" s="278"/>
      <c r="M99" s="273" t="s">
        <v>50</v>
      </c>
      <c r="N99" s="274"/>
      <c r="O99" s="275"/>
      <c r="P99" s="273" t="s">
        <v>77</v>
      </c>
      <c r="Q99" s="274"/>
      <c r="R99" s="274"/>
      <c r="S99" s="274"/>
      <c r="T99" s="274"/>
      <c r="U99" s="274"/>
      <c r="V99" s="274"/>
      <c r="W99" s="274"/>
      <c r="X99" s="274"/>
      <c r="Y99" s="274"/>
      <c r="Z99" s="275"/>
      <c r="AA99" s="3"/>
    </row>
    <row r="100" spans="2:27" ht="15" customHeight="1">
      <c r="B100" s="4"/>
      <c r="C100" s="776"/>
      <c r="D100" s="777"/>
      <c r="E100" s="777"/>
      <c r="F100" s="777"/>
      <c r="G100" s="777"/>
      <c r="H100" s="777"/>
      <c r="I100" s="777"/>
      <c r="J100" s="777"/>
      <c r="K100" s="777"/>
      <c r="L100" s="778"/>
      <c r="M100" s="550" t="s">
        <v>290</v>
      </c>
      <c r="N100" s="782"/>
      <c r="O100" s="783"/>
      <c r="P100" s="793"/>
      <c r="Q100" s="794"/>
      <c r="R100" s="794"/>
      <c r="S100" s="794"/>
      <c r="T100" s="794"/>
      <c r="U100" s="794"/>
      <c r="V100" s="794"/>
      <c r="W100" s="794"/>
      <c r="X100" s="794"/>
      <c r="Y100" s="794"/>
      <c r="Z100" s="795"/>
      <c r="AA100" s="3"/>
    </row>
    <row r="101" spans="2:27" ht="15" customHeight="1">
      <c r="B101" s="4"/>
      <c r="C101" s="779"/>
      <c r="D101" s="780"/>
      <c r="E101" s="780"/>
      <c r="F101" s="780"/>
      <c r="G101" s="780"/>
      <c r="H101" s="780"/>
      <c r="I101" s="780"/>
      <c r="J101" s="780"/>
      <c r="K101" s="780"/>
      <c r="L101" s="781"/>
      <c r="M101" s="784"/>
      <c r="N101" s="785"/>
      <c r="O101" s="786"/>
      <c r="P101" s="796"/>
      <c r="Q101" s="797"/>
      <c r="R101" s="797"/>
      <c r="S101" s="797"/>
      <c r="T101" s="797"/>
      <c r="U101" s="797"/>
      <c r="V101" s="797"/>
      <c r="W101" s="797"/>
      <c r="X101" s="797"/>
      <c r="Y101" s="797"/>
      <c r="Z101" s="798"/>
      <c r="AA101" s="3"/>
    </row>
    <row r="102" spans="2:27" ht="15" customHeight="1">
      <c r="B102" s="4"/>
      <c r="C102" s="779"/>
      <c r="D102" s="780"/>
      <c r="E102" s="780"/>
      <c r="F102" s="780"/>
      <c r="G102" s="780"/>
      <c r="H102" s="780"/>
      <c r="I102" s="780"/>
      <c r="J102" s="780"/>
      <c r="K102" s="780"/>
      <c r="L102" s="781"/>
      <c r="M102" s="784"/>
      <c r="N102" s="785"/>
      <c r="O102" s="786"/>
      <c r="P102" s="796"/>
      <c r="Q102" s="797"/>
      <c r="R102" s="797"/>
      <c r="S102" s="797"/>
      <c r="T102" s="797"/>
      <c r="U102" s="797"/>
      <c r="V102" s="797"/>
      <c r="W102" s="797"/>
      <c r="X102" s="797"/>
      <c r="Y102" s="797"/>
      <c r="Z102" s="798"/>
      <c r="AA102" s="3"/>
    </row>
    <row r="103" spans="2:27" ht="15" customHeight="1">
      <c r="B103" s="4"/>
      <c r="C103" s="790"/>
      <c r="D103" s="791"/>
      <c r="E103" s="791"/>
      <c r="F103" s="791"/>
      <c r="G103" s="791"/>
      <c r="H103" s="791"/>
      <c r="I103" s="791"/>
      <c r="J103" s="791"/>
      <c r="K103" s="791"/>
      <c r="L103" s="792"/>
      <c r="M103" s="787"/>
      <c r="N103" s="788"/>
      <c r="O103" s="789"/>
      <c r="P103" s="799"/>
      <c r="Q103" s="800"/>
      <c r="R103" s="800"/>
      <c r="S103" s="800"/>
      <c r="T103" s="800"/>
      <c r="U103" s="800"/>
      <c r="V103" s="800"/>
      <c r="W103" s="800"/>
      <c r="X103" s="800"/>
      <c r="Y103" s="800"/>
      <c r="Z103" s="801"/>
      <c r="AA103" s="3"/>
    </row>
    <row r="104" spans="2:27" ht="15" customHeight="1">
      <c r="B104" s="4"/>
      <c r="C104" s="776"/>
      <c r="D104" s="777"/>
      <c r="E104" s="777"/>
      <c r="F104" s="777"/>
      <c r="G104" s="777"/>
      <c r="H104" s="777"/>
      <c r="I104" s="777"/>
      <c r="J104" s="777"/>
      <c r="K104" s="777"/>
      <c r="L104" s="778"/>
      <c r="M104" s="550" t="s">
        <v>291</v>
      </c>
      <c r="N104" s="782"/>
      <c r="O104" s="783"/>
      <c r="P104" s="776"/>
      <c r="Q104" s="777"/>
      <c r="R104" s="777"/>
      <c r="S104" s="777"/>
      <c r="T104" s="777"/>
      <c r="U104" s="777"/>
      <c r="V104" s="777"/>
      <c r="W104" s="777"/>
      <c r="X104" s="777"/>
      <c r="Y104" s="777"/>
      <c r="Z104" s="778"/>
      <c r="AA104" s="3"/>
    </row>
    <row r="105" spans="2:27" ht="15" customHeight="1">
      <c r="B105" s="4"/>
      <c r="C105" s="779"/>
      <c r="D105" s="780"/>
      <c r="E105" s="780"/>
      <c r="F105" s="780"/>
      <c r="G105" s="780"/>
      <c r="H105" s="780"/>
      <c r="I105" s="780"/>
      <c r="J105" s="780"/>
      <c r="K105" s="780"/>
      <c r="L105" s="781"/>
      <c r="M105" s="784"/>
      <c r="N105" s="785"/>
      <c r="O105" s="786"/>
      <c r="P105" s="779"/>
      <c r="Q105" s="780"/>
      <c r="R105" s="780"/>
      <c r="S105" s="780"/>
      <c r="T105" s="780"/>
      <c r="U105" s="780"/>
      <c r="V105" s="780"/>
      <c r="W105" s="780"/>
      <c r="X105" s="780"/>
      <c r="Y105" s="780"/>
      <c r="Z105" s="781"/>
      <c r="AA105" s="3"/>
    </row>
    <row r="106" spans="2:27" ht="15" customHeight="1">
      <c r="B106" s="4"/>
      <c r="C106" s="779"/>
      <c r="D106" s="780"/>
      <c r="E106" s="780"/>
      <c r="F106" s="780"/>
      <c r="G106" s="780"/>
      <c r="H106" s="780"/>
      <c r="I106" s="780"/>
      <c r="J106" s="780"/>
      <c r="K106" s="780"/>
      <c r="L106" s="781"/>
      <c r="M106" s="784"/>
      <c r="N106" s="785"/>
      <c r="O106" s="786"/>
      <c r="P106" s="779"/>
      <c r="Q106" s="780"/>
      <c r="R106" s="780"/>
      <c r="S106" s="780"/>
      <c r="T106" s="780"/>
      <c r="U106" s="780"/>
      <c r="V106" s="780"/>
      <c r="W106" s="780"/>
      <c r="X106" s="780"/>
      <c r="Y106" s="780"/>
      <c r="Z106" s="781"/>
      <c r="AA106" s="3"/>
    </row>
    <row r="107" spans="2:27" ht="15" customHeight="1">
      <c r="B107" s="4"/>
      <c r="C107" s="790"/>
      <c r="D107" s="791"/>
      <c r="E107" s="791"/>
      <c r="F107" s="791"/>
      <c r="G107" s="791"/>
      <c r="H107" s="791"/>
      <c r="I107" s="791"/>
      <c r="J107" s="791"/>
      <c r="K107" s="791"/>
      <c r="L107" s="792"/>
      <c r="M107" s="787"/>
      <c r="N107" s="788"/>
      <c r="O107" s="789"/>
      <c r="P107" s="790"/>
      <c r="Q107" s="791"/>
      <c r="R107" s="791"/>
      <c r="S107" s="791"/>
      <c r="T107" s="791"/>
      <c r="U107" s="791"/>
      <c r="V107" s="791"/>
      <c r="W107" s="791"/>
      <c r="X107" s="791"/>
      <c r="Y107" s="791"/>
      <c r="Z107" s="792"/>
      <c r="AA107" s="3"/>
    </row>
    <row r="108" spans="2:27" ht="15" customHeight="1">
      <c r="B108" s="4"/>
      <c r="C108" s="776"/>
      <c r="D108" s="777"/>
      <c r="E108" s="777"/>
      <c r="F108" s="777"/>
      <c r="G108" s="777"/>
      <c r="H108" s="777"/>
      <c r="I108" s="777"/>
      <c r="J108" s="777"/>
      <c r="K108" s="777"/>
      <c r="L108" s="778"/>
      <c r="M108" s="550" t="s">
        <v>292</v>
      </c>
      <c r="N108" s="782"/>
      <c r="O108" s="783"/>
      <c r="P108" s="776"/>
      <c r="Q108" s="777"/>
      <c r="R108" s="777"/>
      <c r="S108" s="777"/>
      <c r="T108" s="777"/>
      <c r="U108" s="777"/>
      <c r="V108" s="777"/>
      <c r="W108" s="777"/>
      <c r="X108" s="777"/>
      <c r="Y108" s="777"/>
      <c r="Z108" s="778"/>
      <c r="AA108" s="3"/>
    </row>
    <row r="109" spans="2:27" ht="15" customHeight="1">
      <c r="B109" s="4"/>
      <c r="C109" s="779"/>
      <c r="D109" s="780"/>
      <c r="E109" s="780"/>
      <c r="F109" s="780"/>
      <c r="G109" s="780"/>
      <c r="H109" s="780"/>
      <c r="I109" s="780"/>
      <c r="J109" s="780"/>
      <c r="K109" s="780"/>
      <c r="L109" s="781"/>
      <c r="M109" s="784"/>
      <c r="N109" s="785"/>
      <c r="O109" s="786"/>
      <c r="P109" s="779"/>
      <c r="Q109" s="780"/>
      <c r="R109" s="780"/>
      <c r="S109" s="780"/>
      <c r="T109" s="780"/>
      <c r="U109" s="780"/>
      <c r="V109" s="780"/>
      <c r="W109" s="780"/>
      <c r="X109" s="780"/>
      <c r="Y109" s="780"/>
      <c r="Z109" s="781"/>
      <c r="AA109" s="3"/>
    </row>
    <row r="110" spans="2:27" ht="15" customHeight="1">
      <c r="B110" s="4"/>
      <c r="C110" s="779"/>
      <c r="D110" s="780"/>
      <c r="E110" s="780"/>
      <c r="F110" s="780"/>
      <c r="G110" s="780"/>
      <c r="H110" s="780"/>
      <c r="I110" s="780"/>
      <c r="J110" s="780"/>
      <c r="K110" s="780"/>
      <c r="L110" s="781"/>
      <c r="M110" s="784"/>
      <c r="N110" s="785"/>
      <c r="O110" s="786"/>
      <c r="P110" s="779"/>
      <c r="Q110" s="780"/>
      <c r="R110" s="780"/>
      <c r="S110" s="780"/>
      <c r="T110" s="780"/>
      <c r="U110" s="780"/>
      <c r="V110" s="780"/>
      <c r="W110" s="780"/>
      <c r="X110" s="780"/>
      <c r="Y110" s="780"/>
      <c r="Z110" s="781"/>
      <c r="AA110" s="3"/>
    </row>
    <row r="111" spans="2:27" ht="15" customHeight="1">
      <c r="B111" s="4"/>
      <c r="C111" s="790"/>
      <c r="D111" s="791"/>
      <c r="E111" s="791"/>
      <c r="F111" s="791"/>
      <c r="G111" s="791"/>
      <c r="H111" s="791"/>
      <c r="I111" s="791"/>
      <c r="J111" s="791"/>
      <c r="K111" s="791"/>
      <c r="L111" s="792"/>
      <c r="M111" s="787"/>
      <c r="N111" s="788"/>
      <c r="O111" s="789"/>
      <c r="P111" s="790"/>
      <c r="Q111" s="791"/>
      <c r="R111" s="791"/>
      <c r="S111" s="791"/>
      <c r="T111" s="791"/>
      <c r="U111" s="791"/>
      <c r="V111" s="791"/>
      <c r="W111" s="791"/>
      <c r="X111" s="791"/>
      <c r="Y111" s="791"/>
      <c r="Z111" s="792"/>
      <c r="AA111" s="3"/>
    </row>
    <row r="112" spans="2:27" ht="15" customHeight="1">
      <c r="B112" s="4"/>
      <c r="C112" s="776"/>
      <c r="D112" s="777"/>
      <c r="E112" s="777"/>
      <c r="F112" s="777"/>
      <c r="G112" s="777"/>
      <c r="H112" s="777"/>
      <c r="I112" s="777"/>
      <c r="J112" s="777"/>
      <c r="K112" s="777"/>
      <c r="L112" s="778"/>
      <c r="M112" s="550" t="s">
        <v>293</v>
      </c>
      <c r="N112" s="782"/>
      <c r="O112" s="783"/>
      <c r="P112" s="776"/>
      <c r="Q112" s="777"/>
      <c r="R112" s="777"/>
      <c r="S112" s="777"/>
      <c r="T112" s="777"/>
      <c r="U112" s="777"/>
      <c r="V112" s="777"/>
      <c r="W112" s="777"/>
      <c r="X112" s="777"/>
      <c r="Y112" s="777"/>
      <c r="Z112" s="778"/>
      <c r="AA112" s="3"/>
    </row>
    <row r="113" spans="2:27" ht="15" customHeight="1">
      <c r="B113" s="4"/>
      <c r="C113" s="779"/>
      <c r="D113" s="780"/>
      <c r="E113" s="780"/>
      <c r="F113" s="780"/>
      <c r="G113" s="780"/>
      <c r="H113" s="780"/>
      <c r="I113" s="780"/>
      <c r="J113" s="780"/>
      <c r="K113" s="780"/>
      <c r="L113" s="781"/>
      <c r="M113" s="784"/>
      <c r="N113" s="785"/>
      <c r="O113" s="786"/>
      <c r="P113" s="779"/>
      <c r="Q113" s="780"/>
      <c r="R113" s="780"/>
      <c r="S113" s="780"/>
      <c r="T113" s="780"/>
      <c r="U113" s="780"/>
      <c r="V113" s="780"/>
      <c r="W113" s="780"/>
      <c r="X113" s="780"/>
      <c r="Y113" s="780"/>
      <c r="Z113" s="781"/>
      <c r="AA113" s="3"/>
    </row>
    <row r="114" spans="2:27" ht="15" customHeight="1">
      <c r="B114" s="4"/>
      <c r="C114" s="779"/>
      <c r="D114" s="780"/>
      <c r="E114" s="780"/>
      <c r="F114" s="780"/>
      <c r="G114" s="780"/>
      <c r="H114" s="780"/>
      <c r="I114" s="780"/>
      <c r="J114" s="780"/>
      <c r="K114" s="780"/>
      <c r="L114" s="781"/>
      <c r="M114" s="784"/>
      <c r="N114" s="785"/>
      <c r="O114" s="786"/>
      <c r="P114" s="779"/>
      <c r="Q114" s="780"/>
      <c r="R114" s="780"/>
      <c r="S114" s="780"/>
      <c r="T114" s="780"/>
      <c r="U114" s="780"/>
      <c r="V114" s="780"/>
      <c r="W114" s="780"/>
      <c r="X114" s="780"/>
      <c r="Y114" s="780"/>
      <c r="Z114" s="781"/>
      <c r="AA114" s="3"/>
    </row>
    <row r="115" spans="2:27" ht="15" customHeight="1">
      <c r="B115" s="4"/>
      <c r="C115" s="790"/>
      <c r="D115" s="791"/>
      <c r="E115" s="791"/>
      <c r="F115" s="791"/>
      <c r="G115" s="791"/>
      <c r="H115" s="791"/>
      <c r="I115" s="791"/>
      <c r="J115" s="791"/>
      <c r="K115" s="791"/>
      <c r="L115" s="792"/>
      <c r="M115" s="787"/>
      <c r="N115" s="788"/>
      <c r="O115" s="789"/>
      <c r="P115" s="790"/>
      <c r="Q115" s="791"/>
      <c r="R115" s="791"/>
      <c r="S115" s="791"/>
      <c r="T115" s="791"/>
      <c r="U115" s="791"/>
      <c r="V115" s="791"/>
      <c r="W115" s="791"/>
      <c r="X115" s="791"/>
      <c r="Y115" s="791"/>
      <c r="Z115" s="792"/>
      <c r="AA115" s="3"/>
    </row>
    <row r="116" spans="2:27" ht="15" customHeight="1">
      <c r="B116" s="4"/>
      <c r="C116" s="776"/>
      <c r="D116" s="777"/>
      <c r="E116" s="777"/>
      <c r="F116" s="777"/>
      <c r="G116" s="777"/>
      <c r="H116" s="777"/>
      <c r="I116" s="777"/>
      <c r="J116" s="777"/>
      <c r="K116" s="777"/>
      <c r="L116" s="778"/>
      <c r="M116" s="550" t="s">
        <v>294</v>
      </c>
      <c r="N116" s="782"/>
      <c r="O116" s="783"/>
      <c r="P116" s="776"/>
      <c r="Q116" s="777"/>
      <c r="R116" s="777"/>
      <c r="S116" s="777"/>
      <c r="T116" s="777"/>
      <c r="U116" s="777"/>
      <c r="V116" s="777"/>
      <c r="W116" s="777"/>
      <c r="X116" s="777"/>
      <c r="Y116" s="777"/>
      <c r="Z116" s="778"/>
      <c r="AA116" s="3"/>
    </row>
    <row r="117" spans="2:27" ht="15" customHeight="1">
      <c r="B117" s="4"/>
      <c r="C117" s="779"/>
      <c r="D117" s="780"/>
      <c r="E117" s="780"/>
      <c r="F117" s="780"/>
      <c r="G117" s="780"/>
      <c r="H117" s="780"/>
      <c r="I117" s="780"/>
      <c r="J117" s="780"/>
      <c r="K117" s="780"/>
      <c r="L117" s="781"/>
      <c r="M117" s="784"/>
      <c r="N117" s="785"/>
      <c r="O117" s="786"/>
      <c r="P117" s="779"/>
      <c r="Q117" s="780"/>
      <c r="R117" s="780"/>
      <c r="S117" s="780"/>
      <c r="T117" s="780"/>
      <c r="U117" s="780"/>
      <c r="V117" s="780"/>
      <c r="W117" s="780"/>
      <c r="X117" s="780"/>
      <c r="Y117" s="780"/>
      <c r="Z117" s="781"/>
      <c r="AA117" s="3"/>
    </row>
    <row r="118" spans="2:27" ht="15" customHeight="1">
      <c r="B118" s="4"/>
      <c r="C118" s="779"/>
      <c r="D118" s="780"/>
      <c r="E118" s="780"/>
      <c r="F118" s="780"/>
      <c r="G118" s="780"/>
      <c r="H118" s="780"/>
      <c r="I118" s="780"/>
      <c r="J118" s="780"/>
      <c r="K118" s="780"/>
      <c r="L118" s="781"/>
      <c r="M118" s="784"/>
      <c r="N118" s="785"/>
      <c r="O118" s="786"/>
      <c r="P118" s="779"/>
      <c r="Q118" s="780"/>
      <c r="R118" s="780"/>
      <c r="S118" s="780"/>
      <c r="T118" s="780"/>
      <c r="U118" s="780"/>
      <c r="V118" s="780"/>
      <c r="W118" s="780"/>
      <c r="X118" s="780"/>
      <c r="Y118" s="780"/>
      <c r="Z118" s="781"/>
      <c r="AA118" s="3"/>
    </row>
    <row r="119" spans="2:27" ht="15" customHeight="1">
      <c r="B119" s="4"/>
      <c r="C119" s="790"/>
      <c r="D119" s="791"/>
      <c r="E119" s="791"/>
      <c r="F119" s="791"/>
      <c r="G119" s="791"/>
      <c r="H119" s="791"/>
      <c r="I119" s="791"/>
      <c r="J119" s="791"/>
      <c r="K119" s="791"/>
      <c r="L119" s="792"/>
      <c r="M119" s="787"/>
      <c r="N119" s="788"/>
      <c r="O119" s="789"/>
      <c r="P119" s="790"/>
      <c r="Q119" s="791"/>
      <c r="R119" s="791"/>
      <c r="S119" s="791"/>
      <c r="T119" s="791"/>
      <c r="U119" s="791"/>
      <c r="V119" s="791"/>
      <c r="W119" s="791"/>
      <c r="X119" s="791"/>
      <c r="Y119" s="791"/>
      <c r="Z119" s="792"/>
      <c r="AA119" s="3"/>
    </row>
    <row r="120" spans="2:27" ht="15" customHeight="1">
      <c r="B120" s="4"/>
      <c r="C120" s="776"/>
      <c r="D120" s="777"/>
      <c r="E120" s="777"/>
      <c r="F120" s="777"/>
      <c r="G120" s="777"/>
      <c r="H120" s="777"/>
      <c r="I120" s="777"/>
      <c r="J120" s="777"/>
      <c r="K120" s="777"/>
      <c r="L120" s="778"/>
      <c r="M120" s="574" t="s">
        <v>295</v>
      </c>
      <c r="N120" s="575"/>
      <c r="O120" s="575"/>
      <c r="P120" s="776"/>
      <c r="Q120" s="777"/>
      <c r="R120" s="777"/>
      <c r="S120" s="777"/>
      <c r="T120" s="777"/>
      <c r="U120" s="777"/>
      <c r="V120" s="777"/>
      <c r="W120" s="777"/>
      <c r="X120" s="777"/>
      <c r="Y120" s="777"/>
      <c r="Z120" s="778"/>
      <c r="AA120" s="3"/>
    </row>
    <row r="121" spans="2:27" ht="15" customHeight="1">
      <c r="B121" s="4"/>
      <c r="C121" s="779"/>
      <c r="D121" s="780"/>
      <c r="E121" s="780"/>
      <c r="F121" s="780"/>
      <c r="G121" s="780"/>
      <c r="H121" s="780"/>
      <c r="I121" s="780"/>
      <c r="J121" s="780"/>
      <c r="K121" s="780"/>
      <c r="L121" s="781"/>
      <c r="M121" s="575"/>
      <c r="N121" s="575"/>
      <c r="O121" s="575"/>
      <c r="P121" s="779"/>
      <c r="Q121" s="780"/>
      <c r="R121" s="780"/>
      <c r="S121" s="780"/>
      <c r="T121" s="780"/>
      <c r="U121" s="780"/>
      <c r="V121" s="780"/>
      <c r="W121" s="780"/>
      <c r="X121" s="780"/>
      <c r="Y121" s="780"/>
      <c r="Z121" s="781"/>
      <c r="AA121" s="3"/>
    </row>
    <row r="122" spans="2:27" ht="15" customHeight="1">
      <c r="B122" s="4"/>
      <c r="C122" s="779"/>
      <c r="D122" s="780"/>
      <c r="E122" s="780"/>
      <c r="F122" s="780"/>
      <c r="G122" s="780"/>
      <c r="H122" s="780"/>
      <c r="I122" s="780"/>
      <c r="J122" s="780"/>
      <c r="K122" s="780"/>
      <c r="L122" s="781"/>
      <c r="M122" s="575"/>
      <c r="N122" s="575"/>
      <c r="O122" s="575"/>
      <c r="P122" s="779"/>
      <c r="Q122" s="780"/>
      <c r="R122" s="780"/>
      <c r="S122" s="780"/>
      <c r="T122" s="780"/>
      <c r="U122" s="780"/>
      <c r="V122" s="780"/>
      <c r="W122" s="780"/>
      <c r="X122" s="780"/>
      <c r="Y122" s="780"/>
      <c r="Z122" s="781"/>
      <c r="AA122" s="3"/>
    </row>
    <row r="123" spans="2:27" ht="15" customHeight="1">
      <c r="B123" s="4"/>
      <c r="C123" s="568"/>
      <c r="D123" s="569"/>
      <c r="E123" s="569"/>
      <c r="F123" s="569"/>
      <c r="G123" s="569"/>
      <c r="H123" s="569"/>
      <c r="I123" s="569"/>
      <c r="J123" s="569"/>
      <c r="K123" s="569"/>
      <c r="L123" s="570"/>
      <c r="M123" s="575"/>
      <c r="N123" s="575"/>
      <c r="O123" s="575"/>
      <c r="P123" s="580"/>
      <c r="Q123" s="569"/>
      <c r="R123" s="569"/>
      <c r="S123" s="569"/>
      <c r="T123" s="569"/>
      <c r="U123" s="569"/>
      <c r="V123" s="569"/>
      <c r="W123" s="569"/>
      <c r="X123" s="569"/>
      <c r="Y123" s="569"/>
      <c r="Z123" s="581"/>
      <c r="AA123" s="3"/>
    </row>
    <row r="124" spans="2:27" ht="15" customHeight="1">
      <c r="B124" s="4"/>
      <c r="C124" s="547"/>
      <c r="D124" s="548"/>
      <c r="E124" s="548"/>
      <c r="F124" s="548"/>
      <c r="G124" s="548"/>
      <c r="H124" s="548"/>
      <c r="I124" s="548"/>
      <c r="J124" s="548"/>
      <c r="K124" s="548"/>
      <c r="L124" s="549"/>
      <c r="M124" s="574" t="s">
        <v>296</v>
      </c>
      <c r="N124" s="575"/>
      <c r="O124" s="575"/>
      <c r="P124" s="576"/>
      <c r="Q124" s="548"/>
      <c r="R124" s="548"/>
      <c r="S124" s="548"/>
      <c r="T124" s="548"/>
      <c r="U124" s="548"/>
      <c r="V124" s="548"/>
      <c r="W124" s="548"/>
      <c r="X124" s="548"/>
      <c r="Y124" s="548"/>
      <c r="Z124" s="577"/>
      <c r="AA124" s="3"/>
    </row>
    <row r="125" spans="2:27" ht="15" customHeight="1">
      <c r="B125" s="4"/>
      <c r="C125" s="562"/>
      <c r="D125" s="563"/>
      <c r="E125" s="563"/>
      <c r="F125" s="563"/>
      <c r="G125" s="563"/>
      <c r="H125" s="563"/>
      <c r="I125" s="563"/>
      <c r="J125" s="563"/>
      <c r="K125" s="563"/>
      <c r="L125" s="564"/>
      <c r="M125" s="575"/>
      <c r="N125" s="575"/>
      <c r="O125" s="575"/>
      <c r="P125" s="578"/>
      <c r="Q125" s="563"/>
      <c r="R125" s="563"/>
      <c r="S125" s="563"/>
      <c r="T125" s="563"/>
      <c r="U125" s="563"/>
      <c r="V125" s="563"/>
      <c r="W125" s="563"/>
      <c r="X125" s="563"/>
      <c r="Y125" s="563"/>
      <c r="Z125" s="579"/>
      <c r="AA125" s="3"/>
    </row>
    <row r="126" spans="2:27" ht="15" customHeight="1">
      <c r="B126" s="4"/>
      <c r="C126" s="562"/>
      <c r="D126" s="563"/>
      <c r="E126" s="563"/>
      <c r="F126" s="563"/>
      <c r="G126" s="563"/>
      <c r="H126" s="563"/>
      <c r="I126" s="563"/>
      <c r="J126" s="563"/>
      <c r="K126" s="563"/>
      <c r="L126" s="564"/>
      <c r="M126" s="575"/>
      <c r="N126" s="575"/>
      <c r="O126" s="575"/>
      <c r="P126" s="578"/>
      <c r="Q126" s="563"/>
      <c r="R126" s="563"/>
      <c r="S126" s="563"/>
      <c r="T126" s="563"/>
      <c r="U126" s="563"/>
      <c r="V126" s="563"/>
      <c r="W126" s="563"/>
      <c r="X126" s="563"/>
      <c r="Y126" s="563"/>
      <c r="Z126" s="579"/>
      <c r="AA126" s="3"/>
    </row>
    <row r="127" spans="2:27" ht="15" customHeight="1">
      <c r="B127" s="4"/>
      <c r="C127" s="568"/>
      <c r="D127" s="569"/>
      <c r="E127" s="569"/>
      <c r="F127" s="569"/>
      <c r="G127" s="569"/>
      <c r="H127" s="569"/>
      <c r="I127" s="569"/>
      <c r="J127" s="569"/>
      <c r="K127" s="569"/>
      <c r="L127" s="570"/>
      <c r="M127" s="575"/>
      <c r="N127" s="575"/>
      <c r="O127" s="575"/>
      <c r="P127" s="580"/>
      <c r="Q127" s="569"/>
      <c r="R127" s="569"/>
      <c r="S127" s="569"/>
      <c r="T127" s="569"/>
      <c r="U127" s="569"/>
      <c r="V127" s="569"/>
      <c r="W127" s="569"/>
      <c r="X127" s="569"/>
      <c r="Y127" s="569"/>
      <c r="Z127" s="581"/>
      <c r="AA127" s="3"/>
    </row>
    <row r="128" spans="2:27" ht="15" customHeight="1">
      <c r="B128" s="4"/>
      <c r="C128" s="547"/>
      <c r="D128" s="548"/>
      <c r="E128" s="548"/>
      <c r="F128" s="548"/>
      <c r="G128" s="548"/>
      <c r="H128" s="548"/>
      <c r="I128" s="548"/>
      <c r="J128" s="548"/>
      <c r="K128" s="548"/>
      <c r="L128" s="549"/>
      <c r="M128" s="574" t="s">
        <v>297</v>
      </c>
      <c r="N128" s="575"/>
      <c r="O128" s="575"/>
      <c r="P128" s="576"/>
      <c r="Q128" s="548"/>
      <c r="R128" s="548"/>
      <c r="S128" s="548"/>
      <c r="T128" s="548"/>
      <c r="U128" s="548"/>
      <c r="V128" s="548"/>
      <c r="W128" s="548"/>
      <c r="X128" s="548"/>
      <c r="Y128" s="548"/>
      <c r="Z128" s="577"/>
      <c r="AA128" s="3"/>
    </row>
    <row r="129" spans="2:27" ht="15" customHeight="1">
      <c r="B129" s="4"/>
      <c r="C129" s="562"/>
      <c r="D129" s="563"/>
      <c r="E129" s="563"/>
      <c r="F129" s="563"/>
      <c r="G129" s="563"/>
      <c r="H129" s="563"/>
      <c r="I129" s="563"/>
      <c r="J129" s="563"/>
      <c r="K129" s="563"/>
      <c r="L129" s="564"/>
      <c r="M129" s="575"/>
      <c r="N129" s="575"/>
      <c r="O129" s="575"/>
      <c r="P129" s="578"/>
      <c r="Q129" s="563"/>
      <c r="R129" s="563"/>
      <c r="S129" s="563"/>
      <c r="T129" s="563"/>
      <c r="U129" s="563"/>
      <c r="V129" s="563"/>
      <c r="W129" s="563"/>
      <c r="X129" s="563"/>
      <c r="Y129" s="563"/>
      <c r="Z129" s="579"/>
      <c r="AA129" s="3"/>
    </row>
    <row r="130" spans="2:27" ht="15" customHeight="1">
      <c r="B130" s="4"/>
      <c r="C130" s="562"/>
      <c r="D130" s="563"/>
      <c r="E130" s="563"/>
      <c r="F130" s="563"/>
      <c r="G130" s="563"/>
      <c r="H130" s="563"/>
      <c r="I130" s="563"/>
      <c r="J130" s="563"/>
      <c r="K130" s="563"/>
      <c r="L130" s="564"/>
      <c r="M130" s="575"/>
      <c r="N130" s="575"/>
      <c r="O130" s="575"/>
      <c r="P130" s="578"/>
      <c r="Q130" s="563"/>
      <c r="R130" s="563"/>
      <c r="S130" s="563"/>
      <c r="T130" s="563"/>
      <c r="U130" s="563"/>
      <c r="V130" s="563"/>
      <c r="W130" s="563"/>
      <c r="X130" s="563"/>
      <c r="Y130" s="563"/>
      <c r="Z130" s="579"/>
      <c r="AA130" s="3"/>
    </row>
    <row r="131" spans="2:27" ht="15" customHeight="1">
      <c r="B131" s="4"/>
      <c r="C131" s="568"/>
      <c r="D131" s="569"/>
      <c r="E131" s="569"/>
      <c r="F131" s="569"/>
      <c r="G131" s="569"/>
      <c r="H131" s="569"/>
      <c r="I131" s="569"/>
      <c r="J131" s="569"/>
      <c r="K131" s="569"/>
      <c r="L131" s="570"/>
      <c r="M131" s="575"/>
      <c r="N131" s="575"/>
      <c r="O131" s="575"/>
      <c r="P131" s="580"/>
      <c r="Q131" s="569"/>
      <c r="R131" s="569"/>
      <c r="S131" s="569"/>
      <c r="T131" s="569"/>
      <c r="U131" s="569"/>
      <c r="V131" s="569"/>
      <c r="W131" s="569"/>
      <c r="X131" s="569"/>
      <c r="Y131" s="569"/>
      <c r="Z131" s="581"/>
      <c r="AA131" s="3"/>
    </row>
    <row r="132" spans="2:27" ht="15" customHeight="1">
      <c r="B132" s="4"/>
      <c r="C132" s="547"/>
      <c r="D132" s="548"/>
      <c r="E132" s="548"/>
      <c r="F132" s="548"/>
      <c r="G132" s="548"/>
      <c r="H132" s="548"/>
      <c r="I132" s="548"/>
      <c r="J132" s="548"/>
      <c r="K132" s="548"/>
      <c r="L132" s="549"/>
      <c r="M132" s="574" t="s">
        <v>298</v>
      </c>
      <c r="N132" s="180"/>
      <c r="O132" s="180"/>
      <c r="P132" s="576"/>
      <c r="Q132" s="548"/>
      <c r="R132" s="548"/>
      <c r="S132" s="548"/>
      <c r="T132" s="548"/>
      <c r="U132" s="548"/>
      <c r="V132" s="548"/>
      <c r="W132" s="548"/>
      <c r="X132" s="548"/>
      <c r="Y132" s="548"/>
      <c r="Z132" s="577"/>
      <c r="AA132" s="3"/>
    </row>
    <row r="133" spans="2:27" ht="15" customHeight="1">
      <c r="B133" s="4"/>
      <c r="C133" s="562"/>
      <c r="D133" s="563"/>
      <c r="E133" s="563"/>
      <c r="F133" s="563"/>
      <c r="G133" s="563"/>
      <c r="H133" s="563"/>
      <c r="I133" s="563"/>
      <c r="J133" s="563"/>
      <c r="K133" s="563"/>
      <c r="L133" s="564"/>
      <c r="M133" s="180"/>
      <c r="N133" s="180"/>
      <c r="O133" s="180"/>
      <c r="P133" s="578"/>
      <c r="Q133" s="563"/>
      <c r="R133" s="563"/>
      <c r="S133" s="563"/>
      <c r="T133" s="563"/>
      <c r="U133" s="563"/>
      <c r="V133" s="563"/>
      <c r="W133" s="563"/>
      <c r="X133" s="563"/>
      <c r="Y133" s="563"/>
      <c r="Z133" s="579"/>
      <c r="AA133" s="3"/>
    </row>
    <row r="134" spans="2:27" ht="15" customHeight="1">
      <c r="B134" s="4"/>
      <c r="C134" s="562"/>
      <c r="D134" s="563"/>
      <c r="E134" s="563"/>
      <c r="F134" s="563"/>
      <c r="G134" s="563"/>
      <c r="H134" s="563"/>
      <c r="I134" s="563"/>
      <c r="J134" s="563"/>
      <c r="K134" s="563"/>
      <c r="L134" s="564"/>
      <c r="M134" s="180"/>
      <c r="N134" s="180"/>
      <c r="O134" s="180"/>
      <c r="P134" s="578"/>
      <c r="Q134" s="563"/>
      <c r="R134" s="563"/>
      <c r="S134" s="563"/>
      <c r="T134" s="563"/>
      <c r="U134" s="563"/>
      <c r="V134" s="563"/>
      <c r="W134" s="563"/>
      <c r="X134" s="563"/>
      <c r="Y134" s="563"/>
      <c r="Z134" s="579"/>
      <c r="AA134" s="3"/>
    </row>
    <row r="135" spans="2:27" ht="15" customHeight="1">
      <c r="B135" s="4"/>
      <c r="C135" s="568"/>
      <c r="D135" s="569"/>
      <c r="E135" s="569"/>
      <c r="F135" s="569"/>
      <c r="G135" s="569"/>
      <c r="H135" s="569"/>
      <c r="I135" s="569"/>
      <c r="J135" s="569"/>
      <c r="K135" s="569"/>
      <c r="L135" s="570"/>
      <c r="M135" s="180"/>
      <c r="N135" s="180"/>
      <c r="O135" s="180"/>
      <c r="P135" s="580"/>
      <c r="Q135" s="569"/>
      <c r="R135" s="569"/>
      <c r="S135" s="569"/>
      <c r="T135" s="569"/>
      <c r="U135" s="569"/>
      <c r="V135" s="569"/>
      <c r="W135" s="569"/>
      <c r="X135" s="569"/>
      <c r="Y135" s="569"/>
      <c r="Z135" s="581"/>
      <c r="AA135" s="3"/>
    </row>
    <row r="136" spans="2:27" ht="15" customHeight="1">
      <c r="B136" s="4"/>
      <c r="C136" s="547"/>
      <c r="D136" s="548"/>
      <c r="E136" s="548"/>
      <c r="F136" s="548"/>
      <c r="G136" s="548"/>
      <c r="H136" s="548"/>
      <c r="I136" s="548"/>
      <c r="J136" s="548"/>
      <c r="K136" s="548"/>
      <c r="L136" s="549"/>
      <c r="M136" s="574" t="s">
        <v>299</v>
      </c>
      <c r="N136" s="180"/>
      <c r="O136" s="180"/>
      <c r="P136" s="576"/>
      <c r="Q136" s="548"/>
      <c r="R136" s="548"/>
      <c r="S136" s="548"/>
      <c r="T136" s="548"/>
      <c r="U136" s="548"/>
      <c r="V136" s="548"/>
      <c r="W136" s="548"/>
      <c r="X136" s="548"/>
      <c r="Y136" s="548"/>
      <c r="Z136" s="577"/>
      <c r="AA136" s="3"/>
    </row>
    <row r="137" spans="2:27" ht="15" customHeight="1">
      <c r="B137" s="4"/>
      <c r="C137" s="562"/>
      <c r="D137" s="563"/>
      <c r="E137" s="563"/>
      <c r="F137" s="563"/>
      <c r="G137" s="563"/>
      <c r="H137" s="563"/>
      <c r="I137" s="563"/>
      <c r="J137" s="563"/>
      <c r="K137" s="563"/>
      <c r="L137" s="564"/>
      <c r="M137" s="180"/>
      <c r="N137" s="180"/>
      <c r="O137" s="180"/>
      <c r="P137" s="578"/>
      <c r="Q137" s="563"/>
      <c r="R137" s="563"/>
      <c r="S137" s="563"/>
      <c r="T137" s="563"/>
      <c r="U137" s="563"/>
      <c r="V137" s="563"/>
      <c r="W137" s="563"/>
      <c r="X137" s="563"/>
      <c r="Y137" s="563"/>
      <c r="Z137" s="579"/>
      <c r="AA137" s="3"/>
    </row>
    <row r="138" spans="2:27" ht="15" customHeight="1">
      <c r="B138" s="4"/>
      <c r="C138" s="562"/>
      <c r="D138" s="563"/>
      <c r="E138" s="563"/>
      <c r="F138" s="563"/>
      <c r="G138" s="563"/>
      <c r="H138" s="563"/>
      <c r="I138" s="563"/>
      <c r="J138" s="563"/>
      <c r="K138" s="563"/>
      <c r="L138" s="564"/>
      <c r="M138" s="180"/>
      <c r="N138" s="180"/>
      <c r="O138" s="180"/>
      <c r="P138" s="578"/>
      <c r="Q138" s="563"/>
      <c r="R138" s="563"/>
      <c r="S138" s="563"/>
      <c r="T138" s="563"/>
      <c r="U138" s="563"/>
      <c r="V138" s="563"/>
      <c r="W138" s="563"/>
      <c r="X138" s="563"/>
      <c r="Y138" s="563"/>
      <c r="Z138" s="579"/>
      <c r="AA138" s="3"/>
    </row>
    <row r="139" spans="2:27" ht="15" customHeight="1">
      <c r="B139" s="4"/>
      <c r="C139" s="568"/>
      <c r="D139" s="569"/>
      <c r="E139" s="569"/>
      <c r="F139" s="569"/>
      <c r="G139" s="569"/>
      <c r="H139" s="569"/>
      <c r="I139" s="569"/>
      <c r="J139" s="569"/>
      <c r="K139" s="569"/>
      <c r="L139" s="570"/>
      <c r="M139" s="180"/>
      <c r="N139" s="180"/>
      <c r="O139" s="180"/>
      <c r="P139" s="580"/>
      <c r="Q139" s="569"/>
      <c r="R139" s="569"/>
      <c r="S139" s="569"/>
      <c r="T139" s="569"/>
      <c r="U139" s="569"/>
      <c r="V139" s="569"/>
      <c r="W139" s="569"/>
      <c r="X139" s="569"/>
      <c r="Y139" s="569"/>
      <c r="Z139" s="581"/>
      <c r="AA139" s="3"/>
    </row>
    <row r="140" spans="2:27" ht="15" customHeight="1">
      <c r="B140" s="4"/>
      <c r="C140" s="547"/>
      <c r="D140" s="548"/>
      <c r="E140" s="548"/>
      <c r="F140" s="548"/>
      <c r="G140" s="548"/>
      <c r="H140" s="548"/>
      <c r="I140" s="548"/>
      <c r="J140" s="548"/>
      <c r="K140" s="548"/>
      <c r="L140" s="549"/>
      <c r="M140" s="574" t="s">
        <v>300</v>
      </c>
      <c r="N140" s="180"/>
      <c r="O140" s="180"/>
      <c r="P140" s="576"/>
      <c r="Q140" s="548"/>
      <c r="R140" s="548"/>
      <c r="S140" s="548"/>
      <c r="T140" s="548"/>
      <c r="U140" s="548"/>
      <c r="V140" s="548"/>
      <c r="W140" s="548"/>
      <c r="X140" s="548"/>
      <c r="Y140" s="548"/>
      <c r="Z140" s="577"/>
      <c r="AA140" s="3"/>
    </row>
    <row r="141" spans="2:27" ht="15" customHeight="1">
      <c r="B141" s="4"/>
      <c r="C141" s="562"/>
      <c r="D141" s="563"/>
      <c r="E141" s="563"/>
      <c r="F141" s="563"/>
      <c r="G141" s="563"/>
      <c r="H141" s="563"/>
      <c r="I141" s="563"/>
      <c r="J141" s="563"/>
      <c r="K141" s="563"/>
      <c r="L141" s="564"/>
      <c r="M141" s="180"/>
      <c r="N141" s="180"/>
      <c r="O141" s="180"/>
      <c r="P141" s="578"/>
      <c r="Q141" s="563"/>
      <c r="R141" s="563"/>
      <c r="S141" s="563"/>
      <c r="T141" s="563"/>
      <c r="U141" s="563"/>
      <c r="V141" s="563"/>
      <c r="W141" s="563"/>
      <c r="X141" s="563"/>
      <c r="Y141" s="563"/>
      <c r="Z141" s="579"/>
      <c r="AA141" s="3"/>
    </row>
    <row r="142" spans="2:27" ht="15" customHeight="1">
      <c r="B142" s="4"/>
      <c r="C142" s="562"/>
      <c r="D142" s="563"/>
      <c r="E142" s="563"/>
      <c r="F142" s="563"/>
      <c r="G142" s="563"/>
      <c r="H142" s="563"/>
      <c r="I142" s="563"/>
      <c r="J142" s="563"/>
      <c r="K142" s="563"/>
      <c r="L142" s="564"/>
      <c r="M142" s="180"/>
      <c r="N142" s="180"/>
      <c r="O142" s="180"/>
      <c r="P142" s="578"/>
      <c r="Q142" s="563"/>
      <c r="R142" s="563"/>
      <c r="S142" s="563"/>
      <c r="T142" s="563"/>
      <c r="U142" s="563"/>
      <c r="V142" s="563"/>
      <c r="W142" s="563"/>
      <c r="X142" s="563"/>
      <c r="Y142" s="563"/>
      <c r="Z142" s="579"/>
      <c r="AA142" s="3"/>
    </row>
    <row r="143" spans="2:27" ht="15" customHeight="1">
      <c r="B143" s="4"/>
      <c r="C143" s="568"/>
      <c r="D143" s="569"/>
      <c r="E143" s="569"/>
      <c r="F143" s="569"/>
      <c r="G143" s="569"/>
      <c r="H143" s="569"/>
      <c r="I143" s="569"/>
      <c r="J143" s="569"/>
      <c r="K143" s="569"/>
      <c r="L143" s="570"/>
      <c r="M143" s="180"/>
      <c r="N143" s="180"/>
      <c r="O143" s="180"/>
      <c r="P143" s="580"/>
      <c r="Q143" s="569"/>
      <c r="R143" s="569"/>
      <c r="S143" s="569"/>
      <c r="T143" s="569"/>
      <c r="U143" s="569"/>
      <c r="V143" s="569"/>
      <c r="W143" s="569"/>
      <c r="X143" s="569"/>
      <c r="Y143" s="569"/>
      <c r="Z143" s="581"/>
      <c r="AA143" s="3"/>
    </row>
    <row r="144" spans="2:27" ht="15" customHeight="1">
      <c r="B144" s="4"/>
      <c r="C144" s="547"/>
      <c r="D144" s="548"/>
      <c r="E144" s="548"/>
      <c r="F144" s="548"/>
      <c r="G144" s="548"/>
      <c r="H144" s="548"/>
      <c r="I144" s="548"/>
      <c r="J144" s="548"/>
      <c r="K144" s="548"/>
      <c r="L144" s="549"/>
      <c r="M144" s="574" t="s">
        <v>301</v>
      </c>
      <c r="N144" s="180"/>
      <c r="O144" s="180"/>
      <c r="P144" s="576"/>
      <c r="Q144" s="548"/>
      <c r="R144" s="548"/>
      <c r="S144" s="548"/>
      <c r="T144" s="548"/>
      <c r="U144" s="548"/>
      <c r="V144" s="548"/>
      <c r="W144" s="548"/>
      <c r="X144" s="548"/>
      <c r="Y144" s="548"/>
      <c r="Z144" s="577"/>
      <c r="AA144" s="3"/>
    </row>
    <row r="145" spans="2:27" ht="15" customHeight="1">
      <c r="B145" s="47"/>
      <c r="C145" s="562"/>
      <c r="D145" s="563"/>
      <c r="E145" s="563"/>
      <c r="F145" s="563"/>
      <c r="G145" s="563"/>
      <c r="H145" s="563"/>
      <c r="I145" s="563"/>
      <c r="J145" s="563"/>
      <c r="K145" s="563"/>
      <c r="L145" s="564"/>
      <c r="M145" s="180"/>
      <c r="N145" s="180"/>
      <c r="O145" s="180"/>
      <c r="P145" s="578"/>
      <c r="Q145" s="563"/>
      <c r="R145" s="563"/>
      <c r="S145" s="563"/>
      <c r="T145" s="563"/>
      <c r="U145" s="563"/>
      <c r="V145" s="563"/>
      <c r="W145" s="563"/>
      <c r="X145" s="563"/>
      <c r="Y145" s="563"/>
      <c r="Z145" s="579"/>
      <c r="AA145" s="48"/>
    </row>
    <row r="146" spans="2:27" ht="15" customHeight="1">
      <c r="B146" s="4"/>
      <c r="C146" s="562"/>
      <c r="D146" s="563"/>
      <c r="E146" s="563"/>
      <c r="F146" s="563"/>
      <c r="G146" s="563"/>
      <c r="H146" s="563"/>
      <c r="I146" s="563"/>
      <c r="J146" s="563"/>
      <c r="K146" s="563"/>
      <c r="L146" s="564"/>
      <c r="M146" s="180"/>
      <c r="N146" s="180"/>
      <c r="O146" s="180"/>
      <c r="P146" s="578"/>
      <c r="Q146" s="563"/>
      <c r="R146" s="563"/>
      <c r="S146" s="563"/>
      <c r="T146" s="563"/>
      <c r="U146" s="563"/>
      <c r="V146" s="563"/>
      <c r="W146" s="563"/>
      <c r="X146" s="563"/>
      <c r="Y146" s="563"/>
      <c r="Z146" s="579"/>
      <c r="AA146" s="3"/>
    </row>
    <row r="147" spans="2:27" ht="15" customHeight="1">
      <c r="B147" s="4"/>
      <c r="C147" s="568"/>
      <c r="D147" s="569"/>
      <c r="E147" s="569"/>
      <c r="F147" s="569"/>
      <c r="G147" s="569"/>
      <c r="H147" s="569"/>
      <c r="I147" s="569"/>
      <c r="J147" s="569"/>
      <c r="K147" s="569"/>
      <c r="L147" s="570"/>
      <c r="M147" s="180"/>
      <c r="N147" s="180"/>
      <c r="O147" s="180"/>
      <c r="P147" s="580"/>
      <c r="Q147" s="569"/>
      <c r="R147" s="569"/>
      <c r="S147" s="569"/>
      <c r="T147" s="569"/>
      <c r="U147" s="569"/>
      <c r="V147" s="569"/>
      <c r="W147" s="569"/>
      <c r="X147" s="569"/>
      <c r="Y147" s="569"/>
      <c r="Z147" s="581"/>
      <c r="AA147" s="3"/>
    </row>
    <row r="148" spans="2:27" ht="15" customHeight="1">
      <c r="B148" s="4"/>
      <c r="AA148" s="3"/>
    </row>
    <row r="149" spans="2:27" ht="15" customHeight="1" thickBot="1">
      <c r="B149" s="4"/>
      <c r="C149" s="16"/>
      <c r="D149" s="16"/>
      <c r="E149" s="16"/>
      <c r="AA149" s="3"/>
    </row>
    <row r="150" spans="2:27" ht="15" customHeight="1">
      <c r="B150" s="2"/>
      <c r="C150" s="76"/>
      <c r="D150" s="76"/>
      <c r="E150" s="76"/>
      <c r="F150" s="2"/>
      <c r="G150" s="2"/>
      <c r="H150" s="2"/>
      <c r="I150" s="2"/>
      <c r="J150" s="2"/>
      <c r="K150" s="2"/>
      <c r="L150" s="2"/>
      <c r="M150" s="2"/>
      <c r="N150" s="2"/>
      <c r="O150" s="2"/>
      <c r="P150" s="2"/>
      <c r="Q150" s="2"/>
      <c r="R150" s="2"/>
      <c r="S150" s="2"/>
      <c r="T150" s="2"/>
      <c r="U150" s="2"/>
      <c r="V150" s="2"/>
      <c r="W150" s="2"/>
      <c r="X150" s="2"/>
      <c r="Y150" s="2"/>
      <c r="Z150" s="2"/>
      <c r="AA150" s="2"/>
    </row>
  </sheetData>
  <mergeCells count="298">
    <mergeCell ref="B2:AA2"/>
    <mergeCell ref="B3:E3"/>
    <mergeCell ref="F3:AA3"/>
    <mergeCell ref="F24:U24"/>
    <mergeCell ref="F25:U25"/>
    <mergeCell ref="F26:U26"/>
    <mergeCell ref="F29:U29"/>
    <mergeCell ref="W5:X5"/>
    <mergeCell ref="B6:E7"/>
    <mergeCell ref="F6:N6"/>
    <mergeCell ref="O6:S7"/>
    <mergeCell ref="T6:AA6"/>
    <mergeCell ref="B4:E4"/>
    <mergeCell ref="F4:S4"/>
    <mergeCell ref="B5:E5"/>
    <mergeCell ref="J5:K5"/>
    <mergeCell ref="M5:N5"/>
    <mergeCell ref="T5:U5"/>
    <mergeCell ref="B9:E11"/>
    <mergeCell ref="F9:G11"/>
    <mergeCell ref="H9:L11"/>
    <mergeCell ref="M9:AA11"/>
    <mergeCell ref="B12:E18"/>
    <mergeCell ref="F12:AA16"/>
    <mergeCell ref="F7:N7"/>
    <mergeCell ref="T7:AA7"/>
    <mergeCell ref="B8:E8"/>
    <mergeCell ref="F8:G8"/>
    <mergeCell ref="H8:M8"/>
    <mergeCell ref="O8:S8"/>
    <mergeCell ref="T8:Z8"/>
    <mergeCell ref="V25:W25"/>
    <mergeCell ref="X25:AA29"/>
    <mergeCell ref="V26:W26"/>
    <mergeCell ref="B23:E23"/>
    <mergeCell ref="F23:AA23"/>
    <mergeCell ref="B24:E29"/>
    <mergeCell ref="V24:W24"/>
    <mergeCell ref="X24:AA24"/>
    <mergeCell ref="F28:U28"/>
    <mergeCell ref="V28:W28"/>
    <mergeCell ref="AH16:AK16"/>
    <mergeCell ref="F17:J18"/>
    <mergeCell ref="K17:AA18"/>
    <mergeCell ref="AH17:AK17"/>
    <mergeCell ref="AH18:AK18"/>
    <mergeCell ref="B19:E22"/>
    <mergeCell ref="F19:AA19"/>
    <mergeCell ref="AH19:AK19"/>
    <mergeCell ref="F20:AA22"/>
    <mergeCell ref="B30:E31"/>
    <mergeCell ref="F30:AA30"/>
    <mergeCell ref="AH30:AK30"/>
    <mergeCell ref="F31:AA31"/>
    <mergeCell ref="S33:U33"/>
    <mergeCell ref="V33:AA33"/>
    <mergeCell ref="V27:W27"/>
    <mergeCell ref="V29:W29"/>
    <mergeCell ref="F27:U27"/>
    <mergeCell ref="AF37:AK37"/>
    <mergeCell ref="D38:H38"/>
    <mergeCell ref="I38:Z38"/>
    <mergeCell ref="D39:H39"/>
    <mergeCell ref="I39:Z39"/>
    <mergeCell ref="C35:G35"/>
    <mergeCell ref="H35:I35"/>
    <mergeCell ref="J35:O35"/>
    <mergeCell ref="P35:U35"/>
    <mergeCell ref="V35:W35"/>
    <mergeCell ref="X35:Z35"/>
    <mergeCell ref="D40:H40"/>
    <mergeCell ref="I40:Z40"/>
    <mergeCell ref="C41:C44"/>
    <mergeCell ref="D41:G41"/>
    <mergeCell ref="H41:L41"/>
    <mergeCell ref="M41:Z41"/>
    <mergeCell ref="C36:C40"/>
    <mergeCell ref="D36:H36"/>
    <mergeCell ref="I36:Z36"/>
    <mergeCell ref="D37:H37"/>
    <mergeCell ref="I37:Z37"/>
    <mergeCell ref="C47:G47"/>
    <mergeCell ref="H47:I47"/>
    <mergeCell ref="J47:O47"/>
    <mergeCell ref="P47:U47"/>
    <mergeCell ref="V47:W47"/>
    <mergeCell ref="X47:Z47"/>
    <mergeCell ref="D42:G44"/>
    <mergeCell ref="H42:L42"/>
    <mergeCell ref="M42:Z42"/>
    <mergeCell ref="H43:L43"/>
    <mergeCell ref="M43:Z43"/>
    <mergeCell ref="H44:L44"/>
    <mergeCell ref="M44:Z44"/>
    <mergeCell ref="C48:C51"/>
    <mergeCell ref="D48:H48"/>
    <mergeCell ref="I48:Z48"/>
    <mergeCell ref="D49:H49"/>
    <mergeCell ref="I49:Z49"/>
    <mergeCell ref="AF49:AK49"/>
    <mergeCell ref="D50:H50"/>
    <mergeCell ref="I50:Z50"/>
    <mergeCell ref="D51:H51"/>
    <mergeCell ref="I51:Z51"/>
    <mergeCell ref="S60:U60"/>
    <mergeCell ref="V60:AA60"/>
    <mergeCell ref="C62:G62"/>
    <mergeCell ref="H62:I62"/>
    <mergeCell ref="J62:O62"/>
    <mergeCell ref="P62:U62"/>
    <mergeCell ref="V62:W62"/>
    <mergeCell ref="X62:Z62"/>
    <mergeCell ref="D53:G55"/>
    <mergeCell ref="H53:L53"/>
    <mergeCell ref="M53:Z53"/>
    <mergeCell ref="H54:L54"/>
    <mergeCell ref="M54:Z54"/>
    <mergeCell ref="H55:L55"/>
    <mergeCell ref="M55:Z55"/>
    <mergeCell ref="C52:C55"/>
    <mergeCell ref="D52:G52"/>
    <mergeCell ref="H52:L52"/>
    <mergeCell ref="M52:Z52"/>
    <mergeCell ref="I63:Z63"/>
    <mergeCell ref="D64:H64"/>
    <mergeCell ref="I64:Z64"/>
    <mergeCell ref="AF64:AK64"/>
    <mergeCell ref="D65:H65"/>
    <mergeCell ref="I65:Z65"/>
    <mergeCell ref="D66:H66"/>
    <mergeCell ref="I66:Z66"/>
    <mergeCell ref="D68:G70"/>
    <mergeCell ref="H68:L68"/>
    <mergeCell ref="M68:Z68"/>
    <mergeCell ref="H69:L69"/>
    <mergeCell ref="M69:Z69"/>
    <mergeCell ref="H70:L70"/>
    <mergeCell ref="C67:C70"/>
    <mergeCell ref="D67:G67"/>
    <mergeCell ref="H67:L67"/>
    <mergeCell ref="M67:Z67"/>
    <mergeCell ref="S97:U97"/>
    <mergeCell ref="V97:AA97"/>
    <mergeCell ref="S81:U81"/>
    <mergeCell ref="V81:AA81"/>
    <mergeCell ref="C83:G83"/>
    <mergeCell ref="H83:I83"/>
    <mergeCell ref="J83:O83"/>
    <mergeCell ref="P83:U83"/>
    <mergeCell ref="V83:W83"/>
    <mergeCell ref="X83:Z83"/>
    <mergeCell ref="C88:C91"/>
    <mergeCell ref="D88:G88"/>
    <mergeCell ref="H88:L88"/>
    <mergeCell ref="M88:Z88"/>
    <mergeCell ref="C84:C87"/>
    <mergeCell ref="D84:H84"/>
    <mergeCell ref="I84:Z84"/>
    <mergeCell ref="D85:H85"/>
    <mergeCell ref="I85:Z85"/>
    <mergeCell ref="C73:G73"/>
    <mergeCell ref="C99:E99"/>
    <mergeCell ref="F99:L99"/>
    <mergeCell ref="M99:O99"/>
    <mergeCell ref="P99:Z99"/>
    <mergeCell ref="C100:L100"/>
    <mergeCell ref="M100:O103"/>
    <mergeCell ref="P100:Z100"/>
    <mergeCell ref="C101:L101"/>
    <mergeCell ref="P101:Z101"/>
    <mergeCell ref="C102:L102"/>
    <mergeCell ref="P102:Z102"/>
    <mergeCell ref="C103:L103"/>
    <mergeCell ref="P103:Z103"/>
    <mergeCell ref="C104:L104"/>
    <mergeCell ref="M104:O107"/>
    <mergeCell ref="P104:Z104"/>
    <mergeCell ref="C105:L105"/>
    <mergeCell ref="P105:Z105"/>
    <mergeCell ref="C106:L106"/>
    <mergeCell ref="P106:Z106"/>
    <mergeCell ref="C107:L107"/>
    <mergeCell ref="P107:Z107"/>
    <mergeCell ref="C108:L108"/>
    <mergeCell ref="M108:O111"/>
    <mergeCell ref="P108:Z108"/>
    <mergeCell ref="C109:L109"/>
    <mergeCell ref="P109:Z109"/>
    <mergeCell ref="C110:L110"/>
    <mergeCell ref="P110:Z110"/>
    <mergeCell ref="C111:L111"/>
    <mergeCell ref="P111:Z111"/>
    <mergeCell ref="C112:L112"/>
    <mergeCell ref="M112:O115"/>
    <mergeCell ref="P112:Z112"/>
    <mergeCell ref="C113:L113"/>
    <mergeCell ref="P113:Z113"/>
    <mergeCell ref="C114:L114"/>
    <mergeCell ref="P114:Z114"/>
    <mergeCell ref="C115:L115"/>
    <mergeCell ref="P115:Z115"/>
    <mergeCell ref="C116:L116"/>
    <mergeCell ref="M116:O119"/>
    <mergeCell ref="P116:Z116"/>
    <mergeCell ref="C117:L117"/>
    <mergeCell ref="P117:Z117"/>
    <mergeCell ref="C118:L118"/>
    <mergeCell ref="P118:Z118"/>
    <mergeCell ref="C119:L119"/>
    <mergeCell ref="P119:Z119"/>
    <mergeCell ref="C120:L120"/>
    <mergeCell ref="M120:O123"/>
    <mergeCell ref="P120:Z120"/>
    <mergeCell ref="C121:L121"/>
    <mergeCell ref="P121:Z121"/>
    <mergeCell ref="C122:L122"/>
    <mergeCell ref="P122:Z122"/>
    <mergeCell ref="C123:L123"/>
    <mergeCell ref="P123:Z123"/>
    <mergeCell ref="C124:L124"/>
    <mergeCell ref="M124:O127"/>
    <mergeCell ref="P124:Z124"/>
    <mergeCell ref="C125:L125"/>
    <mergeCell ref="P125:Z125"/>
    <mergeCell ref="C126:L126"/>
    <mergeCell ref="P126:Z126"/>
    <mergeCell ref="C127:L127"/>
    <mergeCell ref="P127:Z127"/>
    <mergeCell ref="C128:L128"/>
    <mergeCell ref="M128:O131"/>
    <mergeCell ref="P128:Z128"/>
    <mergeCell ref="C129:L129"/>
    <mergeCell ref="P129:Z129"/>
    <mergeCell ref="C130:L130"/>
    <mergeCell ref="P130:Z130"/>
    <mergeCell ref="C131:L131"/>
    <mergeCell ref="P131:Z131"/>
    <mergeCell ref="C138:L138"/>
    <mergeCell ref="P138:Z138"/>
    <mergeCell ref="C139:L139"/>
    <mergeCell ref="P139:Z139"/>
    <mergeCell ref="C132:L132"/>
    <mergeCell ref="M132:O135"/>
    <mergeCell ref="P132:Z132"/>
    <mergeCell ref="C133:L133"/>
    <mergeCell ref="P133:Z133"/>
    <mergeCell ref="C134:L134"/>
    <mergeCell ref="P134:Z134"/>
    <mergeCell ref="C135:L135"/>
    <mergeCell ref="P135:Z135"/>
    <mergeCell ref="D63:H63"/>
    <mergeCell ref="C144:L144"/>
    <mergeCell ref="M144:O147"/>
    <mergeCell ref="P144:Z144"/>
    <mergeCell ref="C145:L145"/>
    <mergeCell ref="P145:Z145"/>
    <mergeCell ref="C146:L146"/>
    <mergeCell ref="P146:Z146"/>
    <mergeCell ref="C147:L147"/>
    <mergeCell ref="P147:Z147"/>
    <mergeCell ref="C140:L140"/>
    <mergeCell ref="M140:O143"/>
    <mergeCell ref="P140:Z140"/>
    <mergeCell ref="C141:L141"/>
    <mergeCell ref="P141:Z141"/>
    <mergeCell ref="C142:L142"/>
    <mergeCell ref="P142:Z142"/>
    <mergeCell ref="C143:L143"/>
    <mergeCell ref="P143:Z143"/>
    <mergeCell ref="C136:L136"/>
    <mergeCell ref="M136:O139"/>
    <mergeCell ref="P136:Z136"/>
    <mergeCell ref="C137:L137"/>
    <mergeCell ref="P137:Z137"/>
    <mergeCell ref="T4:AA4"/>
    <mergeCell ref="Q5:S5"/>
    <mergeCell ref="AN88:AQ88"/>
    <mergeCell ref="D89:G91"/>
    <mergeCell ref="H89:L89"/>
    <mergeCell ref="M89:Z89"/>
    <mergeCell ref="H90:L90"/>
    <mergeCell ref="M90:Z90"/>
    <mergeCell ref="H91:L91"/>
    <mergeCell ref="M91:Z91"/>
    <mergeCell ref="AF85:AK85"/>
    <mergeCell ref="D86:H86"/>
    <mergeCell ref="I86:Z86"/>
    <mergeCell ref="D87:H87"/>
    <mergeCell ref="I87:Z87"/>
    <mergeCell ref="M70:Z70"/>
    <mergeCell ref="H73:I73"/>
    <mergeCell ref="J73:Z73"/>
    <mergeCell ref="C74:I75"/>
    <mergeCell ref="J74:Z75"/>
    <mergeCell ref="C76:I77"/>
    <mergeCell ref="J76:Z77"/>
    <mergeCell ref="AN67:AQ67"/>
    <mergeCell ref="C63:C66"/>
  </mergeCells>
  <phoneticPr fontId="1"/>
  <dataValidations count="4">
    <dataValidation type="list" allowBlank="1" showInputMessage="1" showErrorMessage="1" sqref="AF37:AK37 AF49:AK49 AF64:AK64 AF85:AK85" xr:uid="{6228193E-6390-426C-B915-C079455BFAAD}">
      <formula1>"職員,学生ボランティア,地域のボランティア,退職教職員,その他"</formula1>
    </dataValidation>
    <dataValidation type="list" allowBlank="1" showInputMessage="1" showErrorMessage="1" sqref="F4:S4" xr:uid="{6C64B7CD-F93A-407B-A536-9EBC7D29C046}">
      <formula1>"こどもの居場所づくり事業　生活充実型（１５０日以上）,こどもの居場所づくり事業　生活充実型（１００日以上）"</formula1>
    </dataValidation>
    <dataValidation type="list" allowBlank="1" showInputMessage="1" showErrorMessage="1" sqref="F9:G11" xr:uid="{739AD38A-DE17-4466-8D02-24B94C9C438D}">
      <formula1>"あり,なし"</formula1>
    </dataValidation>
    <dataValidation type="list" allowBlank="1" showInputMessage="1" showErrorMessage="1" sqref="V28:W29" xr:uid="{1E4C97CB-184D-42FF-A0A4-2D397A48C559}">
      <formula1>"実施する,実施しない"</formula1>
    </dataValidation>
  </dataValidations>
  <pageMargins left="0.7" right="0.7" top="0.75" bottom="0.75" header="0.3" footer="0.3"/>
  <pageSetup paperSize="9" scale="87" orientation="portrait" r:id="rId1"/>
  <rowBreaks count="4" manualBreakCount="4">
    <brk id="31" max="27" man="1"/>
    <brk id="58" max="27" man="1"/>
    <brk id="79" max="27" man="1"/>
    <brk id="95" max="27" man="1"/>
  </rowBreaks>
  <drawing r:id="rId2"/>
  <legacyDrawing r:id="rId3"/>
  <controls>
    <mc:AlternateContent xmlns:mc="http://schemas.openxmlformats.org/markup-compatibility/2006">
      <mc:Choice Requires="x14">
        <control shapeId="27703" r:id="rId4" name="CheckBox44">
          <controlPr defaultSize="0" autoLine="0" r:id="rId5">
            <anchor moveWithCells="1" sizeWithCells="1">
              <from>
                <xdr:col>5</xdr:col>
                <xdr:colOff>123825</xdr:colOff>
                <xdr:row>15</xdr:row>
                <xdr:rowOff>285750</xdr:rowOff>
              </from>
              <to>
                <xdr:col>14</xdr:col>
                <xdr:colOff>28575</xdr:colOff>
                <xdr:row>15</xdr:row>
                <xdr:rowOff>561975</xdr:rowOff>
              </to>
            </anchor>
          </controlPr>
        </control>
      </mc:Choice>
      <mc:Fallback>
        <control shapeId="27703" r:id="rId4" name="CheckBox44"/>
      </mc:Fallback>
    </mc:AlternateContent>
    <mc:AlternateContent xmlns:mc="http://schemas.openxmlformats.org/markup-compatibility/2006">
      <mc:Choice Requires="x14">
        <control shapeId="27649" r:id="rId6" name="CheckBox2">
          <controlPr defaultSize="0" autoLine="0" r:id="rId7">
            <anchor moveWithCells="1" sizeWithCells="1">
              <from>
                <xdr:col>6</xdr:col>
                <xdr:colOff>9525</xdr:colOff>
                <xdr:row>0</xdr:row>
                <xdr:rowOff>0</xdr:rowOff>
              </from>
              <to>
                <xdr:col>21</xdr:col>
                <xdr:colOff>28575</xdr:colOff>
                <xdr:row>0</xdr:row>
                <xdr:rowOff>0</xdr:rowOff>
              </to>
            </anchor>
          </controlPr>
        </control>
      </mc:Choice>
      <mc:Fallback>
        <control shapeId="27649" r:id="rId6" name="CheckBox2"/>
      </mc:Fallback>
    </mc:AlternateContent>
    <mc:AlternateContent xmlns:mc="http://schemas.openxmlformats.org/markup-compatibility/2006">
      <mc:Choice Requires="x14">
        <control shapeId="27650" r:id="rId8" name="CheckBox10">
          <controlPr defaultSize="0" autoLine="0" r:id="rId9">
            <anchor moveWithCells="1" sizeWithCells="1">
              <from>
                <xdr:col>5</xdr:col>
                <xdr:colOff>114300</xdr:colOff>
                <xdr:row>11</xdr:row>
                <xdr:rowOff>104775</xdr:rowOff>
              </from>
              <to>
                <xdr:col>8</xdr:col>
                <xdr:colOff>285750</xdr:colOff>
                <xdr:row>12</xdr:row>
                <xdr:rowOff>266700</xdr:rowOff>
              </to>
            </anchor>
          </controlPr>
        </control>
      </mc:Choice>
      <mc:Fallback>
        <control shapeId="27650" r:id="rId8" name="CheckBox10"/>
      </mc:Fallback>
    </mc:AlternateContent>
    <mc:AlternateContent xmlns:mc="http://schemas.openxmlformats.org/markup-compatibility/2006">
      <mc:Choice Requires="x14">
        <control shapeId="27651" r:id="rId10" name="CheckBox11">
          <controlPr defaultSize="0" autoLine="0" r:id="rId11">
            <anchor moveWithCells="1" sizeWithCells="1">
              <from>
                <xdr:col>10</xdr:col>
                <xdr:colOff>180975</xdr:colOff>
                <xdr:row>11</xdr:row>
                <xdr:rowOff>95250</xdr:rowOff>
              </from>
              <to>
                <xdr:col>15</xdr:col>
                <xdr:colOff>104775</xdr:colOff>
                <xdr:row>12</xdr:row>
                <xdr:rowOff>257175</xdr:rowOff>
              </to>
            </anchor>
          </controlPr>
        </control>
      </mc:Choice>
      <mc:Fallback>
        <control shapeId="27651" r:id="rId10" name="CheckBox11"/>
      </mc:Fallback>
    </mc:AlternateContent>
    <mc:AlternateContent xmlns:mc="http://schemas.openxmlformats.org/markup-compatibility/2006">
      <mc:Choice Requires="x14">
        <control shapeId="27652" r:id="rId12" name="CheckBox12">
          <controlPr defaultSize="0" autoLine="0" r:id="rId13">
            <anchor moveWithCells="1" sizeWithCells="1">
              <from>
                <xdr:col>5</xdr:col>
                <xdr:colOff>114300</xdr:colOff>
                <xdr:row>13</xdr:row>
                <xdr:rowOff>19050</xdr:rowOff>
              </from>
              <to>
                <xdr:col>8</xdr:col>
                <xdr:colOff>285750</xdr:colOff>
                <xdr:row>14</xdr:row>
                <xdr:rowOff>76200</xdr:rowOff>
              </to>
            </anchor>
          </controlPr>
        </control>
      </mc:Choice>
      <mc:Fallback>
        <control shapeId="27652" r:id="rId12" name="CheckBox12"/>
      </mc:Fallback>
    </mc:AlternateContent>
    <mc:AlternateContent xmlns:mc="http://schemas.openxmlformats.org/markup-compatibility/2006">
      <mc:Choice Requires="x14">
        <control shapeId="27653" r:id="rId14" name="CheckBox13">
          <controlPr defaultSize="0" autoLine="0" r:id="rId15">
            <anchor moveWithCells="1" sizeWithCells="1">
              <from>
                <xdr:col>5</xdr:col>
                <xdr:colOff>114300</xdr:colOff>
                <xdr:row>14</xdr:row>
                <xdr:rowOff>104775</xdr:rowOff>
              </from>
              <to>
                <xdr:col>9</xdr:col>
                <xdr:colOff>180975</xdr:colOff>
                <xdr:row>15</xdr:row>
                <xdr:rowOff>257175</xdr:rowOff>
              </to>
            </anchor>
          </controlPr>
        </control>
      </mc:Choice>
      <mc:Fallback>
        <control shapeId="27653" r:id="rId14" name="CheckBox13"/>
      </mc:Fallback>
    </mc:AlternateContent>
    <mc:AlternateContent xmlns:mc="http://schemas.openxmlformats.org/markup-compatibility/2006">
      <mc:Choice Requires="x14">
        <control shapeId="27654" r:id="rId16" name="CheckBox14">
          <controlPr defaultSize="0" autoLine="0" r:id="rId17">
            <anchor moveWithCells="1" sizeWithCells="1">
              <from>
                <xdr:col>18</xdr:col>
                <xdr:colOff>142875</xdr:colOff>
                <xdr:row>11</xdr:row>
                <xdr:rowOff>104775</xdr:rowOff>
              </from>
              <to>
                <xdr:col>25</xdr:col>
                <xdr:colOff>38100</xdr:colOff>
                <xdr:row>12</xdr:row>
                <xdr:rowOff>266700</xdr:rowOff>
              </to>
            </anchor>
          </controlPr>
        </control>
      </mc:Choice>
      <mc:Fallback>
        <control shapeId="27654" r:id="rId16" name="CheckBox14"/>
      </mc:Fallback>
    </mc:AlternateContent>
    <mc:AlternateContent xmlns:mc="http://schemas.openxmlformats.org/markup-compatibility/2006">
      <mc:Choice Requires="x14">
        <control shapeId="27655" r:id="rId18" name="CheckBox15">
          <controlPr defaultSize="0" autoLine="0" r:id="rId19">
            <anchor moveWithCells="1" sizeWithCells="1">
              <from>
                <xdr:col>10</xdr:col>
                <xdr:colOff>190500</xdr:colOff>
                <xdr:row>14</xdr:row>
                <xdr:rowOff>114300</xdr:rowOff>
              </from>
              <to>
                <xdr:col>16</xdr:col>
                <xdr:colOff>0</xdr:colOff>
                <xdr:row>15</xdr:row>
                <xdr:rowOff>219075</xdr:rowOff>
              </to>
            </anchor>
          </controlPr>
        </control>
      </mc:Choice>
      <mc:Fallback>
        <control shapeId="27655" r:id="rId18" name="CheckBox15"/>
      </mc:Fallback>
    </mc:AlternateContent>
    <mc:AlternateContent xmlns:mc="http://schemas.openxmlformats.org/markup-compatibility/2006">
      <mc:Choice Requires="x14">
        <control shapeId="27656" r:id="rId20" name="CheckBox16">
          <controlPr defaultSize="0" autoLine="0" r:id="rId21">
            <anchor moveWithCells="1" sizeWithCells="1">
              <from>
                <xdr:col>10</xdr:col>
                <xdr:colOff>180975</xdr:colOff>
                <xdr:row>13</xdr:row>
                <xdr:rowOff>19050</xdr:rowOff>
              </from>
              <to>
                <xdr:col>15</xdr:col>
                <xdr:colOff>171450</xdr:colOff>
                <xdr:row>14</xdr:row>
                <xdr:rowOff>76200</xdr:rowOff>
              </to>
            </anchor>
          </controlPr>
        </control>
      </mc:Choice>
      <mc:Fallback>
        <control shapeId="27656" r:id="rId20" name="CheckBox16"/>
      </mc:Fallback>
    </mc:AlternateContent>
    <mc:AlternateContent xmlns:mc="http://schemas.openxmlformats.org/markup-compatibility/2006">
      <mc:Choice Requires="x14">
        <control shapeId="27657" r:id="rId22" name="CheckBox17">
          <controlPr defaultSize="0" autoLine="0" r:id="rId23">
            <anchor moveWithCells="1" sizeWithCells="1">
              <from>
                <xdr:col>18</xdr:col>
                <xdr:colOff>152400</xdr:colOff>
                <xdr:row>13</xdr:row>
                <xdr:rowOff>19050</xdr:rowOff>
              </from>
              <to>
                <xdr:col>23</xdr:col>
                <xdr:colOff>142875</xdr:colOff>
                <xdr:row>14</xdr:row>
                <xdr:rowOff>76200</xdr:rowOff>
              </to>
            </anchor>
          </controlPr>
        </control>
      </mc:Choice>
      <mc:Fallback>
        <control shapeId="27657" r:id="rId22" name="CheckBox17"/>
      </mc:Fallback>
    </mc:AlternateContent>
    <mc:AlternateContent xmlns:mc="http://schemas.openxmlformats.org/markup-compatibility/2006">
      <mc:Choice Requires="x14">
        <control shapeId="27658" r:id="rId24" name="CheckBox19">
          <controlPr defaultSize="0" autoLine="0" r:id="rId25">
            <anchor moveWithCells="1" sizeWithCells="1">
              <from>
                <xdr:col>18</xdr:col>
                <xdr:colOff>152400</xdr:colOff>
                <xdr:row>14</xdr:row>
                <xdr:rowOff>114300</xdr:rowOff>
              </from>
              <to>
                <xdr:col>22</xdr:col>
                <xdr:colOff>104775</xdr:colOff>
                <xdr:row>15</xdr:row>
                <xdr:rowOff>228600</xdr:rowOff>
              </to>
            </anchor>
          </controlPr>
        </control>
      </mc:Choice>
      <mc:Fallback>
        <control shapeId="27658" r:id="rId24" name="CheckBox19"/>
      </mc:Fallback>
    </mc:AlternateContent>
    <mc:AlternateContent xmlns:mc="http://schemas.openxmlformats.org/markup-compatibility/2006">
      <mc:Choice Requires="x14">
        <control shapeId="27659" r:id="rId26" name="CheckBox9">
          <controlPr defaultSize="0" autoLine="0" r:id="rId27">
            <anchor moveWithCells="1" sizeWithCells="1">
              <from>
                <xdr:col>6</xdr:col>
                <xdr:colOff>114300</xdr:colOff>
                <xdr:row>0</xdr:row>
                <xdr:rowOff>0</xdr:rowOff>
              </from>
              <to>
                <xdr:col>8</xdr:col>
                <xdr:colOff>190500</xdr:colOff>
                <xdr:row>0</xdr:row>
                <xdr:rowOff>0</xdr:rowOff>
              </to>
            </anchor>
          </controlPr>
        </control>
      </mc:Choice>
      <mc:Fallback>
        <control shapeId="27659" r:id="rId26" name="CheckBox9"/>
      </mc:Fallback>
    </mc:AlternateContent>
    <mc:AlternateContent xmlns:mc="http://schemas.openxmlformats.org/markup-compatibility/2006">
      <mc:Choice Requires="x14">
        <control shapeId="27660" r:id="rId28" name="CheckBox18">
          <controlPr defaultSize="0" autoLine="0" r:id="rId29">
            <anchor moveWithCells="1" sizeWithCells="1">
              <from>
                <xdr:col>6</xdr:col>
                <xdr:colOff>104775</xdr:colOff>
                <xdr:row>0</xdr:row>
                <xdr:rowOff>0</xdr:rowOff>
              </from>
              <to>
                <xdr:col>8</xdr:col>
                <xdr:colOff>190500</xdr:colOff>
                <xdr:row>0</xdr:row>
                <xdr:rowOff>0</xdr:rowOff>
              </to>
            </anchor>
          </controlPr>
        </control>
      </mc:Choice>
      <mc:Fallback>
        <control shapeId="27660" r:id="rId28" name="CheckBox18"/>
      </mc:Fallback>
    </mc:AlternateContent>
    <mc:AlternateContent xmlns:mc="http://schemas.openxmlformats.org/markup-compatibility/2006">
      <mc:Choice Requires="x14">
        <control shapeId="27661" r:id="rId30" name="CheckBox20">
          <controlPr defaultSize="0" autoLine="0" r:id="rId31">
            <anchor moveWithCells="1" sizeWithCells="1">
              <from>
                <xdr:col>3</xdr:col>
                <xdr:colOff>57150</xdr:colOff>
                <xdr:row>39</xdr:row>
                <xdr:rowOff>57150</xdr:rowOff>
              </from>
              <to>
                <xdr:col>7</xdr:col>
                <xdr:colOff>247650</xdr:colOff>
                <xdr:row>39</xdr:row>
                <xdr:rowOff>438150</xdr:rowOff>
              </to>
            </anchor>
          </controlPr>
        </control>
      </mc:Choice>
      <mc:Fallback>
        <control shapeId="27661" r:id="rId30" name="CheckBox20"/>
      </mc:Fallback>
    </mc:AlternateContent>
    <mc:AlternateContent xmlns:mc="http://schemas.openxmlformats.org/markup-compatibility/2006">
      <mc:Choice Requires="x14">
        <control shapeId="27662" r:id="rId32" name="CheckBox21">
          <controlPr defaultSize="0" autoLine="0" r:id="rId33">
            <anchor moveWithCells="1" sizeWithCells="1">
              <from>
                <xdr:col>3</xdr:col>
                <xdr:colOff>38100</xdr:colOff>
                <xdr:row>37</xdr:row>
                <xdr:rowOff>57150</xdr:rowOff>
              </from>
              <to>
                <xdr:col>7</xdr:col>
                <xdr:colOff>190500</xdr:colOff>
                <xdr:row>37</xdr:row>
                <xdr:rowOff>333375</xdr:rowOff>
              </to>
            </anchor>
          </controlPr>
        </control>
      </mc:Choice>
      <mc:Fallback>
        <control shapeId="27662" r:id="rId32" name="CheckBox21"/>
      </mc:Fallback>
    </mc:AlternateContent>
    <mc:AlternateContent xmlns:mc="http://schemas.openxmlformats.org/markup-compatibility/2006">
      <mc:Choice Requires="x14">
        <control shapeId="27663" r:id="rId34" name="CheckBox22">
          <controlPr defaultSize="0" autoLine="0" r:id="rId35">
            <anchor moveWithCells="1" sizeWithCells="1">
              <from>
                <xdr:col>3</xdr:col>
                <xdr:colOff>57150</xdr:colOff>
                <xdr:row>38</xdr:row>
                <xdr:rowOff>28575</xdr:rowOff>
              </from>
              <to>
                <xdr:col>6</xdr:col>
                <xdr:colOff>219075</xdr:colOff>
                <xdr:row>38</xdr:row>
                <xdr:rowOff>361950</xdr:rowOff>
              </to>
            </anchor>
          </controlPr>
        </control>
      </mc:Choice>
      <mc:Fallback>
        <control shapeId="27663" r:id="rId34" name="CheckBox22"/>
      </mc:Fallback>
    </mc:AlternateContent>
    <mc:AlternateContent xmlns:mc="http://schemas.openxmlformats.org/markup-compatibility/2006">
      <mc:Choice Requires="x14">
        <control shapeId="27664" r:id="rId36" name="CheckBox23">
          <controlPr defaultSize="0" autoLine="0" r:id="rId37">
            <anchor moveWithCells="1" sizeWithCells="1">
              <from>
                <xdr:col>3</xdr:col>
                <xdr:colOff>28575</xdr:colOff>
                <xdr:row>36</xdr:row>
                <xdr:rowOff>28575</xdr:rowOff>
              </from>
              <to>
                <xdr:col>6</xdr:col>
                <xdr:colOff>142875</xdr:colOff>
                <xdr:row>36</xdr:row>
                <xdr:rowOff>371475</xdr:rowOff>
              </to>
            </anchor>
          </controlPr>
        </control>
      </mc:Choice>
      <mc:Fallback>
        <control shapeId="27664" r:id="rId36" name="CheckBox23"/>
      </mc:Fallback>
    </mc:AlternateContent>
    <mc:AlternateContent xmlns:mc="http://schemas.openxmlformats.org/markup-compatibility/2006">
      <mc:Choice Requires="x14">
        <control shapeId="27665" r:id="rId38" name="CheckBox24">
          <controlPr defaultSize="0" autoLine="0" r:id="rId39">
            <anchor moveWithCells="1" sizeWithCells="1">
              <from>
                <xdr:col>3</xdr:col>
                <xdr:colOff>38100</xdr:colOff>
                <xdr:row>50</xdr:row>
                <xdr:rowOff>76200</xdr:rowOff>
              </from>
              <to>
                <xdr:col>7</xdr:col>
                <xdr:colOff>190500</xdr:colOff>
                <xdr:row>50</xdr:row>
                <xdr:rowOff>381000</xdr:rowOff>
              </to>
            </anchor>
          </controlPr>
        </control>
      </mc:Choice>
      <mc:Fallback>
        <control shapeId="27665" r:id="rId38" name="CheckBox24"/>
      </mc:Fallback>
    </mc:AlternateContent>
    <mc:AlternateContent xmlns:mc="http://schemas.openxmlformats.org/markup-compatibility/2006">
      <mc:Choice Requires="x14">
        <control shapeId="27666" r:id="rId40" name="CheckBox25">
          <controlPr defaultSize="0" autoLine="0" r:id="rId41">
            <anchor moveWithCells="1" sizeWithCells="1">
              <from>
                <xdr:col>3</xdr:col>
                <xdr:colOff>28575</xdr:colOff>
                <xdr:row>49</xdr:row>
                <xdr:rowOff>38100</xdr:rowOff>
              </from>
              <to>
                <xdr:col>7</xdr:col>
                <xdr:colOff>257175</xdr:colOff>
                <xdr:row>49</xdr:row>
                <xdr:rowOff>447675</xdr:rowOff>
              </to>
            </anchor>
          </controlPr>
        </control>
      </mc:Choice>
      <mc:Fallback>
        <control shapeId="27666" r:id="rId40" name="CheckBox25"/>
      </mc:Fallback>
    </mc:AlternateContent>
    <mc:AlternateContent xmlns:mc="http://schemas.openxmlformats.org/markup-compatibility/2006">
      <mc:Choice Requires="x14">
        <control shapeId="27667" r:id="rId42" name="CheckBox27">
          <controlPr defaultSize="0" autoLine="0" r:id="rId43">
            <anchor moveWithCells="1" sizeWithCells="1">
              <from>
                <xdr:col>3</xdr:col>
                <xdr:colOff>28575</xdr:colOff>
                <xdr:row>48</xdr:row>
                <xdr:rowOff>28575</xdr:rowOff>
              </from>
              <to>
                <xdr:col>6</xdr:col>
                <xdr:colOff>142875</xdr:colOff>
                <xdr:row>48</xdr:row>
                <xdr:rowOff>400050</xdr:rowOff>
              </to>
            </anchor>
          </controlPr>
        </control>
      </mc:Choice>
      <mc:Fallback>
        <control shapeId="27667" r:id="rId42" name="CheckBox27"/>
      </mc:Fallback>
    </mc:AlternateContent>
    <mc:AlternateContent xmlns:mc="http://schemas.openxmlformats.org/markup-compatibility/2006">
      <mc:Choice Requires="x14">
        <control shapeId="27668" r:id="rId44" name="CheckBox26">
          <controlPr defaultSize="0" autoLine="0" r:id="rId45">
            <anchor moveWithCells="1" sizeWithCells="1">
              <from>
                <xdr:col>3</xdr:col>
                <xdr:colOff>95250</xdr:colOff>
                <xdr:row>65</xdr:row>
                <xdr:rowOff>180975</xdr:rowOff>
              </from>
              <to>
                <xdr:col>7</xdr:col>
                <xdr:colOff>228600</xdr:colOff>
                <xdr:row>65</xdr:row>
                <xdr:rowOff>485775</xdr:rowOff>
              </to>
            </anchor>
          </controlPr>
        </control>
      </mc:Choice>
      <mc:Fallback>
        <control shapeId="27668" r:id="rId44" name="CheckBox26"/>
      </mc:Fallback>
    </mc:AlternateContent>
    <mc:AlternateContent xmlns:mc="http://schemas.openxmlformats.org/markup-compatibility/2006">
      <mc:Choice Requires="x14">
        <control shapeId="27669" r:id="rId46" name="CheckBox28">
          <controlPr defaultSize="0" autoLine="0" r:id="rId47">
            <anchor moveWithCells="1" sizeWithCells="1">
              <from>
                <xdr:col>3</xdr:col>
                <xdr:colOff>66675</xdr:colOff>
                <xdr:row>64</xdr:row>
                <xdr:rowOff>142875</xdr:rowOff>
              </from>
              <to>
                <xdr:col>7</xdr:col>
                <xdr:colOff>142875</xdr:colOff>
                <xdr:row>64</xdr:row>
                <xdr:rowOff>533400</xdr:rowOff>
              </to>
            </anchor>
          </controlPr>
        </control>
      </mc:Choice>
      <mc:Fallback>
        <control shapeId="27669" r:id="rId46" name="CheckBox28"/>
      </mc:Fallback>
    </mc:AlternateContent>
    <mc:AlternateContent xmlns:mc="http://schemas.openxmlformats.org/markup-compatibility/2006">
      <mc:Choice Requires="x14">
        <control shapeId="27670" r:id="rId48" name="CheckBox29">
          <controlPr defaultSize="0" autoLine="0" r:id="rId49">
            <anchor moveWithCells="1" sizeWithCells="1">
              <from>
                <xdr:col>3</xdr:col>
                <xdr:colOff>66675</xdr:colOff>
                <xdr:row>63</xdr:row>
                <xdr:rowOff>142875</xdr:rowOff>
              </from>
              <to>
                <xdr:col>7</xdr:col>
                <xdr:colOff>28575</xdr:colOff>
                <xdr:row>63</xdr:row>
                <xdr:rowOff>561975</xdr:rowOff>
              </to>
            </anchor>
          </controlPr>
        </control>
      </mc:Choice>
      <mc:Fallback>
        <control shapeId="27670" r:id="rId48" name="CheckBox29"/>
      </mc:Fallback>
    </mc:AlternateContent>
    <mc:AlternateContent xmlns:mc="http://schemas.openxmlformats.org/markup-compatibility/2006">
      <mc:Choice Requires="x14">
        <control shapeId="27671" r:id="rId50" name="CheckBox30">
          <controlPr defaultSize="0" autoLine="0" autoPict="0" r:id="rId51">
            <anchor moveWithCells="1" sizeWithCells="1">
              <from>
                <xdr:col>3</xdr:col>
                <xdr:colOff>66675</xdr:colOff>
                <xdr:row>77</xdr:row>
                <xdr:rowOff>0</xdr:rowOff>
              </from>
              <to>
                <xdr:col>7</xdr:col>
                <xdr:colOff>266700</xdr:colOff>
                <xdr:row>77</xdr:row>
                <xdr:rowOff>0</xdr:rowOff>
              </to>
            </anchor>
          </controlPr>
        </control>
      </mc:Choice>
      <mc:Fallback>
        <control shapeId="27671" r:id="rId50" name="CheckBox30"/>
      </mc:Fallback>
    </mc:AlternateContent>
    <mc:AlternateContent xmlns:mc="http://schemas.openxmlformats.org/markup-compatibility/2006">
      <mc:Choice Requires="x14">
        <control shapeId="27673" r:id="rId52" name="CheckBox32">
          <controlPr defaultSize="0" autoLine="0" autoPict="0" r:id="rId53">
            <anchor moveWithCells="1" sizeWithCells="1">
              <from>
                <xdr:col>3</xdr:col>
                <xdr:colOff>38100</xdr:colOff>
                <xdr:row>77</xdr:row>
                <xdr:rowOff>0</xdr:rowOff>
              </from>
              <to>
                <xdr:col>7</xdr:col>
                <xdr:colOff>304800</xdr:colOff>
                <xdr:row>77</xdr:row>
                <xdr:rowOff>0</xdr:rowOff>
              </to>
            </anchor>
          </controlPr>
        </control>
      </mc:Choice>
      <mc:Fallback>
        <control shapeId="27673" r:id="rId52" name="CheckBox32"/>
      </mc:Fallback>
    </mc:AlternateContent>
    <mc:AlternateContent xmlns:mc="http://schemas.openxmlformats.org/markup-compatibility/2006">
      <mc:Choice Requires="x14">
        <control shapeId="27674" r:id="rId54" name="CheckBox33">
          <controlPr defaultSize="0" autoLine="0" r:id="rId55">
            <anchor moveWithCells="1" sizeWithCells="1">
              <from>
                <xdr:col>3</xdr:col>
                <xdr:colOff>38100</xdr:colOff>
                <xdr:row>79</xdr:row>
                <xdr:rowOff>0</xdr:rowOff>
              </from>
              <to>
                <xdr:col>7</xdr:col>
                <xdr:colOff>57150</xdr:colOff>
                <xdr:row>79</xdr:row>
                <xdr:rowOff>0</xdr:rowOff>
              </to>
            </anchor>
          </controlPr>
        </control>
      </mc:Choice>
      <mc:Fallback>
        <control shapeId="27674" r:id="rId54" name="CheckBox33"/>
      </mc:Fallback>
    </mc:AlternateContent>
    <mc:AlternateContent xmlns:mc="http://schemas.openxmlformats.org/markup-compatibility/2006">
      <mc:Choice Requires="x14">
        <control shapeId="27675" r:id="rId56" name="CheckBox34">
          <controlPr defaultSize="0" autoLine="0" r:id="rId57">
            <anchor moveWithCells="1" sizeWithCells="1">
              <from>
                <xdr:col>3</xdr:col>
                <xdr:colOff>28575</xdr:colOff>
                <xdr:row>79</xdr:row>
                <xdr:rowOff>0</xdr:rowOff>
              </from>
              <to>
                <xdr:col>7</xdr:col>
                <xdr:colOff>285750</xdr:colOff>
                <xdr:row>79</xdr:row>
                <xdr:rowOff>0</xdr:rowOff>
              </to>
            </anchor>
          </controlPr>
        </control>
      </mc:Choice>
      <mc:Fallback>
        <control shapeId="27675" r:id="rId56" name="CheckBox34"/>
      </mc:Fallback>
    </mc:AlternateContent>
    <mc:AlternateContent xmlns:mc="http://schemas.openxmlformats.org/markup-compatibility/2006">
      <mc:Choice Requires="x14">
        <control shapeId="27676" r:id="rId58" name="CheckBox35">
          <controlPr defaultSize="0" autoLine="0" r:id="rId59">
            <anchor moveWithCells="1" sizeWithCells="1">
              <from>
                <xdr:col>3</xdr:col>
                <xdr:colOff>38100</xdr:colOff>
                <xdr:row>79</xdr:row>
                <xdr:rowOff>0</xdr:rowOff>
              </from>
              <to>
                <xdr:col>7</xdr:col>
                <xdr:colOff>257175</xdr:colOff>
                <xdr:row>79</xdr:row>
                <xdr:rowOff>0</xdr:rowOff>
              </to>
            </anchor>
          </controlPr>
        </control>
      </mc:Choice>
      <mc:Fallback>
        <control shapeId="27676" r:id="rId58" name="CheckBox35"/>
      </mc:Fallback>
    </mc:AlternateContent>
    <mc:AlternateContent xmlns:mc="http://schemas.openxmlformats.org/markup-compatibility/2006">
      <mc:Choice Requires="x14">
        <control shapeId="27677" r:id="rId60" name="CheckBox36">
          <controlPr defaultSize="0" autoLine="0" r:id="rId61">
            <anchor moveWithCells="1" sizeWithCells="1">
              <from>
                <xdr:col>2</xdr:col>
                <xdr:colOff>142875</xdr:colOff>
                <xdr:row>79</xdr:row>
                <xdr:rowOff>0</xdr:rowOff>
              </from>
              <to>
                <xdr:col>8</xdr:col>
                <xdr:colOff>228600</xdr:colOff>
                <xdr:row>79</xdr:row>
                <xdr:rowOff>0</xdr:rowOff>
              </to>
            </anchor>
          </controlPr>
        </control>
      </mc:Choice>
      <mc:Fallback>
        <control shapeId="27677" r:id="rId60" name="CheckBox36"/>
      </mc:Fallback>
    </mc:AlternateContent>
    <mc:AlternateContent xmlns:mc="http://schemas.openxmlformats.org/markup-compatibility/2006">
      <mc:Choice Requires="x14">
        <control shapeId="27678" r:id="rId62" name="CheckBox37">
          <controlPr defaultSize="0" autoLine="0" r:id="rId63">
            <anchor moveWithCells="1" sizeWithCells="1">
              <from>
                <xdr:col>2</xdr:col>
                <xdr:colOff>142875</xdr:colOff>
                <xdr:row>79</xdr:row>
                <xdr:rowOff>0</xdr:rowOff>
              </from>
              <to>
                <xdr:col>8</xdr:col>
                <xdr:colOff>219075</xdr:colOff>
                <xdr:row>79</xdr:row>
                <xdr:rowOff>0</xdr:rowOff>
              </to>
            </anchor>
          </controlPr>
        </control>
      </mc:Choice>
      <mc:Fallback>
        <control shapeId="27678" r:id="rId62" name="CheckBox37"/>
      </mc:Fallback>
    </mc:AlternateContent>
    <mc:AlternateContent xmlns:mc="http://schemas.openxmlformats.org/markup-compatibility/2006">
      <mc:Choice Requires="x14">
        <control shapeId="27679" r:id="rId64" name="CheckBox38">
          <controlPr defaultSize="0" autoLine="0" r:id="rId65">
            <anchor moveWithCells="1" sizeWithCells="1">
              <from>
                <xdr:col>2</xdr:col>
                <xdr:colOff>142875</xdr:colOff>
                <xdr:row>79</xdr:row>
                <xdr:rowOff>0</xdr:rowOff>
              </from>
              <to>
                <xdr:col>8</xdr:col>
                <xdr:colOff>219075</xdr:colOff>
                <xdr:row>79</xdr:row>
                <xdr:rowOff>0</xdr:rowOff>
              </to>
            </anchor>
          </controlPr>
        </control>
      </mc:Choice>
      <mc:Fallback>
        <control shapeId="27679" r:id="rId64" name="CheckBox38"/>
      </mc:Fallback>
    </mc:AlternateContent>
    <mc:AlternateContent xmlns:mc="http://schemas.openxmlformats.org/markup-compatibility/2006">
      <mc:Choice Requires="x14">
        <control shapeId="27680" r:id="rId66" name="CheckBox8">
          <controlPr defaultSize="0" autoLine="0" r:id="rId67">
            <anchor moveWithCells="1" sizeWithCells="1">
              <from>
                <xdr:col>6</xdr:col>
                <xdr:colOff>19050</xdr:colOff>
                <xdr:row>0</xdr:row>
                <xdr:rowOff>0</xdr:rowOff>
              </from>
              <to>
                <xdr:col>17</xdr:col>
                <xdr:colOff>190500</xdr:colOff>
                <xdr:row>0</xdr:row>
                <xdr:rowOff>0</xdr:rowOff>
              </to>
            </anchor>
          </controlPr>
        </control>
      </mc:Choice>
      <mc:Fallback>
        <control shapeId="27680" r:id="rId66" name="CheckBox8"/>
      </mc:Fallback>
    </mc:AlternateContent>
    <mc:AlternateContent xmlns:mc="http://schemas.openxmlformats.org/markup-compatibility/2006">
      <mc:Choice Requires="x14">
        <control shapeId="27681" r:id="rId68" name="CheckBox48">
          <controlPr defaultSize="0" autoLine="0" r:id="rId69">
            <anchor moveWithCells="1" sizeWithCells="1">
              <from>
                <xdr:col>6</xdr:col>
                <xdr:colOff>19050</xdr:colOff>
                <xdr:row>0</xdr:row>
                <xdr:rowOff>0</xdr:rowOff>
              </from>
              <to>
                <xdr:col>20</xdr:col>
                <xdr:colOff>76200</xdr:colOff>
                <xdr:row>0</xdr:row>
                <xdr:rowOff>0</xdr:rowOff>
              </to>
            </anchor>
          </controlPr>
        </control>
      </mc:Choice>
      <mc:Fallback>
        <control shapeId="27681" r:id="rId68" name="CheckBox48"/>
      </mc:Fallback>
    </mc:AlternateContent>
    <mc:AlternateContent xmlns:mc="http://schemas.openxmlformats.org/markup-compatibility/2006">
      <mc:Choice Requires="x14">
        <control shapeId="27682" r:id="rId70" name="CheckBox49">
          <controlPr defaultSize="0" autoLine="0" r:id="rId71">
            <anchor moveWithCells="1" sizeWithCells="1">
              <from>
                <xdr:col>6</xdr:col>
                <xdr:colOff>19050</xdr:colOff>
                <xdr:row>0</xdr:row>
                <xdr:rowOff>0</xdr:rowOff>
              </from>
              <to>
                <xdr:col>14</xdr:col>
                <xdr:colOff>133350</xdr:colOff>
                <xdr:row>0</xdr:row>
                <xdr:rowOff>0</xdr:rowOff>
              </to>
            </anchor>
          </controlPr>
        </control>
      </mc:Choice>
      <mc:Fallback>
        <control shapeId="27682" r:id="rId70" name="CheckBox49"/>
      </mc:Fallback>
    </mc:AlternateContent>
    <mc:AlternateContent xmlns:mc="http://schemas.openxmlformats.org/markup-compatibility/2006">
      <mc:Choice Requires="x14">
        <control shapeId="27683" r:id="rId72" name="CheckBox50">
          <controlPr defaultSize="0" autoLine="0" r:id="rId73">
            <anchor moveWithCells="1" sizeWithCells="1">
              <from>
                <xdr:col>6</xdr:col>
                <xdr:colOff>19050</xdr:colOff>
                <xdr:row>0</xdr:row>
                <xdr:rowOff>0</xdr:rowOff>
              </from>
              <to>
                <xdr:col>15</xdr:col>
                <xdr:colOff>19050</xdr:colOff>
                <xdr:row>0</xdr:row>
                <xdr:rowOff>0</xdr:rowOff>
              </to>
            </anchor>
          </controlPr>
        </control>
      </mc:Choice>
      <mc:Fallback>
        <control shapeId="27683" r:id="rId72" name="CheckBox50"/>
      </mc:Fallback>
    </mc:AlternateContent>
    <mc:AlternateContent xmlns:mc="http://schemas.openxmlformats.org/markup-compatibility/2006">
      <mc:Choice Requires="x14">
        <control shapeId="27684" r:id="rId74" name="CheckBox51">
          <controlPr defaultSize="0" autoLine="0" r:id="rId75">
            <anchor moveWithCells="1" sizeWithCells="1">
              <from>
                <xdr:col>8</xdr:col>
                <xdr:colOff>57150</xdr:colOff>
                <xdr:row>0</xdr:row>
                <xdr:rowOff>0</xdr:rowOff>
              </from>
              <to>
                <xdr:col>13</xdr:col>
                <xdr:colOff>114300</xdr:colOff>
                <xdr:row>0</xdr:row>
                <xdr:rowOff>0</xdr:rowOff>
              </to>
            </anchor>
          </controlPr>
        </control>
      </mc:Choice>
      <mc:Fallback>
        <control shapeId="27684" r:id="rId74" name="CheckBox51"/>
      </mc:Fallback>
    </mc:AlternateContent>
    <mc:AlternateContent xmlns:mc="http://schemas.openxmlformats.org/markup-compatibility/2006">
      <mc:Choice Requires="x14">
        <control shapeId="27685" r:id="rId76" name="CheckBox52">
          <controlPr defaultSize="0" autoLine="0" r:id="rId77">
            <anchor moveWithCells="1" sizeWithCells="1">
              <from>
                <xdr:col>8</xdr:col>
                <xdr:colOff>57150</xdr:colOff>
                <xdr:row>0</xdr:row>
                <xdr:rowOff>0</xdr:rowOff>
              </from>
              <to>
                <xdr:col>13</xdr:col>
                <xdr:colOff>38100</xdr:colOff>
                <xdr:row>0</xdr:row>
                <xdr:rowOff>0</xdr:rowOff>
              </to>
            </anchor>
          </controlPr>
        </control>
      </mc:Choice>
      <mc:Fallback>
        <control shapeId="27685" r:id="rId76" name="CheckBox52"/>
      </mc:Fallback>
    </mc:AlternateContent>
    <mc:AlternateContent xmlns:mc="http://schemas.openxmlformats.org/markup-compatibility/2006">
      <mc:Choice Requires="x14">
        <control shapeId="27686" r:id="rId78" name="CheckBox53">
          <controlPr defaultSize="0" autoLine="0" r:id="rId79">
            <anchor moveWithCells="1" sizeWithCells="1">
              <from>
                <xdr:col>6</xdr:col>
                <xdr:colOff>19050</xdr:colOff>
                <xdr:row>0</xdr:row>
                <xdr:rowOff>0</xdr:rowOff>
              </from>
              <to>
                <xdr:col>18</xdr:col>
                <xdr:colOff>95250</xdr:colOff>
                <xdr:row>0</xdr:row>
                <xdr:rowOff>0</xdr:rowOff>
              </to>
            </anchor>
          </controlPr>
        </control>
      </mc:Choice>
      <mc:Fallback>
        <control shapeId="27686" r:id="rId78" name="CheckBox53"/>
      </mc:Fallback>
    </mc:AlternateContent>
    <mc:AlternateContent xmlns:mc="http://schemas.openxmlformats.org/markup-compatibility/2006">
      <mc:Choice Requires="x14">
        <control shapeId="27687" r:id="rId80" name="CheckBox1">
          <controlPr defaultSize="0" autoLine="0" r:id="rId81">
            <anchor moveWithCells="1" sizeWithCells="1">
              <from>
                <xdr:col>3</xdr:col>
                <xdr:colOff>57150</xdr:colOff>
                <xdr:row>79</xdr:row>
                <xdr:rowOff>0</xdr:rowOff>
              </from>
              <to>
                <xdr:col>7</xdr:col>
                <xdr:colOff>266700</xdr:colOff>
                <xdr:row>79</xdr:row>
                <xdr:rowOff>0</xdr:rowOff>
              </to>
            </anchor>
          </controlPr>
        </control>
      </mc:Choice>
      <mc:Fallback>
        <control shapeId="27687" r:id="rId80" name="CheckBox1"/>
      </mc:Fallback>
    </mc:AlternateContent>
    <mc:AlternateContent xmlns:mc="http://schemas.openxmlformats.org/markup-compatibility/2006">
      <mc:Choice Requires="x14">
        <control shapeId="27688" r:id="rId82" name="CheckBox3">
          <controlPr defaultSize="0" autoLine="0" r:id="rId83">
            <anchor moveWithCells="1" sizeWithCells="1">
              <from>
                <xdr:col>3</xdr:col>
                <xdr:colOff>66675</xdr:colOff>
                <xdr:row>79</xdr:row>
                <xdr:rowOff>0</xdr:rowOff>
              </from>
              <to>
                <xdr:col>7</xdr:col>
                <xdr:colOff>285750</xdr:colOff>
                <xdr:row>79</xdr:row>
                <xdr:rowOff>0</xdr:rowOff>
              </to>
            </anchor>
          </controlPr>
        </control>
      </mc:Choice>
      <mc:Fallback>
        <control shapeId="27688" r:id="rId82" name="CheckBox3"/>
      </mc:Fallback>
    </mc:AlternateContent>
    <mc:AlternateContent xmlns:mc="http://schemas.openxmlformats.org/markup-compatibility/2006">
      <mc:Choice Requires="x14">
        <control shapeId="27689" r:id="rId84" name="CheckBox4">
          <controlPr defaultSize="0" autoLine="0" r:id="rId85">
            <anchor moveWithCells="1" sizeWithCells="1">
              <from>
                <xdr:col>3</xdr:col>
                <xdr:colOff>66675</xdr:colOff>
                <xdr:row>79</xdr:row>
                <xdr:rowOff>0</xdr:rowOff>
              </from>
              <to>
                <xdr:col>7</xdr:col>
                <xdr:colOff>285750</xdr:colOff>
                <xdr:row>79</xdr:row>
                <xdr:rowOff>0</xdr:rowOff>
              </to>
            </anchor>
          </controlPr>
        </control>
      </mc:Choice>
      <mc:Fallback>
        <control shapeId="27689" r:id="rId84" name="CheckBox4"/>
      </mc:Fallback>
    </mc:AlternateContent>
    <mc:AlternateContent xmlns:mc="http://schemas.openxmlformats.org/markup-compatibility/2006">
      <mc:Choice Requires="x14">
        <control shapeId="27694" r:id="rId86" name="CheckBox5">
          <controlPr defaultSize="0" autoLine="0" r:id="rId7">
            <anchor moveWithCells="1" sizeWithCells="1">
              <from>
                <xdr:col>6</xdr:col>
                <xdr:colOff>9525</xdr:colOff>
                <xdr:row>0</xdr:row>
                <xdr:rowOff>0</xdr:rowOff>
              </from>
              <to>
                <xdr:col>21</xdr:col>
                <xdr:colOff>28575</xdr:colOff>
                <xdr:row>0</xdr:row>
                <xdr:rowOff>0</xdr:rowOff>
              </to>
            </anchor>
          </controlPr>
        </control>
      </mc:Choice>
      <mc:Fallback>
        <control shapeId="27694" r:id="rId86" name="CheckBox5"/>
      </mc:Fallback>
    </mc:AlternateContent>
    <mc:AlternateContent xmlns:mc="http://schemas.openxmlformats.org/markup-compatibility/2006">
      <mc:Choice Requires="x14">
        <control shapeId="27695" r:id="rId87" name="CheckBox6">
          <controlPr defaultSize="0" autoLine="0" r:id="rId67">
            <anchor moveWithCells="1" sizeWithCells="1">
              <from>
                <xdr:col>6</xdr:col>
                <xdr:colOff>19050</xdr:colOff>
                <xdr:row>0</xdr:row>
                <xdr:rowOff>0</xdr:rowOff>
              </from>
              <to>
                <xdr:col>17</xdr:col>
                <xdr:colOff>190500</xdr:colOff>
                <xdr:row>0</xdr:row>
                <xdr:rowOff>0</xdr:rowOff>
              </to>
            </anchor>
          </controlPr>
        </control>
      </mc:Choice>
      <mc:Fallback>
        <control shapeId="27695" r:id="rId87" name="CheckBox6"/>
      </mc:Fallback>
    </mc:AlternateContent>
    <mc:AlternateContent xmlns:mc="http://schemas.openxmlformats.org/markup-compatibility/2006">
      <mc:Choice Requires="x14">
        <control shapeId="27696" r:id="rId88" name="CheckBox7">
          <controlPr defaultSize="0" autoLine="0" r:id="rId69">
            <anchor moveWithCells="1" sizeWithCells="1">
              <from>
                <xdr:col>6</xdr:col>
                <xdr:colOff>19050</xdr:colOff>
                <xdr:row>0</xdr:row>
                <xdr:rowOff>0</xdr:rowOff>
              </from>
              <to>
                <xdr:col>20</xdr:col>
                <xdr:colOff>76200</xdr:colOff>
                <xdr:row>0</xdr:row>
                <xdr:rowOff>0</xdr:rowOff>
              </to>
            </anchor>
          </controlPr>
        </control>
      </mc:Choice>
      <mc:Fallback>
        <control shapeId="27696" r:id="rId88" name="CheckBox7"/>
      </mc:Fallback>
    </mc:AlternateContent>
    <mc:AlternateContent xmlns:mc="http://schemas.openxmlformats.org/markup-compatibility/2006">
      <mc:Choice Requires="x14">
        <control shapeId="27697" r:id="rId89" name="CheckBox39">
          <controlPr defaultSize="0" autoLine="0" r:id="rId71">
            <anchor moveWithCells="1" sizeWithCells="1">
              <from>
                <xdr:col>6</xdr:col>
                <xdr:colOff>19050</xdr:colOff>
                <xdr:row>0</xdr:row>
                <xdr:rowOff>0</xdr:rowOff>
              </from>
              <to>
                <xdr:col>14</xdr:col>
                <xdr:colOff>133350</xdr:colOff>
                <xdr:row>0</xdr:row>
                <xdr:rowOff>0</xdr:rowOff>
              </to>
            </anchor>
          </controlPr>
        </control>
      </mc:Choice>
      <mc:Fallback>
        <control shapeId="27697" r:id="rId89" name="CheckBox39"/>
      </mc:Fallback>
    </mc:AlternateContent>
    <mc:AlternateContent xmlns:mc="http://schemas.openxmlformats.org/markup-compatibility/2006">
      <mc:Choice Requires="x14">
        <control shapeId="27698" r:id="rId90" name="CheckBox40">
          <controlPr defaultSize="0" autoLine="0" r:id="rId73">
            <anchor moveWithCells="1" sizeWithCells="1">
              <from>
                <xdr:col>6</xdr:col>
                <xdr:colOff>19050</xdr:colOff>
                <xdr:row>0</xdr:row>
                <xdr:rowOff>0</xdr:rowOff>
              </from>
              <to>
                <xdr:col>15</xdr:col>
                <xdr:colOff>19050</xdr:colOff>
                <xdr:row>0</xdr:row>
                <xdr:rowOff>0</xdr:rowOff>
              </to>
            </anchor>
          </controlPr>
        </control>
      </mc:Choice>
      <mc:Fallback>
        <control shapeId="27698" r:id="rId90" name="CheckBox40"/>
      </mc:Fallback>
    </mc:AlternateContent>
    <mc:AlternateContent xmlns:mc="http://schemas.openxmlformats.org/markup-compatibility/2006">
      <mc:Choice Requires="x14">
        <control shapeId="27699" r:id="rId91" name="CheckBox41">
          <controlPr defaultSize="0" autoLine="0" r:id="rId75">
            <anchor moveWithCells="1" sizeWithCells="1">
              <from>
                <xdr:col>8</xdr:col>
                <xdr:colOff>57150</xdr:colOff>
                <xdr:row>0</xdr:row>
                <xdr:rowOff>0</xdr:rowOff>
              </from>
              <to>
                <xdr:col>13</xdr:col>
                <xdr:colOff>114300</xdr:colOff>
                <xdr:row>0</xdr:row>
                <xdr:rowOff>0</xdr:rowOff>
              </to>
            </anchor>
          </controlPr>
        </control>
      </mc:Choice>
      <mc:Fallback>
        <control shapeId="27699" r:id="rId91" name="CheckBox41"/>
      </mc:Fallback>
    </mc:AlternateContent>
    <mc:AlternateContent xmlns:mc="http://schemas.openxmlformats.org/markup-compatibility/2006">
      <mc:Choice Requires="x14">
        <control shapeId="27700" r:id="rId92" name="CheckBox42">
          <controlPr defaultSize="0" autoLine="0" r:id="rId77">
            <anchor moveWithCells="1" sizeWithCells="1">
              <from>
                <xdr:col>8</xdr:col>
                <xdr:colOff>57150</xdr:colOff>
                <xdr:row>0</xdr:row>
                <xdr:rowOff>0</xdr:rowOff>
              </from>
              <to>
                <xdr:col>13</xdr:col>
                <xdr:colOff>38100</xdr:colOff>
                <xdr:row>0</xdr:row>
                <xdr:rowOff>0</xdr:rowOff>
              </to>
            </anchor>
          </controlPr>
        </control>
      </mc:Choice>
      <mc:Fallback>
        <control shapeId="27700" r:id="rId92" name="CheckBox42"/>
      </mc:Fallback>
    </mc:AlternateContent>
    <mc:AlternateContent xmlns:mc="http://schemas.openxmlformats.org/markup-compatibility/2006">
      <mc:Choice Requires="x14">
        <control shapeId="27701" r:id="rId93" name="CheckBox43">
          <controlPr defaultSize="0" autoLine="0" r:id="rId94">
            <anchor moveWithCells="1" sizeWithCells="1">
              <from>
                <xdr:col>6</xdr:col>
                <xdr:colOff>19050</xdr:colOff>
                <xdr:row>0</xdr:row>
                <xdr:rowOff>0</xdr:rowOff>
              </from>
              <to>
                <xdr:col>18</xdr:col>
                <xdr:colOff>95250</xdr:colOff>
                <xdr:row>0</xdr:row>
                <xdr:rowOff>0</xdr:rowOff>
              </to>
            </anchor>
          </controlPr>
        </control>
      </mc:Choice>
      <mc:Fallback>
        <control shapeId="27701" r:id="rId93" name="CheckBox43"/>
      </mc:Fallback>
    </mc:AlternateContent>
    <mc:AlternateContent xmlns:mc="http://schemas.openxmlformats.org/markup-compatibility/2006">
      <mc:Choice Requires="x14">
        <control shapeId="27707" r:id="rId95" name="CheckBox45">
          <controlPr defaultSize="0" autoLine="0" r:id="rId96">
            <anchor moveWithCells="1" sizeWithCells="1">
              <from>
                <xdr:col>3</xdr:col>
                <xdr:colOff>57150</xdr:colOff>
                <xdr:row>84</xdr:row>
                <xdr:rowOff>66675</xdr:rowOff>
              </from>
              <to>
                <xdr:col>8</xdr:col>
                <xdr:colOff>0</xdr:colOff>
                <xdr:row>84</xdr:row>
                <xdr:rowOff>609600</xdr:rowOff>
              </to>
            </anchor>
          </controlPr>
        </control>
      </mc:Choice>
      <mc:Fallback>
        <control shapeId="27707" r:id="rId95" name="CheckBox45"/>
      </mc:Fallback>
    </mc:AlternateContent>
    <mc:AlternateContent xmlns:mc="http://schemas.openxmlformats.org/markup-compatibility/2006">
      <mc:Choice Requires="x14">
        <control shapeId="27708" r:id="rId97" name="CheckBox46">
          <controlPr defaultSize="0" autoLine="0" autoPict="0" r:id="rId98">
            <anchor moveWithCells="1" sizeWithCells="1">
              <from>
                <xdr:col>3</xdr:col>
                <xdr:colOff>85725</xdr:colOff>
                <xdr:row>85</xdr:row>
                <xdr:rowOff>114300</xdr:rowOff>
              </from>
              <to>
                <xdr:col>7</xdr:col>
                <xdr:colOff>228600</xdr:colOff>
                <xdr:row>85</xdr:row>
                <xdr:rowOff>514350</xdr:rowOff>
              </to>
            </anchor>
          </controlPr>
        </control>
      </mc:Choice>
      <mc:Fallback>
        <control shapeId="27708" r:id="rId97" name="CheckBox46"/>
      </mc:Fallback>
    </mc:AlternateContent>
    <mc:AlternateContent xmlns:mc="http://schemas.openxmlformats.org/markup-compatibility/2006">
      <mc:Choice Requires="x14">
        <control shapeId="27709" r:id="rId99" name="CheckBox47">
          <controlPr defaultSize="0" autoLine="0" r:id="rId100">
            <anchor moveWithCells="1" sizeWithCells="1">
              <from>
                <xdr:col>3</xdr:col>
                <xdr:colOff>85725</xdr:colOff>
                <xdr:row>86</xdr:row>
                <xdr:rowOff>152400</xdr:rowOff>
              </from>
              <to>
                <xdr:col>7</xdr:col>
                <xdr:colOff>285750</xdr:colOff>
                <xdr:row>86</xdr:row>
                <xdr:rowOff>457200</xdr:rowOff>
              </to>
            </anchor>
          </controlPr>
        </control>
      </mc:Choice>
      <mc:Fallback>
        <control shapeId="27709" r:id="rId99" name="CheckBox47"/>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C806B-ACEB-45C9-BB3F-EDAF16EFC57D}">
  <sheetPr codeName="Sheet8">
    <tabColor rgb="FFFFFF00"/>
  </sheetPr>
  <dimension ref="A1:Z74"/>
  <sheetViews>
    <sheetView view="pageBreakPreview" zoomScaleNormal="100" zoomScaleSheetLayoutView="100" workbookViewId="0">
      <selection activeCell="AC21" sqref="AC21"/>
    </sheetView>
  </sheetViews>
  <sheetFormatPr defaultRowHeight="13.5"/>
  <cols>
    <col min="1" max="1" width="3.5" customWidth="1"/>
    <col min="2" max="2" width="5.5" customWidth="1"/>
    <col min="3" max="3" width="5.5" hidden="1" customWidth="1"/>
    <col min="4" max="4" width="4.5" customWidth="1"/>
    <col min="5" max="5" width="7.5" customWidth="1"/>
    <col min="6" max="6" width="4.5" customWidth="1"/>
    <col min="7" max="7" width="4.5" hidden="1" customWidth="1"/>
    <col min="8" max="8" width="4.5" customWidth="1"/>
    <col min="9" max="9" width="7.5" customWidth="1"/>
    <col min="10" max="10" width="4.5" customWidth="1"/>
    <col min="11" max="11" width="4.5" hidden="1" customWidth="1"/>
    <col min="12" max="12" width="4.5" customWidth="1"/>
    <col min="13" max="13" width="7.5" customWidth="1"/>
    <col min="14" max="14" width="4.5" customWidth="1"/>
    <col min="15" max="15" width="4.5" hidden="1" customWidth="1"/>
    <col min="16" max="16" width="4.5" customWidth="1"/>
    <col min="17" max="17" width="7.5" customWidth="1"/>
    <col min="18" max="18" width="4.5" customWidth="1"/>
    <col min="19" max="19" width="4.5" hidden="1" customWidth="1"/>
    <col min="20" max="20" width="4.5" customWidth="1"/>
    <col min="21" max="21" width="7.5" customWidth="1"/>
    <col min="22" max="22" width="4.5" customWidth="1"/>
    <col min="23" max="23" width="4.5" hidden="1" customWidth="1"/>
    <col min="24" max="24" width="4.5" customWidth="1"/>
    <col min="25" max="25" width="7.5" customWidth="1"/>
    <col min="26" max="30" width="3.5" customWidth="1"/>
    <col min="31" max="34" width="3.625" customWidth="1"/>
  </cols>
  <sheetData>
    <row r="1" spans="1:25">
      <c r="A1" t="s">
        <v>369</v>
      </c>
      <c r="Q1" s="95" t="s">
        <v>163</v>
      </c>
      <c r="R1" s="582" t="str">
        <f>IF('様式2-1～2-4'!$F$71="","",'様式2-1～2-4'!$F$71)</f>
        <v/>
      </c>
      <c r="S1" s="583"/>
      <c r="T1" s="583"/>
      <c r="U1" s="583"/>
      <c r="V1" s="583"/>
      <c r="W1" s="583"/>
      <c r="X1" s="583"/>
      <c r="Y1" s="584"/>
    </row>
    <row r="2" spans="1:25" ht="22.5" customHeight="1">
      <c r="A2" s="586" t="s">
        <v>377</v>
      </c>
      <c r="B2" s="587"/>
      <c r="C2" s="587"/>
      <c r="D2" s="587"/>
      <c r="E2" s="587"/>
      <c r="F2" s="587"/>
      <c r="G2" s="587"/>
      <c r="H2" s="587"/>
      <c r="I2" s="587"/>
      <c r="J2" s="587"/>
      <c r="K2" s="587"/>
      <c r="L2" s="587"/>
      <c r="M2" s="587"/>
      <c r="N2" s="587"/>
      <c r="O2" s="587"/>
      <c r="P2" s="587"/>
      <c r="Q2" s="587"/>
      <c r="R2" s="587"/>
      <c r="S2" s="587"/>
      <c r="T2" s="587"/>
      <c r="U2" s="587"/>
      <c r="V2" s="587"/>
      <c r="W2" s="587"/>
      <c r="X2" s="587"/>
      <c r="Y2" s="587"/>
    </row>
    <row r="3" spans="1:25">
      <c r="B3" s="273" t="s">
        <v>7</v>
      </c>
      <c r="C3" s="274"/>
      <c r="D3" s="274"/>
      <c r="E3" s="275"/>
      <c r="F3" s="180" t="s">
        <v>8</v>
      </c>
      <c r="G3" s="180"/>
      <c r="H3" s="180"/>
      <c r="I3" s="180"/>
      <c r="J3" s="180" t="s">
        <v>10</v>
      </c>
      <c r="K3" s="180"/>
      <c r="L3" s="180"/>
      <c r="M3" s="180"/>
      <c r="N3" s="588" t="s">
        <v>11</v>
      </c>
      <c r="O3" s="588"/>
      <c r="P3" s="588"/>
      <c r="Q3" s="588"/>
      <c r="R3" s="180" t="s">
        <v>12</v>
      </c>
      <c r="S3" s="180"/>
      <c r="T3" s="180"/>
      <c r="U3" s="180"/>
      <c r="V3" s="180" t="s">
        <v>13</v>
      </c>
      <c r="W3" s="180"/>
      <c r="X3" s="180"/>
      <c r="Y3" s="180"/>
    </row>
    <row r="4" spans="1:25">
      <c r="B4" s="120">
        <v>44287</v>
      </c>
      <c r="C4" s="60">
        <f>WEEKDAY(B4,1)</f>
        <v>5</v>
      </c>
      <c r="D4" s="95" t="s">
        <v>362</v>
      </c>
      <c r="E4" s="121"/>
      <c r="F4" s="120">
        <v>44317</v>
      </c>
      <c r="G4" s="60">
        <f>WEEKDAY(F4,1)</f>
        <v>7</v>
      </c>
      <c r="H4" s="95" t="s">
        <v>364</v>
      </c>
      <c r="I4" s="121"/>
      <c r="J4" s="120">
        <v>44348</v>
      </c>
      <c r="K4" s="60">
        <f t="shared" ref="K4:K33" si="0">WEEKDAY(J4,1)</f>
        <v>3</v>
      </c>
      <c r="L4" s="95" t="s">
        <v>169</v>
      </c>
      <c r="M4" s="121"/>
      <c r="N4" s="120">
        <v>44378</v>
      </c>
      <c r="O4" s="60">
        <f t="shared" ref="O4:O34" si="1">WEEKDAY(N4,1)</f>
        <v>5</v>
      </c>
      <c r="P4" s="95" t="s">
        <v>362</v>
      </c>
      <c r="Q4" s="121"/>
      <c r="R4" s="126">
        <v>44409</v>
      </c>
      <c r="S4" s="127">
        <f t="shared" ref="S4:S34" si="2">WEEKDAY(R4,1)</f>
        <v>1</v>
      </c>
      <c r="T4" s="128" t="s">
        <v>365</v>
      </c>
      <c r="U4" s="129"/>
      <c r="V4" s="120">
        <v>44440</v>
      </c>
      <c r="W4" s="60">
        <f t="shared" ref="W4:W33" si="3">WEEKDAY(V4,1)</f>
        <v>4</v>
      </c>
      <c r="X4" s="95" t="s">
        <v>361</v>
      </c>
      <c r="Y4" s="121"/>
    </row>
    <row r="5" spans="1:25">
      <c r="B5" s="120">
        <v>44288</v>
      </c>
      <c r="C5" s="60">
        <f t="shared" ref="C5:C33" si="4">WEEKDAY(B5,1)</f>
        <v>6</v>
      </c>
      <c r="D5" s="95" t="s">
        <v>263</v>
      </c>
      <c r="E5" s="121"/>
      <c r="F5" s="126">
        <v>44318</v>
      </c>
      <c r="G5" s="127">
        <f t="shared" ref="G5:G34" si="5">WEEKDAY(F5,1)</f>
        <v>1</v>
      </c>
      <c r="H5" s="128" t="s">
        <v>265</v>
      </c>
      <c r="I5" s="129"/>
      <c r="J5" s="120">
        <v>44349</v>
      </c>
      <c r="K5" s="60">
        <f t="shared" si="0"/>
        <v>4</v>
      </c>
      <c r="L5" s="95" t="s">
        <v>261</v>
      </c>
      <c r="M5" s="121"/>
      <c r="N5" s="120">
        <v>44379</v>
      </c>
      <c r="O5" s="60">
        <f t="shared" si="1"/>
        <v>6</v>
      </c>
      <c r="P5" s="95" t="s">
        <v>263</v>
      </c>
      <c r="Q5" s="121"/>
      <c r="R5" s="126">
        <v>44410</v>
      </c>
      <c r="S5" s="127">
        <f t="shared" si="2"/>
        <v>2</v>
      </c>
      <c r="T5" s="128" t="s">
        <v>266</v>
      </c>
      <c r="U5" s="129"/>
      <c r="V5" s="120">
        <v>44441</v>
      </c>
      <c r="W5" s="60">
        <f t="shared" si="3"/>
        <v>5</v>
      </c>
      <c r="X5" s="95" t="s">
        <v>262</v>
      </c>
      <c r="Y5" s="121"/>
    </row>
    <row r="6" spans="1:25">
      <c r="B6" s="120">
        <v>44289</v>
      </c>
      <c r="C6" s="60">
        <f t="shared" si="4"/>
        <v>7</v>
      </c>
      <c r="D6" s="95" t="s">
        <v>264</v>
      </c>
      <c r="E6" s="121"/>
      <c r="F6" s="126">
        <v>44319</v>
      </c>
      <c r="G6" s="127">
        <f t="shared" si="5"/>
        <v>2</v>
      </c>
      <c r="H6" s="128" t="s">
        <v>266</v>
      </c>
      <c r="I6" s="129"/>
      <c r="J6" s="120">
        <v>44350</v>
      </c>
      <c r="K6" s="60">
        <f t="shared" si="0"/>
        <v>5</v>
      </c>
      <c r="L6" s="95" t="s">
        <v>262</v>
      </c>
      <c r="M6" s="121"/>
      <c r="N6" s="120">
        <v>44380</v>
      </c>
      <c r="O6" s="60">
        <f t="shared" si="1"/>
        <v>7</v>
      </c>
      <c r="P6" s="95" t="s">
        <v>264</v>
      </c>
      <c r="Q6" s="121"/>
      <c r="R6" s="120">
        <v>44411</v>
      </c>
      <c r="S6" s="60">
        <f t="shared" si="2"/>
        <v>3</v>
      </c>
      <c r="T6" s="95" t="s">
        <v>260</v>
      </c>
      <c r="U6" s="121"/>
      <c r="V6" s="120">
        <v>44442</v>
      </c>
      <c r="W6" s="60">
        <f t="shared" si="3"/>
        <v>6</v>
      </c>
      <c r="X6" s="95" t="s">
        <v>263</v>
      </c>
      <c r="Y6" s="121"/>
    </row>
    <row r="7" spans="1:25">
      <c r="B7" s="126">
        <v>44290</v>
      </c>
      <c r="C7" s="127">
        <f t="shared" si="4"/>
        <v>1</v>
      </c>
      <c r="D7" s="128" t="s">
        <v>265</v>
      </c>
      <c r="E7" s="129"/>
      <c r="F7" s="126">
        <v>44320</v>
      </c>
      <c r="G7" s="127">
        <f t="shared" si="5"/>
        <v>3</v>
      </c>
      <c r="H7" s="128" t="s">
        <v>260</v>
      </c>
      <c r="I7" s="129"/>
      <c r="J7" s="120">
        <v>44351</v>
      </c>
      <c r="K7" s="60">
        <f t="shared" si="0"/>
        <v>6</v>
      </c>
      <c r="L7" s="95" t="s">
        <v>263</v>
      </c>
      <c r="M7" s="121"/>
      <c r="N7" s="126">
        <v>44381</v>
      </c>
      <c r="O7" s="127">
        <f t="shared" si="1"/>
        <v>1</v>
      </c>
      <c r="P7" s="128" t="s">
        <v>265</v>
      </c>
      <c r="Q7" s="129"/>
      <c r="R7" s="120">
        <v>44412</v>
      </c>
      <c r="S7" s="60">
        <f t="shared" si="2"/>
        <v>4</v>
      </c>
      <c r="T7" s="95" t="s">
        <v>261</v>
      </c>
      <c r="U7" s="121"/>
      <c r="V7" s="120">
        <v>44443</v>
      </c>
      <c r="W7" s="60">
        <f t="shared" si="3"/>
        <v>7</v>
      </c>
      <c r="X7" s="95" t="s">
        <v>264</v>
      </c>
      <c r="Y7" s="121"/>
    </row>
    <row r="8" spans="1:25">
      <c r="B8" s="126">
        <v>44291</v>
      </c>
      <c r="C8" s="127">
        <f t="shared" si="4"/>
        <v>2</v>
      </c>
      <c r="D8" s="128" t="s">
        <v>266</v>
      </c>
      <c r="E8" s="129"/>
      <c r="F8" s="126">
        <v>44321</v>
      </c>
      <c r="G8" s="127">
        <f t="shared" si="5"/>
        <v>4</v>
      </c>
      <c r="H8" s="128" t="s">
        <v>261</v>
      </c>
      <c r="I8" s="129"/>
      <c r="J8" s="120">
        <v>44352</v>
      </c>
      <c r="K8" s="60">
        <f t="shared" si="0"/>
        <v>7</v>
      </c>
      <c r="L8" s="95" t="s">
        <v>264</v>
      </c>
      <c r="M8" s="121"/>
      <c r="N8" s="126">
        <v>44382</v>
      </c>
      <c r="O8" s="127">
        <f t="shared" si="1"/>
        <v>2</v>
      </c>
      <c r="P8" s="128" t="s">
        <v>266</v>
      </c>
      <c r="Q8" s="129"/>
      <c r="R8" s="120">
        <v>44413</v>
      </c>
      <c r="S8" s="60">
        <f t="shared" si="2"/>
        <v>5</v>
      </c>
      <c r="T8" s="95" t="s">
        <v>262</v>
      </c>
      <c r="U8" s="121"/>
      <c r="V8" s="126">
        <v>44444</v>
      </c>
      <c r="W8" s="127">
        <f t="shared" si="3"/>
        <v>1</v>
      </c>
      <c r="X8" s="128" t="s">
        <v>265</v>
      </c>
      <c r="Y8" s="129"/>
    </row>
    <row r="9" spans="1:25">
      <c r="B9" s="120">
        <v>6</v>
      </c>
      <c r="C9" s="60">
        <f t="shared" si="4"/>
        <v>6</v>
      </c>
      <c r="D9" s="95" t="s">
        <v>260</v>
      </c>
      <c r="E9" s="121"/>
      <c r="F9" s="126">
        <v>44322</v>
      </c>
      <c r="G9" s="127">
        <f t="shared" si="5"/>
        <v>5</v>
      </c>
      <c r="H9" s="128" t="s">
        <v>262</v>
      </c>
      <c r="I9" s="129"/>
      <c r="J9" s="126">
        <v>44353</v>
      </c>
      <c r="K9" s="127">
        <f t="shared" si="0"/>
        <v>1</v>
      </c>
      <c r="L9" s="128" t="s">
        <v>265</v>
      </c>
      <c r="M9" s="129"/>
      <c r="N9" s="120">
        <v>44383</v>
      </c>
      <c r="O9" s="60">
        <f t="shared" si="1"/>
        <v>3</v>
      </c>
      <c r="P9" s="95" t="s">
        <v>260</v>
      </c>
      <c r="Q9" s="121"/>
      <c r="R9" s="120">
        <v>44414</v>
      </c>
      <c r="S9" s="60">
        <f t="shared" si="2"/>
        <v>6</v>
      </c>
      <c r="T9" s="95" t="s">
        <v>263</v>
      </c>
      <c r="U9" s="121"/>
      <c r="V9" s="126">
        <v>44445</v>
      </c>
      <c r="W9" s="127">
        <f t="shared" si="3"/>
        <v>2</v>
      </c>
      <c r="X9" s="128" t="s">
        <v>266</v>
      </c>
      <c r="Y9" s="129"/>
    </row>
    <row r="10" spans="1:25">
      <c r="B10" s="120">
        <v>7</v>
      </c>
      <c r="C10" s="60">
        <f t="shared" si="4"/>
        <v>7</v>
      </c>
      <c r="D10" s="95" t="s">
        <v>261</v>
      </c>
      <c r="E10" s="121"/>
      <c r="F10" s="120">
        <v>44323</v>
      </c>
      <c r="G10" s="60">
        <f t="shared" si="5"/>
        <v>6</v>
      </c>
      <c r="H10" s="95" t="s">
        <v>263</v>
      </c>
      <c r="I10" s="121"/>
      <c r="J10" s="126">
        <v>44354</v>
      </c>
      <c r="K10" s="127">
        <f t="shared" si="0"/>
        <v>2</v>
      </c>
      <c r="L10" s="128" t="s">
        <v>266</v>
      </c>
      <c r="M10" s="129"/>
      <c r="N10" s="120">
        <v>44384</v>
      </c>
      <c r="O10" s="60">
        <f t="shared" si="1"/>
        <v>4</v>
      </c>
      <c r="P10" s="95" t="s">
        <v>261</v>
      </c>
      <c r="Q10" s="121"/>
      <c r="R10" s="120">
        <v>44415</v>
      </c>
      <c r="S10" s="60">
        <f t="shared" si="2"/>
        <v>7</v>
      </c>
      <c r="T10" s="95" t="s">
        <v>264</v>
      </c>
      <c r="U10" s="121"/>
      <c r="V10" s="120">
        <v>44446</v>
      </c>
      <c r="W10" s="60">
        <f t="shared" si="3"/>
        <v>3</v>
      </c>
      <c r="X10" s="95" t="s">
        <v>260</v>
      </c>
      <c r="Y10" s="121"/>
    </row>
    <row r="11" spans="1:25">
      <c r="B11" s="120">
        <v>44294</v>
      </c>
      <c r="C11" s="60">
        <f t="shared" si="4"/>
        <v>5</v>
      </c>
      <c r="D11" s="95" t="s">
        <v>262</v>
      </c>
      <c r="E11" s="121"/>
      <c r="F11" s="120">
        <v>44324</v>
      </c>
      <c r="G11" s="60">
        <f t="shared" si="5"/>
        <v>7</v>
      </c>
      <c r="H11" s="95" t="s">
        <v>264</v>
      </c>
      <c r="I11" s="121"/>
      <c r="J11" s="120">
        <v>44355</v>
      </c>
      <c r="K11" s="60">
        <f t="shared" si="0"/>
        <v>3</v>
      </c>
      <c r="L11" s="95" t="s">
        <v>260</v>
      </c>
      <c r="M11" s="121"/>
      <c r="N11" s="120">
        <v>44385</v>
      </c>
      <c r="O11" s="60">
        <f t="shared" si="1"/>
        <v>5</v>
      </c>
      <c r="P11" s="95" t="s">
        <v>262</v>
      </c>
      <c r="Q11" s="121"/>
      <c r="R11" s="126">
        <v>44416</v>
      </c>
      <c r="S11" s="127">
        <f t="shared" si="2"/>
        <v>1</v>
      </c>
      <c r="T11" s="128" t="s">
        <v>265</v>
      </c>
      <c r="U11" s="129"/>
      <c r="V11" s="120">
        <v>44447</v>
      </c>
      <c r="W11" s="60">
        <f t="shared" si="3"/>
        <v>4</v>
      </c>
      <c r="X11" s="95" t="s">
        <v>261</v>
      </c>
      <c r="Y11" s="121"/>
    </row>
    <row r="12" spans="1:25">
      <c r="B12" s="120">
        <v>44295</v>
      </c>
      <c r="C12" s="60">
        <f t="shared" si="4"/>
        <v>6</v>
      </c>
      <c r="D12" s="95" t="s">
        <v>263</v>
      </c>
      <c r="E12" s="121"/>
      <c r="F12" s="126">
        <v>44325</v>
      </c>
      <c r="G12" s="127">
        <f t="shared" si="5"/>
        <v>1</v>
      </c>
      <c r="H12" s="128" t="s">
        <v>265</v>
      </c>
      <c r="I12" s="129"/>
      <c r="J12" s="120">
        <v>44356</v>
      </c>
      <c r="K12" s="60">
        <f t="shared" si="0"/>
        <v>4</v>
      </c>
      <c r="L12" s="95" t="s">
        <v>261</v>
      </c>
      <c r="M12" s="121"/>
      <c r="N12" s="120">
        <v>44386</v>
      </c>
      <c r="O12" s="60">
        <f t="shared" si="1"/>
        <v>6</v>
      </c>
      <c r="P12" s="95" t="s">
        <v>263</v>
      </c>
      <c r="Q12" s="121"/>
      <c r="R12" s="126">
        <v>44417</v>
      </c>
      <c r="S12" s="127">
        <f t="shared" si="2"/>
        <v>2</v>
      </c>
      <c r="T12" s="128" t="s">
        <v>266</v>
      </c>
      <c r="U12" s="129"/>
      <c r="V12" s="120">
        <v>44448</v>
      </c>
      <c r="W12" s="60">
        <f t="shared" si="3"/>
        <v>5</v>
      </c>
      <c r="X12" s="95" t="s">
        <v>262</v>
      </c>
      <c r="Y12" s="121"/>
    </row>
    <row r="13" spans="1:25">
      <c r="B13" s="120">
        <v>44296</v>
      </c>
      <c r="C13" s="60">
        <f t="shared" si="4"/>
        <v>7</v>
      </c>
      <c r="D13" s="95" t="s">
        <v>264</v>
      </c>
      <c r="E13" s="121"/>
      <c r="F13" s="126">
        <v>44326</v>
      </c>
      <c r="G13" s="127">
        <f t="shared" si="5"/>
        <v>2</v>
      </c>
      <c r="H13" s="128" t="s">
        <v>266</v>
      </c>
      <c r="I13" s="129"/>
      <c r="J13" s="120">
        <v>44357</v>
      </c>
      <c r="K13" s="60">
        <f t="shared" si="0"/>
        <v>5</v>
      </c>
      <c r="L13" s="95" t="s">
        <v>262</v>
      </c>
      <c r="M13" s="121"/>
      <c r="N13" s="120">
        <v>44387</v>
      </c>
      <c r="O13" s="60">
        <f t="shared" si="1"/>
        <v>7</v>
      </c>
      <c r="P13" s="95" t="s">
        <v>264</v>
      </c>
      <c r="Q13" s="121"/>
      <c r="R13" s="120">
        <v>44418</v>
      </c>
      <c r="S13" s="60">
        <f t="shared" si="2"/>
        <v>3</v>
      </c>
      <c r="T13" s="95" t="s">
        <v>260</v>
      </c>
      <c r="U13" s="121"/>
      <c r="V13" s="120">
        <v>44449</v>
      </c>
      <c r="W13" s="60">
        <f t="shared" si="3"/>
        <v>6</v>
      </c>
      <c r="X13" s="95" t="s">
        <v>263</v>
      </c>
      <c r="Y13" s="121"/>
    </row>
    <row r="14" spans="1:25">
      <c r="B14" s="126">
        <v>44297</v>
      </c>
      <c r="C14" s="127">
        <f t="shared" si="4"/>
        <v>1</v>
      </c>
      <c r="D14" s="128" t="s">
        <v>265</v>
      </c>
      <c r="E14" s="129"/>
      <c r="F14" s="120">
        <v>44327</v>
      </c>
      <c r="G14" s="60">
        <f t="shared" si="5"/>
        <v>3</v>
      </c>
      <c r="H14" s="95" t="s">
        <v>260</v>
      </c>
      <c r="I14" s="121"/>
      <c r="J14" s="120">
        <v>44358</v>
      </c>
      <c r="K14" s="60">
        <f t="shared" si="0"/>
        <v>6</v>
      </c>
      <c r="L14" s="95" t="s">
        <v>263</v>
      </c>
      <c r="M14" s="121"/>
      <c r="N14" s="126">
        <v>44388</v>
      </c>
      <c r="O14" s="127">
        <f t="shared" si="1"/>
        <v>1</v>
      </c>
      <c r="P14" s="128" t="s">
        <v>265</v>
      </c>
      <c r="Q14" s="129"/>
      <c r="R14" s="126">
        <v>44419</v>
      </c>
      <c r="S14" s="127">
        <f t="shared" si="2"/>
        <v>4</v>
      </c>
      <c r="T14" s="128" t="s">
        <v>261</v>
      </c>
      <c r="U14" s="129"/>
      <c r="V14" s="120">
        <v>44450</v>
      </c>
      <c r="W14" s="60">
        <f t="shared" si="3"/>
        <v>7</v>
      </c>
      <c r="X14" s="95" t="s">
        <v>264</v>
      </c>
      <c r="Y14" s="121"/>
    </row>
    <row r="15" spans="1:25">
      <c r="B15" s="126">
        <v>44298</v>
      </c>
      <c r="C15" s="127">
        <f t="shared" si="4"/>
        <v>2</v>
      </c>
      <c r="D15" s="128" t="s">
        <v>266</v>
      </c>
      <c r="E15" s="129"/>
      <c r="F15" s="120">
        <v>44328</v>
      </c>
      <c r="G15" s="60">
        <f t="shared" si="5"/>
        <v>4</v>
      </c>
      <c r="H15" s="95" t="s">
        <v>261</v>
      </c>
      <c r="I15" s="121"/>
      <c r="J15" s="120">
        <v>44359</v>
      </c>
      <c r="K15" s="60">
        <f t="shared" si="0"/>
        <v>7</v>
      </c>
      <c r="L15" s="95" t="s">
        <v>264</v>
      </c>
      <c r="M15" s="121"/>
      <c r="N15" s="126">
        <v>44389</v>
      </c>
      <c r="O15" s="127">
        <f t="shared" si="1"/>
        <v>2</v>
      </c>
      <c r="P15" s="128" t="s">
        <v>266</v>
      </c>
      <c r="Q15" s="129"/>
      <c r="R15" s="120">
        <v>44420</v>
      </c>
      <c r="S15" s="60">
        <f t="shared" si="2"/>
        <v>5</v>
      </c>
      <c r="T15" s="95" t="s">
        <v>262</v>
      </c>
      <c r="U15" s="121"/>
      <c r="V15" s="126">
        <v>44451</v>
      </c>
      <c r="W15" s="127">
        <f t="shared" si="3"/>
        <v>1</v>
      </c>
      <c r="X15" s="128" t="s">
        <v>265</v>
      </c>
      <c r="Y15" s="129"/>
    </row>
    <row r="16" spans="1:25">
      <c r="B16" s="120">
        <v>44299</v>
      </c>
      <c r="C16" s="60">
        <f t="shared" si="4"/>
        <v>3</v>
      </c>
      <c r="D16" s="95" t="s">
        <v>260</v>
      </c>
      <c r="E16" s="121"/>
      <c r="F16" s="120">
        <v>44329</v>
      </c>
      <c r="G16" s="60">
        <f t="shared" si="5"/>
        <v>5</v>
      </c>
      <c r="H16" s="95" t="s">
        <v>262</v>
      </c>
      <c r="I16" s="121"/>
      <c r="J16" s="126">
        <v>44360</v>
      </c>
      <c r="K16" s="127">
        <f t="shared" si="0"/>
        <v>1</v>
      </c>
      <c r="L16" s="128" t="s">
        <v>265</v>
      </c>
      <c r="M16" s="129"/>
      <c r="N16" s="120">
        <v>44390</v>
      </c>
      <c r="O16" s="60">
        <f t="shared" si="1"/>
        <v>3</v>
      </c>
      <c r="P16" s="95" t="s">
        <v>260</v>
      </c>
      <c r="Q16" s="121"/>
      <c r="R16" s="120">
        <v>44421</v>
      </c>
      <c r="S16" s="60">
        <f t="shared" si="2"/>
        <v>6</v>
      </c>
      <c r="T16" s="95" t="s">
        <v>263</v>
      </c>
      <c r="U16" s="121"/>
      <c r="V16" s="126">
        <v>44452</v>
      </c>
      <c r="W16" s="127">
        <f t="shared" si="3"/>
        <v>2</v>
      </c>
      <c r="X16" s="128" t="s">
        <v>266</v>
      </c>
      <c r="Y16" s="129"/>
    </row>
    <row r="17" spans="2:25">
      <c r="B17" s="120">
        <v>44300</v>
      </c>
      <c r="C17" s="60">
        <f t="shared" si="4"/>
        <v>4</v>
      </c>
      <c r="D17" s="95" t="s">
        <v>261</v>
      </c>
      <c r="E17" s="121"/>
      <c r="F17" s="120">
        <v>44330</v>
      </c>
      <c r="G17" s="60">
        <f t="shared" si="5"/>
        <v>6</v>
      </c>
      <c r="H17" s="95" t="s">
        <v>263</v>
      </c>
      <c r="I17" s="121"/>
      <c r="J17" s="126">
        <v>44361</v>
      </c>
      <c r="K17" s="127">
        <f t="shared" si="0"/>
        <v>2</v>
      </c>
      <c r="L17" s="128" t="s">
        <v>266</v>
      </c>
      <c r="M17" s="129"/>
      <c r="N17" s="120">
        <v>44391</v>
      </c>
      <c r="O17" s="60">
        <f t="shared" si="1"/>
        <v>4</v>
      </c>
      <c r="P17" s="95" t="s">
        <v>261</v>
      </c>
      <c r="Q17" s="121"/>
      <c r="R17" s="120">
        <v>44422</v>
      </c>
      <c r="S17" s="60">
        <f t="shared" si="2"/>
        <v>7</v>
      </c>
      <c r="T17" s="95" t="s">
        <v>264</v>
      </c>
      <c r="U17" s="121"/>
      <c r="V17" s="120">
        <v>44453</v>
      </c>
      <c r="W17" s="60">
        <f t="shared" si="3"/>
        <v>3</v>
      </c>
      <c r="X17" s="95" t="s">
        <v>260</v>
      </c>
      <c r="Y17" s="121"/>
    </row>
    <row r="18" spans="2:25">
      <c r="B18" s="120">
        <v>44301</v>
      </c>
      <c r="C18" s="60">
        <f t="shared" si="4"/>
        <v>5</v>
      </c>
      <c r="D18" s="95" t="s">
        <v>262</v>
      </c>
      <c r="E18" s="121"/>
      <c r="F18" s="120">
        <v>44331</v>
      </c>
      <c r="G18" s="60">
        <f t="shared" si="5"/>
        <v>7</v>
      </c>
      <c r="H18" s="95" t="s">
        <v>264</v>
      </c>
      <c r="I18" s="121"/>
      <c r="J18" s="120">
        <v>44362</v>
      </c>
      <c r="K18" s="60">
        <f t="shared" si="0"/>
        <v>3</v>
      </c>
      <c r="L18" s="95" t="s">
        <v>260</v>
      </c>
      <c r="M18" s="121"/>
      <c r="N18" s="120">
        <v>44392</v>
      </c>
      <c r="O18" s="60">
        <f t="shared" si="1"/>
        <v>5</v>
      </c>
      <c r="P18" s="95" t="s">
        <v>262</v>
      </c>
      <c r="Q18" s="121"/>
      <c r="R18" s="126">
        <v>44423</v>
      </c>
      <c r="S18" s="127">
        <f t="shared" si="2"/>
        <v>1</v>
      </c>
      <c r="T18" s="128" t="s">
        <v>265</v>
      </c>
      <c r="U18" s="129"/>
      <c r="V18" s="120">
        <v>44454</v>
      </c>
      <c r="W18" s="60">
        <f t="shared" si="3"/>
        <v>4</v>
      </c>
      <c r="X18" s="95" t="s">
        <v>261</v>
      </c>
      <c r="Y18" s="121"/>
    </row>
    <row r="19" spans="2:25">
      <c r="B19" s="120">
        <v>44302</v>
      </c>
      <c r="C19" s="60">
        <f t="shared" si="4"/>
        <v>6</v>
      </c>
      <c r="D19" s="95" t="s">
        <v>263</v>
      </c>
      <c r="E19" s="121"/>
      <c r="F19" s="126">
        <v>44332</v>
      </c>
      <c r="G19" s="127">
        <f t="shared" si="5"/>
        <v>1</v>
      </c>
      <c r="H19" s="128" t="s">
        <v>265</v>
      </c>
      <c r="I19" s="129"/>
      <c r="J19" s="120">
        <v>44363</v>
      </c>
      <c r="K19" s="60">
        <f t="shared" si="0"/>
        <v>4</v>
      </c>
      <c r="L19" s="95" t="s">
        <v>261</v>
      </c>
      <c r="M19" s="121"/>
      <c r="N19" s="120">
        <v>44393</v>
      </c>
      <c r="O19" s="60">
        <f t="shared" si="1"/>
        <v>6</v>
      </c>
      <c r="P19" s="95" t="s">
        <v>263</v>
      </c>
      <c r="Q19" s="121"/>
      <c r="R19" s="126">
        <v>44424</v>
      </c>
      <c r="S19" s="127">
        <f t="shared" si="2"/>
        <v>2</v>
      </c>
      <c r="T19" s="128" t="s">
        <v>266</v>
      </c>
      <c r="U19" s="129"/>
      <c r="V19" s="120">
        <v>44455</v>
      </c>
      <c r="W19" s="60">
        <f t="shared" si="3"/>
        <v>5</v>
      </c>
      <c r="X19" s="95" t="s">
        <v>262</v>
      </c>
      <c r="Y19" s="121"/>
    </row>
    <row r="20" spans="2:25">
      <c r="B20" s="120">
        <v>44303</v>
      </c>
      <c r="C20" s="60">
        <f t="shared" si="4"/>
        <v>7</v>
      </c>
      <c r="D20" s="95" t="s">
        <v>264</v>
      </c>
      <c r="E20" s="121"/>
      <c r="F20" s="126">
        <v>44333</v>
      </c>
      <c r="G20" s="127">
        <f t="shared" si="5"/>
        <v>2</v>
      </c>
      <c r="H20" s="128" t="s">
        <v>266</v>
      </c>
      <c r="I20" s="129"/>
      <c r="J20" s="120">
        <v>44364</v>
      </c>
      <c r="K20" s="60">
        <f t="shared" si="0"/>
        <v>5</v>
      </c>
      <c r="L20" s="95" t="s">
        <v>262</v>
      </c>
      <c r="M20" s="121"/>
      <c r="N20" s="120">
        <v>44394</v>
      </c>
      <c r="O20" s="60">
        <f t="shared" si="1"/>
        <v>7</v>
      </c>
      <c r="P20" s="95" t="s">
        <v>264</v>
      </c>
      <c r="Q20" s="121"/>
      <c r="R20" s="120">
        <v>44425</v>
      </c>
      <c r="S20" s="60">
        <f t="shared" si="2"/>
        <v>3</v>
      </c>
      <c r="T20" s="95" t="s">
        <v>260</v>
      </c>
      <c r="U20" s="121"/>
      <c r="V20" s="120">
        <v>44456</v>
      </c>
      <c r="W20" s="60">
        <f t="shared" si="3"/>
        <v>6</v>
      </c>
      <c r="X20" s="95" t="s">
        <v>263</v>
      </c>
      <c r="Y20" s="121"/>
    </row>
    <row r="21" spans="2:25">
      <c r="B21" s="126">
        <v>44304</v>
      </c>
      <c r="C21" s="127">
        <f t="shared" si="4"/>
        <v>1</v>
      </c>
      <c r="D21" s="128" t="s">
        <v>265</v>
      </c>
      <c r="E21" s="129"/>
      <c r="F21" s="120">
        <v>44334</v>
      </c>
      <c r="G21" s="60">
        <f t="shared" si="5"/>
        <v>3</v>
      </c>
      <c r="H21" s="95" t="s">
        <v>260</v>
      </c>
      <c r="I21" s="121"/>
      <c r="J21" s="120">
        <v>44365</v>
      </c>
      <c r="K21" s="60">
        <f t="shared" si="0"/>
        <v>6</v>
      </c>
      <c r="L21" s="95" t="s">
        <v>263</v>
      </c>
      <c r="M21" s="121"/>
      <c r="N21" s="126">
        <v>44395</v>
      </c>
      <c r="O21" s="127">
        <f t="shared" si="1"/>
        <v>1</v>
      </c>
      <c r="P21" s="128" t="s">
        <v>265</v>
      </c>
      <c r="Q21" s="129"/>
      <c r="R21" s="120">
        <v>44426</v>
      </c>
      <c r="S21" s="60">
        <f t="shared" si="2"/>
        <v>4</v>
      </c>
      <c r="T21" s="95" t="s">
        <v>261</v>
      </c>
      <c r="U21" s="121"/>
      <c r="V21" s="120">
        <v>44457</v>
      </c>
      <c r="W21" s="60">
        <f t="shared" si="3"/>
        <v>7</v>
      </c>
      <c r="X21" s="95" t="s">
        <v>264</v>
      </c>
      <c r="Y21" s="121"/>
    </row>
    <row r="22" spans="2:25">
      <c r="B22" s="126">
        <v>44305</v>
      </c>
      <c r="C22" s="127">
        <f t="shared" si="4"/>
        <v>2</v>
      </c>
      <c r="D22" s="128" t="s">
        <v>266</v>
      </c>
      <c r="E22" s="129"/>
      <c r="F22" s="120">
        <v>44335</v>
      </c>
      <c r="G22" s="60">
        <f t="shared" si="5"/>
        <v>4</v>
      </c>
      <c r="H22" s="95" t="s">
        <v>261</v>
      </c>
      <c r="I22" s="121"/>
      <c r="J22" s="120">
        <v>44366</v>
      </c>
      <c r="K22" s="60">
        <f t="shared" si="0"/>
        <v>7</v>
      </c>
      <c r="L22" s="95" t="s">
        <v>264</v>
      </c>
      <c r="M22" s="121"/>
      <c r="N22" s="126">
        <v>44396</v>
      </c>
      <c r="O22" s="127">
        <f t="shared" si="1"/>
        <v>2</v>
      </c>
      <c r="P22" s="128" t="s">
        <v>266</v>
      </c>
      <c r="Q22" s="129"/>
      <c r="R22" s="120">
        <v>44427</v>
      </c>
      <c r="S22" s="60">
        <f t="shared" si="2"/>
        <v>5</v>
      </c>
      <c r="T22" s="95" t="s">
        <v>262</v>
      </c>
      <c r="U22" s="121"/>
      <c r="V22" s="126">
        <v>44458</v>
      </c>
      <c r="W22" s="127">
        <f t="shared" si="3"/>
        <v>1</v>
      </c>
      <c r="X22" s="128" t="s">
        <v>265</v>
      </c>
      <c r="Y22" s="129"/>
    </row>
    <row r="23" spans="2:25">
      <c r="B23" s="120">
        <v>44306</v>
      </c>
      <c r="C23" s="60">
        <f t="shared" si="4"/>
        <v>3</v>
      </c>
      <c r="D23" s="95" t="s">
        <v>260</v>
      </c>
      <c r="E23" s="121"/>
      <c r="F23" s="120">
        <v>44336</v>
      </c>
      <c r="G23" s="60">
        <f t="shared" si="5"/>
        <v>5</v>
      </c>
      <c r="H23" s="95" t="s">
        <v>262</v>
      </c>
      <c r="I23" s="121"/>
      <c r="J23" s="126">
        <v>44367</v>
      </c>
      <c r="K23" s="127">
        <f t="shared" si="0"/>
        <v>1</v>
      </c>
      <c r="L23" s="128" t="s">
        <v>265</v>
      </c>
      <c r="M23" s="129"/>
      <c r="N23" s="126">
        <v>44397</v>
      </c>
      <c r="O23" s="127">
        <f t="shared" si="1"/>
        <v>3</v>
      </c>
      <c r="P23" s="128" t="s">
        <v>260</v>
      </c>
      <c r="Q23" s="129"/>
      <c r="R23" s="120">
        <v>44428</v>
      </c>
      <c r="S23" s="60">
        <f t="shared" si="2"/>
        <v>6</v>
      </c>
      <c r="T23" s="95" t="s">
        <v>263</v>
      </c>
      <c r="U23" s="121"/>
      <c r="V23" s="126">
        <v>44459</v>
      </c>
      <c r="W23" s="127">
        <f t="shared" si="3"/>
        <v>2</v>
      </c>
      <c r="X23" s="128" t="s">
        <v>266</v>
      </c>
      <c r="Y23" s="129"/>
    </row>
    <row r="24" spans="2:25">
      <c r="B24" s="120">
        <v>44307</v>
      </c>
      <c r="C24" s="60">
        <f t="shared" si="4"/>
        <v>4</v>
      </c>
      <c r="D24" s="95" t="s">
        <v>261</v>
      </c>
      <c r="E24" s="121"/>
      <c r="F24" s="120">
        <v>44337</v>
      </c>
      <c r="G24" s="60">
        <f t="shared" si="5"/>
        <v>6</v>
      </c>
      <c r="H24" s="95" t="s">
        <v>263</v>
      </c>
      <c r="I24" s="121"/>
      <c r="J24" s="126">
        <v>44368</v>
      </c>
      <c r="K24" s="127">
        <f t="shared" si="0"/>
        <v>2</v>
      </c>
      <c r="L24" s="128" t="s">
        <v>266</v>
      </c>
      <c r="M24" s="129"/>
      <c r="N24" s="120">
        <v>44398</v>
      </c>
      <c r="O24" s="60">
        <f t="shared" si="1"/>
        <v>4</v>
      </c>
      <c r="P24" s="95" t="s">
        <v>261</v>
      </c>
      <c r="Q24" s="121"/>
      <c r="R24" s="120">
        <v>44429</v>
      </c>
      <c r="S24" s="60">
        <f t="shared" si="2"/>
        <v>7</v>
      </c>
      <c r="T24" s="95" t="s">
        <v>264</v>
      </c>
      <c r="U24" s="121"/>
      <c r="V24" s="126">
        <v>44460</v>
      </c>
      <c r="W24" s="127">
        <f t="shared" si="3"/>
        <v>3</v>
      </c>
      <c r="X24" s="128" t="s">
        <v>260</v>
      </c>
      <c r="Y24" s="129"/>
    </row>
    <row r="25" spans="2:25">
      <c r="B25" s="120">
        <v>44308</v>
      </c>
      <c r="C25" s="60">
        <f t="shared" si="4"/>
        <v>5</v>
      </c>
      <c r="D25" s="95" t="s">
        <v>262</v>
      </c>
      <c r="E25" s="121"/>
      <c r="F25" s="120">
        <v>44338</v>
      </c>
      <c r="G25" s="60">
        <f t="shared" si="5"/>
        <v>7</v>
      </c>
      <c r="H25" s="95" t="s">
        <v>264</v>
      </c>
      <c r="I25" s="121"/>
      <c r="J25" s="120">
        <v>44369</v>
      </c>
      <c r="K25" s="60">
        <f t="shared" si="0"/>
        <v>3</v>
      </c>
      <c r="L25" s="95" t="s">
        <v>260</v>
      </c>
      <c r="M25" s="121"/>
      <c r="N25" s="120">
        <v>44399</v>
      </c>
      <c r="O25" s="60">
        <f t="shared" si="1"/>
        <v>5</v>
      </c>
      <c r="P25" s="95" t="s">
        <v>262</v>
      </c>
      <c r="Q25" s="121"/>
      <c r="R25" s="126">
        <v>44430</v>
      </c>
      <c r="S25" s="127">
        <f t="shared" si="2"/>
        <v>1</v>
      </c>
      <c r="T25" s="128" t="s">
        <v>265</v>
      </c>
      <c r="U25" s="129"/>
      <c r="V25" s="126">
        <v>44461</v>
      </c>
      <c r="W25" s="127">
        <f t="shared" si="3"/>
        <v>4</v>
      </c>
      <c r="X25" s="128" t="s">
        <v>261</v>
      </c>
      <c r="Y25" s="129"/>
    </row>
    <row r="26" spans="2:25">
      <c r="B26" s="120">
        <v>44309</v>
      </c>
      <c r="C26" s="60">
        <f t="shared" si="4"/>
        <v>6</v>
      </c>
      <c r="D26" s="95" t="s">
        <v>263</v>
      </c>
      <c r="E26" s="121"/>
      <c r="F26" s="126">
        <v>44339</v>
      </c>
      <c r="G26" s="127">
        <f t="shared" si="5"/>
        <v>1</v>
      </c>
      <c r="H26" s="128" t="s">
        <v>265</v>
      </c>
      <c r="I26" s="129"/>
      <c r="J26" s="120">
        <v>44370</v>
      </c>
      <c r="K26" s="60">
        <f t="shared" si="0"/>
        <v>4</v>
      </c>
      <c r="L26" s="95" t="s">
        <v>261</v>
      </c>
      <c r="M26" s="121"/>
      <c r="N26" s="120">
        <v>44400</v>
      </c>
      <c r="O26" s="60">
        <f t="shared" si="1"/>
        <v>6</v>
      </c>
      <c r="P26" s="95" t="s">
        <v>263</v>
      </c>
      <c r="Q26" s="121"/>
      <c r="R26" s="126">
        <v>44431</v>
      </c>
      <c r="S26" s="127">
        <f t="shared" si="2"/>
        <v>2</v>
      </c>
      <c r="T26" s="128" t="s">
        <v>266</v>
      </c>
      <c r="U26" s="129"/>
      <c r="V26" s="126">
        <v>44462</v>
      </c>
      <c r="W26" s="127">
        <f t="shared" si="3"/>
        <v>5</v>
      </c>
      <c r="X26" s="128" t="s">
        <v>262</v>
      </c>
      <c r="Y26" s="129"/>
    </row>
    <row r="27" spans="2:25">
      <c r="B27" s="120">
        <v>44310</v>
      </c>
      <c r="C27" s="60">
        <f t="shared" si="4"/>
        <v>7</v>
      </c>
      <c r="D27" s="95" t="s">
        <v>264</v>
      </c>
      <c r="E27" s="121"/>
      <c r="F27" s="126">
        <v>44340</v>
      </c>
      <c r="G27" s="127">
        <f t="shared" si="5"/>
        <v>2</v>
      </c>
      <c r="H27" s="128" t="s">
        <v>266</v>
      </c>
      <c r="I27" s="129"/>
      <c r="J27" s="120">
        <v>44371</v>
      </c>
      <c r="K27" s="60">
        <f t="shared" si="0"/>
        <v>5</v>
      </c>
      <c r="L27" s="95" t="s">
        <v>262</v>
      </c>
      <c r="M27" s="121"/>
      <c r="N27" s="120">
        <v>44401</v>
      </c>
      <c r="O27" s="60">
        <f t="shared" si="1"/>
        <v>7</v>
      </c>
      <c r="P27" s="95" t="s">
        <v>264</v>
      </c>
      <c r="Q27" s="121"/>
      <c r="R27" s="120">
        <v>44432</v>
      </c>
      <c r="S27" s="60">
        <f t="shared" si="2"/>
        <v>3</v>
      </c>
      <c r="T27" s="95" t="s">
        <v>260</v>
      </c>
      <c r="U27" s="121"/>
      <c r="V27" s="120">
        <v>44463</v>
      </c>
      <c r="W27" s="60">
        <f t="shared" si="3"/>
        <v>6</v>
      </c>
      <c r="X27" s="95" t="s">
        <v>263</v>
      </c>
      <c r="Y27" s="121"/>
    </row>
    <row r="28" spans="2:25">
      <c r="B28" s="126">
        <v>44311</v>
      </c>
      <c r="C28" s="127">
        <f t="shared" si="4"/>
        <v>1</v>
      </c>
      <c r="D28" s="128" t="s">
        <v>265</v>
      </c>
      <c r="E28" s="129"/>
      <c r="F28" s="120">
        <v>44341</v>
      </c>
      <c r="G28" s="60">
        <f t="shared" si="5"/>
        <v>3</v>
      </c>
      <c r="H28" s="95" t="s">
        <v>260</v>
      </c>
      <c r="I28" s="121"/>
      <c r="J28" s="120">
        <v>44372</v>
      </c>
      <c r="K28" s="60">
        <f t="shared" si="0"/>
        <v>6</v>
      </c>
      <c r="L28" s="95" t="s">
        <v>263</v>
      </c>
      <c r="M28" s="121"/>
      <c r="N28" s="126">
        <v>44402</v>
      </c>
      <c r="O28" s="127">
        <f t="shared" si="1"/>
        <v>1</v>
      </c>
      <c r="P28" s="128" t="s">
        <v>265</v>
      </c>
      <c r="Q28" s="129"/>
      <c r="R28" s="120">
        <v>44433</v>
      </c>
      <c r="S28" s="60">
        <f t="shared" si="2"/>
        <v>4</v>
      </c>
      <c r="T28" s="95" t="s">
        <v>261</v>
      </c>
      <c r="U28" s="121"/>
      <c r="V28" s="120">
        <v>44464</v>
      </c>
      <c r="W28" s="60">
        <f t="shared" si="3"/>
        <v>7</v>
      </c>
      <c r="X28" s="95" t="s">
        <v>264</v>
      </c>
      <c r="Y28" s="121"/>
    </row>
    <row r="29" spans="2:25">
      <c r="B29" s="126">
        <v>44312</v>
      </c>
      <c r="C29" s="127">
        <f t="shared" si="4"/>
        <v>2</v>
      </c>
      <c r="D29" s="128" t="s">
        <v>266</v>
      </c>
      <c r="E29" s="129"/>
      <c r="F29" s="120">
        <v>44342</v>
      </c>
      <c r="G29" s="60">
        <f t="shared" si="5"/>
        <v>4</v>
      </c>
      <c r="H29" s="95" t="s">
        <v>261</v>
      </c>
      <c r="I29" s="121"/>
      <c r="J29" s="120">
        <v>44373</v>
      </c>
      <c r="K29" s="60">
        <f t="shared" si="0"/>
        <v>7</v>
      </c>
      <c r="L29" s="95" t="s">
        <v>264</v>
      </c>
      <c r="M29" s="121"/>
      <c r="N29" s="126">
        <v>44403</v>
      </c>
      <c r="O29" s="127">
        <f t="shared" si="1"/>
        <v>2</v>
      </c>
      <c r="P29" s="128" t="s">
        <v>266</v>
      </c>
      <c r="Q29" s="129"/>
      <c r="R29" s="120">
        <v>44434</v>
      </c>
      <c r="S29" s="60">
        <f t="shared" si="2"/>
        <v>5</v>
      </c>
      <c r="T29" s="95" t="s">
        <v>262</v>
      </c>
      <c r="U29" s="121"/>
      <c r="V29" s="126">
        <v>44465</v>
      </c>
      <c r="W29" s="127">
        <f t="shared" si="3"/>
        <v>1</v>
      </c>
      <c r="X29" s="128" t="s">
        <v>265</v>
      </c>
      <c r="Y29" s="129"/>
    </row>
    <row r="30" spans="2:25">
      <c r="B30" s="120">
        <v>44313</v>
      </c>
      <c r="C30" s="60">
        <f t="shared" si="4"/>
        <v>3</v>
      </c>
      <c r="D30" s="95" t="s">
        <v>260</v>
      </c>
      <c r="E30" s="121"/>
      <c r="F30" s="120">
        <v>44343</v>
      </c>
      <c r="G30" s="60">
        <f t="shared" si="5"/>
        <v>5</v>
      </c>
      <c r="H30" s="95" t="s">
        <v>262</v>
      </c>
      <c r="I30" s="121"/>
      <c r="J30" s="126">
        <v>44374</v>
      </c>
      <c r="K30" s="127">
        <f t="shared" si="0"/>
        <v>1</v>
      </c>
      <c r="L30" s="128" t="s">
        <v>265</v>
      </c>
      <c r="M30" s="129"/>
      <c r="N30" s="120">
        <v>44404</v>
      </c>
      <c r="O30" s="60">
        <f t="shared" si="1"/>
        <v>3</v>
      </c>
      <c r="P30" s="95" t="s">
        <v>260</v>
      </c>
      <c r="Q30" s="121"/>
      <c r="R30" s="120">
        <v>44435</v>
      </c>
      <c r="S30" s="60">
        <f t="shared" si="2"/>
        <v>6</v>
      </c>
      <c r="T30" s="95" t="s">
        <v>263</v>
      </c>
      <c r="U30" s="121"/>
      <c r="V30" s="126">
        <v>44466</v>
      </c>
      <c r="W30" s="127">
        <f t="shared" si="3"/>
        <v>2</v>
      </c>
      <c r="X30" s="128" t="s">
        <v>266</v>
      </c>
      <c r="Y30" s="129"/>
    </row>
    <row r="31" spans="2:25">
      <c r="B31" s="120">
        <v>44314</v>
      </c>
      <c r="C31" s="60">
        <f t="shared" si="4"/>
        <v>4</v>
      </c>
      <c r="D31" s="95" t="s">
        <v>261</v>
      </c>
      <c r="E31" s="121"/>
      <c r="F31" s="120">
        <v>44344</v>
      </c>
      <c r="G31" s="60">
        <f t="shared" si="5"/>
        <v>6</v>
      </c>
      <c r="H31" s="95" t="s">
        <v>263</v>
      </c>
      <c r="I31" s="121"/>
      <c r="J31" s="126">
        <v>44375</v>
      </c>
      <c r="K31" s="127">
        <f t="shared" si="0"/>
        <v>2</v>
      </c>
      <c r="L31" s="128" t="s">
        <v>266</v>
      </c>
      <c r="M31" s="129"/>
      <c r="N31" s="120">
        <v>44405</v>
      </c>
      <c r="O31" s="60">
        <f t="shared" si="1"/>
        <v>4</v>
      </c>
      <c r="P31" s="95" t="s">
        <v>261</v>
      </c>
      <c r="Q31" s="121"/>
      <c r="R31" s="120">
        <v>44436</v>
      </c>
      <c r="S31" s="60">
        <f t="shared" si="2"/>
        <v>7</v>
      </c>
      <c r="T31" s="95" t="s">
        <v>264</v>
      </c>
      <c r="U31" s="121"/>
      <c r="V31" s="120">
        <v>44467</v>
      </c>
      <c r="W31" s="60">
        <f t="shared" si="3"/>
        <v>3</v>
      </c>
      <c r="X31" s="95" t="s">
        <v>260</v>
      </c>
      <c r="Y31" s="121"/>
    </row>
    <row r="32" spans="2:25">
      <c r="B32" s="126">
        <v>44315</v>
      </c>
      <c r="C32" s="127">
        <f t="shared" si="4"/>
        <v>5</v>
      </c>
      <c r="D32" s="128" t="s">
        <v>262</v>
      </c>
      <c r="E32" s="129"/>
      <c r="F32" s="120">
        <v>44345</v>
      </c>
      <c r="G32" s="60">
        <f t="shared" si="5"/>
        <v>7</v>
      </c>
      <c r="H32" s="95" t="s">
        <v>264</v>
      </c>
      <c r="I32" s="121"/>
      <c r="J32" s="120">
        <v>44376</v>
      </c>
      <c r="K32" s="60">
        <f t="shared" si="0"/>
        <v>3</v>
      </c>
      <c r="L32" s="95" t="s">
        <v>260</v>
      </c>
      <c r="M32" s="121"/>
      <c r="N32" s="120">
        <v>44406</v>
      </c>
      <c r="O32" s="60">
        <f t="shared" si="1"/>
        <v>5</v>
      </c>
      <c r="P32" s="95" t="s">
        <v>262</v>
      </c>
      <c r="Q32" s="121"/>
      <c r="R32" s="126">
        <v>44437</v>
      </c>
      <c r="S32" s="127">
        <f t="shared" si="2"/>
        <v>1</v>
      </c>
      <c r="T32" s="128" t="s">
        <v>265</v>
      </c>
      <c r="U32" s="129"/>
      <c r="V32" s="120">
        <v>44468</v>
      </c>
      <c r="W32" s="60">
        <f t="shared" si="3"/>
        <v>4</v>
      </c>
      <c r="X32" s="95" t="s">
        <v>261</v>
      </c>
      <c r="Y32" s="121"/>
    </row>
    <row r="33" spans="2:25">
      <c r="B33" s="120">
        <v>44316</v>
      </c>
      <c r="C33" s="60">
        <f t="shared" si="4"/>
        <v>6</v>
      </c>
      <c r="D33" s="95" t="s">
        <v>263</v>
      </c>
      <c r="E33" s="121"/>
      <c r="F33" s="126">
        <v>44346</v>
      </c>
      <c r="G33" s="127">
        <f t="shared" si="5"/>
        <v>1</v>
      </c>
      <c r="H33" s="128" t="s">
        <v>265</v>
      </c>
      <c r="I33" s="129"/>
      <c r="J33" s="120">
        <v>44377</v>
      </c>
      <c r="K33" s="60">
        <f t="shared" si="0"/>
        <v>4</v>
      </c>
      <c r="L33" s="95" t="s">
        <v>261</v>
      </c>
      <c r="M33" s="121"/>
      <c r="N33" s="120">
        <v>44407</v>
      </c>
      <c r="O33" s="60">
        <f t="shared" si="1"/>
        <v>6</v>
      </c>
      <c r="P33" s="95" t="s">
        <v>263</v>
      </c>
      <c r="Q33" s="121"/>
      <c r="R33" s="126">
        <v>44438</v>
      </c>
      <c r="S33" s="127">
        <f t="shared" si="2"/>
        <v>2</v>
      </c>
      <c r="T33" s="128" t="s">
        <v>266</v>
      </c>
      <c r="U33" s="129"/>
      <c r="V33" s="120">
        <v>44469</v>
      </c>
      <c r="W33" s="60">
        <f t="shared" si="3"/>
        <v>5</v>
      </c>
      <c r="X33" s="95" t="s">
        <v>262</v>
      </c>
      <c r="Y33" s="121"/>
    </row>
    <row r="34" spans="2:25">
      <c r="F34" s="126">
        <v>44347</v>
      </c>
      <c r="G34" s="127">
        <f t="shared" si="5"/>
        <v>2</v>
      </c>
      <c r="H34" s="128" t="s">
        <v>266</v>
      </c>
      <c r="I34" s="129"/>
      <c r="N34" s="120">
        <v>44408</v>
      </c>
      <c r="O34" s="60">
        <f t="shared" si="1"/>
        <v>7</v>
      </c>
      <c r="P34" s="95" t="s">
        <v>264</v>
      </c>
      <c r="Q34" s="121"/>
      <c r="R34" s="120">
        <v>44439</v>
      </c>
      <c r="S34" s="60">
        <f t="shared" si="2"/>
        <v>3</v>
      </c>
      <c r="T34" s="95" t="s">
        <v>260</v>
      </c>
      <c r="U34" s="121"/>
    </row>
    <row r="35" spans="2:25" ht="7.5" customHeight="1" thickBot="1"/>
    <row r="36" spans="2:25" ht="14.25" thickBot="1">
      <c r="D36" s="117" t="s">
        <v>19</v>
      </c>
      <c r="E36" s="22">
        <f>COUNTIF(E4:E33,"○")</f>
        <v>0</v>
      </c>
      <c r="H36" s="117" t="s">
        <v>19</v>
      </c>
      <c r="I36" s="22">
        <f>COUNTIF(I4:I34,"○")</f>
        <v>0</v>
      </c>
      <c r="L36" s="117" t="s">
        <v>19</v>
      </c>
      <c r="M36" s="22">
        <f>COUNTIF(M4:M33,"○")</f>
        <v>0</v>
      </c>
      <c r="P36" s="117" t="s">
        <v>19</v>
      </c>
      <c r="Q36" s="22">
        <f>COUNTIF(Q4:Q34,"○")</f>
        <v>0</v>
      </c>
      <c r="T36" s="117" t="s">
        <v>19</v>
      </c>
      <c r="U36" s="22">
        <f>COUNTIF(U4:U34,"○")</f>
        <v>0</v>
      </c>
      <c r="X36" s="117" t="s">
        <v>19</v>
      </c>
      <c r="Y36" s="22">
        <f>COUNTIF(Y4:Y33,"○")</f>
        <v>0</v>
      </c>
    </row>
    <row r="38" spans="2:25">
      <c r="B38" s="180" t="s">
        <v>9</v>
      </c>
      <c r="C38" s="180"/>
      <c r="D38" s="180"/>
      <c r="E38" s="180"/>
      <c r="F38" s="180" t="s">
        <v>14</v>
      </c>
      <c r="G38" s="180"/>
      <c r="H38" s="180"/>
      <c r="I38" s="180"/>
      <c r="J38" s="180" t="s">
        <v>15</v>
      </c>
      <c r="K38" s="180"/>
      <c r="L38" s="180"/>
      <c r="M38" s="180"/>
      <c r="N38" s="180" t="s">
        <v>16</v>
      </c>
      <c r="O38" s="180"/>
      <c r="P38" s="180"/>
      <c r="Q38" s="180"/>
      <c r="R38" s="180" t="s">
        <v>17</v>
      </c>
      <c r="S38" s="180"/>
      <c r="T38" s="180"/>
      <c r="U38" s="180"/>
      <c r="V38" s="180" t="s">
        <v>18</v>
      </c>
      <c r="W38" s="180"/>
      <c r="X38" s="180"/>
      <c r="Y38" s="180"/>
    </row>
    <row r="39" spans="2:25">
      <c r="B39" s="120">
        <v>44470</v>
      </c>
      <c r="C39" s="60">
        <f t="shared" ref="C39:C69" si="6">WEEKDAY(B39,1)</f>
        <v>6</v>
      </c>
      <c r="D39" s="95" t="s">
        <v>363</v>
      </c>
      <c r="E39" s="121"/>
      <c r="F39" s="126">
        <v>44501</v>
      </c>
      <c r="G39" s="127">
        <f t="shared" ref="G39:G68" si="7">WEEKDAY(F39,1)</f>
        <v>2</v>
      </c>
      <c r="H39" s="128" t="s">
        <v>170</v>
      </c>
      <c r="I39" s="129"/>
      <c r="J39" s="120">
        <v>44531</v>
      </c>
      <c r="K39" s="60">
        <f t="shared" ref="K39:K69" si="8">WEEKDAY(J39,1)</f>
        <v>4</v>
      </c>
      <c r="L39" s="95" t="s">
        <v>361</v>
      </c>
      <c r="M39" s="121"/>
      <c r="N39" s="126">
        <v>44562</v>
      </c>
      <c r="O39" s="127">
        <f t="shared" ref="O39:O69" si="9">WEEKDAY(N39,1)</f>
        <v>7</v>
      </c>
      <c r="P39" s="128" t="s">
        <v>364</v>
      </c>
      <c r="Q39" s="129"/>
      <c r="R39" s="120">
        <v>44593</v>
      </c>
      <c r="S39" s="60">
        <f t="shared" ref="S39:S66" si="10">WEEKDAY(R39,1)</f>
        <v>3</v>
      </c>
      <c r="T39" s="95" t="s">
        <v>169</v>
      </c>
      <c r="U39" s="121"/>
      <c r="V39" s="120">
        <v>44621</v>
      </c>
      <c r="W39" s="60">
        <f t="shared" ref="W39:W69" si="11">WEEKDAY(V39,1)</f>
        <v>3</v>
      </c>
      <c r="X39" s="95" t="s">
        <v>169</v>
      </c>
      <c r="Y39" s="121"/>
    </row>
    <row r="40" spans="2:25">
      <c r="B40" s="120">
        <v>44471</v>
      </c>
      <c r="C40" s="60">
        <f t="shared" si="6"/>
        <v>7</v>
      </c>
      <c r="D40" s="95" t="s">
        <v>264</v>
      </c>
      <c r="E40" s="121"/>
      <c r="F40" s="120">
        <v>44502</v>
      </c>
      <c r="G40" s="60">
        <f t="shared" si="7"/>
        <v>3</v>
      </c>
      <c r="H40" s="95" t="s">
        <v>260</v>
      </c>
      <c r="I40" s="121"/>
      <c r="J40" s="120">
        <v>44532</v>
      </c>
      <c r="K40" s="60">
        <f t="shared" si="8"/>
        <v>5</v>
      </c>
      <c r="L40" s="95" t="s">
        <v>262</v>
      </c>
      <c r="M40" s="121"/>
      <c r="N40" s="126">
        <v>44563</v>
      </c>
      <c r="O40" s="127">
        <f t="shared" si="9"/>
        <v>1</v>
      </c>
      <c r="P40" s="128" t="s">
        <v>265</v>
      </c>
      <c r="Q40" s="129"/>
      <c r="R40" s="120">
        <v>44594</v>
      </c>
      <c r="S40" s="60">
        <f t="shared" si="10"/>
        <v>4</v>
      </c>
      <c r="T40" s="95" t="s">
        <v>261</v>
      </c>
      <c r="U40" s="121"/>
      <c r="V40" s="120">
        <v>44622</v>
      </c>
      <c r="W40" s="60">
        <f t="shared" si="11"/>
        <v>4</v>
      </c>
      <c r="X40" s="95" t="s">
        <v>261</v>
      </c>
      <c r="Y40" s="121"/>
    </row>
    <row r="41" spans="2:25">
      <c r="B41" s="126">
        <v>44472</v>
      </c>
      <c r="C41" s="127">
        <f t="shared" si="6"/>
        <v>1</v>
      </c>
      <c r="D41" s="128" t="s">
        <v>265</v>
      </c>
      <c r="E41" s="129"/>
      <c r="F41" s="126">
        <v>44503</v>
      </c>
      <c r="G41" s="127">
        <f t="shared" si="7"/>
        <v>4</v>
      </c>
      <c r="H41" s="128" t="s">
        <v>261</v>
      </c>
      <c r="I41" s="129"/>
      <c r="J41" s="120">
        <v>44533</v>
      </c>
      <c r="K41" s="60">
        <f t="shared" si="8"/>
        <v>6</v>
      </c>
      <c r="L41" s="95" t="s">
        <v>263</v>
      </c>
      <c r="M41" s="121"/>
      <c r="N41" s="126">
        <v>44564</v>
      </c>
      <c r="O41" s="127">
        <f t="shared" si="9"/>
        <v>2</v>
      </c>
      <c r="P41" s="128" t="s">
        <v>266</v>
      </c>
      <c r="Q41" s="129"/>
      <c r="R41" s="120">
        <v>44595</v>
      </c>
      <c r="S41" s="60">
        <f t="shared" si="10"/>
        <v>5</v>
      </c>
      <c r="T41" s="95" t="s">
        <v>262</v>
      </c>
      <c r="U41" s="121"/>
      <c r="V41" s="120">
        <v>44623</v>
      </c>
      <c r="W41" s="60">
        <f t="shared" si="11"/>
        <v>5</v>
      </c>
      <c r="X41" s="95" t="s">
        <v>262</v>
      </c>
      <c r="Y41" s="121"/>
    </row>
    <row r="42" spans="2:25">
      <c r="B42" s="126">
        <v>44473</v>
      </c>
      <c r="C42" s="127">
        <f t="shared" si="6"/>
        <v>2</v>
      </c>
      <c r="D42" s="128" t="s">
        <v>266</v>
      </c>
      <c r="E42" s="129"/>
      <c r="F42" s="120">
        <v>44504</v>
      </c>
      <c r="G42" s="60">
        <f t="shared" si="7"/>
        <v>5</v>
      </c>
      <c r="H42" s="95" t="s">
        <v>262</v>
      </c>
      <c r="I42" s="121"/>
      <c r="J42" s="120">
        <v>44534</v>
      </c>
      <c r="K42" s="60">
        <f t="shared" si="8"/>
        <v>7</v>
      </c>
      <c r="L42" s="95" t="s">
        <v>264</v>
      </c>
      <c r="M42" s="121"/>
      <c r="N42" s="120">
        <v>44565</v>
      </c>
      <c r="O42" s="60">
        <f t="shared" si="9"/>
        <v>3</v>
      </c>
      <c r="P42" s="95" t="s">
        <v>260</v>
      </c>
      <c r="Q42" s="121"/>
      <c r="R42" s="120">
        <v>44596</v>
      </c>
      <c r="S42" s="60">
        <f t="shared" si="10"/>
        <v>6</v>
      </c>
      <c r="T42" s="95" t="s">
        <v>263</v>
      </c>
      <c r="U42" s="121"/>
      <c r="V42" s="120">
        <v>44624</v>
      </c>
      <c r="W42" s="60">
        <f t="shared" si="11"/>
        <v>6</v>
      </c>
      <c r="X42" s="95" t="s">
        <v>263</v>
      </c>
      <c r="Y42" s="121"/>
    </row>
    <row r="43" spans="2:25">
      <c r="B43" s="120">
        <v>44474</v>
      </c>
      <c r="C43" s="60">
        <f t="shared" si="6"/>
        <v>3</v>
      </c>
      <c r="D43" s="95" t="s">
        <v>260</v>
      </c>
      <c r="E43" s="121"/>
      <c r="F43" s="120">
        <v>44505</v>
      </c>
      <c r="G43" s="60">
        <f t="shared" si="7"/>
        <v>6</v>
      </c>
      <c r="H43" s="95" t="s">
        <v>263</v>
      </c>
      <c r="I43" s="121"/>
      <c r="J43" s="126">
        <v>44535</v>
      </c>
      <c r="K43" s="127">
        <f t="shared" si="8"/>
        <v>1</v>
      </c>
      <c r="L43" s="128" t="s">
        <v>265</v>
      </c>
      <c r="M43" s="129"/>
      <c r="N43" s="120">
        <v>44566</v>
      </c>
      <c r="O43" s="60">
        <f t="shared" si="9"/>
        <v>4</v>
      </c>
      <c r="P43" s="95" t="s">
        <v>261</v>
      </c>
      <c r="Q43" s="121"/>
      <c r="R43" s="120">
        <v>44597</v>
      </c>
      <c r="S43" s="60">
        <f t="shared" si="10"/>
        <v>7</v>
      </c>
      <c r="T43" s="95" t="s">
        <v>264</v>
      </c>
      <c r="U43" s="121"/>
      <c r="V43" s="120">
        <v>44625</v>
      </c>
      <c r="W43" s="60">
        <f t="shared" si="11"/>
        <v>7</v>
      </c>
      <c r="X43" s="95" t="s">
        <v>264</v>
      </c>
      <c r="Y43" s="121"/>
    </row>
    <row r="44" spans="2:25">
      <c r="B44" s="120">
        <v>44475</v>
      </c>
      <c r="C44" s="60">
        <f t="shared" si="6"/>
        <v>4</v>
      </c>
      <c r="D44" s="95" t="s">
        <v>261</v>
      </c>
      <c r="E44" s="121"/>
      <c r="F44" s="120">
        <v>44506</v>
      </c>
      <c r="G44" s="60">
        <f t="shared" si="7"/>
        <v>7</v>
      </c>
      <c r="H44" s="95" t="s">
        <v>264</v>
      </c>
      <c r="I44" s="121"/>
      <c r="J44" s="126">
        <v>44536</v>
      </c>
      <c r="K44" s="127">
        <f t="shared" si="8"/>
        <v>2</v>
      </c>
      <c r="L44" s="128" t="s">
        <v>266</v>
      </c>
      <c r="M44" s="129"/>
      <c r="N44" s="120">
        <v>44567</v>
      </c>
      <c r="O44" s="60">
        <f t="shared" si="9"/>
        <v>5</v>
      </c>
      <c r="P44" s="95" t="s">
        <v>262</v>
      </c>
      <c r="Q44" s="121"/>
      <c r="R44" s="126">
        <v>44598</v>
      </c>
      <c r="S44" s="127">
        <f t="shared" si="10"/>
        <v>1</v>
      </c>
      <c r="T44" s="128" t="s">
        <v>265</v>
      </c>
      <c r="U44" s="129"/>
      <c r="V44" s="126">
        <v>44626</v>
      </c>
      <c r="W44" s="127">
        <f t="shared" si="11"/>
        <v>1</v>
      </c>
      <c r="X44" s="128" t="s">
        <v>265</v>
      </c>
      <c r="Y44" s="129"/>
    </row>
    <row r="45" spans="2:25">
      <c r="B45" s="120">
        <v>44476</v>
      </c>
      <c r="C45" s="60">
        <f t="shared" si="6"/>
        <v>5</v>
      </c>
      <c r="D45" s="95" t="s">
        <v>262</v>
      </c>
      <c r="E45" s="121"/>
      <c r="F45" s="126">
        <v>44507</v>
      </c>
      <c r="G45" s="127">
        <f t="shared" si="7"/>
        <v>1</v>
      </c>
      <c r="H45" s="128" t="s">
        <v>265</v>
      </c>
      <c r="I45" s="129"/>
      <c r="J45" s="120">
        <v>44537</v>
      </c>
      <c r="K45" s="60">
        <f t="shared" si="8"/>
        <v>3</v>
      </c>
      <c r="L45" s="95" t="s">
        <v>260</v>
      </c>
      <c r="M45" s="121"/>
      <c r="N45" s="120">
        <v>44568</v>
      </c>
      <c r="O45" s="60">
        <f t="shared" si="9"/>
        <v>6</v>
      </c>
      <c r="P45" s="95" t="s">
        <v>263</v>
      </c>
      <c r="Q45" s="121"/>
      <c r="R45" s="126">
        <v>44599</v>
      </c>
      <c r="S45" s="127">
        <f t="shared" si="10"/>
        <v>2</v>
      </c>
      <c r="T45" s="128" t="s">
        <v>266</v>
      </c>
      <c r="U45" s="129"/>
      <c r="V45" s="126">
        <v>44627</v>
      </c>
      <c r="W45" s="127">
        <f t="shared" si="11"/>
        <v>2</v>
      </c>
      <c r="X45" s="128" t="s">
        <v>266</v>
      </c>
      <c r="Y45" s="129"/>
    </row>
    <row r="46" spans="2:25">
      <c r="B46" s="120">
        <v>44477</v>
      </c>
      <c r="C46" s="60">
        <f t="shared" si="6"/>
        <v>6</v>
      </c>
      <c r="D46" s="95" t="s">
        <v>263</v>
      </c>
      <c r="E46" s="121"/>
      <c r="F46" s="126">
        <v>44508</v>
      </c>
      <c r="G46" s="127">
        <f t="shared" si="7"/>
        <v>2</v>
      </c>
      <c r="H46" s="128" t="s">
        <v>266</v>
      </c>
      <c r="I46" s="129"/>
      <c r="J46" s="120">
        <v>44538</v>
      </c>
      <c r="K46" s="60">
        <f t="shared" si="8"/>
        <v>4</v>
      </c>
      <c r="L46" s="95" t="s">
        <v>261</v>
      </c>
      <c r="M46" s="121"/>
      <c r="N46" s="120">
        <v>44569</v>
      </c>
      <c r="O46" s="60">
        <f t="shared" si="9"/>
        <v>7</v>
      </c>
      <c r="P46" s="95" t="s">
        <v>264</v>
      </c>
      <c r="Q46" s="121"/>
      <c r="R46" s="120">
        <v>44600</v>
      </c>
      <c r="S46" s="60">
        <f t="shared" si="10"/>
        <v>3</v>
      </c>
      <c r="T46" s="95" t="s">
        <v>260</v>
      </c>
      <c r="U46" s="121"/>
      <c r="V46" s="120">
        <v>44628</v>
      </c>
      <c r="W46" s="60">
        <f t="shared" si="11"/>
        <v>3</v>
      </c>
      <c r="X46" s="95" t="s">
        <v>260</v>
      </c>
      <c r="Y46" s="121"/>
    </row>
    <row r="47" spans="2:25">
      <c r="B47" s="120">
        <v>44478</v>
      </c>
      <c r="C47" s="60">
        <f t="shared" si="6"/>
        <v>7</v>
      </c>
      <c r="D47" s="95" t="s">
        <v>264</v>
      </c>
      <c r="E47" s="121"/>
      <c r="F47" s="120">
        <v>44509</v>
      </c>
      <c r="G47" s="60">
        <f t="shared" si="7"/>
        <v>3</v>
      </c>
      <c r="H47" s="95" t="s">
        <v>260</v>
      </c>
      <c r="I47" s="121"/>
      <c r="J47" s="120">
        <v>44539</v>
      </c>
      <c r="K47" s="60">
        <f t="shared" si="8"/>
        <v>5</v>
      </c>
      <c r="L47" s="95" t="s">
        <v>262</v>
      </c>
      <c r="M47" s="121"/>
      <c r="N47" s="126">
        <v>44570</v>
      </c>
      <c r="O47" s="127">
        <f t="shared" si="9"/>
        <v>1</v>
      </c>
      <c r="P47" s="128" t="s">
        <v>265</v>
      </c>
      <c r="Q47" s="129"/>
      <c r="R47" s="120">
        <v>44601</v>
      </c>
      <c r="S47" s="60">
        <f t="shared" si="10"/>
        <v>4</v>
      </c>
      <c r="T47" s="95" t="s">
        <v>261</v>
      </c>
      <c r="U47" s="121"/>
      <c r="V47" s="120">
        <v>44629</v>
      </c>
      <c r="W47" s="60">
        <f t="shared" si="11"/>
        <v>4</v>
      </c>
      <c r="X47" s="95" t="s">
        <v>261</v>
      </c>
      <c r="Y47" s="121"/>
    </row>
    <row r="48" spans="2:25">
      <c r="B48" s="126">
        <v>44479</v>
      </c>
      <c r="C48" s="127">
        <f t="shared" si="6"/>
        <v>1</v>
      </c>
      <c r="D48" s="128" t="s">
        <v>265</v>
      </c>
      <c r="E48" s="129"/>
      <c r="F48" s="120">
        <v>44510</v>
      </c>
      <c r="G48" s="60">
        <f t="shared" si="7"/>
        <v>4</v>
      </c>
      <c r="H48" s="95" t="s">
        <v>261</v>
      </c>
      <c r="I48" s="121"/>
      <c r="J48" s="120">
        <v>44540</v>
      </c>
      <c r="K48" s="60">
        <f t="shared" si="8"/>
        <v>6</v>
      </c>
      <c r="L48" s="95" t="s">
        <v>263</v>
      </c>
      <c r="M48" s="121"/>
      <c r="N48" s="126">
        <v>44571</v>
      </c>
      <c r="O48" s="127">
        <f t="shared" si="9"/>
        <v>2</v>
      </c>
      <c r="P48" s="128" t="s">
        <v>266</v>
      </c>
      <c r="Q48" s="129"/>
      <c r="R48" s="120">
        <v>44602</v>
      </c>
      <c r="S48" s="60">
        <f t="shared" si="10"/>
        <v>5</v>
      </c>
      <c r="T48" s="95" t="s">
        <v>262</v>
      </c>
      <c r="U48" s="121"/>
      <c r="V48" s="120">
        <v>44630</v>
      </c>
      <c r="W48" s="60">
        <f t="shared" si="11"/>
        <v>5</v>
      </c>
      <c r="X48" s="95" t="s">
        <v>262</v>
      </c>
      <c r="Y48" s="121"/>
    </row>
    <row r="49" spans="2:26">
      <c r="B49" s="126">
        <v>44480</v>
      </c>
      <c r="C49" s="127">
        <f t="shared" si="6"/>
        <v>2</v>
      </c>
      <c r="D49" s="128" t="s">
        <v>266</v>
      </c>
      <c r="E49" s="129"/>
      <c r="F49" s="120">
        <v>44511</v>
      </c>
      <c r="G49" s="60">
        <f t="shared" si="7"/>
        <v>5</v>
      </c>
      <c r="H49" s="95" t="s">
        <v>262</v>
      </c>
      <c r="I49" s="121"/>
      <c r="J49" s="120">
        <v>44541</v>
      </c>
      <c r="K49" s="60">
        <f t="shared" si="8"/>
        <v>7</v>
      </c>
      <c r="L49" s="95" t="s">
        <v>264</v>
      </c>
      <c r="M49" s="121"/>
      <c r="N49" s="126">
        <v>44572</v>
      </c>
      <c r="O49" s="127">
        <f t="shared" si="9"/>
        <v>3</v>
      </c>
      <c r="P49" s="128" t="s">
        <v>260</v>
      </c>
      <c r="Q49" s="129"/>
      <c r="R49" s="126">
        <v>44603</v>
      </c>
      <c r="S49" s="127">
        <f t="shared" si="10"/>
        <v>6</v>
      </c>
      <c r="T49" s="128" t="s">
        <v>263</v>
      </c>
      <c r="U49" s="129"/>
      <c r="V49" s="120">
        <v>44631</v>
      </c>
      <c r="W49" s="60">
        <f t="shared" si="11"/>
        <v>6</v>
      </c>
      <c r="X49" s="95" t="s">
        <v>263</v>
      </c>
      <c r="Y49" s="121"/>
    </row>
    <row r="50" spans="2:26">
      <c r="B50" s="126">
        <v>44481</v>
      </c>
      <c r="C50" s="127">
        <f t="shared" si="6"/>
        <v>3</v>
      </c>
      <c r="D50" s="128" t="s">
        <v>260</v>
      </c>
      <c r="E50" s="129"/>
      <c r="F50" s="120">
        <v>44512</v>
      </c>
      <c r="G50" s="60">
        <f t="shared" si="7"/>
        <v>6</v>
      </c>
      <c r="H50" s="95" t="s">
        <v>263</v>
      </c>
      <c r="I50" s="121"/>
      <c r="J50" s="126">
        <v>44542</v>
      </c>
      <c r="K50" s="127">
        <f t="shared" si="8"/>
        <v>1</v>
      </c>
      <c r="L50" s="128" t="s">
        <v>265</v>
      </c>
      <c r="M50" s="129"/>
      <c r="N50" s="120">
        <v>44573</v>
      </c>
      <c r="O50" s="60">
        <f t="shared" si="9"/>
        <v>4</v>
      </c>
      <c r="P50" s="95" t="s">
        <v>261</v>
      </c>
      <c r="Q50" s="121"/>
      <c r="R50" s="120">
        <v>44604</v>
      </c>
      <c r="S50" s="60">
        <f t="shared" si="10"/>
        <v>7</v>
      </c>
      <c r="T50" s="95" t="s">
        <v>264</v>
      </c>
      <c r="U50" s="121"/>
      <c r="V50" s="120">
        <v>44632</v>
      </c>
      <c r="W50" s="60">
        <f t="shared" si="11"/>
        <v>7</v>
      </c>
      <c r="X50" s="95" t="s">
        <v>264</v>
      </c>
      <c r="Y50" s="121"/>
    </row>
    <row r="51" spans="2:26">
      <c r="B51" s="120">
        <v>44482</v>
      </c>
      <c r="C51" s="60">
        <f t="shared" si="6"/>
        <v>4</v>
      </c>
      <c r="D51" s="95" t="s">
        <v>261</v>
      </c>
      <c r="E51" s="121"/>
      <c r="F51" s="120">
        <v>44513</v>
      </c>
      <c r="G51" s="60">
        <f t="shared" si="7"/>
        <v>7</v>
      </c>
      <c r="H51" s="95" t="s">
        <v>264</v>
      </c>
      <c r="I51" s="121"/>
      <c r="J51" s="126">
        <v>44543</v>
      </c>
      <c r="K51" s="127">
        <f t="shared" si="8"/>
        <v>2</v>
      </c>
      <c r="L51" s="128" t="s">
        <v>266</v>
      </c>
      <c r="M51" s="129"/>
      <c r="N51" s="120">
        <v>44574</v>
      </c>
      <c r="O51" s="60">
        <f t="shared" si="9"/>
        <v>5</v>
      </c>
      <c r="P51" s="95" t="s">
        <v>262</v>
      </c>
      <c r="Q51" s="121"/>
      <c r="R51" s="126">
        <v>44605</v>
      </c>
      <c r="S51" s="127">
        <f t="shared" si="10"/>
        <v>1</v>
      </c>
      <c r="T51" s="128" t="s">
        <v>265</v>
      </c>
      <c r="U51" s="129"/>
      <c r="V51" s="126">
        <v>44633</v>
      </c>
      <c r="W51" s="127">
        <f t="shared" si="11"/>
        <v>1</v>
      </c>
      <c r="X51" s="128" t="s">
        <v>265</v>
      </c>
      <c r="Y51" s="129"/>
    </row>
    <row r="52" spans="2:26">
      <c r="B52" s="120">
        <v>44483</v>
      </c>
      <c r="C52" s="60">
        <f t="shared" si="6"/>
        <v>5</v>
      </c>
      <c r="D52" s="95" t="s">
        <v>262</v>
      </c>
      <c r="E52" s="121"/>
      <c r="F52" s="126">
        <v>44514</v>
      </c>
      <c r="G52" s="127">
        <f t="shared" si="7"/>
        <v>1</v>
      </c>
      <c r="H52" s="128" t="s">
        <v>265</v>
      </c>
      <c r="I52" s="129"/>
      <c r="J52" s="120">
        <v>44544</v>
      </c>
      <c r="K52" s="60">
        <f t="shared" si="8"/>
        <v>3</v>
      </c>
      <c r="L52" s="95" t="s">
        <v>260</v>
      </c>
      <c r="M52" s="121"/>
      <c r="N52" s="120">
        <v>44575</v>
      </c>
      <c r="O52" s="60">
        <f t="shared" si="9"/>
        <v>6</v>
      </c>
      <c r="P52" s="95" t="s">
        <v>263</v>
      </c>
      <c r="Q52" s="121"/>
      <c r="R52" s="126">
        <v>44606</v>
      </c>
      <c r="S52" s="127">
        <f t="shared" si="10"/>
        <v>2</v>
      </c>
      <c r="T52" s="128" t="s">
        <v>266</v>
      </c>
      <c r="U52" s="129"/>
      <c r="V52" s="126">
        <v>44634</v>
      </c>
      <c r="W52" s="127">
        <f t="shared" si="11"/>
        <v>2</v>
      </c>
      <c r="X52" s="128" t="s">
        <v>266</v>
      </c>
      <c r="Y52" s="129"/>
    </row>
    <row r="53" spans="2:26">
      <c r="B53" s="120">
        <v>44484</v>
      </c>
      <c r="C53" s="60">
        <f t="shared" si="6"/>
        <v>6</v>
      </c>
      <c r="D53" s="95" t="s">
        <v>263</v>
      </c>
      <c r="E53" s="121"/>
      <c r="F53" s="126">
        <v>44515</v>
      </c>
      <c r="G53" s="127">
        <f t="shared" si="7"/>
        <v>2</v>
      </c>
      <c r="H53" s="128" t="s">
        <v>266</v>
      </c>
      <c r="I53" s="129"/>
      <c r="J53" s="120">
        <v>44545</v>
      </c>
      <c r="K53" s="60">
        <f t="shared" si="8"/>
        <v>4</v>
      </c>
      <c r="L53" s="95" t="s">
        <v>261</v>
      </c>
      <c r="M53" s="121"/>
      <c r="N53" s="120">
        <v>44576</v>
      </c>
      <c r="O53" s="60">
        <f t="shared" si="9"/>
        <v>7</v>
      </c>
      <c r="P53" s="95" t="s">
        <v>264</v>
      </c>
      <c r="Q53" s="121"/>
      <c r="R53" s="120">
        <v>44607</v>
      </c>
      <c r="S53" s="60">
        <f t="shared" si="10"/>
        <v>3</v>
      </c>
      <c r="T53" s="95" t="s">
        <v>260</v>
      </c>
      <c r="U53" s="121"/>
      <c r="V53" s="120">
        <v>44635</v>
      </c>
      <c r="W53" s="60">
        <f t="shared" si="11"/>
        <v>3</v>
      </c>
      <c r="X53" s="95" t="s">
        <v>260</v>
      </c>
      <c r="Y53" s="121"/>
    </row>
    <row r="54" spans="2:26">
      <c r="B54" s="120">
        <v>44485</v>
      </c>
      <c r="C54" s="60">
        <f t="shared" si="6"/>
        <v>7</v>
      </c>
      <c r="D54" s="95" t="s">
        <v>264</v>
      </c>
      <c r="E54" s="121"/>
      <c r="F54" s="120">
        <v>44516</v>
      </c>
      <c r="G54" s="60">
        <f t="shared" si="7"/>
        <v>3</v>
      </c>
      <c r="H54" s="95" t="s">
        <v>260</v>
      </c>
      <c r="I54" s="121"/>
      <c r="J54" s="120">
        <v>44546</v>
      </c>
      <c r="K54" s="60">
        <f t="shared" si="8"/>
        <v>5</v>
      </c>
      <c r="L54" s="95" t="s">
        <v>262</v>
      </c>
      <c r="M54" s="121"/>
      <c r="N54" s="126">
        <v>44577</v>
      </c>
      <c r="O54" s="127">
        <f t="shared" si="9"/>
        <v>1</v>
      </c>
      <c r="P54" s="128" t="s">
        <v>265</v>
      </c>
      <c r="Q54" s="129"/>
      <c r="R54" s="120">
        <v>44608</v>
      </c>
      <c r="S54" s="60">
        <f t="shared" si="10"/>
        <v>4</v>
      </c>
      <c r="T54" s="95" t="s">
        <v>261</v>
      </c>
      <c r="U54" s="121"/>
      <c r="V54" s="120">
        <v>44636</v>
      </c>
      <c r="W54" s="60">
        <f t="shared" si="11"/>
        <v>4</v>
      </c>
      <c r="X54" s="95" t="s">
        <v>261</v>
      </c>
      <c r="Y54" s="121"/>
    </row>
    <row r="55" spans="2:26">
      <c r="B55" s="126">
        <v>44486</v>
      </c>
      <c r="C55" s="127">
        <f t="shared" si="6"/>
        <v>1</v>
      </c>
      <c r="D55" s="128" t="s">
        <v>265</v>
      </c>
      <c r="E55" s="129"/>
      <c r="F55" s="120">
        <v>44517</v>
      </c>
      <c r="G55" s="60">
        <f t="shared" si="7"/>
        <v>4</v>
      </c>
      <c r="H55" s="95" t="s">
        <v>261</v>
      </c>
      <c r="I55" s="121"/>
      <c r="J55" s="120">
        <v>44547</v>
      </c>
      <c r="K55" s="60">
        <f t="shared" si="8"/>
        <v>6</v>
      </c>
      <c r="L55" s="95" t="s">
        <v>263</v>
      </c>
      <c r="M55" s="121"/>
      <c r="N55" s="126">
        <v>44578</v>
      </c>
      <c r="O55" s="127">
        <f t="shared" si="9"/>
        <v>2</v>
      </c>
      <c r="P55" s="128" t="s">
        <v>266</v>
      </c>
      <c r="Q55" s="129"/>
      <c r="R55" s="120">
        <v>44609</v>
      </c>
      <c r="S55" s="60">
        <f t="shared" si="10"/>
        <v>5</v>
      </c>
      <c r="T55" s="95" t="s">
        <v>262</v>
      </c>
      <c r="U55" s="121"/>
      <c r="V55" s="120">
        <v>44637</v>
      </c>
      <c r="W55" s="60">
        <f t="shared" si="11"/>
        <v>5</v>
      </c>
      <c r="X55" s="95" t="s">
        <v>262</v>
      </c>
      <c r="Y55" s="121"/>
    </row>
    <row r="56" spans="2:26">
      <c r="B56" s="126">
        <v>44487</v>
      </c>
      <c r="C56" s="127">
        <f t="shared" si="6"/>
        <v>2</v>
      </c>
      <c r="D56" s="128" t="s">
        <v>266</v>
      </c>
      <c r="E56" s="129"/>
      <c r="F56" s="120">
        <v>44518</v>
      </c>
      <c r="G56" s="60">
        <f t="shared" si="7"/>
        <v>5</v>
      </c>
      <c r="H56" s="95" t="s">
        <v>262</v>
      </c>
      <c r="I56" s="121"/>
      <c r="J56" s="120">
        <v>44548</v>
      </c>
      <c r="K56" s="60">
        <f t="shared" si="8"/>
        <v>7</v>
      </c>
      <c r="L56" s="95" t="s">
        <v>264</v>
      </c>
      <c r="M56" s="121"/>
      <c r="N56" s="120">
        <v>44579</v>
      </c>
      <c r="O56" s="60">
        <f t="shared" si="9"/>
        <v>3</v>
      </c>
      <c r="P56" s="95" t="s">
        <v>260</v>
      </c>
      <c r="Q56" s="121"/>
      <c r="R56" s="120">
        <v>44610</v>
      </c>
      <c r="S56" s="60">
        <f t="shared" si="10"/>
        <v>6</v>
      </c>
      <c r="T56" s="95" t="s">
        <v>263</v>
      </c>
      <c r="U56" s="121"/>
      <c r="V56" s="120">
        <v>44638</v>
      </c>
      <c r="W56" s="60">
        <f t="shared" si="11"/>
        <v>6</v>
      </c>
      <c r="X56" s="95" t="s">
        <v>263</v>
      </c>
      <c r="Y56" s="121"/>
    </row>
    <row r="57" spans="2:26">
      <c r="B57" s="120">
        <v>44488</v>
      </c>
      <c r="C57" s="60">
        <f t="shared" si="6"/>
        <v>3</v>
      </c>
      <c r="D57" s="95" t="s">
        <v>260</v>
      </c>
      <c r="E57" s="121"/>
      <c r="F57" s="120">
        <v>44519</v>
      </c>
      <c r="G57" s="60">
        <f t="shared" si="7"/>
        <v>6</v>
      </c>
      <c r="H57" s="95" t="s">
        <v>263</v>
      </c>
      <c r="I57" s="121"/>
      <c r="J57" s="126">
        <v>44549</v>
      </c>
      <c r="K57" s="127">
        <f t="shared" si="8"/>
        <v>1</v>
      </c>
      <c r="L57" s="128" t="s">
        <v>265</v>
      </c>
      <c r="M57" s="129"/>
      <c r="N57" s="120">
        <v>44580</v>
      </c>
      <c r="O57" s="60">
        <f t="shared" si="9"/>
        <v>4</v>
      </c>
      <c r="P57" s="95" t="s">
        <v>261</v>
      </c>
      <c r="Q57" s="121"/>
      <c r="R57" s="120">
        <v>44611</v>
      </c>
      <c r="S57" s="60">
        <f t="shared" si="10"/>
        <v>7</v>
      </c>
      <c r="T57" s="95" t="s">
        <v>264</v>
      </c>
      <c r="U57" s="121"/>
      <c r="V57" s="120">
        <v>44639</v>
      </c>
      <c r="W57" s="60">
        <f t="shared" si="11"/>
        <v>7</v>
      </c>
      <c r="X57" s="95" t="s">
        <v>264</v>
      </c>
      <c r="Y57" s="121"/>
    </row>
    <row r="58" spans="2:26">
      <c r="B58" s="120">
        <v>44489</v>
      </c>
      <c r="C58" s="60">
        <f t="shared" si="6"/>
        <v>4</v>
      </c>
      <c r="D58" s="95" t="s">
        <v>261</v>
      </c>
      <c r="E58" s="121"/>
      <c r="F58" s="120">
        <v>44520</v>
      </c>
      <c r="G58" s="60">
        <f t="shared" si="7"/>
        <v>7</v>
      </c>
      <c r="H58" s="95" t="s">
        <v>264</v>
      </c>
      <c r="I58" s="121"/>
      <c r="J58" s="126">
        <v>44550</v>
      </c>
      <c r="K58" s="127">
        <f t="shared" si="8"/>
        <v>2</v>
      </c>
      <c r="L58" s="128" t="s">
        <v>266</v>
      </c>
      <c r="M58" s="129"/>
      <c r="N58" s="120">
        <v>44581</v>
      </c>
      <c r="O58" s="60">
        <f t="shared" si="9"/>
        <v>5</v>
      </c>
      <c r="P58" s="95" t="s">
        <v>262</v>
      </c>
      <c r="Q58" s="121"/>
      <c r="R58" s="126">
        <v>44612</v>
      </c>
      <c r="S58" s="127">
        <f t="shared" si="10"/>
        <v>1</v>
      </c>
      <c r="T58" s="128" t="s">
        <v>265</v>
      </c>
      <c r="U58" s="129"/>
      <c r="V58" s="126">
        <v>44640</v>
      </c>
      <c r="W58" s="127">
        <f t="shared" si="11"/>
        <v>1</v>
      </c>
      <c r="X58" s="128" t="s">
        <v>265</v>
      </c>
      <c r="Y58" s="129"/>
    </row>
    <row r="59" spans="2:26">
      <c r="B59" s="120">
        <v>44490</v>
      </c>
      <c r="C59" s="60">
        <f t="shared" si="6"/>
        <v>5</v>
      </c>
      <c r="D59" s="95" t="s">
        <v>262</v>
      </c>
      <c r="E59" s="121"/>
      <c r="F59" s="126">
        <v>44521</v>
      </c>
      <c r="G59" s="127">
        <f t="shared" si="7"/>
        <v>1</v>
      </c>
      <c r="H59" s="128" t="s">
        <v>265</v>
      </c>
      <c r="I59" s="129"/>
      <c r="J59" s="120">
        <v>44551</v>
      </c>
      <c r="K59" s="60">
        <f t="shared" si="8"/>
        <v>3</v>
      </c>
      <c r="L59" s="95" t="s">
        <v>260</v>
      </c>
      <c r="M59" s="121"/>
      <c r="N59" s="120">
        <v>44582</v>
      </c>
      <c r="O59" s="60">
        <f t="shared" si="9"/>
        <v>6</v>
      </c>
      <c r="P59" s="95" t="s">
        <v>263</v>
      </c>
      <c r="Q59" s="121"/>
      <c r="R59" s="126">
        <v>44613</v>
      </c>
      <c r="S59" s="127">
        <f t="shared" si="10"/>
        <v>2</v>
      </c>
      <c r="T59" s="128" t="s">
        <v>266</v>
      </c>
      <c r="U59" s="129"/>
      <c r="V59" s="126">
        <v>44641</v>
      </c>
      <c r="W59" s="127">
        <f t="shared" si="11"/>
        <v>2</v>
      </c>
      <c r="X59" s="128" t="s">
        <v>266</v>
      </c>
      <c r="Y59" s="129"/>
    </row>
    <row r="60" spans="2:26">
      <c r="B60" s="120">
        <v>44491</v>
      </c>
      <c r="C60" s="60">
        <f t="shared" si="6"/>
        <v>6</v>
      </c>
      <c r="D60" s="95" t="s">
        <v>263</v>
      </c>
      <c r="E60" s="121"/>
      <c r="F60" s="126">
        <v>44522</v>
      </c>
      <c r="G60" s="127">
        <f t="shared" si="7"/>
        <v>2</v>
      </c>
      <c r="H60" s="128" t="s">
        <v>266</v>
      </c>
      <c r="I60" s="129"/>
      <c r="J60" s="120">
        <v>44552</v>
      </c>
      <c r="K60" s="60">
        <f t="shared" si="8"/>
        <v>4</v>
      </c>
      <c r="L60" s="95" t="s">
        <v>261</v>
      </c>
      <c r="M60" s="121"/>
      <c r="N60" s="120">
        <v>44583</v>
      </c>
      <c r="O60" s="60">
        <f t="shared" si="9"/>
        <v>7</v>
      </c>
      <c r="P60" s="95" t="s">
        <v>264</v>
      </c>
      <c r="Q60" s="121"/>
      <c r="R60" s="120">
        <v>44614</v>
      </c>
      <c r="S60" s="60">
        <f t="shared" si="10"/>
        <v>3</v>
      </c>
      <c r="T60" s="95" t="s">
        <v>260</v>
      </c>
      <c r="U60" s="121"/>
      <c r="V60" s="126">
        <v>44642</v>
      </c>
      <c r="W60" s="127">
        <f t="shared" si="11"/>
        <v>3</v>
      </c>
      <c r="X60" s="128" t="s">
        <v>260</v>
      </c>
      <c r="Y60" s="129"/>
      <c r="Z60" s="118"/>
    </row>
    <row r="61" spans="2:26">
      <c r="B61" s="120">
        <v>44492</v>
      </c>
      <c r="C61" s="60">
        <f t="shared" si="6"/>
        <v>7</v>
      </c>
      <c r="D61" s="95" t="s">
        <v>264</v>
      </c>
      <c r="E61" s="121"/>
      <c r="F61" s="126">
        <v>44523</v>
      </c>
      <c r="G61" s="127">
        <f t="shared" si="7"/>
        <v>3</v>
      </c>
      <c r="H61" s="128" t="s">
        <v>260</v>
      </c>
      <c r="I61" s="129"/>
      <c r="J61" s="120">
        <v>44553</v>
      </c>
      <c r="K61" s="60">
        <f t="shared" si="8"/>
        <v>5</v>
      </c>
      <c r="L61" s="95" t="s">
        <v>262</v>
      </c>
      <c r="M61" s="121"/>
      <c r="N61" s="126">
        <v>44584</v>
      </c>
      <c r="O61" s="127">
        <f t="shared" si="9"/>
        <v>1</v>
      </c>
      <c r="P61" s="128" t="s">
        <v>265</v>
      </c>
      <c r="Q61" s="129"/>
      <c r="R61" s="126">
        <v>44615</v>
      </c>
      <c r="S61" s="127">
        <f t="shared" si="10"/>
        <v>4</v>
      </c>
      <c r="T61" s="128" t="s">
        <v>261</v>
      </c>
      <c r="U61" s="129"/>
      <c r="V61" s="120">
        <v>44643</v>
      </c>
      <c r="W61" s="60">
        <f t="shared" si="11"/>
        <v>4</v>
      </c>
      <c r="X61" s="95" t="s">
        <v>261</v>
      </c>
      <c r="Y61" s="121"/>
    </row>
    <row r="62" spans="2:26">
      <c r="B62" s="126">
        <v>44493</v>
      </c>
      <c r="C62" s="127">
        <f t="shared" si="6"/>
        <v>1</v>
      </c>
      <c r="D62" s="128" t="s">
        <v>265</v>
      </c>
      <c r="E62" s="129"/>
      <c r="F62" s="120">
        <v>44524</v>
      </c>
      <c r="G62" s="60">
        <f t="shared" si="7"/>
        <v>4</v>
      </c>
      <c r="H62" s="95" t="s">
        <v>261</v>
      </c>
      <c r="I62" s="121"/>
      <c r="J62" s="120">
        <v>44554</v>
      </c>
      <c r="K62" s="60">
        <f t="shared" si="8"/>
        <v>6</v>
      </c>
      <c r="L62" s="95" t="s">
        <v>263</v>
      </c>
      <c r="M62" s="121"/>
      <c r="N62" s="126">
        <v>44585</v>
      </c>
      <c r="O62" s="127">
        <f t="shared" si="9"/>
        <v>2</v>
      </c>
      <c r="P62" s="128" t="s">
        <v>266</v>
      </c>
      <c r="Q62" s="129"/>
      <c r="R62" s="120">
        <v>44616</v>
      </c>
      <c r="S62" s="60">
        <f t="shared" si="10"/>
        <v>5</v>
      </c>
      <c r="T62" s="95" t="s">
        <v>262</v>
      </c>
      <c r="U62" s="121"/>
      <c r="V62" s="120">
        <v>44644</v>
      </c>
      <c r="W62" s="60">
        <f t="shared" si="11"/>
        <v>5</v>
      </c>
      <c r="X62" s="95" t="s">
        <v>262</v>
      </c>
      <c r="Y62" s="121"/>
    </row>
    <row r="63" spans="2:26">
      <c r="B63" s="126">
        <v>44494</v>
      </c>
      <c r="C63" s="127">
        <f t="shared" si="6"/>
        <v>2</v>
      </c>
      <c r="D63" s="128" t="s">
        <v>266</v>
      </c>
      <c r="E63" s="129"/>
      <c r="F63" s="120">
        <v>44525</v>
      </c>
      <c r="G63" s="60">
        <f t="shared" si="7"/>
        <v>5</v>
      </c>
      <c r="H63" s="95" t="s">
        <v>262</v>
      </c>
      <c r="I63" s="121"/>
      <c r="J63" s="120">
        <v>44555</v>
      </c>
      <c r="K63" s="60">
        <f t="shared" si="8"/>
        <v>7</v>
      </c>
      <c r="L63" s="95" t="s">
        <v>264</v>
      </c>
      <c r="M63" s="121"/>
      <c r="N63" s="120">
        <v>44586</v>
      </c>
      <c r="O63" s="60">
        <f t="shared" si="9"/>
        <v>3</v>
      </c>
      <c r="P63" s="95" t="s">
        <v>260</v>
      </c>
      <c r="Q63" s="121"/>
      <c r="R63" s="120">
        <v>44617</v>
      </c>
      <c r="S63" s="60">
        <f t="shared" si="10"/>
        <v>6</v>
      </c>
      <c r="T63" s="95" t="s">
        <v>263</v>
      </c>
      <c r="U63" s="121"/>
      <c r="V63" s="120">
        <v>44645</v>
      </c>
      <c r="W63" s="60">
        <f t="shared" si="11"/>
        <v>6</v>
      </c>
      <c r="X63" s="95" t="s">
        <v>263</v>
      </c>
      <c r="Y63" s="121"/>
    </row>
    <row r="64" spans="2:26">
      <c r="B64" s="120">
        <v>44495</v>
      </c>
      <c r="C64" s="60">
        <f t="shared" si="6"/>
        <v>3</v>
      </c>
      <c r="D64" s="95" t="s">
        <v>260</v>
      </c>
      <c r="E64" s="121"/>
      <c r="F64" s="120">
        <v>44526</v>
      </c>
      <c r="G64" s="60">
        <f t="shared" si="7"/>
        <v>6</v>
      </c>
      <c r="H64" s="95" t="s">
        <v>263</v>
      </c>
      <c r="I64" s="121"/>
      <c r="J64" s="126">
        <v>44556</v>
      </c>
      <c r="K64" s="127">
        <f t="shared" si="8"/>
        <v>1</v>
      </c>
      <c r="L64" s="128" t="s">
        <v>265</v>
      </c>
      <c r="M64" s="129"/>
      <c r="N64" s="120">
        <v>44587</v>
      </c>
      <c r="O64" s="60">
        <f t="shared" si="9"/>
        <v>4</v>
      </c>
      <c r="P64" s="95" t="s">
        <v>261</v>
      </c>
      <c r="Q64" s="121"/>
      <c r="R64" s="120">
        <v>44618</v>
      </c>
      <c r="S64" s="60">
        <f t="shared" si="10"/>
        <v>7</v>
      </c>
      <c r="T64" s="95" t="s">
        <v>264</v>
      </c>
      <c r="U64" s="121"/>
      <c r="V64" s="120">
        <v>44646</v>
      </c>
      <c r="W64" s="60">
        <f t="shared" si="11"/>
        <v>7</v>
      </c>
      <c r="X64" s="95" t="s">
        <v>264</v>
      </c>
      <c r="Y64" s="121"/>
    </row>
    <row r="65" spans="1:25">
      <c r="B65" s="120">
        <v>44496</v>
      </c>
      <c r="C65" s="60">
        <f t="shared" si="6"/>
        <v>4</v>
      </c>
      <c r="D65" s="95" t="s">
        <v>261</v>
      </c>
      <c r="E65" s="121"/>
      <c r="F65" s="120">
        <v>44527</v>
      </c>
      <c r="G65" s="60">
        <f t="shared" si="7"/>
        <v>7</v>
      </c>
      <c r="H65" s="95" t="s">
        <v>264</v>
      </c>
      <c r="I65" s="121"/>
      <c r="J65" s="126">
        <v>44557</v>
      </c>
      <c r="K65" s="127">
        <f t="shared" si="8"/>
        <v>2</v>
      </c>
      <c r="L65" s="128" t="s">
        <v>266</v>
      </c>
      <c r="M65" s="129"/>
      <c r="N65" s="120">
        <v>44588</v>
      </c>
      <c r="O65" s="60">
        <f t="shared" si="9"/>
        <v>5</v>
      </c>
      <c r="P65" s="95" t="s">
        <v>262</v>
      </c>
      <c r="Q65" s="121"/>
      <c r="R65" s="126">
        <v>44619</v>
      </c>
      <c r="S65" s="127">
        <f t="shared" si="10"/>
        <v>1</v>
      </c>
      <c r="T65" s="128" t="s">
        <v>265</v>
      </c>
      <c r="U65" s="129"/>
      <c r="V65" s="126">
        <v>44647</v>
      </c>
      <c r="W65" s="127">
        <f t="shared" si="11"/>
        <v>1</v>
      </c>
      <c r="X65" s="128" t="s">
        <v>265</v>
      </c>
      <c r="Y65" s="129"/>
    </row>
    <row r="66" spans="1:25">
      <c r="B66" s="120">
        <v>44497</v>
      </c>
      <c r="C66" s="60">
        <f t="shared" si="6"/>
        <v>5</v>
      </c>
      <c r="D66" s="95" t="s">
        <v>262</v>
      </c>
      <c r="E66" s="121"/>
      <c r="F66" s="126">
        <v>44528</v>
      </c>
      <c r="G66" s="127">
        <f t="shared" si="7"/>
        <v>1</v>
      </c>
      <c r="H66" s="128" t="s">
        <v>265</v>
      </c>
      <c r="I66" s="129"/>
      <c r="J66" s="120">
        <v>44558</v>
      </c>
      <c r="K66" s="60">
        <f t="shared" si="8"/>
        <v>3</v>
      </c>
      <c r="L66" s="95" t="s">
        <v>260</v>
      </c>
      <c r="M66" s="121"/>
      <c r="N66" s="120">
        <v>44589</v>
      </c>
      <c r="O66" s="60">
        <f t="shared" si="9"/>
        <v>6</v>
      </c>
      <c r="P66" s="95" t="s">
        <v>263</v>
      </c>
      <c r="Q66" s="121"/>
      <c r="R66" s="126">
        <v>44620</v>
      </c>
      <c r="S66" s="127">
        <f t="shared" si="10"/>
        <v>2</v>
      </c>
      <c r="T66" s="128" t="s">
        <v>266</v>
      </c>
      <c r="U66" s="129"/>
      <c r="V66" s="126">
        <v>44648</v>
      </c>
      <c r="W66" s="127">
        <f t="shared" si="11"/>
        <v>2</v>
      </c>
      <c r="X66" s="128" t="s">
        <v>266</v>
      </c>
      <c r="Y66" s="129"/>
    </row>
    <row r="67" spans="1:25">
      <c r="B67" s="120">
        <v>44498</v>
      </c>
      <c r="C67" s="60">
        <f t="shared" si="6"/>
        <v>6</v>
      </c>
      <c r="D67" s="95" t="s">
        <v>263</v>
      </c>
      <c r="E67" s="121"/>
      <c r="F67" s="126">
        <v>44529</v>
      </c>
      <c r="G67" s="127">
        <f t="shared" si="7"/>
        <v>2</v>
      </c>
      <c r="H67" s="128" t="s">
        <v>266</v>
      </c>
      <c r="I67" s="129"/>
      <c r="J67" s="120">
        <v>44559</v>
      </c>
      <c r="K67" s="60">
        <f t="shared" si="8"/>
        <v>4</v>
      </c>
      <c r="L67" s="95" t="s">
        <v>261</v>
      </c>
      <c r="M67" s="121"/>
      <c r="N67" s="122">
        <v>44590</v>
      </c>
      <c r="O67" s="119">
        <f t="shared" si="9"/>
        <v>7</v>
      </c>
      <c r="P67" s="95" t="s">
        <v>264</v>
      </c>
      <c r="Q67" s="121"/>
      <c r="R67" s="123"/>
      <c r="S67" s="60"/>
      <c r="T67" s="95"/>
      <c r="U67" s="124"/>
      <c r="V67" s="120">
        <v>44649</v>
      </c>
      <c r="W67" s="119">
        <f t="shared" si="11"/>
        <v>3</v>
      </c>
      <c r="X67" s="95" t="s">
        <v>260</v>
      </c>
      <c r="Y67" s="121"/>
    </row>
    <row r="68" spans="1:25">
      <c r="B68" s="120">
        <v>44499</v>
      </c>
      <c r="C68" s="60">
        <f t="shared" si="6"/>
        <v>7</v>
      </c>
      <c r="D68" s="95" t="s">
        <v>264</v>
      </c>
      <c r="E68" s="121"/>
      <c r="F68" s="120">
        <v>44530</v>
      </c>
      <c r="G68" s="60">
        <f t="shared" si="7"/>
        <v>3</v>
      </c>
      <c r="H68" s="95" t="s">
        <v>260</v>
      </c>
      <c r="I68" s="121"/>
      <c r="J68" s="120">
        <v>44560</v>
      </c>
      <c r="K68" s="60">
        <f t="shared" si="8"/>
        <v>5</v>
      </c>
      <c r="L68" s="95" t="s">
        <v>262</v>
      </c>
      <c r="M68" s="121"/>
      <c r="N68" s="126">
        <v>44591</v>
      </c>
      <c r="O68" s="127">
        <f t="shared" si="9"/>
        <v>1</v>
      </c>
      <c r="P68" s="128" t="s">
        <v>265</v>
      </c>
      <c r="Q68" s="129"/>
      <c r="V68" s="120">
        <v>44650</v>
      </c>
      <c r="W68" s="60">
        <f t="shared" si="11"/>
        <v>4</v>
      </c>
      <c r="X68" s="95" t="s">
        <v>261</v>
      </c>
      <c r="Y68" s="121"/>
    </row>
    <row r="69" spans="1:25">
      <c r="B69" s="126">
        <v>44500</v>
      </c>
      <c r="C69" s="127">
        <f t="shared" si="6"/>
        <v>1</v>
      </c>
      <c r="D69" s="128" t="s">
        <v>265</v>
      </c>
      <c r="E69" s="129"/>
      <c r="I69" s="125"/>
      <c r="J69" s="120">
        <v>44561</v>
      </c>
      <c r="K69" s="60">
        <f t="shared" si="8"/>
        <v>6</v>
      </c>
      <c r="L69" s="95" t="s">
        <v>263</v>
      </c>
      <c r="M69" s="121"/>
      <c r="N69" s="126">
        <v>44592</v>
      </c>
      <c r="O69" s="127">
        <f t="shared" si="9"/>
        <v>2</v>
      </c>
      <c r="P69" s="128" t="s">
        <v>266</v>
      </c>
      <c r="Q69" s="129"/>
      <c r="V69" s="120">
        <v>44651</v>
      </c>
      <c r="W69" s="60">
        <f t="shared" si="11"/>
        <v>5</v>
      </c>
      <c r="X69" s="95" t="s">
        <v>262</v>
      </c>
      <c r="Y69" s="121"/>
    </row>
    <row r="70" spans="1:25" ht="7.5" customHeight="1" thickBot="1"/>
    <row r="71" spans="1:25" ht="14.25" thickBot="1">
      <c r="B71" t="s">
        <v>21</v>
      </c>
      <c r="D71" s="117" t="s">
        <v>19</v>
      </c>
      <c r="E71" s="22">
        <f>COUNTIF(E39:E69,"○")</f>
        <v>0</v>
      </c>
      <c r="H71" s="117" t="s">
        <v>19</v>
      </c>
      <c r="I71" s="22">
        <f>COUNTIF(I39:I68,"○")</f>
        <v>0</v>
      </c>
      <c r="L71" s="117" t="s">
        <v>19</v>
      </c>
      <c r="M71" s="22">
        <f>COUNTIF(M39:M69,"○")</f>
        <v>0</v>
      </c>
      <c r="P71" s="117" t="s">
        <v>19</v>
      </c>
      <c r="Q71" s="22">
        <f>COUNTIF(Q39:Q69,"○")</f>
        <v>0</v>
      </c>
      <c r="T71" s="117" t="s">
        <v>19</v>
      </c>
      <c r="U71" s="22">
        <f>COUNTIF(U39:U66,"○")</f>
        <v>0</v>
      </c>
      <c r="X71" s="117" t="s">
        <v>19</v>
      </c>
      <c r="Y71" s="22">
        <f>COUNTIF(Y39:Y69,"○")</f>
        <v>0</v>
      </c>
    </row>
    <row r="72" spans="1:25" ht="7.5" customHeight="1" thickBot="1"/>
    <row r="73" spans="1:25" ht="33" customHeight="1" thickTop="1" thickBot="1">
      <c r="A73" s="1"/>
      <c r="B73" s="585" t="s">
        <v>20</v>
      </c>
      <c r="C73" s="585"/>
      <c r="D73" s="585"/>
      <c r="E73" s="100">
        <f>E36+I36+M36+Q36+U36+Y36+E71+I71+M71+Q71+U71+Y71</f>
        <v>0</v>
      </c>
      <c r="H73" s="239"/>
      <c r="I73" s="239"/>
      <c r="J73" s="239"/>
      <c r="K73" s="239"/>
      <c r="L73" s="239"/>
      <c r="M73" s="239"/>
      <c r="N73" s="239"/>
      <c r="O73" s="239"/>
      <c r="P73" s="239"/>
      <c r="Q73" s="239"/>
      <c r="R73" s="239"/>
      <c r="S73" s="239"/>
      <c r="T73" s="239"/>
      <c r="U73" s="239"/>
      <c r="V73" s="97"/>
      <c r="W73" s="97"/>
      <c r="X73" s="97"/>
    </row>
    <row r="74" spans="1:25" ht="14.25" thickTop="1">
      <c r="Q74" t="s">
        <v>138</v>
      </c>
    </row>
  </sheetData>
  <mergeCells count="16">
    <mergeCell ref="V38:Y38"/>
    <mergeCell ref="R1:Y1"/>
    <mergeCell ref="A2:Y2"/>
    <mergeCell ref="B3:E3"/>
    <mergeCell ref="F3:I3"/>
    <mergeCell ref="J3:M3"/>
    <mergeCell ref="N3:Q3"/>
    <mergeCell ref="R3:U3"/>
    <mergeCell ref="V3:Y3"/>
    <mergeCell ref="B73:D73"/>
    <mergeCell ref="H73:U73"/>
    <mergeCell ref="B38:E38"/>
    <mergeCell ref="F38:I38"/>
    <mergeCell ref="J38:M38"/>
    <mergeCell ref="N38:Q38"/>
    <mergeCell ref="R38:U38"/>
  </mergeCells>
  <phoneticPr fontId="1"/>
  <conditionalFormatting sqref="B4:B6 B16:B19">
    <cfRule type="expression" dxfId="11" priority="8">
      <formula>"ｉｆ（D4＝“日""、if(D4＝""土""））"</formula>
    </cfRule>
  </conditionalFormatting>
  <conditionalFormatting sqref="B9:B13">
    <cfRule type="expression" dxfId="10" priority="7">
      <formula>"ｉｆ（D4＝“日""、if(D4＝""土""））"</formula>
    </cfRule>
  </conditionalFormatting>
  <conditionalFormatting sqref="D4:D33 L4:L33 X4:X33 H4:H34 P4:P34 T4:T34">
    <cfRule type="containsText" dxfId="9" priority="9" operator="containsText" text="土">
      <formula>NOT(ISERROR(SEARCH("土",D4)))</formula>
    </cfRule>
    <cfRule type="containsText" dxfId="8" priority="10" operator="containsText" text="日">
      <formula>NOT(ISERROR(SEARCH("日",D4)))</formula>
    </cfRule>
  </conditionalFormatting>
  <conditionalFormatting sqref="T39:T66 H39:H68 D39:D49 L39:L69 P39:P69 X39:X69 D51:D69">
    <cfRule type="containsText" dxfId="7" priority="5" operator="containsText" text="土">
      <formula>NOT(ISERROR(SEARCH("土",D39)))</formula>
    </cfRule>
    <cfRule type="containsText" dxfId="6" priority="6" operator="containsText" text="日">
      <formula>NOT(ISERROR(SEARCH("日",D39)))</formula>
    </cfRule>
  </conditionalFormatting>
  <conditionalFormatting sqref="T67">
    <cfRule type="containsText" dxfId="5" priority="3" operator="containsText" text="土">
      <formula>NOT(ISERROR(SEARCH("土",T67)))</formula>
    </cfRule>
    <cfRule type="containsText" dxfId="4" priority="4" operator="containsText" text="日">
      <formula>NOT(ISERROR(SEARCH("日",T67)))</formula>
    </cfRule>
  </conditionalFormatting>
  <conditionalFormatting sqref="D50">
    <cfRule type="containsText" dxfId="1" priority="1" operator="containsText" text="土">
      <formula>NOT(ISERROR(SEARCH("土",D50)))</formula>
    </cfRule>
    <cfRule type="containsText" dxfId="0" priority="2" operator="containsText" text="日">
      <formula>NOT(ISERROR(SEARCH("日",D50)))</formula>
    </cfRule>
  </conditionalFormatting>
  <dataValidations count="1">
    <dataValidation type="list" allowBlank="1" showInputMessage="1" showErrorMessage="1" sqref="E4:E33 M4:M33 Q4:Q35 U4:U35 I4:I35 Y4:Y33 Y39:Y69 E39:E69 I39:I68 M39:M69 Q39:Q69 U39:U67" xr:uid="{4D7A0DC4-D384-4B40-9164-747B1A47276E}">
      <formula1>"○"</formula1>
    </dataValidation>
  </dataValidations>
  <pageMargins left="0.7" right="0.7" top="0.75" bottom="0.75" header="0.3" footer="0.3"/>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i = " h t t p : / / w w w . w 3 . o r g / 2 0 0 1 / X M L S c h e m a - i n s t a n c e "   x m l n s : x s d = " h t t p : / / w w w . w 3 . o r g / 2 0 0 1 / X M L S c h e m a "   x m l n s = " h t t p : / / m i c r o s o f t . d a t a . v i s u a l i z a t i o n . C l i e n t . E x c e l / 1 . 0 " > < T o u r s > < T o u r   N a m e = " �0�0�0  1 "   I d = " { D A A 5 5 E 1 4 - B D 7 3 - 4 2 C F - B F 4 7 - C 6 3 6 B D 9 3 2 3 F A } "   T o u r I d = " a 5 6 1 3 2 b 4 - 2 f e 4 - 4 d d 7 - a a e 4 - 7 6 c f e d 8 2 9 2 c 3 "   X m l V e r = " 6 "   M i n X m l V e r = " 3 " > < D e s c r i p t i o n > �0�0�0n0��fL0S0S0k0h�:yU0�0~0Y0< / D e s c r i p t i o n > < I m a g e > i V B O R w 0 K G g o A A A A N S U h E U g A A A N Q A A A B 1 C A Y A A A A 2 n s 9 T A A A A A X N S R 0 I A r s 4 c 6 Q A A A A R n Q U 1 B A A C x j w v 8 Y Q U A A A A J c E h Z c w A A A 2 A A A A N g A b T C 1 p 0 A A D H r S U R B V H h e 7 X 3 5 f x R H l u e r u 3 S f I J A A I Q k B t j F g Y 7 f d b t v 4 a n d P 7 2 d m Z 3 d / 2 O 2 Z 3 t 3 + 9 O 5 s f / b v 2 3 F f M 2 2 7 b W M b 8 I G x A d v c G I Q Q k t C t u m v f 9 7 2 I z K h U S S o d m C y J L 7 y K I 7 N S W R H x z f f i Z R y R d 0 5 9 V q b H W I K T x w 5 R O h m j Q q F A p V J J p F z W o g q G p V K R x u 6 P 0 6 6 e H k l b 2 O M A v p / L Z i n d k O Z U R P J w P M t 5 s V i M z p / / m n b v 3 k X X M v s p U 4 j K 8 d W Q i B H F I 2 V a L E S o M c n X 4 r B Y M g d X Q C S i f 3 8 5 2 O N u C M F 9 x u N x a m i I 0 N z o 5 3 L s M S p R W 8 1 t I / T t 6 K L j + 7 q k s e Z y O S o W i x 6 Z g g J c v 3 6 D G 1 v U I x P y F x b m J c x k F p k w G Y l H o 1 E m U w O f o Y 0 0 n 8 / T R x + e o k Q y K Y 3 0 x I l n a a x c O 5 k A 3 M G x v h z f K / / N X G 1 k A u z 9 Q 6 r B P e 4 K y g J l M j d X o E T H C W r t O W S + 8 R g W j z W U Q Z S f w G 8 + e 4 g b y x w / g R u k A V X T S g 8 e T P E 5 s 7 R j x w 5 K p V K S B + B c P M X L Z X x H z 8 c T f X J 6 n q 5 M d 1 C O t c f L g 1 l 6 s B C l M 5 + f p 1 d e e F q 0 C v D u 9 2 m q k Q t L 8 N b B j I Q f X U 9 R J r + y 5 l k J V h s F 4 e Y j b g W / D Q + J h o Y Y L d 7 / w i u f 7 Q 4 m 1 O f b v i R 6 O t v o + F A v z c 7 O S i P 5 4 Y c f h D A T E x O c N 8 9 5 E d E o h w 8 f k o b k Y n 5 + n t L p N G u j j B A x y 2 G B V U U 0 n q Q r k 4 0 0 N s c N j 9 s k y D O X 9 R v n z w a y 1 J A o 8 / X n u B a i d H q k 0 x y p H b 1 t R X q y J 0 / j 8 z E 6 d y d h c j e G t R A L Z Y X y S C T i F C u O U G Z m 1 J y x f R F 5 5 + P t T a h n D x 2 i 7 m Y 2 l 9 i c g c y z 9 o n H E x R P a A N d 7 s k 7 P f W A W t v a J V 5 g s t n z g Z n F M p 0 f Z Z I Z j Y F P 9 y q l Y o E e j F 6 m H b 0 H 6 I 1 D R c n D n / n r Z f S v V g b a N c 4 9 u j t P O 1 v 0 u 5 / f S t K D z O Z a 7 6 s R y 5 I K A l J B m p q i N D v 6 h R z f r o j 8 Y Z s S C g 3 h 5 y c O i 6 l m + 0 k I k V / k B h + N x o R M y E N j s S G c C E n u 9 7 h Y W F i g x s Z G W u S w g U O g w D Y c n A S p e J m + v Z e g c T b 1 C s X K R v o M 9 3 + 6 m n x j 7 9 / Z 9 H O R 5 L 5 R z n y H b 4 t 6 W 4 v 0 B G u k I I L f 2 0 y g P I K w e Q i t W G 2 V S n E Z T W x f U m 1 L Q q W T C X r t m U P i d Q O R 4 D i A V r L a C C G 8 e w A c B o j D 5 E u y F o p y o 5 m d n a G W l l Y 5 D l M P J l + e O + t w M L j 4 k s 2 w C T b H l s M r g x k m H G s s / r N j s z H 6 Z t T X c r t Y + x x m 8 s B c R P t l P l P c u R S I N j L N 5 h a T 7 h I T 9 m G j F m K B V J B U K k G l u W + p m F + Q 4 9 s J T K g v t h W h 0 s k 4 v X b 8 o O f B A 1 F c z Y O 8 + f k 5 I Y x 1 N C w u L r D Z F j F e O h 8 g H o 6 D c C C e i / c u p 6 h Y X t o I L X A k x l Y a N J m L t n S J n u 7 N 0 9 c j C V r M R 5 l U O b p w N 0 k v M / n u c 3 / s 2 z F u r I + o x i y B X N g 8 h F Z Q n k l + a B V n v 6 F y c a l G 3 c q I / O G T 7 U O o / p 5 d d H h v h 5 A I J A A h r F Y C b N y a d y A U B P G Z m W l q b W 0 T c u E 0 m H g W O G d u d p a S q S Q 3 p J Q 8 p Y G V T D G 2 j C j P Z H L J c b Q 3 R z u b S 3 R 9 M k Z 3 p + M 0 v C N P l 5 h A 8 B D G o 2 x + M k G d 2 3 1 k C B J r O V L h I Z O I z l N 2 + r I c 3 w 7 Y N u + h X j j U T 4 f 2 t I t m C p L J j e P d E R o D 0 t I 4 J J e E T E B D Q 2 M F m Q B c r 7 W t j U 2 / B l p g 7 W a v N d i 1 / N M 5 y y Z c U N P A d E N e s R S l h X y E v h p J C p m A Q i k c Z A L s 7 7 O w 5 Q e x D y G r / X P F R k q 1 P W X O 3 P q A i S 6 N Z i v L 8 a E + a m t u k A p G Z d v K B 2 w I o B F A u 9 i 8 i f H 7 0 m c C 8 F 2 I e z 4 w c f 8 e E 9 B / L q W Y V P a J v a c N J q N E a w I c G P d m o 3 S D N V T Y 4 Z a h h U 0 j t M T C w y Z X Z G 3 V f L h q 3 W w 1 4 Z Z Q L X v r y P H h A d r Z 3 m L e 8 M 9 5 2 g l w G w X 6 T b l c l h K J J D c E 7 U e l U r 7 J B q I l E g m P L F b T d X R 1 M 6 H 8 / t P c z A y b h Y t y 3 X i 0 y K E 5 U A P m s l G 6 e K / S s R F 2 2 P K z c M v W a q p C g a W U o G j j E B 9 Z W k d b S S J / / P T L N V R 5 f Q F m X m u T v n Q F E a x 2 A h D O T E + L o w G 2 v i V K E C A O i A R U O 8 d 1 l Q P o Y 8 E s v D C a o C x b f J O L 4 d c 2 m 4 F g 2 d g 0 Q u v 9 i 7 E 9 B K 9 k Y e 6 i H N u K 2 L J 9 q L b m R m p p T A k h U K l B M k E b N b e 0 i G e v G l G A m e k p 7 7 v V z k E + C D R 2 b 1 S 0 l Z C L y Q Q 8 t S s v b u 7 q V 9 5 6 s G V r 4 Z Y 1 y k m E s 3 J 4 G x G t 9 J Z u J W x J Q s W 5 T z O 8 o 9 k z 7 y y Z Y M o V C n k Z 5 W C 9 c c G G A I B I y I e T A d o r n 8 9 J P s i J O I 6 D k P h + J 5 t 8 O 3 t 2 y X m u p s J 7 I r i 5 l 1 5 9 K f D U 3 g o I l q V N a 9 m b F + i c V Y j 3 b 1 l S R f 7 0 6 b m t U Z s O 9 r f G a P / + f q 1 A Q y b A r X C Q D d 6 8 I G Z m p q i 1 t Z 2 1 z b w 4 G E C a I K x Z Z 4 F r T T P J 0 q k U N T W 3 y H S K U 9 f 8 g b O r A Z 6 h o M e v n h H U 5 j a N E O U p 6 X K B k v k r k r + V s O U 0 1 M m j Q z Q w s F / I 5 B L I j Q P B S g c p g H g s I d 9 t a G w S F 3 o Q r l l n A e 3 U x Z o K Z C r x 3 / n k + u p k a k 2 V K B 3 X e 9 p M M u F 9 1 a N G s K y D 9 a A S o V w c T o q t B X 5 c 8 O c W k Z e P D n O g 4 + / 8 i l O 5 c f M W n T n 7 m Y y I e D A 5 L k O F L K B x Z m e m a W J 8 T I Y R W c 3 l e v k s Q J 6 V 8 N 6 V h p o I s p C P y l i / z Q b e V 4 U B K H M X w f q I R G N c T h H K R v d V r c t 6 l S 2 j o b p a 0 j Q 9 M a a d X 2 P m W f n m w k X a 0 9 d L 8 / M L d O r U J 9 T W 3 i V 9 K Q D j + T B a v K O z i 7 q 6 d 3 r v n Q B M 2 3 B N R s A 1 A f F e y s X 5 E Y w H N I l V g C F H N Z 5 a t 3 D L D X D r B O X K Z g I V y 0 w s a j J n 1 D + 4 y d T / v 1 g k S i c O 7 q e b r I W s d s I 7 p 1 u 3 b t H 4 x A T 1 7 N x J t 2 / f o a 7 O D h F Y e z D b c B 6 m X T Q 2 N Z v i 8 D E x M c 7 n q b s X Q A M A C e f N b F y Q y b r T g Q + v p W X u E / D a g Q w d 7 / P J h o f X d g X K y g X S V g C U 8 W K p y 6 v L e v + 3 J T T U K 0 c H 6 f v v v 6 e h o U E 6 c + Y s v f P O H 5 k w D X T j + k 3 K 5 f I 0 N T V F / f 3 7 6 M i R p 2 j o g N r t 0 E S 2 k + x 7 8 b I y 8 h x A n w h A 3 w q m I M 7 D i H S Y h P g e y F T k Y 0 V u F x i z l 9 U u G D 2 7 J 8 f 9 G K q Y 8 L f V N d F q C J I K 8 E j F Z c k G I M 0 W + 8 y R + k b d 9 6 E O 9 H b J U 6 G 5 u U l I d G D 4 A H V 3 d 9 P 4 + A S 9 8 u r L 1 N 3 V S Y O D A 3 w G 0 X f f f U 9 N T U v N C 7 j D U b l w p Q f 7 T e g z d e / w F 1 / B O R a X 7 q f p P W d S I J R Z Z 2 O J x o 2 m e g w f L q n 8 u I 5 P h J Z C m C 2 1 V 9 R t P U r d a 6 j 9 u 7 v F z I P 2 + P T T 0 3 T l 8 l U 6 f v w o t b X p f K W Z m R n R L p 9 8 / A k d M N o p C J D I r X A X w f z b U z p v 6 e M b K R q d r X R Q o F u w m I / Q O e 5 L P c b K Q L n a s g W h s A z A Y m H 5 0 f n 1 g s i f z 3 x V v S X V A X 7 + 3 B H K Z x f E L E M f B 8 T 6 9 s p t 6 m 5 P i y a 5 f f s H e v L J J + X 4 d 2 w S D h 8 4 I C M j L J B / + f I V G h 2 9 x 9 8 v 0 p t v v m G O K N B n A l G B m U y U v r i d C I 0 X r V 4 R f F 2 h 7 6 T g p G D z G Y 6 i c o H a 0 / f N 0 f p D 3 T o l 2 p o a q V T Q G b f 2 S f f N N x d o Y H 8 / X b t 2 n W 7 e v E l P P P G E 5 M N s g 2 M C x A G u X b 9 O f / n L v 3 O / 6 z I d O n S Q X n v t V Z l t C 4 L d m Y 7 J K A e M h i h Q k k 7 f T E o f 6 c w t P v 6 Y T B t G V U s A p I K W 4 n q F K 7 1 Y S n r 1 X H f / / n L 2 f F 1 q q L d O P E G 5 z K J o J U u q 0 c l 5 u j t y l 4 q Z G T p 2 7 O m K k R C n T n 3 K B D s o 6 z / A G 4 h 1 8 O B g s J i c n K S P L h M 1 d v R S Y 6 I s a 9 x l A 2 t A P M b m w d V U i M N C w O I 1 0 F J l 1 l b d z Z P m a H 2 h L v t Q P R 2 t V M z n P C J B 4 M b e 0 d 5 I z T s P c Z 9 J Z 4 y 6 e O m l F + j r r y / Q x Y v f 0 p 4 9 f a L B s F w Y k G f i f D H O R G I y A Q N d + c d k + p G h B O M n P I d 4 w m f y t Q / d C h P q k l B H B 3 a L e W b J B J z 6 7 B K 9 e z l N m U k 4 J Y 5 J n o u x s T E 6 8 d y z 9 P b b b 1 F / f z / 1 9 f X R h Q u X m E x E H 1 z 1 K 2 9 f e 4 F 6 W k r U 1 c g q 6 j E e G m y 9 A Y j D M S G k E t M v S j M L d U s o f T L U i z w 3 v F e 0 E b S T 1 V B / / T 5 F + c 7 n + T h R 3 5 6 9 E l r g v d L p 0 2 d o e n q G 5 u f m T C 7 R F 1 + e o z f f f J 3 + d j X t v S f a y 2 Q 6 u L M g o 8 Q n F t b + r O l r K 9 B L + 7 O 0 q 9 W 8 l H q M m q G k U g 2 l W i p C E 7 P w 1 F Z v B 2 E V r E D M P 6 B + p K O l y S M S M D K D M W E S F V y 8 5 / e L c M 7 U 1 D T 9 5 C f P U 2 + v a j U A h G x u b q b J B 1 O S t p j N R u m 7 s Q R 9 f X d 9 b u / O x r K s p d e w 8 n A / + R 2 P s V R L a c G Y i u Y w X 8 A 6 i Z q s F 6 k r k 6 9 / 1 w 4 Z 1 e D 2 n S 7 c r W y 9 O V 1 M V X D 2 7 O f U 0 9 P D P x R L g S 3 K 6 I i R k b t 0 + f J V G h o c o C + / O E c x Z 3 T 2 1 G K U f p h a / 0 t Z L K 2 M S Y V D 3 S t r K K c d b X t Y U q E x 8 q f U F Q S m H 0 a k T 8 / V 1 z u 9 u i L U 4 K 4 u z 6 s H B J f p Q u W k u V F 7 i P h x k K u t t Z U 6 O 9 v p 0 K F h I d V z z z 1 D B x p u m z M 2 h v 2 d B W p N 6 3 1 9 c b u + 1 o U I B 4 R R h l m W V B G a 5 Y d c P a F u + l C R a I L K R R 0 i B L i O B B c t a T 2 O Z b i y G X + K x i 9 / + b Y s / 4 V Z u C D k n j 2 9 1 N X V R V 9 8 9 i l 1 p P 3 z 1 o s D R i t 9 e C 1 F k + v o f z 2 G g m t a y e T U f T a P 8 q z M C 6 t g s m i V 7 P B J b + 9 B z 9 Q b m + N C 5 v Z r y Q X Y O H a j u M v 9 q n N 3 k l T E u w 2 j z d x p F 4 i f O 3 d e 4 k 8 9 9 R Q 9 0 e 0 7 K 9 Y L D J I F H s Y c p 6 0 O t x 4 V X I Z S 8 V r 7 Y 5 P 1 M + S 0 b u 7 0 U J c / K u L c 7 e p 2 N W b A T s 5 H Z c W h t n S R m h u b K o h k g X d U G E y L J 2 F r W 4 t c c 0 + b 0 / l a B 6 6 N x 6 Q P h n v A L T / G + i H W n v m H h D w T T T s I u 9 S F b Z J q 8 6 e 0 f 3 B V + y f u U 8 3 G M 6 w d v m T N B J Q W J + j o s S M S t 8 A 1 M M 8 J 8 6 R g + r 3 z h z / R u 3 9 9 X 0 z B l N v 3 W g d u P k j I f C j c w 7 H e H A 1 2 o U + 1 s W t u J 6 A O 1 d Q D O B R W G R O K c U d H j Y U e T C j c c b h l d 2 u j a K e 7 0 z D 1 k L c 6 G u P o b 5 k E A 9 8 / 9 9 V 5 0 U 4 N j Q 0 0 P T V F P 3 / r D W p v b 5 W K D G 4 1 s 1 Z 0 N J b k P R T a A T Q k z M 6 t s p r R Z q C W 0 n U f k h Y l f J M L N Z v H M V w l 3 F I X G m p v m 5 p 7 e D 9 U r d C r A Q 6 H 6 e l p G Q k B / N u / / Z V O P P s M E 6 i D d n T v o D e Z T B h 5 j p W N g K l F F M j 6 g a 0 + Y 3 w J 3 F 6 + F B H 3 / Q S b n + j T 4 W X v d k f N j x Y 8 k R B I V B s p p M Z q f + Q I / Y v d V N t e f k w V h B i W T C 6 p 1 F Q w C Q d z m b J M O P z g G u Y 6 4 V p 6 0 u X 7 f v 8 L 2 3 n u 3 a M z R f F S d 7 2 w S 5 t j n 9 u m p D p B i k w q v O S 9 e C + x o W t v N 0 g 9 W U F a P h U j Y 2 o B h F l C X 9 O 5 Y o t o p w + v L f 9 u J + a 8 b 7 K I x 2 N 0 5 S 5 2 Y C d 6 9 0 q a 5 h Z U S 3 Q 3 Y w x g i c 6 e P U t T r M H s p M P 1 L u U F A r m 7 r 2 P 6 + + s H d B o 9 p o E M d + f p x o P H M 3 h r A i r L e V h y E 1 V B S + V w f s E p 6 J C C q 9 / c d E i l J a H O i I K j o S x s u t o 8 p d m F I t 2 Z 1 z 1 w c V q x T e d G p e N E Y / f H a X B w k P p 6 d X R 5 L X v b L o f d L Z W V D G f E q R s p O t 6 H v Z 6 K d G U 8 I d N B H m N 1 o J T K Q e P Q V i 2 H e s R v G 2 G U 0 G u o v e 3 6 M t e S J 0 i q 5 X D z u 8 8 o 3 d R i U k Q d f U / S 6 E y E z n 3 + K R X y B V l k B f 0 e j L a o 8 Z J L g A 3 R r k x U D n 2 C l 7 G / Q 4 k k e z p x 3 r 3 Z h 6 O h 7 K K W M D n D s M D l R o E m u X x d 4 C i b 6 Q v h H n g c 6 v d Q c d Y q n Q 1 F + m G N J l N + c Z b i u 1 8 y K R 9 f 3 Y 5 S u v d F 6 u v r p Z v z X f T 5 B o Y I Y S 8 n t z / m o q u x S H P Z S M W I i a d 3 b 3 w 0 R h A g L N z K M D m 3 x G x i N u 2 q / w r N B d d u 3 1 2 s a C N h k 1 C P l M A 6 k t B I 1 Q a s r q S p E q U Z Y h 1 k U j 5 i 8 Q Q d 3 s 1 P u V y k Q m v Y d x 2 1 I B U v y T S P l d z 3 n 9 5 M e S 5 z e P 6 w 1 S f m W G 0 W o J F w f Q z s r a X v t 4 a f J 7 B L R D 8 M S H d o J a x y H A 8 P n B J W C X U f q l B Q U 2 8 u u z y B q j k k 3 j z e R S e N Y y A I z H X 6 h P s 4 F g l u P G t x S G Q L G J G + 8 v y M O D f 2 k 0 N Z a m 8 o 0 e v D G d k 3 F 0 i s w y w D a V A a L j B y A H n w J F q I h y l 4 o s F a / i q u g 5 f T D w s r P A c N + G / j p M B 5 k k Q 2 H 8 M o d C 2 B 8 E l o + 1 C 6 V l u Z 5 p 1 X O N V I V W 2 n d b w H U l t 2 K b 6 / X 0 m G 9 T T y l f C T f V n a 3 1 G Q d 2 Z 4 0 e u i Y R 0 W J k g T v E O k 4 U F 0 g a L Z D G 1 V p Y g F L W Y k / c O H 3 o A 6 J 1 g k 6 d 8 U 7 m 8 x E 9 5 + V G j 7 U N G G H n G X f 3 w j K e 9 z 1 o I z N 5 P y Z K 8 F C 7 n N f a Z g + B E c E j A p F 3 J q V q I R f D 2 S o J k M f l z t g K b b b F S 7 Y r C s s E N 9 U 7 J S M 8 5 m K s u p k Y 9 v B M u W B F / W X h l h t b 9 y 9 9 7 8 k v Y S F g l t H 4 r i b a K R 8 J 5 n r R 1 u m C z T r N r s S 9 a N o s E 0 n v 2 d e X q x f 3 n n Q p K V 3 2 3 H H G x r M M M 0 + P b H 5 t f m W E n j d 2 9 w O F S t 2 t c 1 H Q H s U I 9 + 5 k r f X u D j G 8 I y X x f N Z N W k B D D x b F w x v 5 C v a C t h k t C a f N Y h g X 2 U o p H l i b F c v + F P p 0 e p M / s 1 x R Y 3 N o F w R 3 O R F k 3 j O d B d p G a + n 3 Y m i t u 5 R h R a F N t d Y l c N C 0 w h g V v + z n T c a y O 1 A A + C z C Z o T p i + G w F m I D s b 3 H t I V e l C r t U k r F Y e Y t L L f 5 A I J 7 g n G S O Q P 0 r r f Q v / I 4 C L C 4 U e P k H H G 2 h J F W W Z L 7 f / 5 M Z R t t X M u 8 E D w / T 9 5 S u 0 p / G B X H E 9 g M M D T g w q 5 e i l A b 8 z 9 9 x e a K o s d T c a D c Q I 9 m l c f H t v Z S e G C 8 w 4 n t 9 k M 3 S 9 w L L S 1 d q u 3 R j B R d A k X B + E S h 6 P h F 8 S V z J p w p K t s r 2 E R c J R c 1 W A p x A K 7 t u x 1 X v y J X 4 S Y 5 N o L N R v A b P v 7 3 7 5 N g 0 P D 9 O r Q 9 U 9 f q t h d n a a i v P 3 a e 7 y H y l a X J B N B b A 2 B c w h u M b H F 0 w f S T 4 3 B 3 C z h w n a o B 8 + U N c V f 0 s S K l 7 U B E h X n B s i h N I p E Y n F u M C 0 x F x t t B x w x u 7 W o m w l A z M F w H s i u y 5 5 Y m 3 d F w / 7 O t i M u / M h d X e 2 0 H v v f k C f f n K a v v z y H L 1 7 o X J q y G Y B Z i T I u m 1 h m C L k M l k a w Y f J M w c W M 9 w n c N p M W C S U T o l o L K W F u o Z W e 2 5 E N V m v W R P P 7 e N M r 2 O h j w 7 u J x 0 f a K D X X 3 t V F n V 5 8 a c v 0 K s n X 6 F 4 3 0 l q c I Y 0 b S b W 8 H O 3 J E A Z r X M W U / 8 2 T / K d 9 M J C r m r b e d Q S y j 5 U e R 2 d 6 f G 5 q A z 3 G e g q 0 s 4 W D K j F L F p V T W 0 N a + s w Y 4 D r C e 4 n A d h P 6 r 3 3 P u B Q N 6 q G U + I x N g 8 V 7 n c T t Q S y J L J w S Q V C V W s 7 j 1 p C 2 Y d K t u 3 R w l s j s G 8 T c H R 3 X r x u Y 7 N s O n J 6 t U t h 0 w G g h c n y 1 s G M E M o C O 3 Y 8 f e Q p b x u c J 3 c V Z B z f R g D P 2 Z M 9 m z + 2 r x 6 R y a M h a n P E h 5 I G C a k 5 / Q c S m U q 0 h + b c N / 4 h Q i j 7 U G a B 1 z V j L h v 1 B q R C w 8 B b 9 r c r u t T y U O f y F x 2 7 c k p M R G g y V B z W Q Z + d m 6 N M R p d x t t u I W q y 3 T 2 b x 5 K 4 8 X b y X 3 L T 3 Z P W M e N Q s W u o Q p 0 z + Q q Y Q / l g S n w e h A u 0 m D B J K D Q W X u R T e G g H N Y Z d R R m P F 5 t F 4 L / T n 8 z m 6 d O Z f J T + I l l S Z 3 n 5 x k J 5 u u 0 X J u e / F 6 Y C p H Z + d / Z w + / P A U v f D i C 5 R 0 N q c G j u 7 O U V d T J R l A k q C H D h 3 U 1 w I e R k x A b O Z 7 e 6 E / G x r 3 e C 1 o b 1 h 7 f d Q C G W Q s J O G E f k h g y Y O n o b Y F n 1 Q q 4 X w Y R f 5 2 / n v c b b j Q N E y z s / m K H T Y g F m 7 c R S M 3 1 M V 8 l N 4 c 9 h s x N l C 7 O B q X y o l U W V J s o D M v J h 6 2 t s F 6 E 3 j K t L b o 0 m K A v x K P D 3 f F W h A E q 8 b C i Y F T 5 W z + w E R G e O w + + 2 G p 2 / 9 n A 1 m Z 0 n / m V n 3 u M L G Z 0 L r F E 5 S o W M R O l N g n q s j x P B U L C A v c D n K y b x Q k n 8 t y y O Z y K U 8 / f a H 6 F q + P E q E k V L l x m O b m q h N K g 5 V v + e C O P O 3 r 0 J e u 2 M o z G i n L e 6 N q g B Z 5 w y H g a s C u H F 8 6 8 6 h A p h u T t b + 4 B f C + D K Y p R l x g W B V M 1 e 0 K r d c S k 6 h c h V A F y Q O R s D 1 r J a F y 9 N K L w 3 q R E C G c g 2 N X Q B W F s Q T f O x P / s N 7 4 S n O X p D p X 5 m c F Z O S E A 0 z R c A G C N r E Z u R x 2 t Z R k f h R + x 9 R i z C O T 1 W 5 Y j u z E 3 h z t a S / o O w 0 D e M O c 5 L p Q b R j R j 4 V e Z y H R 4 O 9 Q B Y U y 8 x + e I s g z 8 W A Y Y R L K h U I m W + 7 R i P 4 J A F P P A v 0 d d + i Q C 9 Q R 1 i O v B R h C h F 3 g L T A R r 4 E F 0 z U w / A m m 5 s u D W c q p x 7 0 q R m e j 9 D 4 c J W g / D r q Z S F i H 4 s S e H J u P J T q 8 s y C a E x u / g Q g Y j L p R Q r i L y Q S B g b 0 P E y N O f e j k S 1 / k H 3 e c y 2 Z 0 D E x A C b 2 0 m 4 / z K h f G C R P 4 I R i + f x v B n O n o f z t W 6 U i w C 6 X s r r L k M s Y K r g Z 8 + / Z 0 Z a t r S 5 d F G x 3 Y U a D X D 2 T l B T I 2 M S i Y O V r Q O v A c B q e f V N O y 9 + f Z l L y T l F 0 Y X e B a M k u V v 9 P V p P e O B o l + X 7 d J r w d t g c G s G N j 7 Y w H j H p k f I i h Y k A U P J H j 3 o K 4 s g X B C B Z G 8 t B 5 z 2 0 x Y / o V T Q 6 G g G d U c A r U C Z R 4 E Z t G y e V 7 1 P d J q Z l + 1 4 9 7 0 D I P b M / o U t n e N e w D J 0 I D s k C i g 2 r 1 Z 4 O 9 c n 4 h 7 5 M J q T w C + g z l W m E q P I V Y g 1 P G + v L w 3 O 7 E 3 6 x E k v z h d 0 3 j A 6 R o G s 2 6 g + G s G 0 0 N + X I H 7 U C 5 Z J I 5 / N s 6 S i u k K W J Z g Y U Q 4 x / K J I L F + o P 9 x d b x S S + H J P s z a B F O o Y T 6 5 x L r C / S 7 s h o j V X o H g H C G 8 J H a B o 9 b x 8 Y H Z w u b I L p 2 n s x w 5 3 S v u Y z P x 6 d 1 5 e Q n t A n 0 l T B k Z 7 F S T 7 6 f 7 s 7 K K E t D M 2 v D I 7 p y 4 + l 1 0 N J T p + X 0 5 e n 1 o n o o / v M s 5 y 9 x A D c C G c U f 4 n o S U z m U e D r k s W Y z 2 M S Z e C W k x A Z U 4 k s + C 4 X u W T A 1 p r l v c U 8 g k n B o q O 7 J h Q s m T f h K z Z y v N N B A N y y T D j H K d F b e 4 b 3 R x V L c D h V v 8 v S s p C R f N O U G b H W 3 N X j v B p W h f 0 q 7 U l N 9 k b Q J N A v c + i I 2 / d Z 7 l i Z 1 5 6 T c B 6 C v B I 5 m O l z z P J J Y r w 4 K Z m D K y W q n g O N 6 / Q X N B + t a 4 q w g 0 4 j d 8 T 0 1 8 n + 5 v 4 X a + 6 V A y G R H y a J w / / H w R J R F m c E O Q 1 9 b e Z K 4 S L n B T Q B W E T T Y P c G m 7 s 0 t X m 0 4 f n B 1 8 + o Z O E g z 2 y Q D r L s f 7 p g + v p Y V 0 c C p U M y k x t w j X g a m F a f d / d d 5 l X e J r P w g M 4 B 2 d i 8 l 1 c d 7 5 k a S 3 k d x K Q E O L B u y 9 J 3 r U L M S L 5 1 q B h w 5 2 D s Q w q 4 e G C r J U E g d x Z p i X 5 g / J 8 4 R J 1 d y M N e n x W 8 M l 4 p k N n f D H R j W U i 4 9 v p D w N s 9 b L r m X 6 P Y i C t c y P 9 N b e e J c D 1 v y T d s X x s b m o 9 K t A 6 o z s 5 r c S q t 9 v b 2 u R X u U + Z C 3 A o p n Q c r P Z z a s D F y 4 x 1 J x T E m m e m n w l 5 x x J y 7 l G O N 3 Y k F z a b k I g o T T 5 I i U d r A p S b R a x 3 r u S p n H u H y 1 u v K 0 v i 9 O 3 k v K + 5 f 7 M 5 h c r N B h c 9 h 9 d T 8 r S 0 d X W K s T m c i u V G b T z a q 5 3 j F M E 8 c 6 P J C o W G E X / r R r k i b x W C F k c E n l p I y A Z h 9 a 8 s y S S v p U c L 1 F 7 e 7 O 5 W L g Q z h e 7 E H 4 2 b 6 a W A r D G w 6 n r a e m / 9 H d s j j n j D k M C r n K / 6 t Y q 6 / b V A q w 6 B M B J 0 W 3 W 9 b P g N k b f s b a 6 x N o w i N X K D B s Z H O I + G 8 5 C v x 5 / B 8 4 P v E O D a f j q Y E b M 1 w k z G 9 m i p 7 l Y d b l n 9 F X X A h B E i R E g E X 6 U m 2 d J x K G r n W Q k B e d H w G T 8 i J A J P 6 + q 5 I Z B U M A O N o N c q I P O p q K Q C a R C A + p s L H p 9 n m f 7 d N J a G G B n 7 r Y k S z S / j O n l v r w G s t k s p d O r b 3 y w t 7 0 o D p J j v R i g G x H 3 P L Q e H g 4 I q 6 0 Z c X c 2 R j 8 b 0 C k n 6 3 3 B 7 J O o S u g R x 8 3 z 4 0 J C h 1 h L 2 k t I J J Q m n 8 L X U E E y r Z d c e J p O z s c q X p 4 + u y d P r w x m l V x N J W l o i M O 5 c J i f 5 B b r M m 3 W g e A y y P P c Z 4 J D Y z m 4 n s p 8 o U C J G o c 8 Y J f F 0 8 u M b 6 w G O H b + Z n b e P 8 p 9 x H V V g R D I a i I j Q h p f l D j I B 5 E M g U x o T T 4 Z d h R S h N M p w R K n r B T w Z m i m I E A s P I 0 h 6 F u 9 f x V L f Q W e 9 t x Q M Y L C z v b F d z Y K j C v E W L 3 l g H X 0 g s s g Y x b y c m j l f g 2 c F R b N T U 0 0 9 W D K p H x g y J T r V Q T 2 s Z Z a L 7 6 8 r Q 4 T w I 5 A W a 2 a P K 0 j A o L 4 p B G z z o R I J 6 N q 1 v n 5 u p t / 2 Y Q N 6 X A 6 J C C h 7 U P F Y m x 3 P C R C u Y D 3 D + 9 e 0 B + x J I N g y W Y M U A W p s D 5 5 k v n 2 d K + a P K 1 M s p W I A e J g W g f 6 P x i N D s C s x F J b 2 E L H A t e s w B p + a 5 K v 9 5 P + L M 0 w 4 e B Z t E 6 K a L T y o r h / D J l C s 8 f v w j h C A O v o o e 9 U M Q W d 0 c Q E q c W k s 9 p 7 w W h P O D y W 2 0 n f I x B C E d u P 0 r g e N 2 k + b z H v k 0 0 0 k 4 l b U n V 3 t y 5 p L 2 G R 0 J p 8 y c g k f z 4 6 1 Y 7 h Q n 9 j z Q V T 5 z 0 2 E f E y G K P D 0 W k f 6 i p I 3 w N L J W P 0 B Q a 1 n j y Q p S d 2 6 b Q R j C D H x E Y s h X b p h 0 X q i t 2 T v X Z f H M h W d O x x T R d 2 P + B a k G N N B o J g e g o G n s J J A a 9 c P O 5 r L N w D x h a 6 g K a F t x N w + / U W 8 0 y Q 4 E v s a g i + l 4 P j 5 H Z A y w s 8 r W T E 0 U y a B k l w z O a p C O E s m S Q s m n N L 9 M R T A + b i 4 U P k o 4 v X K h 9 R I c L k w k 4 q y 6 Y B a J x a y 6 g E N 3 y U w O g G d P C x 6 Z r 7 8 t i i M H K K 9 v a 0 0 s X b G e r o f 9 7 k P j x g H t H 0 x B 3 q 2 L l P t C R I t 9 x O G q 8 w u V O s j V C M N x / E l 4 w o q R U g J S Z M V h u x r 3 X E 2 s i S w i E J 7 l V N O R b M e U L a h H Y O l M y H w h y o f I 4 K + S w V W R D + / T + 8 r H 8 g h A h t H w q C y p A a Z 2 y W Y 2 I z g X d D F 9 j c e n 5 v t m L w q 8 W b L x + n p h 3 D 1 N x 7 z O Q 8 X E R j M S E T A M 2 1 0 r Y 0 H 9 9 M i W a b 5 Q c B v J 7 Q M O t x v E D j W T L Z 7 + u a G 1 o e y i k Q F 9 r I a i Q W q 4 2 E Y H r c E s 8 j n S E c z D z J 4 / M 5 U r W t h E Z O X Q q v h p r O 7 O S n L N 9 e R B e + t G L h x i 3 A s y r Z P z p Q u I / q N j A V I j i 4 d z 2 A e V p t O x 0 X I B F I F Y R X V y x K D C W I k s V q J s 2 X m b q i m V g r G U 1 V y O s M X c z U L V g N V c h S e 2 u a X j n 5 r P k r 4 U N o + 1 B A W 3 p M n k 6 o l F o V U h j I B K z l N u z w O z z Z V / N 6 Y y T G a u M R M Z r e 7 k Q P c q 2 F W n D b 2 1 n I G H a F v 7 S S k w J k A q n c + r G a x / a F R P O Y P C W W K z 7 Z v F C I V k U 4 / 8 W X j p q / E k 5 w U a E k w i t 4 y q l H S D 1 + r q k X B r N v M x B j g s C N j Q G s m O j X k C g J I e A p D A J m 2 k o b E w C 6 4 Q D K S q e h r I X c M B O n A g N 1 V 3 N S g F T 2 Q a a a y S E V x M a l H i F 8 j p d 2 4 u b 8 S o d E k S J l n 1 R Y k S r Y R s I k o d Z Q A B Z Y K b M J g A L e y o C H b G I u I q 5 n r J i E R o o B q i / 0 5 + T F M + Z I 7 W o p y g 6 J K z 1 H c A w T E F v T Z T r Q v T n D q 1 a C 2 + 8 C O f h T 2 K X E g v g k s V r J v k / y N J K X N i H M P 5 M P E x A v r G E G J j F P J u S I o g L C L G 1 N i 1 o p p o K 2 I u C N w 0 R C u N w P 9 + T F / W 4 X 0 8 R q t n i H d a w 3 L y P G v 7 6 b l D a 7 H F B E d t 2 L z R q v u B J s / 8 m S C Q F / 6 j 9 O g C D y U O Q T L c F 0 J L k S T c Q h m y W V k k 4 d E i A Y w i N H D l R t I 2 G S 0 F M + F c 9 J o U v h c s E D Y T b 7 V l t V F i 9 S g 9 4 0 T A J E P 8 q + Z L W j D 4 L A H C m Q r / p R H 3 a G 7 4 8 F I Z O Q x C W K i X N e n m 3 G C g J J f b I 4 R A J h / O N K J r 8 v p f W / f 7 D P / M X w g g m F 2 g 2 3 J O P O k 8 q Q K q x Y 6 e U s p r x j j C B G Y L j o 7 2 R z J j C G r x o W s h F v 5 M V y w P N F V x V S w I E B g s K x g N L c b P h a p 5 I s N t z X l j X x S n L 4 5 2 p + n I q U i q m 3 D 2 n 1 9 n E o 5 l 6 e y w f P / s p 2 E U Y J v 1 H K 2 N G e M Z V g K g J P x A r g x 4 Q b w z s L 1 M N 9 I J h v B 3 c U a K c z J e O q M x 5 v O W B 7 z 6 l M d N V z g y W B u U 1 Y Q g 3 j B F e n 7 N q g 9 c C C / x y H K a c O J C a K I d j 1 i R j X n S G P O e Y T S e O x S I l 2 t + Z o P m v y D Z l K J b P w J c u v / v 4 1 / a M h R 1 0 Q S o B K c i q h 0 u w z k Z B i g L X K v r a g Z i n T S 9 x v w i 4 c R 7 j f t B p A C K z V t x q W 0 3 T H + j Z 3 t w / 7 U F M N J Y y S e q k Q Q y D u a X k E U w 2 l + b Y + u x v y d H U 8 y i S y e U a E W H B I F S i O 1 W P q A K F 3 S l j p 4 Q 6 2 P L H w E t B U h I s w u t B t n 2 i g q y C / w c X R 3 r w c x 8 6 L t d 4 6 T M V j v U s 3 K n C B E Q / V 3 N x Y K S n Y d 1 s v P A I J S R y T z 5 J G y K L k g M s b a 5 Q r W T T P J 4 t a H e N z r N m 4 X o t c v z D 1 Q C B J G z l 0 e L / X D s I u d d G H g q Q x B d u p E H 0 C a o M N I w b 4 A Y D x f Z h b t V k N G d j B h H m G t Q 3 m b V W 7 7 K H u / L I v Y q 1 H z s V a V 4 x V j c T 1 I O T x 4 6 g b S y a t G 9 Q V h g l x X S H P 5 t v z z D l w j y + I q c f n 4 n 0 T E 6 o g m w Q g r t r p 2 P E n + S 9 X t o e w S v 2 Y f I w G J p V 1 T i i p U F m P l l T V V j j C Z g B D 3 E / C C P P V g I a z H q D 6 Q K r X z M I r I B G m s + M p u R y w 0 G c Q d s V Y v A w O T u U I Q s n k i i E G C / Z 5 s m S y e Z B s X l 3 n K q g 3 G 2 e R e j T 5 H M 9 D k 4 l 2 Q l q 1 V F t r 4 4 q / K W y o K 0 L t 6 k b l w O R T U 8 B q K 8 W j I V a 1 j Q j s p m / u A v n L A Q 1 q I 8 A U E m j B k 0 O 6 K O Z K G A 0 s 1 u k C O w l W G z F v 4 Z J I Q k M K S 6 p s H h r G 5 M k x S x Y b N y L 1 Z s W k P V G v n o 7 p 0 z p + + + 9 O m j u o D 9 R N H 8 p K D B 1 c L m i 1 s 9 X 0 Q 8 W E C e 7 + V K s B D X I z U I t Z i R f D 6 4 E l E 3 + I u O S y B G p O F q i A 9 0 2 o D y f f 8 8 w K o T R f x D o g R B s x k T h u H 5 I S s s B c j M e x k l P 1 t h B G 4 U c p f 9 a R D O 6 L S + V 4 e w d J 4 a N S t G H i r E c J u 1 V N r Z i b m T G x h w 8 M l M V 4 Q c z j s v d Y b b y g B U j j E 8 M Q Q O I I V W x 8 a g E 7 i G A J Z 7 Y h n e M i h j Q i n I 7 z O W p l g D y G Q D L 3 C a K j z E s s v / 7 N P / J d + H V f D 1 J X J p 8 F h r L 4 F W U I x W m p e H P O j w X s O I 8 l k u 3 i L u 7 7 p V q A x r Q e i M Z Y B 6 C l s P / U o R 3 a v 8 O s 3 m q o 0 E I s a u r B y a A a x i e Z 5 q P 8 7 / G z 4 f m 9 G d Y 2 / r F K 0 X r K 5 D g u d a d p j 1 Q s N p Q X 0 W i j d Y a 6 J N T w / i R X m D 7 l U C l w t 9 p Q K t o 0 h s 2 G X Z E I + 0 G B P B A s 9 o 9 F I N d b 9 6 k 0 l h T + 8 b G n v c i a S k 1 A v O M C 7 L Q Q l 0 w S O q S o Z t a 5 4 e k b c R r s y H L c a i / k K 3 F E H C K B O N j a 0 + a r p u I 0 h 7 / + 7 / 9 R 7 q X e E N 6 F L l e R t u a o F D 4 6 s G I u e O H D G Z m O x o a p D R g 6 h P 2 g N g s P J s Z N 7 M c H d s o H M A o D w B o X V g v B w Y B y F B F i K W H Q + D l T 8 n 2 y + K S B 9 r l 8 n 6 / A c R k x D p J I 6 A v q y J r s + T y n T T 3 a c O d O 3 e u 4 H o X 7 s v X 5 r 2 9 X i i t Z K 0 w q C B V l K h W a y z a E z Q K e 3 V g l a K X V j t a D Z G r p p t a 1 Y L M e G p i 6 v 7 O Z y 4 s 1 k U x F Z 4 E W E r P N I 5 G K J R j K G u V s N Z C r i e J R E M Z 8 R 8 6 z o Y o 3 L Q P i k s s + H D n 9 y / / w u l P T 9 f W v L k 0 + i 0 N D T a a i Y P K p 2 a c E s x V o G o I 8 Y T d m A m K i X i 0 7 H a 4 V T R 1 7 T G x t W O + v 8 c 0 5 l Z / 2 Z 2 Q y Y k O C C Q I C V W g f J Y s l k s 2 z 5 p 4 r 9 h z p H 6 H s L Z m k H p Q 8 F f U j 9 e U L i A W L 4 x / + 8 W 1 z p / W J u i Z U I h 6 V g Z X W M 6 T i V J A V V P Y G S R W J l G v a 9 W + t a G l Y H 0 n l f c c 6 U U m q E h 3 v z d B c h u M e E a x Y w r h 5 L J Y c T l q 1 D e I o c 3 P c l L + t C 7 U k W E w 9 I Z Q 1 I w o 5 K u Z z l E z E q L O r z d x l f a J u + 1 B W n j r c p g 3 B a C l b a R p H v n n C O o 1 o P c A 6 D d V 2 v N g o s G P G e p D J 6 A 4 l G w H K A o S J U Z F e H 1 r g N M x I X 9 v 4 p p y K 1 V Y a X 4 Z s w T x D L i W c J Z t f T 7 b v h C k a v / 4 f / 6 l q H d e T c G 1 W y a 0 z G e p v V g e F J 1 x R 1 i 5 H a C o P F W k r e q 3 E w j g 4 r P q K f W 7 D g L m 5 W R N b H p Y w 1 c R q F P S V 0 O d B / E h P h s s L 5 Y N z 3 N C K 3 3 9 S h 4 M j J q 1 l b U N X t C 5 U I 8 G B p K s Z Q T M V W U O d f O O n b A V U r 9 9 6 E n n B X u / S 2 p L k H 8 K V H 6 h E t 6 I r 4 q a h L N F c q 5 A M 9 b 3 c e 5 s f G 2 i U y 8 H 9 T a 7 o 7 w 6 I O B C 0 T O I o Q + k f u W V k t Z K W n 2 o t P / T E l q + N G 7 H E 1 T j X i X n A 5 f G w M 9 o p l U z Q 0 I H + q n V b b 1 L X f S g X x 5 / e y Y 3 G a C F U l C G V F d c E d C s f j Y W / K I J / E l 8 G O H R t n S u s 1 g r b + D W u h L d x C z T 2 3 b 1 7 9 d 4 D 8 M + X X 6 P C c Y 9 A S w T l o P F L 9 y K G P J X 5 U k 7 W c 1 d x 3 J 5 j 4 o Y 4 M g q C 0 0 o k W / a W T K q d r D U B F / 1 v f v t f 5 J 6 3 A i J n r t 7 W G t g C Q F s 6 + 8 V d i k R j F I 3 F u X / C E u M 4 0 i w R 7 q 9 o n L u O s t s f Q q h p W L 4 R T Z v O / k r z q 7 D y E F Y V 2 i y A L P j b a 4 H y p v I e K s g k o t f W U 5 V U X p 4 5 R 1 d t 1 f S t B 1 G 6 e j / m e f r 0 H I 2 7 3 j / k S S h p E M i E z g N L H 2 K a F h O P 0 3 b x S p h 4 M P d K x R z 9 7 v e / l v r Y K t g 6 v 4 Q B D j x z r I c r C p W m T 8 P K P p R W s P f k 9 C p f 8 6 3 Y R o Q G x c 1 P L + 7 g z K 3 U p r r Q 5 2 Z r 6 w 9 Z A Q l w X / J p 8 h Y X F z j f 9 n G 0 w e v v 4 V B + Y y C P B f 0 n p B f m 5 + V 7 M 4 u 4 t j X n z L k V 1 z O C a y H f E 1 O 2 A Z F y 5 / L X c X q W T N q H Q t 3 8 8 2 / / 8 5 Y i E 1 C 3 L 3 a X + 5 e M x 6 i 7 M 8 0 V 6 p P K m h w + s R A 6 D c E 2 H F e k U U G 0 E b l P d c j 7 V 6 q / k J 3 J r J 1 o W A x / J e D v 2 T B f L P P f M E S S e 1 P N s 2 h I g T j C b D Y j n s A 8 a 4 X Z m W m a m Z m S + L 3 R u z Q x f p / P U W J k M x l K J F N y n X v T a k 7 K 7 3 V + e 9 I u n l J R L k w Y I / a Y W 8 Z + O T O B n L o Q F z k T a n B w H z U 2 N D o 1 t z X + b a 3 H g 8 G B w W 6 Z 8 A b T A l 4 k 3 9 R Q 0 Q q 2 l V w p l m x K O C P S a N C 4 t M + l 2 q t k n u j a 6 K x g H T 1 L u l o F 3 d l q + R B c 0 0 3 H I m V q T p r 7 k 7 + p 8 Q K L P R 8 C 0 z b G Z i + Q 5 o b b w A J 0 d n V T S 2 u 7 + Y 0 F i r B J j P i t S Z 3 s 6 D 9 8 / P h 8 x o / 7 x 0 3 c K 0 M u T 6 9 c V c S j h 7 J n w U M j n 9 P 6 a G p M 0 V u / e E X u Z 6 t h S x I K e P 7 E P m 5 8 a D R O R U v I D U E a g T Y o 2 z C U P J w G e f B O S 0 I j O M a h a A T R V C B V m T 6 5 k e D v r 0 y A l c R q l 2 R K N Y R N W 5 F G H Y g j L B T 8 P D X b S j Q 9 P a V p J r 7 N k 3 P c O I 6 Z B w N E j s k 1 i n T F j L + T c 5 1 z R O R v q 8 h 9 G P F I Z U W m r m t c z D q P W O o a h y S T c f r n / 7 l 1 n B B B R M 5 e u 7 O 0 k 7 C F 8 P E n V 6 l Y h p P C O C f E W R F 0 U H B o H B L q r O B Q h J 8 3 X h y m n I 3 j y i b O s T c O 6 k x Z P c f C n r c U z C V 8 S h z I Z b N C K g B E s 7 B x e z 5 c 9 t B Q 2 H M 3 H X e I y 0 e n J i e o r b 3 D z x P B d 3 G e X s u a r S C u T S P + 5 e 0 4 z Y o Z a Y 8 j Z D F E 1 P N s W h 8 s I K G E T B 4 l o Z I L c 5 0 W s + q I k G M e o f I y E u K 3 / / L f 8 G O 2 L J h Q I 1 p r W x g f f v g d l S M g k U 8 o J Z d P L P X 4 c R w k 8 U i l I Z i h 5 N E Q a U A J h C 1 D s + i M O n k W O F f + V w D T 5 u / N R C n P B M E O F 3 d n 2 O z y P O C 6 K C V W O N r b h l m r d r U i J Q h C r H 8 n E F J o / u z s D D U 3 N 5 t 0 d Z E l k I V M T A C T d 5 q 1 L L Y M U u L o M U 8 T I 5 R 8 n 0 x C H o j V W k I o X 2 M N d W b o 2 9 G I v r T l t D W 7 E 4 k 4 / e 7 / / N P S w t h i i H y 2 D Q g F v P / B J S F V p S s 9 7 h G q w p U O 8 g R I Z Y U / u E 0 o S x A 2 J I l e 7 L e z d H G O / D m G G 1 d g r Y m v R n x n B r d f B 3 4 C D d s C G u n l Q a g P p N D g i U Z m I r S 7 B X 0 m y c E X p J H L G Z J U s i w V J Y 1 q q B J 9 d C 0 p 3 / O O S z x I I j 9 P C W U 1 E 0 J r 9 i m h 0 D f d 3 Z y l u w 8 w S B Z k g s m n Z P p f v 2 c y b Q N s G 0 I B H 3 x 4 S T S C a C r R U C 6 h V E s p s U A G h 1 w i G u c P k 8 Y V T Z z / P b U 7 L 0 t 8 I Q + 7 B 3 5 5 x / E C y t f g e D B p D y b D y e d m b S P y o U G Z X h 3 S d S p u T c b o 3 m y U n t u r u + T j m j g L m k d i k r d U f O 2 E O C Y C J n X N c U M u y X f I 4 5 M L J N K 0 j V u N Z L W S h N z v 3 N e a o W Q 0 R 9 / c s R o q T 4 0 N a f r t / / 6 v c u / b A Z H P r m 8 f Q g H v v 3 9 B + i K i q U A i 0 V a I g 0 j W / G O K I M 4 k A n O C W g r C H x o K q X B l P x T g u M Y M K l M + K o u f 2 z U + J Q 6 g o Q P N q S L N Z + E 4 w H Y 1 W b o w q l u R 6 n G f O H C L 7 9 i 5 y 0 t 7 Z G H B + h W N T c 1 0 4 W 6 M H i y A 4 E w O H L e k E h K B W N B + S i w l k y E S S C R 5 I J O a e t b L t 7 8 9 w + f l 6 b t R 8 j R T Y 1 P j t i I T w I S 6 W 1 m j 2 w D n z 9 + g e 2 M z T B r T n z I m o E c o k I t J J C Q T 4 r i E 8 h 0 V E u K C N o 0 o c j T T B g Z e p A p M F X C g M T d t M y V G D X F s D 1 O i 1 l R J 9 o x q 5 h D v l + L 8 G 5 g L Q g i Y Y 3 g H h f j i w o I 0 c E y 1 T 6 X T 3 G + L 0 t l b C S G M q 5 2 C 5 p 2 n o U A i y V O N 5 G s n J p I Q C u / 5 i t T T l K E f J t k U N O m h 4 Q H 6 x a / q Y z 3 y z c S 2 J B R w b / Q B f c X E w v 6 9 a v q B V A 6 h E B d H B s j i E M u + C r e E E i L Z E F m G O D i m M Y X N X w 6 G N B W f J g 9 E c U P 9 j 4 8 y v T S Q o a k H E 9 T W 1 s l J n F N N S p T N Z m l 2 d p q + n e p h g u C r 5 p g h j k s k L 7 S E A o m Q F q 2 E 4 0 q k t l S e + 0 p F m l s o U A 6 a i r U S n D o / / 8 V J G j q 4 H z e 7 7 R D 5 f J s S C k C D + v O f v 2 D 7 D 8 R R E Y 1 l C Y U 8 S y b k V W g q Q y K E o I 5 N M 2 z I M S W V T f q R K t B q 4 F s y s G m T g c a / J M R W N S U a b p 0 Q U 8 6 S J F P g w 9 z w s Q 4 G S P H J 9 a Q 5 B u J w C M K Y t J A H + c y y U l k d D j 6 x X D K p V r I a C t 6 8 + 7 N F u j c N B w U G v O q C / v / y f 3 8 j 5 b d d E f n 8 x v Y l l M V f / v Q Z F c o g B J P I O i q g n W A K W q 0 k Z E K 8 k l R C m k B c g D w J v Q / z 6 Q I 5 f v F X x E w C p N H / N g 9 E 0 I N K C s R N y I L 3 U w s 5 P Z a I s m b C e j K W S C Z U E p k 0 y G J D 5 E v o E 0 t f c n P I J B I H B K c P d m X o w o g u g Q Z N h e s 0 b c P + U j U w o U a 1 d r Y 5 J s a n 6 Z N P L z E P o K l A H N V W S i 5 N L z H / D J G E R E I g E w p z J C V p B Y 7 J / 6 o w X L E f A i G J x j i u o f 7 H h + b 5 c R X J 8 d I g i B P 3 8 v y 4 R y K T r x o I a S Y V h 3 a J N j g m 9 n d k a G S q T D M L 2 l e C Z k L f 7 R e / e o M G h v b h B r c 9 H h M q g H / 9 f 6 e 4 S Y I s V k M Z U o l m A r F M C O J I H B Q B i V T 4 w y O S x A y D T K 6 X 9 o E M p w q E J C Y i A T f 8 Q I h j C C R H i K E i m Z E y P d u X 5 a u C I J p / 5 q Y 6 I d R 1 D j L Z Y 4 Z Q J v Q 0 k 9 d v U v O u r z V L 6 V i B L t 5 V r Q T T D w R L p 9 P 0 u 9 / / k y m D x y A i + v 9 x c I j D K w T i m g A A A A B J R U 5 E r k J g g g = = < / I m a g e > < / T o u r > < / T o u r s > < / V i s u a l i z a t i o n > 
</file>

<file path=customXml/item2.xml>��< ? x m l   v e r s i o n = " 1 . 0 "   e n c o d i n g = " u t f - 1 6 " ? > < T o u r   x m l n s : x s i = " h t t p : / / w w w . w 3 . o r g / 2 0 0 1 / X M L S c h e m a - i n s t a n c e "   x m l n s : x s d = " h t t p : / / w w w . w 3 . o r g / 2 0 0 1 / X M L S c h e m a "   N a m e = " �0�0�0  1 "   D e s c r i p t i o n = " �0�0�0n0��fL0S0S0k0h�:yU0�0~0Y0"   x m l n s = " h t t p : / / m i c r o s o f t . d a t a . v i s u a l i z a t i o n . e n g i n e . t o u r s / 1 . 0 " > < S c e n e s > < S c e n e   C u s t o m M a p G u i d = " 0 0 0 0 0 0 0 0 - 0 0 0 0 - 0 0 0 0 - 0 0 0 0 - 0 0 0 0 0 0 0 0 0 0 0 0 "   C u s t o m M a p I d = " 0 0 0 0 0 0 0 0 - 0 0 0 0 - 0 0 0 0 - 0 0 0 0 - 0 0 0 0 0 0 0 0 0 0 0 0 "   S c e n e I d = " 7 4 8 7 b c 4 c - b 4 3 7 - 4 5 e f - 9 f 3 e - a 8 0 0 4 0 f e 2 8 1 e " > < T r a n s i t i o n > M o v e T o < / T r a n s i t i o n > < E f f e c t > S t a t i o n < / E f f e c t > < T h e m e > B i n g R o a d < / T h e m e > < T h e m e W i t h L a b e l > f a l s e < / T h e m e W i t h L a b e l > < F l a t M o d e E n a b l e d > f a l s e < / F l a t M o d e E n a b l e d > < D u r a t i o n > 1 0 0 0 0 0 0 0 0 < / D u r a t i o n > < T r a n s i t i o n D u r a t i o n > 3 0 0 0 0 0 0 0 < / T r a n s i t i o n D u r a t i o n > < S p e e d > 0 . 5 < / S p e e d > < F r a m e > < C a m e r a > < L a t i t u d e > 0 < / L a t i t u d e > < L o n g i t u d e > 1 3 5 < / L o n g i t u d e > < R o t a t i o n > 0 < / R o t a t i o n > < P i v o t A n g l e > - 0 . 0 0 8 3 6 4 3 3 9 3 0 6 3 4 5 8 < / P i v o t A n g l e > < D i s t a n c e > 1 . 8 < / D i s t a n c e > < / C a m e r a > < I m a g e > i V B O R w 0 K G g o A A A A N S U h E U g A A A N Q A A A B 1 C A Y A A A A 2 n s 9 T A A A A A X N S R 0 I A r s 4 c 6 Q A A A A R n Q U 1 B A A C x j w v 8 Y Q U A A A A J c E h Z c w A A A 2 A A A A N g A b T C 1 p 0 A A D H r S U R B V H h e 7 X 3 5 f x R H l u e r u 3 S f I J A A I Q k B t j F g Y 7 f d b t v 4 a n d P 7 2 d m Z 3 d / 2 O 2 Z 3 t 3 + 9 O 5 s f / b v 2 3 F f M 2 2 7 b W M b 8 I G x A d v c G I Q Q k t C t u m v f 9 7 2 I z K h U S S o d m C y J L 7 y K I 7 N S W R H x z f f i Z R y R d 0 5 9 V q b H W I K T x w 5 R O h m j Q q F A p V J J p F z W o g q G p V K R x u 6 P 0 6 6 e H k l b 2 O M A v p / L Z i n d k O Z U R P J w P M t 5 s V i M z p / / m n b v 3 k X X M v s p U 4 j K 8 d W Q i B H F I 2 V a L E S o M c n X 4 r B Y M g d X Q C S i f 3 8 5 2 O N u C M F 9 x u N x a m i I 0 N z o 5 3 L s M S p R W 8 1 t I / T t 6 K L j + 7 q k s e Z y O S o W i x 6 Z g g J c v 3 6 D G 1 v U I x P y F x b m J c x k F p k w G Y l H o 1 E m U w O f o Y 0 0 n 8 / T R x + e o k Q y K Y 3 0 x I l n a a x c O 5 k A 3 M G x v h z f K / / N X G 1 k A u z 9 Q 6 r B P e 4 K y g J l M j d X o E T H C W r t O W S + 8 R g W j z W U Q Z S f w G 8 + e 4 g b y x w / g R u k A V X T S g 8 e T P E 5 s 7 R j x w 5 K p V K S B + B c P M X L Z X x H z 8 c T f X J 6 n q 5 M d 1 C O t c f L g 1 l 6 s B C l M 5 + f p 1 d e e F q 0 C v D u 9 2 m q k Q t L 8 N b B j I Q f X U 9 R J r + y 5 l k J V h s F 4 e Y j b g W / D Q + J h o Y Y L d 7 / w i u f 7 Q 4 m 1 O f b v i R 6 O t v o + F A v z c 7 O S i P 5 4 Y c f h D A T E x O c N 8 9 5 E d E o h w 8 f k o b k Y n 5 + n t L p N G u j j B A x y 2 G B V U U 0 n q Q r k 4 0 0 N s c N j 9 s k y D O X 9 R v n z w a y 1 J A o 8 / X n u B a i d H q k 0 x y p H b 1 t R X q y J 0 / j 8 z E 6 d y d h c j e G t R A L Z Y X y S C T i F C u O U G Z m 1 J y x f R F 5 5 + P t T a h n D x 2 i 7 m Y 2 l 9 i c g c y z 9 o n H E x R P a A N d 7 s k 7 P f W A W t v a J V 5 g s t n z g Z n F M p 0 f Z Z I Z j Y F P 9 y q l Y o E e j F 6 m H b 0 H 6 I 1 D R c n D n / n r Z f S v V g b a N c 4 9 u j t P O 1 v 0 u 5 / f S t K D z O Z a 7 6 s R y 5 I K A l J B m p q i N D v 6 h R z f r o j 8 Y Z s S C g 3 h 5 y c O i 6 l m + 0 k I k V / k B h + N x o R M y E N j s S G c C E n u 9 7 h Y W F i g x s Z G W u S w g U O g w D Y c n A S p e J m + v Z e g c T b 1 C s X K R v o M 9 3 + 6 m n x j 7 9 / Z 9 H O R 5 L 5 R z n y H b 4 t 6 W 4 v 0 B G u k I I L f 2 0 y g P I K w e Q i t W G 2 V S n E Z T W x f U m 1 L Q q W T C X r t m U P i d Q O R 4 D i A V r L a C C G 8 e w A c B o j D 5 E u y F o p y o 5 m d n a G W l l Y 5 D l M P J l + e O + t w M L j 4 k s 2 w C T b H l s M r g x k m H G s s / r N j s z H 6 Z t T X c r t Y + x x m 8 s B c R P t l P l P c u R S I N j L N 5 h a T 7 h I T 9 m G j F m K B V J B U K k G l u W + p m F + Q 4 9 s J T K g v t h W h 0 s k 4 v X b 8 o O f B A 1 F c z Y O 8 + f k 5 I Y x 1 N C w u L r D Z F j F e O h 8 g H o 6 D c C C e i / c u p 6 h Y X t o I L X A k x l Y a N J m L t n S J n u 7 N 0 9 c j C V r M R 5 l U O b p w N 0 k v M / n u c 3 / s 2 z F u r I + o x i y B X N g 8 h F Z Q n k l + a B V n v 6 F y c a l G 3 c q I / O G T 7 U O o / p 5 d d H h v h 5 A I J A A h r F Y C b N y a d y A U B P G Z m W l q b W 0 T c u E 0 m H g W O G d u d p a S q S Q 3 p J Q 8 p Y G V T D G 2 j C j P Z H L J c b Q 3 R z u b S 3 R 9 M k Z 3 p + M 0 v C N P l 5 h A 8 B D G o 2 x + M k G d 2 3 1 k C B J r O V L h I Z O I z l N 2 + r I c 3 w 7 Y N u + h X j j U T 4 f 2 t I t m C p L J j e P d E R o D 0 t I 4 J J e E T E B D Q 2 M F m Q B c r 7 W t j U 2 / B l p g 7 W a v N d i 1 / N M 5 y y Z c U N P A d E N e s R S l h X y E v h p J C p m A Q i k c Z A L s 7 7 O w 5 Q e x D y G r / X P F R k q 1 P W X O 3 P q A i S 6 N Z i v L 8 a E + a m t u k A p G Z d v K B 2 w I o B F A u 9 i 8 i f H 7 0 m c C 8 F 2 I e z 4 w c f 8 e E 9 B / L q W Y V P a J v a c N J q N E a w I c G P d m o 3 S D N V T Y 4 Z a h h U 0 j t M T C w y Z X Z G 3 V f L h q 3 W w 1 4 Z Z Q L X v r y P H h A d r Z 3 m L e 8 M 9 5 2 g l w G w X 6 T b l c l h K J J D c E 7 U e l U r 7 J B q I l E g m P L F b T d X R 1 M 6 H 8 / t P c z A y b h Y t y 3 X i 0 y K E 5 U A P m s l G 6 e K / S s R F 2 2 P K z c M v W a q p C g a W U o G j j E B 9 Z W k d b S S J / / P T L N V R 5 f Q F m X m u T v n Q F E a x 2 A h D O T E + L o w G 2 v i V K E C A O i A R U O 8 d 1 l Q P o Y 8 E s v D C a o C x b f J O L 4 d c 2 m 4 F g 2 d g 0 Q u v 9 i 7 E 9 B K 9 k Y e 6 i H N u K 2 L J 9 q L b m R m p p T A k h U K l B M k E b N b e 0 i G e v G l G A m e k p 7 7 v V z k E + C D R 2 b 1 S 0 l Z C L y Q Q 8 t S s v b u 7 q V 9 5 6 s G V r 4 Z Y 1 y k m E s 3 J 4 G x G t 9 J Z u J W x J Q s W 5 T z O 8 o 9 k z 7 y y Z Y M o V C n k Z 5 W C 9 c c G G A I B I y I e T A d o r n 8 9 J P s i J O I 6 D k P h + J 5 t 8 O 3 t 2 y X m u p s J 7 I r i 5 l 1 5 9 K f D U 3 g o I l q V N a 9 m b F + i c V Y j 3 b 1 l S R f 7 0 6 b m t U Z s O 9 r f G a P / + f q 1 A Q y b A r X C Q D d 6 8 I G Z m p q i 1 t Z 2 1 z b w 4 G E C a I K x Z Z 4 F r T T P J 0 q k U N T W 3 y H S K U 9 f 8 g b O r A Z 6 h o M e v n h H U 5 j a N E O U p 6 X K B k v k r k r + V s O U 0 1 M m j Q z Q w s F / I 5 B L I j Q P B S g c p g H g s I d 9 t a G w S F 3 o Q r l l n A e 3 U x Z o K Z C r x 3 / n k + u p k a k 2 V K B 3 X e 9 p M M u F 9 1 a N G s K y D 9 a A S o V w c T o q t B X 5 c 8 O c W k Z e P D n O g 4 + / 8 i l O 5 c f M W n T n 7 m Y y I e D A 5 L k O F L K B x Z m e m a W J 8 T I Y R W c 3 l e v k s Q J 6 V 8 N 6 V h p o I s p C P y l i / z Q b e V 4 U B K H M X w f q I R G N c T h H K R v d V r c t 6 l S 2 j o b p a 0 j Q 9 M a a d X 2 P m W f n m w k X a 0 9 d L 8 / M L d O r U J 9 T W 3 i V 9 K Q D j + T B a v K O z i 7 q 6 d 3 r v n Q B M 2 3 B N R s A 1 A f F e y s X 5 E Y w H N I l V g C F H N Z 5 a t 3 D L D X D r B O X K Z g I V y 0 w s a j J n 1 D + 4 y d T / v 1 g k S i c O 7 q e b r I W s d s I 7 p 1 u 3 b t H 4 x A T 1 7 N x J t 2 / f o a 7 O D h F Y e z D b c B 6 m X T Q 2 N Z v i 8 D E x M c 7 n q b s X Q A M A C e f N b F y Q y b r T g Q + v p W X u E / D a g Q w d 7 / P J h o f X d g X K y g X S V g C U 8 W K p y 6 v L e v + 3 J T T U K 0 c H 6 f v v v 6 e h o U E 6 c + Y s v f P O H 5 k w D X T j + k 3 K 5 f I 0 N T V F / f 3 7 6 M i R p 2 j o g N r t 0 E S 2 k + x 7 8 b I y 8 h x A n w h A 3 w q m I M 7 D i H S Y h P g e y F T k Y 0 V u F x i z l 9 U u G D 2 7 J 8 f 9 G K q Y 8 L f V N d F q C J I K 8 E j F Z c k G I M 0 W + 8 y R + k b d 9 6 E O 9 H b J U 6 G 5 u U l I d G D 4 A H V 3 d 9 P 4 + A S 9 8 u r L 1 N 3 V S Y O D A 3 w G 0 X f f f U 9 N T U v N C 7 j D U b l w p Q f 7 T e g z d e / w F 1 / B O R a X 7 q f p P W d S I J R Z Z 2 O J x o 2 m e g w f L q n 8 u I 5 P h J Z C m C 2 1 V 9 R t P U r d a 6 j 9 u 7 v F z I P 2 + P T T 0 3 T l 8 l U 6 f v w o t b X p f K W Z m R n R L p 9 8 / A k d M N o p C J D I r X A X w f z b U z p v 6 e M b K R q d r X R Q o F u w m I / Q O e 5 L P c b K Q L n a s g W h s A z A Y m H 5 0 f n 1 g s i f z 3 x V v S X V A X 7 + 3 B H K Z x f E L E M f B 8 T 6 9 s p t 6 m 5 P i y a 5 f f s H e v L J J + X 4 d 2 w S D h 8 4 I C M j L J B / + f I V G h 2 9 x 9 8 v 0 p t v v m G O K N B n A l G B m U y U v r i d C I 0 X r V 4 R f F 2 h 7 6 T g p G D z G Y 6 i c o H a 0 / f N 0 f p D 3 T o l 2 p o a q V T Q G b f 2 S f f N N x d o Y H 8 / X b t 2 n W 7 e v E l P P P G E 5 M N s g 2 M C x A G u X b 9 O f / n L v 3 O / 6 z I d O n S Q X n v t V Z l t C 4 L d m Y 7 J K A e M h i h Q k k 7 f T E o f 6 c w t P v 6 Y T B t G V U s A p I K W 4 n q F K 7 1 Y S n r 1 X H f / / n L 2 f F 1 q q L d O P E G 5 z K J o J U u q 0 c l 5 u j t y l 4 q Z G T p 2 7 O m K k R C n T n 3 K B D s o 6 z / A G 4 h 1 8 O B g s J i c n K S P L h M 1 d v R S Y 6 I s a 9 x l A 2 t A P M b m w d V U i M N C w O I 1 0 F J l 1 l b d z Z P m a H 2 h L v t Q P R 2 t V M z n P C J B 4 M b e 0 d 5 I z T s P c Z 9 J Z 4 y 6 e O m l F + j r r y / Q x Y v f 0 p 4 9 f a L B s F w Y k G f i f D H O R G I y A Q N d + c d k + p G h B O M n P I d 4 w m f y t Q / d C h P q k l B H B 3 a L e W b J B J z 6 7 B K 9 e z l N m U k 4 J Y 5 J n o u x s T E 6 8 d y z 9 P b b b 1 F / f z / 1 9 f X R h Q u X m E x E H 1 z 1 K 2 9 f e 4 F 6 W k r U 1 c g q 6 j E e G m y 9 A Y j D M S G k E t M v S j M L d U s o f T L U i z w 3 v F e 0 E b S T 1 V B / / T 5 F + c 7 n + T h R 3 5 6 9 E l r g v d L p 0 2 d o e n q G 5 u f m T C 7 R F 1 + e o z f f f J 3 + d j X t v S f a y 2 Q 6 u L M g o 8 Q n F t b + r O l r K 9 B L + 7 O 0 q 9 W 8 l H q M m q G k U g 2 l W i p C E 7 P w 1 F Z v B 2 E V r E D M P 6 B + p K O l y S M S M D K D M W E S F V y 8 5 / e L c M 7 U 1 D T 9 5 C f P U 2 + v a j U A h G x u b q b J B 1 O S t p j N R u m 7 s Q R 9 f X d 9 b u / O x r K s p d e w 8 n A / + R 2 P s V R L a c G Y i u Y w X 8 A 6 i Z q s F 6 k r k 6 9 / 1 w 4 Z 1 e D 2 n S 7 c r W y 9 O V 1 M V X D 2 7 O f U 0 9 P D P x R L g S 3 K 6 I i R k b t 0 + f J V G h o c o C + / O E c x Z 3 T 2 1 G K U f p h a / 0 t Z L K 2 M S Y V D 3 S t r K K c d b X t Y U q E x 8 q f U F Q S m H 0 a k T 8 / V 1 z u 9 u i L U 4 K 4 u z 6 s H B J f p Q u W k u V F 7 i P h x k K u t t Z U 6 O 9 v p 0 K F h I d V z z z 1 D B x p u m z M 2 h v 2 d B W p N 6 3 1 9 c b u + 1 o U I B 4 R R h l m W V B G a 5 Y d c P a F u + l C R a I L K R R 0 i B L i O B B c t a T 2 O Z b i y G X + K x i 9 / + b Y s / 4 V Z u C D k n j 2 9 1 N X V R V 9 8 9 i l 1 p P 3 z 1 o s D R i t 9 e C 1 F k + v o f z 2 G g m t a y e T U f T a P 8 q z M C 6 t g s m i V 7 P B J b + 9 B z 9 Q b m + N C 5 v Z r y Q X Y O H a j u M v 9 q n N 3 k l T E u w 2 j z d x p F 4 i f O 3 d e 4 k 8 9 9 R Q 9 0 e 0 7 K 9 Y L D J I F H s Y c p 6 0 O t x 4 V X I Z S 8 V r 7 Y 5 P 1 M + S 0 b u 7 0 U J c / K u L c 7 e p 2 N W b A T s 5 H Z c W h t n S R m h u b K o h k g X d U G E y L J 2 F r W 4 t c c 0 + b 0 / l a B 6 6 N x 6 Q P h n v A L T / G + i H W n v m H h D w T T T s I u 9 S F b Z J q 8 6 e 0 f 3 B V + y f u U 8 3 G M 6 w d v m T N B J Q W J + j o s S M S t 8 A 1 M M 8 J 8 6 R g + r 3 z h z / R u 3 9 9 X 0 z B l N v 3 W g d u P k j I f C j c w 7 H e H A 1 2 o U + 1 s W t u J 6 A O 1 d Q D O B R W G R O K c U d H j Y U e T C j c c b h l d 2 u j a K e 7 0 z D 1 k L c 6 G u P o b 5 k E A 9 8 / 9 9 V 5 0 U 4 N j Q 0 0 P T V F P 3 / r D W p v b 5 W K D G 4 1 s 1 Z 0 N J b k P R T a A T Q k z M 6 t s p r R Z q C W 0 n U f k h Y l f J M L N Z v H M V w l 3 F I X G m p v m 5 p 7 e D 9 U r d C r A Q 6 H 6 e l p G Q k B / N u / / Z V O P P s M E 6 i D d n T v o D e Z T B h 5 j p W N g K l F F M j 6 g a 0 + Y 3 w J 3 F 6 + F B H 3 / Q S b n + j T 4 W X v d k f N j x Y 8 k R B I V B s p p M Z q f + Q I / Y v d V N t e f k w V h B i W T C 6 p 1 F Q w C Q d z m b J M O P z g G u Y 6 4 V p 6 0 u X 7 f v 8 L 2 3 n u 3 a M z R f F S d 7 2 w S 5 t j n 9 u m p D p B i k w q v O S 9 e C + x o W t v N 0 g 9 W U F a P h U j Y 2 o B h F l C X 9 O 5 Y o t o p w + v L f 9 u J + a 8 b 7 K I x 2 N 0 5 S 5 2 Y C d 6 9 0 q a 5 h Z U S 3 Q 3 Y w x g i c 6 e P U t T r M H s p M P 1 L u U F A r m 7 r 2 P 6 + + s H d B o 9 p o E M d + f p x o P H M 3 h r A i r L e V h y E 1 V B S + V w f s E p 6 J C C q 9 / c d E i l J a H O i I K j o S x s u t o 8 p d m F I t 2 Z 1 z 1 w c V q x T e d G p e N E Y / f H a X B w k P p 6 d X R 5 L X v b L o f d L Z W V D G f E q R s p O t 6 H v Z 6 K d G U 8 I d N B H m N 1 o J T K Q e P Q V i 2 H e s R v G 2 G U 0 G u o v e 3 6 M t e S J 0 i q 5 X D z u 8 8 o 3 d R i U k Q d f U / S 6 E y E z n 3 + K R X y B V l k B f 0 e j L a o 8 Z J L g A 3 R r k x U D n 2 C l 7 G / Q 4 k k e z p x 3 r 3 Z h 6 O h 7 K K W M D n D s M D l R o E m u X x d 4 C i b 6 Q v h H n g c 6 v d Q c d Y q n Q 1 F + m G N J l N + c Z b i u 1 8 y K R 9 f 3 Y 5 S u v d F 6 u v r p Z v z X f T 5 B o Y I Y S 8 n t z / m o q u x S H P Z S M W I i a d 3 b 3 w 0 R h A g L N z K M D m 3 x G x i N u 2 q / w r N B d d u 3 1 2 s a C N h k 1 C P l M A 6 k t B I 1 Q a s r q S p E q U Z Y h 1 k U j 5 i 8 Q Q d 3 s 1 P u V y k Q m v Y d x 2 1 I B U v y T S P l d z 3 n 9 5 M e S 5 z e P 6 w 1 S f m W G 0 W o J F w f Q z s r a X v t 4 a f J 7 B L R D 8 M S H d o J a x y H A 8 P n B J W C X U f q l B Q U 2 8 u u z y B q j k k 3 j z e R S e N Y y A I z H X 6 h P s 4 F g l u P G t x S G Q L G J G + 8 v y M O D f 2 k 0 N Z a m 8 o 0 e v D G d k 3 F 0 i s w y w D a V A a L j B y A H n w J F q I h y l 4 o s F a / i q u g 5 f T D w s r P A c N + G / j p M B 5 k k Q 2 H 8 M o d C 2 B 8 E l o + 1 C 6 V l u Z 5 p 1 X O N V I V W 2 n d b w H U l t 2 K b 6 / X 0 m G 9 T T y l f C T f V n a 3 1 G Q d 2 Z 4 0 e u i Y R 0 W J k g T v E O k 4 U F 0 g a L Z D G 1 V p Y g F L W Y k / c O H 3 o A 6 J 1 g k 6 d 8 U 7 m 8 x E 9 5 + V G j 7 U N G G H n G X f 3 w j K e 9 z 1 o I z N 5 P y Z K 8 F C 7 n N f a Z g + B E c E j A p F 3 J q V q I R f D 2 S o J k M f l z t g K b b b F S 7 Y r C s s E N 9 U 7 J S M 8 5 m K s u p k Y 9 v B M u W B F / W X h l h t b 9 y 9 9 7 8 k v Y S F g l t H 4 r i b a K R 8 J 5 n r R 1 u m C z T r N r s S 9 a N o s E 0 n v 2 d e X q x f 3 n n Q p K V 3 2 3 H H G x r M M M 0 + P b H 5 t f m W E n j d 2 9 w O F S t 2 t c 1 H Q H s U I 9 + 5 k r f X u D j G 8 I y X x f N Z N W k B D D x b F w x v 5 C v a C t h k t C a f N Y h g X 2 U o p H l i b F c v + F P p 0 e p M / s 1 x R Y 3 N o F w R 3 O R F k 3 j O d B d p G a + n 3 Y m i t u 5 R h R a F N t d Y l c N C 0 w h g V v + z n T c a y O 1 A A + C z C Z o T p i + G w F m I D s b 3 H t I V e l C r t U k r F Y e Y t L L f 5 A I J 7 g n G S O Q P 0 r r f Q v / I 4 C L C 4 U e P k H H G 2 h J F W W Z L 7 f / 5 M Z R t t X M u 8 E D w / T 9 5 S u 0 p / G B X H E 9 g M M D T g w q 5 e i l A b 8 z 9 9 x e a K o s d T c a D c Q I 9 m l c f H t v Z S e G C 8 w 4 n t 9 k M 3 S 9 w L L S 1 d q u 3 R j B R d A k X B + E S h 6 P h F 8 S V z J p w p K t s r 2 E R c J R c 1 W A p x A K 7 t u x 1 X v y J X 4 S Y 5 N o L N R v A b P v 7 3 7 5 N g 0 P D 9 O r Q 9 U 9 f q t h d n a a i v P 3 a e 7 y H y l a X J B N B b A 2 B c w h u M b H F 0 w f S T 4 3 B 3 C z h w n a o B 8 + U N c V f 0 s S K l 7 U B E h X n B s i h N I p E Y n F u M C 0 x F x t t B x w x u 7 W o m w l A z M F w H s i u y 5 5 Y m 3 d F w / 7 O t i M u / M h d X e 2 0 H v v f k C f f n K a v v z y H L 1 7 o X J q y G Y B Z i T I u m 1 h m C L k M l k a w Y f J M w c W M 9 w n c N p M W C S U T o l o L K W F u o Z W e 2 5 E N V m v W R P P 7 e N M r 2 O h j w 7 u J x 0 f a K D X X 3 t V F n V 5 8 a c v 0 K s n X 6 F 4 3 0 l q c I Y 0 b S b W 8 H O 3 J E A Z r X M W U / 8 2 T / K d 9 M J C r m r b e d Q S y j 5 U e R 2 d 6 f G 5 q A z 3 G e g q 0 s 4 W D K j F L F p V T W 0 N a + s w Y 4 D r C e 4 n A d h P 6 r 3 3 P u B Q N 6 q G U + I x N g 8 V 7 n c T t Q S y J L J w S Q V C V W s 7 j 1 p C 2 Y d K t u 3 R w l s j s G 8 T c H R 3 X r x u Y 7 N s O n J 6 t U t h 0 w G g h c n y 1 s G M E M o C O 3 Y 8 f e Q p b x u c J 3 c V Z B z f R g D P 2 Z M 9 m z + 2 r x 6 R y a M h a n P E h 5 I G C a k 5 / Q c S m U q 0 h + b c N / 4 h Q i j 7 U G a B 1 z V j L h v 1 B q R C w 8 B b 9 r c r u t T y U O f y F x 2 7 c k p M R G g y V B z W Q Z + d m 6 N M R p d x t t u I W q y 3 T 2 b x 5 K 4 8 X b y X 3 L T 3 Z P W M e N Q s W u o Q p 0 z + Q q Y Q / l g S n w e h A u 0 m D B J K D Q W X u R T e G g H N Y Z d R R m P F 5 t F 4 L / T n 8 z m 6 d O Z f J T + I l l S Z 3 n 5 x k J 5 u u 0 X J u e / F 6 Y C p H Z + d / Z w + / P A U v f D i C 5 R 0 N q c G j u 7 O U V d T J R l A k q C H D h 3 U 1 w I e R k x A b O Z 7 e 6 E / G x r 3 e C 1 o b 1 h 7 f d Q C G W Q s J O G E f k h g y Y O n o b Y F n 1 Q q 4 X w Y R f 5 2 / n v c b b j Q N E y z s / m K H T Y g F m 7 c R S M 3 1 M V 8 l N 4 c 9 h s x N l C 7 O B q X y o l U W V J s o D M v J h 6 2 t s F 6 E 3 j K t L b o 0 m K A v x K P D 3 f F W h A E q 8 b C i Y F T 5 W z + w E R G e O w + + 2 G p 2 / 9 n A 1 m Z 0 n / m V n 3 u M L G Z 0 L r F E 5 S o W M R O l N g n q s j x P B U L C A v c D n K y b x Q k n 8 t y y O Z y K U 8 / f a H 6 F q + P E q E k V L l x m O b m q h N K g 5 V v + e C O P O 3 r 0 J e u 2 M o z G i n L e 6 N q g B Z 5 w y H g a s C u H F 8 6 8 6 h A p h u T t b + 4 B f C + D K Y p R l x g W B V M 1 e 0 K r d c S k 6 h c h V A F y Q O R s D 1 r J a F y 9 N K L w 3 q R E C G c g 2 N X Q B W F s Q T f O x P / s N 7 4 S n O X p D p X 5 m c F Z O S E A 0 z R c A G C N r E Z u R x 2 t Z R k f h R + x 9 R i z C O T 1 W 5 Y j u z E 3 h z t a S / o O w 0 D e M O c 5 L p Q b R j R j 4 V e Z y H R 4 O 9 Q B Y U y 8 x + e I s g z 8 W A Y Y R L K h U I m W + 7 R i P 4 J A F P P A v 0 d d + i Q C 9 Q R 1 i O v B R h C h F 3 g L T A R r 4 E F 0 z U w / A m m 5 s u D W c q p x 7 0 q R m e j 9 D 4 c J W g / D r q Z S F i H 4 s S e H J u P J T q 8 s y C a E x u / g Q g Y j L p R Q r i L y Q S B g b 0 P E y N O f e j k S 1 / k H 3 e c y 2 Z 0 D E x A C b 2 0 m 4 / z K h f G C R P 4 I R i + f x v B n O n o f z t W 6 U i w C 6 X s r r L k M s Y K r g Z 8 + / Z 0 Z a t r S 5 d F G x 3 Y U a D X D 2 T l B T I 2 M S i Y O V r Q O v A c B q e f V N O y 9 + f Z l L y T l F 0 Y X e B a M k u V v 9 P V p P e O B o l + X 7 d J r w d t g c G s G N j 7 Y w H j H p k f I i h Y k A U P J H j 3 o K 4 s g X B C B Z G 8 t B 5 z 2 0 x Y / o V T Q 6 G g G d U c A r U C Z R 4 E Z t G y e V 7 1 P d J q Z l + 1 4 9 7 0 D I P b M / o U t n e N e w D J 0 I D s k C i g 2 r 1 Z 4 O 9 c n 4 h 7 5 M J q T w C + g z l W m E q P I V Y g 1 P G + v L w 3 O 7 E 3 6 x E k v z h d 0 3 j A 6 R o G s 2 6 g + G s G 0 0 N + X I H 7 U C 5 Z J I 5 / N s 6 S i u k K W J Z g Y U Q 4 x / K J I L F + o P 9 x d b x S S + H J P s z a B F O o Y T 6 5 x L r C / S 7 s h o j V X o H g H C G 8 J H a B o 9 b x 8 Y H Z w u b I L p 2 n s x w 5 3 S v u Y z P x 6 d 1 5 e Q n t A n 0 l T B k Z 7 F S T 7 6 f 7 s 7 K K E t D M 2 v D I 7 p y 4 + l 1 0 N J T p + X 0 5 e n 1 o n o o / v M s 5 y 9 x A D c C G c U f 4 n o S U z m U e D r k s W Y z 2 M S Z e C W k x A Z U 4 k s + C 4 X u W T A 1 p r l v c U 8 g k n B o q O 7 J h Q s m T f h K z Z y v N N B A N y y T D j H K d F b e 4 b 3 R x V L c D h V v 8 v S s p C R f N O U G b H W 3 N X j v B p W h f 0 q 7 U l N 9 k b Q J N A v c + i I 2 / d Z 7 l i Z 1 5 6 T c B 6 C v B I 5 m O l z z P J J Y r w 4 K Z m D K y W q n g O N 6 / Q X N B + t a 4 q w g 0 4 j d 8 T 0 1 8 n + 5 v 4 X a + 6 V A y G R H y a J w / / H w R J R F m c E O Q 1 9 b e Z K 4 S L n B T Q B W E T T Y P c G m 7 s 0 t X m 0 4 f n B 1 8 + o Z O E g z 2 y Q D r L s f 7 p g + v p Y V 0 c C p U M y k x t w j X g a m F a f d / d d 5 l X e J r P w g M 4 B 2 d i 8 l 1 c d 7 5 k a S 3 k d x K Q E O L B u y 9 J 3 r U L M S L 5 1 q B h w 5 2 D s Q w q 4 e G C r J U E g d x Z p i X 5 g / J 8 4 R J 1 d y M N e n x W 8 M l 4 p k N n f D H R j W U i 4 9 v p D w N s 9 b L r m X 6 P Y i C t c y P 9 N b e e J c D 1 v y T d s X x s b m o 9 K t A 6 o z s 5 r c S q t 9 v b 2 u R X u U + Z C 3 A o p n Q c r P Z z a s D F y 4 x 1 J x T E m m e m n w l 5 x x J y 7 l G O N 3 Y k F z a b k I g o T T 5 I i U d r A p S b R a x 3 r u S p n H u H y 1 u v K 0 v i 9 O 3 k v K + 5 f 7 M 5 h c r N B h c 9 h 9 d T 8 r S 0 d X W K s T m c i u V G b T z a q 5 3 j F M E 8 c 6 P J C o W G E X / r R r k i b x W C F k c E n l p I y A Z h 9 a 8 s y S S v p U c L 1 F 7 e 7 O 5 W L g Q z h e 7 E H 4 2 b 6 a W A r D G w 6 n r a e m / 9 H d s j j n j D k M C r n K / 6 t Y q 6 / b V A q w 6 B M B J 0 W 3 W 9 b P g N k b f s b a 6 x N o w i N X K D B s Z H O I + G 8 5 C v x 5 / B 8 4 P v E O D a f j q Y E b M 1 w k z G 9 m i p 7 l Y d b l n 9 F X X A h B E i R E g E X 6 U m 2 d J x K G r n W Q k B e d H w G T 8 i J A J P 6 + q 5 I Z B U M A O N o N c q I P O p q K Q C a R C A + p s L H p 9 n m f 7 d N J a G G B n 7 r Y k S z S / j O n l v r w G s t k s p d O r b 3 y w t 7 0 o D p J j v R i g G x H 3 P L Q e H g 4 I q 6 0 Z c X c 2 R j 8 b 0 C k n 6 3 3 B 7 J O o S u g R x 8 3 z 4 0 J C h 1 h L 2 k t I J J Q m n 8 L X U E E y r Z d c e J p O z s c q X p 4 + u y d P r w x m l V x N J W l o i M O 5 c J i f 5 B b r M m 3 W g e A y y P P c Z 4 J D Y z m 4 n s p 8 o U C J G o c 8 Y J f F 0 8 u M b 6 w G O H b + Z n b e P 8 p 9 x H V V g R D I a i I j Q h p f l D j I B 5 E M g U x o T T 4 Z d h R S h N M p w R K n r B T w Z m i m I E A s P I 0 h 6 F u 9 f x V L f Q W e 9 t x Q M Y L C z v b F d z Y K j C v E W L 3 l g H X 0 g s s g Y x b y c m j l f g 2 c F R b N T U 0 0 9 W D K p H x g y J T r V Q T 2 s Z Z a L 7 6 8 r Q 4 T w I 5 A W a 2 a P K 0 j A o L 4 p B G z z o R I J 6 N q 1 v n 5 u p t / 2 Y Q N 6 X A 6 J C C h 7 U P F Y m x 3 P C R C u Y D 3 D + 9 e 0 B + x J I N g y W Y M U A W p s D 5 5 k v n 2 d K + a P K 1 M s p W I A e J g W g f 6 P x i N D s C s x F J b 2 E L H A t e s w B p + a 5 K v 9 5 P + L M 0 w 4 e B Z t E 6 K a L T y o r h / D J l C s 8 f v w j h C A O v o o e 9 U M Q W d 0 c Q E q c W k s 9 p 7 w W h P O D y W 2 0 n f I x B C E d u P 0 r g e N 2 k + b z H v k 0 0 0 k 4 l b U n V 3 t y 5 p L 2 G R 0 J p 8 y c g k f z 4 6 1 Y 7 h Q n 9 j z Q V T 5 z 0 2 E f E y G K P D 0 W k f 6 i p I 3 w N L J W P 0 B Q a 1 n j y Q p S d 2 6 b Q R j C D H x E Y s h X b p h 0 X q i t 2 T v X Z f H M h W d O x x T R d 2 P + B a k G N N B o J g e g o G n s J J A a 9 c P O 5 r L N w D x h a 6 g K a F t x N w + / U W 8 0 y Q 4 E v s a g i + l 4 P j 5 H Z A y w s 8 r W T E 0 U y a B k l w z O a p C O E s m S Q s m n N L 9 M R T A + b i 4 U P k o 4 v X K h 9 R I c L k w k 4 q y 6 Y B a J x a y 6 g E N 3 y U w O g G d P C x 6 Z r 7 8 t i i M H K K 9 v a 0 0 s X b G e r o f 9 7 k P j x g H t H 0 x B 3 q 2 L l P t C R I t 9 x O G q 8 w u V O s j V C M N x / E l 4 w o q R U g J S Z M V h u x r 3 X E 2 s i S w i E J 7 l V N O R b M e U L a h H Y O l M y H w h y o f I 4 K + S w V W R D + / T + 8 r H 8 g h A h t H w q C y p A a Z 2 y W Y 2 I z g X d D F 9 j c e n 5 v t m L w q 8 W b L x + n p h 3 D 1 N x 7 z O Q 8 X E R j M S E T A M 2 1 0 r Y 0 H 9 9 M i W a b 5 Q c B v J 7 Q M O t x v E D j W T L Z 7 + u a G 1 o e y i k Q F 9 r I a i Q W q 4 2 E Y H r c E s 8 j n S E c z D z J 4 / M 5 U r W t h E Z O X Q q v h p r O 7 O S n L N 9 e R B e + t G L h x i 3 A s y r Z P z p Q u I / q N j A V I j i 4 d z 2 A e V p t O x 0 X I B F I F Y R X V y x K D C W I k s V q J s 2 X m b q i m V g r G U 1 V y O s M X c z U L V g N V c h S e 2 u a X j n 5 r P k r 4 U N o + 1 B A W 3 p M n k 6 o l F o V U h j I B K z l N u z w O z z Z V / N 6 Y y T G a u M R M Z r e 7 k Q P c q 2 F W n D b 2 1 n I G H a F v 7 S S k w J k A q n c + r G a x / a F R P O Y P C W W K z 7 Z v F C I V k U 4 / 8 W X j p q / E k 5 w U a E k w i t 4 y q l H S D 1 + r q k X B r N v M x B j g s C N j Q G s m O j X k C g J I e A p D A J m 2 k o b E w C 6 4 Q D K S q e h r I X c M B O n A g N 1 V 3 N S g F T 2 Q a a a y S E V x M a l H i F 8 j p d 2 4 u b 8 S o d E k S J l n 1 R Y k S r Y R s I k o d Z Q A B Z Y K b M J g A L e y o C H b G I u I q 5 n r J i E R o o B q i / 0 5 + T F M + Z I 7 W o p y g 6 J K z 1 H c A w T E F v T Z T r Q v T n D q 1 a C 2 + 8 C O f h T 2 K X E g v g k s V r J v k / y N J K X N i H M P 5 M P E x A v r G E G J j F P J u S I o g L C L G 1 N i 1 o p p o K 2 I u C N w 0 R C u N w P 9 + T F / W 4 X 0 8 R q t n i H d a w 3 L y P G v 7 6 b l D a 7 H F B E d t 2 L z R q v u B J s / 8 m S C Q F / 6 j 9 O g C D y U O Q T L c F 0 J L k S T c Q h m y W V k k 4 d E i A Y w i N H D l R t I 2 G S 0 F M + F c 9 J o U v h c s E D Y T b 7 V l t V F i 9 S g 9 4 0 T A J E P 8 q + Z L W j D 4 L A H C m Q r / p R H 3 a G 7 4 8 F I Z O Q x C W K i X N e n m 3 G C g J J f b I 4 R A J h / O N K J r 8 v p f W / f 7 D P / M X w g g m F 2 g 2 3 J O P O k 8 q Q K q x Y 6 e U s p r x j j C B G Y L j o 7 2 R z J j C G r x o W s h F v 5 M V y w P N F V x V S w I E B g s K x g N L c b P h a p 5 I s N t z X l j X x S n L 4 5 2 p + n I q U i q m 3 D 2 n 1 9 n E o 5 l 6 e y w f P / s p 2 E U Y J v 1 H K 2 N G e M Z V g K g J P x A r g x 4 Q b w z s L 1 M N 9 I J h v B 3 c U a K c z J e O q M x 5 v O W B 7 z 6 l M d N V z g y W B u U 1 Y Q g 3 j B F e n 7 N q g 9 c C C / x y H K a c O J C a K I d j 1 i R j X n S G P O e Y T S e O x S I l 2 t + Z o P m v y D Z l K J b P w J c u v / v 4 1 / a M h R 1 0 Q S o B K c i q h 0 u w z k Z B i g L X K v r a g Z i n T S 9 x v w i 4 c R 7 j f t B p A C K z V t x q W 0 3 T H + j Z 3 t w / 7 U F M N J Y y S e q k Q Q y D u a X k E U w 2 l + b Y + u x v y d H U 8 y i S y e U a E W H B I F S i O 1 W P q A K F 3 S l j p 4 Q 6 2 P L H w E t B U h I s w u t B t n 2 i g q y C / w c X R 3 r w c x 8 6 L t d 4 6 T M V j v U s 3 K n C B E Q / V 3 N x Y K S n Y d 1 s v P A I J S R y T z 5 J G y K L k g M s b a 5 Q r W T T P J 4 t a H e N z r N m 4 X o t c v z D 1 Q C B J G z l 0 e L / X D s I u d d G H g q Q x B d u p E H 0 C a o M N I w b 4 A Y D x f Z h b t V k N G d j B h H m G t Q 3 m b V W 7 7 K H u / L I v Y q 1 H z s V a V 4 x V j c T 1 I O T x 4 6 g b S y a t G 9 Q V h g l x X S H P 5 t v z z D l w j y + I q c f n 4 n 0 T E 6 o g m w Q g r t r p 2 P E n + S 9 X t o e w S v 2 Y f I w G J p V 1 T i i p U F m P l l T V V j j C Z g B D 3 E / C C P P V g I a z H q D 6 Q K r X z M I r I B G m s + M p u R y w 0 G c Q d s V Y v A w O T u U I Q s n k i i E G C / Z 5 s m S y e Z B s X l 3 n K q g 3 G 2 e R e j T 5 H M 9 D k 4 l 2 Q l q 1 V F t r 4 4 q / K W y o K 0 L t 6 k b l w O R T U 8 B q K 8 W j I V a 1 j Q j s p m / u A v n L A Q 1 q I 8 A U E m j B k 0 O 6 K O Z K G A 0 s 1 u k C O w l W G z F v 4 Z J I Q k M K S 6 p s H h r G 5 M k x S x Y b N y L 1 Z s W k P V G v n o 7 p 0 z p + + + 9 O m j u o D 9 R N H 8 p K D B 1 c L m i 1 s 9 X 0 Q 8 W E C e 7 + V K s B D X I z U I t Z i R f D 6 4 E l E 3 + I u O S y B G p O F q i A 9 0 2 o D y f f 8 8 w K o T R f x D o g R B s x k T h u H 5 I S s s B c j M e x k l P 1 t h B G 4 U c p f 9 a R D O 6 L S + V 4 e w d J 4 a N S t G H i r E c J u 1 V N r Z i b m T G x h w 8 M l M V 4 Q c z j s v d Y b b y g B U j j E 8 M Q Q O I I V W x 8 a g E 7 i G A J Z 7 Y h n e M i h j Q i n I 7 z O W p l g D y G Q D L 3 C a K j z E s s v / 7 N P / J d + H V f D 1 J X J p 8 F h r L 4 F W U I x W m p e H P O j w X s O I 8 l k u 3 i L u 7 7 p V q A x r Q e i M Z Y B 6 C l s P / U o R 3 a v 8 O s 3 m q o 0 E I s a u r B y a A a x i e Z 5 q P 8 7 / G z 4 f m 9 G d Y 2 / r F K 0 X r K 5 D g u d a d p j 1 Q s N p Q X 0 W i j d Y a 6 J N T w / i R X m D 7 l U C l w t 9 p Q K t o 0 h s 2 G X Z E I + 0 G B P B A s 9 o 9 F I N d b 9 6 k 0 l h T + 8 b G n v c i a S k 1 A v O M C 7 L Q Q l 0 w S O q S o Z t a 5 4 e k b c R r s y H L c a i / k K 3 F E H C K B O N j a 0 + a r p u I 0 h 7 / + 7 / 9 R 7 q X e E N 6 F L l e R t u a o F D 4 6 s G I u e O H D G Z m O x o a p D R g 6 h P 2 g N g s P J s Z N 7 M c H d s o H M A o D w B o X V g v B w Y B y F B F i K W H Q + D l T 8 n 2 y + K S B 9 r l 8 n 6 / A c R k x D p J I 6 A v q y J r s + T y n T T 3 a c O d O 3 e u 4 H o X 7 s v X 5 r 2 9 X i i t Z K 0 w q C B V l K h W a y z a E z Q K e 3 V g l a K X V j t a D Z G r p p t a 1 Y L M e G p i 6 v 7 O Z y 4 s 1 k U x F Z 4 E W E r P N I 5 G K J R j K G u V s N Z C r i e J R E M Z 8 R 8 6 z o Y o 3 L Q P i k s s + H D n 9 y / / w u l P T 9 f W v L k 0 + i 0 N D T a a i Y P K p 2 a c E s x V o G o I 8 Y T d m A m K i X i 0 7 H a 4 V T R 1 7 T G x t W O + v 8 c 0 5 l Z / 2 Z 2 Q y Y k O C C Q I C V W g f J Y s l k s 2 z 5 p 4 r 9 h z p H 6 H s L Z m k H p Q 8 F f U j 9 e U L i A W L 4 x / + 8 W 1 z p / W J u i Z U I h 6 V g Z X W M 6 T i V J A V V P Y G S R W J l G v a 9 W + t a G l Y H 0 n l f c c 6 U U m q E h 3 v z d B c h u M e E a x Y w r h 5 L J Y c T l q 1 D e I o c 3 P c l L + t C 7 U k W E w 9 I Z Q 1 I w o 5 K u Z z l E z E q L O r z d x l f a J u + 1 B W n j r c p g 3 B a C l b a R p H v n n C O o 1 o P c A 6 D d V 2 v N g o s G P G e p D J 6 A 4 l G w H K A o S J U Z F e H 1 r g N M x I X 9 v 4 p p y K 1 V Y a X 4 Z s w T x D L i W c J Z t f T 7 b v h C k a v / 4 f / 6 l q H d e T c G 1 W y a 0 z G e p v V g e F J 1 x R 1 i 5 H a C o P F W k r e q 3 E w j g 4 r P q K f W 7 D g L m 5 W R N b H p Y w 1 c R q F P S V 0 O d B / E h P h s s L 5 Y N z 3 N C K 3 3 9 S h 4 M j J q 1 l b U N X t C 5 U I 8 G B p K s Z Q T M V W U O d f O O n b A V U r 9 9 6 E n n B X u / S 2 p L k H 8 K V H 6 h E t 6 I r 4 q a h L N F c q 5 A M 9 b 3 c e 5 s f G 2 i U y 8 H 9 T a 7 o 7 w 6 I O B C 0 T O I o Q + k f u W V k t Z K W n 2 o t P / T E l q + N G 7 H E 1 T j X i X n A 5 f G w M 9 o p l U z Q 0 I H + q n V b b 1 L X f S g X x 5 / e y Y 3 G a C F U l C G V F d c E d C s f j Y W / K I J / E l 8 G O H R t n S u s 1 g r b + D W u h L d x C z T 2 3 b 1 7 9 d 4 D 8 M + X X 6 P C c Y 9 A S w T l o P F L 9 y K G P J X 5 U k 7 W c 1 d x 3 J 5 j 4 o Y 4 M g q C 0 0 o k W / a W T K q d r D U B F / 1 v f v t f 5 J 6 3 A i J n r t 7 W G t g C Q F s 6 + 8 V d i k R j F I 3 F u X / C E u M 4 0 i w R 7 q 9 o n L u O s t s f Q q h p W L 4 R T Z v O / k r z q 7 D y E F Y V 2 i y A L P j b a 4 H y p v I e K s g k o t f W U 5 V U X p 4 5 R 1 d t 1 f S t B 1 G 6 e j / m e f r 0 H I 2 7 3 j / k S S h p E M i E z g N L H 2 K a F h O P 0 3 b x S p h 4 M P d K x R z 9 7 v e / l v r Y K t g 6 v 4 Q B D j x z r I c r C p W m T 8 P K P p R W s P f k 9 C p f 8 6 3 Y R o Q G x c 1 P L + 7 g z K 3 U p r r Q 5 2 Z r 6 w 9 Z A Q l w X / J p 8 h Y X F z j f 9 n G 0 w e v v 4 V B + Y y C P B f 0 n p B f m 5 + V 7 M 4 u 4 t j X n z L k V 1 z O C a y H f E 1 O 2 A Z F y 5 / L X c X q W T N q H Q t 3 8 8 2 / / 8 5 Y i E 1 C 3 L 3 a X + 5 e M x 6 i 7 M 8 0 V 6 p P K m h w + s R A 6 D c E 2 H F e k U U G 0 E b l P d c j 7 V 6 q / k J 3 J r J 1 o W A x / J e D v 2 T B f L P P f M E S S e 1 P N s 2 h I g T j C b D Y j n s A 8 a 4 X Z m W m a m Z m S + L 3 R u z Q x f p / P U W J k M x l K J F N y n X v T a k 7 K 7 3 V + e 9 I u n l J R L k w Y I / a Y W 8 Z + O T O B n L o Q F z k T a n B w H z U 2 N D o 1 t z X + b a 3 H g 8 G B w W 6 Z 8 A b T A l 4 k 3 9 R Q 0 Q q 2 l V w p l m x K O C P S a N C 4 t M + l 2 q t k n u j a 6 K x g H T 1 L u l o F 3 d l q + R B c 0 0 3 H I m V q T p r 7 k 7 + p 8 Q K L P R 8 C 0 z b G Z i + Q 5 o b b w A J 0 d n V T S 2 u 7 + Y 0 F i r B J j P i t S Z 3 s 6 D 9 8 / P h 8 x o / 7 x 0 3 c K 0 M u T 6 9 c V c S j h 7 J n w U M j n 9 P 6 a G p M 0 V u / e E X u Z 6 t h S x I K e P 7 E P m 5 8 a D R O R U v I D U E a g T Y o 2 z C U P J w G e f B O S 0 I j O M a h a A T R V C B V m T 6 5 k e D v r 0 y A l c R q l 2 R K N Y R N W 5 F G H Y g j L B T 8 P D X b S j Q 9 P a V p J r 7 N k 3 P c O I 6 Z B w N E j s k 1 i n T F j L + T c 5 1 z R O R v q 8 h 9 G P F I Z U W m r m t c z D q P W O o a h y S T c f r n / 7 l 1 n B B B R M 5 e u 7 O 0 k 7 C F 8 P E n V 6 l Y h p P C O C f E W R F 0 U H B o H B L q r O B Q h J 8 3 X h y m n I 3 j y i b O s T c O 6 k x Z P c f C n r c U z C V 8 S h z I Z b N C K g B E s 7 B x e z 5 c 9 t B Q 2 H M 3 H X e I y 0 e n J i e o r b 3 D z x P B d 3 G e X s u a r S C u T S P + 5 e 0 4 z Y o Z a Y 8 j Z D F E 1 P N s W h 8 s I K G E T B 4 l o Z I L c 5 0 W s + q I k G M e o f I y E u K 3 / / L f 8 G O 2 L J h Q I 1 p r W x g f f v g d l S M g k U 8 o J Z d P L P X 4 c R w k 8 U i l I Z i h 5 N E Q a U A J h C 1 D s + i M O n k W O F f + V w D T 5 u / N R C n P B M E O F 3 d n 2 O z y P O C 6 K C V W O N r b h l m r d r U i J Q h C r H 8 n E F J o / u z s D D U 3 N 5 t 0 d Z E l k I V M T A C T d 5 q 1 L L Y M U u L o M U 8 T I 5 R 8 n 0 x C H o j V W k I o X 2 M N d W b o 2 9 G I v r T l t D W 7 E 4 k 4 / e 7 / / N P S w t h i i H y 2 D Q g F v P / B J S F V p S s 9 7 h G q w p U O 8 g R I Z Y U / u E 0 o S x A 2 J I l e 7 L e z d H G O / D m G G 1 d g r Y m v R n x n B r d f B 3 4 C D d s C G u n l Q a g P p N D g i U Z m I r S 7 B X 0 m y c E X p J H L G Z J U s i w V J Y 1 q q B J 9 d C 0 p 3 / O O S z x I I j 9 P C W U 1 E 0 J r 9 i m h 0 D f d 3 Z y l u w 8 w S B Z k g s m n Z P p f v 2 c y b Q N s G 0 I B H 3 x 4 S T S C a C r R U C 6 h V E s p s U A G h 1 w i G u c P k 8 Y V T Z z / P b U 7 L 0 t 8 I Q + 7 B 3 5 5 x / E C y t f g e D B p D y b D y e d m b S P y o U G Z X h 3 S d S p u T c b o 3 m y U n t u r u + T j m j g L m k d i k r d U f O 2 E O C Y C J n X N c U M u y X f I 4 5 M L J N K 0 j V u N Z L W S h N z v 3 N e a o W Q 0 R 9 / c s R o q T 4 0 N a f r t / / 6 v c u / b A Z H P r m 8 f Q g H v v 3 9 B + i K i q U A i 0 V a I g 0 j W / G O K I M 4 k A n O C W g r C H x o K q X B l P x T g u M Y M K l M + K o u f 2 z U + J Q 6 g o Q P N q S L N Z + E 4 w H Y 1 W b o w q l u R 6 n G f O H C L 7 9 i 5 y 0 t 7 Z G H B + h W N T c 1 0 4 W 6 M H i y A 4 E w O H L e k E h K B W N B + S i w l k y E S S C R 5 I J O a e t b L t 7 8 9 w + f l 6 b t R 8 j R T Y 1 P j t i I T w I S 6 W 1 m j 2 w D n z 9 + g e 2 M z T B r T n z I m o E c o k I t J J C Q T 4 r i E 8 h 0 V E u K C N o 0 o c j T T B g Z e p A p M F X C g M T d t M y V G D X F s D 1 O i 1 l R J 9 o x q 5 h D v l + L 8 G 5 g L Q g i Y Y 3 g H h f j i w o I 0 c E y 1 T 6 X T 3 G + L 0 t l b C S G M q 5 2 C 5 p 2 n o U A i y V O N 5 G s n J p I Q C u / 5 i t T T l K E f J t k U N O m h 4 Q H 6 x a / q Y z 3 y z c S 2 J B R w b / Q B f c X E w v 6 9 a v q B V A 6 h E B d H B s j i E M u + C r e E E i L Z E F m G O D i m M Y X N X w 6 G N B W f J g 9 E c U P 9 j 4 8 y v T S Q o a k H E 9 T W 1 s l J n F N N S p T N Z m l 2 d p q + n e p h g u C r 5 p g h j k s k L 7 S E A o m Q F q 2 E 4 0 q k t l S e + 0 p F m l s o U A 6 a i r U S n D o / / 8 V J G j q 4 H z e 7 7 R D 5 f J s S C k C D + v O f v 2 D 7 D 8 R R E Y 1 l C Y U 8 S y b k V W g q Q y K E o I 5 N M 2 z I M S W V T f q R K t B q 4 F s y s G m T g c a / J M R W N S U a b p 0 Q U 8 6 S J F P g w 9 z w s Q 4 G S P H J 9 a Q 5 B u J w C M K Y t J A H + c y y U l k d D j 6 x X D K p V r I a C t 6 8 + 7 N F u j c N B w U G v O q C / v / y f 3 8 j 5 b d d E f n 8 x v Y l l M V f / v Q Z F c o g B J P I O i q g n W A K W q 0 k Z E K 8 k l R C m k B c g D w J v Q / z 6 Q I 5 f v F X x E w C p N H / N g 9 E 0 I N K C s R N y I L 3 U w s 5 P Z a I s m b C e j K W S C Z U E p k 0 y G J D 5 E v o E 0 t f c n P I J B I H B K c P d m X o w o g u g Q Z N h e s 0 b c P + U j U w o U a 1 d r Y 5 J s a n 6 Z N P L z E P o K l A H N V W S i 5 N L z H / D J G E R E I g E w p z J C V p B Y 7 J / 6 o w X L E f A i G J x j i u o f 7 H h + b 5 c R X J 8 d I g i B P 3 8 v y 4 R y K T r x o I a S Y V h 3 a J N j g m 9 n d k a G S q T D M L 2 l e C Z k L f 7 R e / e o M G h v b h B r c 9 H h M q g H / 9 f 6 e 4 S Y I s V k M Z U o l m A r F M C O J I H B Q B i V T 4 w y O S x A y D T K 6 X 9 o E M p w q E J C Y i A T f 8 Q I h j C C R H i K E i m Z E y P d u X 5 a u C I J p / 5 q Y 6 I d R 1 D j L Z Y 4 Z Q J v Q 0 k 9 d v U v O u r z V L 6 V i B L t 5 V r Q T T D w R L p 9 P 0 u 9 / / k y m D x y A i + v 9 x c I j D K w T i m g A A A A B J R U 5 E r k J g g g = = < / 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 N a m e = " �0�0�0�0  1 "   G u i d = " 4 e f a b 5 b 8 - d 9 2 9 - 4 b 4 d - 8 1 b 7 - 0 e b 3 6 7 1 f 1 8 8 4 "   R e v = " 1 "   R e v G u i d = " 2 0 6 7 9 7 e 2 - 0 9 8 4 - 4 5 0 7 - b 6 4 9 - f c a 6 d 4 b b 4 3 5 a " 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1700379E-99BA-4128-A77C-AB2A2F783B2D}">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DAA55E14-BD73-42CF-BF47-C636BD9323FA}">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様式１</vt:lpstr>
      <vt:lpstr>様式2-1～2-4</vt:lpstr>
      <vt:lpstr>様式２－５</vt:lpstr>
      <vt:lpstr>様式２－６</vt:lpstr>
      <vt:lpstr>様式２－７</vt:lpstr>
      <vt:lpstr>様式２－８</vt:lpstr>
      <vt:lpstr>様式２－９</vt:lpstr>
      <vt:lpstr>様式２－１０</vt:lpstr>
      <vt:lpstr>様式２－１１</vt:lpstr>
      <vt:lpstr>様式3-1～3-4</vt:lpstr>
      <vt:lpstr>様式４</vt:lpstr>
      <vt:lpstr>様式５－１</vt:lpstr>
      <vt:lpstr>様式５－２</vt:lpstr>
      <vt:lpstr>様式１!Print_Area</vt:lpstr>
      <vt:lpstr>'様式2-1～2-4'!Print_Area</vt:lpstr>
      <vt:lpstr>'様式２－１０'!Print_Area</vt:lpstr>
      <vt:lpstr>'様式２－１１'!Print_Area</vt:lpstr>
      <vt:lpstr>'様式２－５'!Print_Area</vt:lpstr>
      <vt:lpstr>'様式２－６'!Print_Area</vt:lpstr>
      <vt:lpstr>'様式２－７'!Print_Area</vt:lpstr>
      <vt:lpstr>'様式２－８'!Print_Area</vt:lpstr>
      <vt:lpstr>'様式3-1～3-4'!Print_Area</vt:lpstr>
      <vt:lpstr>様式４!Print_Area</vt:lpstr>
      <vt:lpstr>'様式５－１'!Print_Area</vt:lpstr>
      <vt:lpstr>'様式５－２'!Print_Area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廣瀨　朋貴</cp:lastModifiedBy>
  <cp:lastPrinted>2026-01-15T02:59:24Z</cp:lastPrinted>
  <dcterms:created xsi:type="dcterms:W3CDTF">2015-02-24T11:56:49Z</dcterms:created>
  <dcterms:modified xsi:type="dcterms:W3CDTF">2026-01-15T03:00:09Z</dcterms:modified>
</cp:coreProperties>
</file>