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健康福祉部（本庁）\各課専用\高齢者支援課\11 事業所担当\物価高騰\R7\100   サービス継続支援事業（運営経費、食材費）\14　府ＨＰ掲載\02　R080422様式のみ掲載\"/>
    </mc:Choice>
  </mc:AlternateContent>
  <xr:revisionPtr revIDLastSave="0" documentId="13_ncr:1_{4D83999A-1A1C-4D73-BD27-31283E6E60CA}" xr6:coauthVersionLast="47" xr6:coauthVersionMax="47" xr10:uidLastSave="{00000000-0000-0000-0000-000000000000}"/>
  <bookViews>
    <workbookView xWindow="-110" yWindow="-110" windowWidth="19420" windowHeight="10300" firstSheet="1" activeTab="1" xr2:uid="{00000000-000D-0000-FFFF-FFFF00000000}"/>
  </bookViews>
  <sheets>
    <sheet name="(はじめにお読み下さい)申請書の使い方" sheetId="30" state="hidden" r:id="rId1"/>
    <sheet name="報告書" sheetId="20" r:id="rId2"/>
    <sheet name="実績額一覧（入力不要）" sheetId="29" r:id="rId3"/>
    <sheet name="個票1" sheetId="19" r:id="rId4"/>
    <sheet name="個票2" sheetId="32" r:id="rId5"/>
    <sheet name="個票3" sheetId="33" r:id="rId6"/>
    <sheet name="個票4" sheetId="34" r:id="rId7"/>
    <sheet name="個票5" sheetId="35" r:id="rId8"/>
    <sheet name="個票6" sheetId="36" r:id="rId9"/>
    <sheet name="個票7" sheetId="37" r:id="rId10"/>
    <sheet name="個票8" sheetId="38" r:id="rId11"/>
    <sheet name="個票9" sheetId="39" r:id="rId12"/>
    <sheet name="個票10" sheetId="40" r:id="rId13"/>
    <sheet name="個票11" sheetId="41" r:id="rId14"/>
    <sheet name="個票12" sheetId="42" r:id="rId15"/>
    <sheet name="個票13" sheetId="43" r:id="rId16"/>
    <sheet name="個票14" sheetId="44" r:id="rId17"/>
    <sheet name="個票15" sheetId="45" r:id="rId18"/>
    <sheet name="02事業収支決算書" sheetId="48" r:id="rId19"/>
    <sheet name="Sheet2" sheetId="47" r:id="rId20"/>
    <sheet name="単価表" sheetId="28" state="hidden" r:id="rId21"/>
    <sheet name="リスト" sheetId="31" state="hidden" r:id="rId22"/>
  </sheets>
  <externalReferences>
    <externalReference r:id="rId23"/>
  </externalReferences>
  <definedNames>
    <definedName name="_xlnm.Print_Area" localSheetId="18">'02事業収支決算書'!$B$2:$AJ$54</definedName>
    <definedName name="_xlnm.Print_Area" localSheetId="3">個票1!$A$1:$AM$38</definedName>
    <definedName name="_xlnm.Print_Area" localSheetId="12">個票10!$A$1:$AM$38</definedName>
    <definedName name="_xlnm.Print_Area" localSheetId="13">個票11!$A$1:$AM$38</definedName>
    <definedName name="_xlnm.Print_Area" localSheetId="14">個票12!$A$1:$AM$38</definedName>
    <definedName name="_xlnm.Print_Area" localSheetId="15">個票13!$A$1:$AM$38</definedName>
    <definedName name="_xlnm.Print_Area" localSheetId="16">個票14!$A$1:$AM$38</definedName>
    <definedName name="_xlnm.Print_Area" localSheetId="17">個票15!$A$1:$AM$38</definedName>
    <definedName name="_xlnm.Print_Area" localSheetId="4">個票2!$A$1:$AM$38</definedName>
    <definedName name="_xlnm.Print_Area" localSheetId="5">個票3!$A$1:$AM$38</definedName>
    <definedName name="_xlnm.Print_Area" localSheetId="6">個票4!$A$1:$AM$38</definedName>
    <definedName name="_xlnm.Print_Area" localSheetId="7">個票5!$A$1:$AM$38</definedName>
    <definedName name="_xlnm.Print_Area" localSheetId="8">個票6!$A$1:$AM$38</definedName>
    <definedName name="_xlnm.Print_Area" localSheetId="9">個票7!$A$1:$AM$38</definedName>
    <definedName name="_xlnm.Print_Area" localSheetId="10">個票8!$A$1:$AM$38</definedName>
    <definedName name="_xlnm.Print_Area" localSheetId="11">個票9!$A$1:$AM$38</definedName>
    <definedName name="_xlnm.Print_Area" localSheetId="2">'実績額一覧（入力不要）'!$A$1:$G$17</definedName>
    <definedName name="_xlnm.Print_Area" localSheetId="20">単価表!$A$1:$K$103</definedName>
    <definedName name="_xlnm.Print_Area" localSheetId="1">報告書!$A$1:$AM$41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6" i="48" l="1"/>
  <c r="I46" i="48"/>
  <c r="K11" i="48"/>
  <c r="K9" i="48"/>
  <c r="H36" i="45"/>
  <c r="H27" i="45"/>
  <c r="H36" i="44"/>
  <c r="H27" i="44"/>
  <c r="H36" i="43"/>
  <c r="H27" i="43"/>
  <c r="H36" i="42"/>
  <c r="H27" i="42"/>
  <c r="H36" i="41"/>
  <c r="H27" i="41"/>
  <c r="H36" i="40"/>
  <c r="H27" i="40"/>
  <c r="H36" i="39"/>
  <c r="H27" i="39"/>
  <c r="H36" i="38"/>
  <c r="H27" i="38"/>
  <c r="H36" i="37"/>
  <c r="H27" i="37"/>
  <c r="H36" i="36"/>
  <c r="H27" i="36"/>
  <c r="H36" i="35"/>
  <c r="H27" i="35"/>
  <c r="H36" i="34"/>
  <c r="H27" i="34"/>
  <c r="H36" i="33"/>
  <c r="AD19" i="33" s="1"/>
  <c r="AI19" i="33" s="1"/>
  <c r="H27" i="33"/>
  <c r="H36" i="32"/>
  <c r="H27" i="32"/>
  <c r="AD19" i="32" s="1"/>
  <c r="AI19" i="32" s="1"/>
  <c r="A18" i="29"/>
  <c r="A17" i="29"/>
  <c r="A16" i="29"/>
  <c r="A15" i="29"/>
  <c r="A14" i="29"/>
  <c r="A13" i="29"/>
  <c r="A12" i="29"/>
  <c r="A11" i="29"/>
  <c r="A10" i="29"/>
  <c r="A9" i="29"/>
  <c r="A8" i="29"/>
  <c r="A7" i="29"/>
  <c r="A6" i="29"/>
  <c r="A5" i="29"/>
  <c r="A4" i="29"/>
  <c r="D8" i="29"/>
  <c r="E4" i="29"/>
  <c r="E15" i="29"/>
  <c r="G5" i="29"/>
  <c r="D5" i="29"/>
  <c r="C7" i="29"/>
  <c r="E7" i="29"/>
  <c r="E6" i="29"/>
  <c r="C11" i="29"/>
  <c r="D10" i="29"/>
  <c r="B18" i="29"/>
  <c r="G6" i="29"/>
  <c r="F6" i="29"/>
  <c r="C8" i="29"/>
  <c r="B4" i="29"/>
  <c r="E9" i="29"/>
  <c r="E8" i="29"/>
  <c r="C16" i="29"/>
  <c r="D6" i="29"/>
  <c r="B17" i="29"/>
  <c r="B13" i="29"/>
  <c r="B16" i="29"/>
  <c r="B9" i="29"/>
  <c r="E13" i="29"/>
  <c r="C6" i="29"/>
  <c r="E5" i="29"/>
  <c r="B10" i="29"/>
  <c r="B12" i="29"/>
  <c r="B11" i="29"/>
  <c r="C17" i="29"/>
  <c r="E11" i="29"/>
  <c r="D16" i="29"/>
  <c r="E10" i="29"/>
  <c r="D4" i="29"/>
  <c r="F5" i="29"/>
  <c r="C4" i="29"/>
  <c r="E16" i="29"/>
  <c r="C13" i="29"/>
  <c r="C9" i="29"/>
  <c r="D15" i="29"/>
  <c r="B7" i="29"/>
  <c r="D7" i="29"/>
  <c r="C12" i="29"/>
  <c r="B14" i="29"/>
  <c r="D18" i="29"/>
  <c r="C5" i="29"/>
  <c r="B15" i="29"/>
  <c r="B6" i="29"/>
  <c r="E12" i="29"/>
  <c r="D9" i="29"/>
  <c r="B8" i="29"/>
  <c r="B5" i="29"/>
  <c r="C15" i="29"/>
  <c r="D11" i="29"/>
  <c r="D17" i="29"/>
  <c r="C18" i="29"/>
  <c r="E17" i="29"/>
  <c r="D14" i="29"/>
  <c r="C10" i="29"/>
  <c r="C14" i="29"/>
  <c r="E14" i="29"/>
  <c r="D13" i="29"/>
  <c r="D12" i="29"/>
  <c r="E18" i="29"/>
  <c r="AD19" i="45" l="1"/>
  <c r="AD19" i="44"/>
  <c r="AD19" i="43"/>
  <c r="AD19" i="42"/>
  <c r="AD19" i="41"/>
  <c r="AD19" i="40"/>
  <c r="AD19" i="39"/>
  <c r="AD19" i="38"/>
  <c r="AI19" i="38"/>
  <c r="AD19" i="37"/>
  <c r="AD19" i="36"/>
  <c r="AD19" i="35"/>
  <c r="AD19" i="34"/>
  <c r="H36" i="19"/>
  <c r="G11" i="29"/>
  <c r="F13" i="29"/>
  <c r="F17" i="29"/>
  <c r="F14" i="29"/>
  <c r="F16" i="29"/>
  <c r="F18" i="29"/>
  <c r="F8" i="29"/>
  <c r="F9" i="29"/>
  <c r="F12" i="29"/>
  <c r="F7" i="29"/>
  <c r="F11" i="29"/>
  <c r="F10" i="29"/>
  <c r="F15" i="29"/>
  <c r="AI19" i="45" l="1"/>
  <c r="AI19" i="44"/>
  <c r="AI19" i="43"/>
  <c r="AI19" i="42"/>
  <c r="AI19" i="41"/>
  <c r="AI19" i="40"/>
  <c r="AI19" i="39"/>
  <c r="AI19" i="37"/>
  <c r="AI19" i="36"/>
  <c r="AI19" i="35"/>
  <c r="AI19" i="34"/>
  <c r="E19" i="29"/>
  <c r="T22" i="20" s="1"/>
  <c r="A6" i="30"/>
  <c r="A7" i="30" s="1"/>
  <c r="A8" i="30" s="1"/>
  <c r="A9" i="30" s="1"/>
  <c r="A10" i="30" s="1"/>
  <c r="A11" i="30" s="1"/>
  <c r="A12" i="30" s="1"/>
  <c r="A13" i="30" s="1"/>
  <c r="G16" i="29"/>
  <c r="G9" i="29"/>
  <c r="G8" i="29"/>
  <c r="G18" i="29"/>
  <c r="G17" i="29"/>
  <c r="G7" i="29"/>
  <c r="G15" i="29"/>
  <c r="G13" i="29"/>
  <c r="G10" i="29"/>
  <c r="G12" i="29"/>
  <c r="G14" i="29"/>
  <c r="H27" i="19" l="1"/>
  <c r="AD19" i="19" s="1"/>
  <c r="AI19" i="19" s="1"/>
  <c r="G4" i="29"/>
  <c r="F4" i="29"/>
  <c r="F19" i="29" l="1"/>
  <c r="T23" i="20" s="1"/>
  <c r="I26" i="48" l="1"/>
  <c r="N20" i="48"/>
  <c r="N26" i="48" s="1"/>
  <c r="G19" i="29"/>
  <c r="D51" i="48" l="1"/>
</calcChain>
</file>

<file path=xl/sharedStrings.xml><?xml version="1.0" encoding="utf-8"?>
<sst xmlns="http://schemas.openxmlformats.org/spreadsheetml/2006/main" count="855" uniqueCount="261">
  <si>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</si>
  <si>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</si>
  <si>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</si>
  <si>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</si>
  <si>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</si>
  <si>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</si>
  <si>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</si>
  <si>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</si>
  <si>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</si>
  <si>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</si>
  <si>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</si>
  <si>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</si>
  <si>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</si>
  <si>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</si>
  <si>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</si>
  <si>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</si>
  <si>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</si>
  <si>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</si>
  <si>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</si>
  <si>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</si>
  <si>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合計</t>
    <rPh sb="0" eb="2">
      <t>ゴウケイ</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</si>
  <si>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</si>
  <si>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</si>
  <si>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東京都</t>
  </si>
  <si>
    <r>
      <t>提供サービス</t>
    </r>
    <r>
      <rPr>
        <sz val="6"/>
        <rFont val="ＭＳ Ｐ明朝"/>
        <family val="1"/>
        <charset val="128"/>
      </rPr>
      <t>（プルダウンから選択）</t>
    </r>
    <rPh sb="0" eb="2">
      <t>テイキョウ</t>
    </rPh>
    <rPh sb="14" eb="16">
      <t>センタク</t>
    </rPh>
    <phoneticPr fontId="4"/>
  </si>
  <si>
    <t>別添</t>
    <rPh sb="0" eb="2">
      <t>ベッテン</t>
    </rPh>
    <phoneticPr fontId="15"/>
  </si>
  <si>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5"/>
  </si>
  <si>
    <t>基準単価（単位：千円、１事業所又は１定員当たり）</t>
  </si>
  <si>
    <t>（１）②ⅰ今後に備えた都道府県における消毒液・マスク等の備蓄</t>
    <phoneticPr fontId="15"/>
  </si>
  <si>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5"/>
  </si>
  <si>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5"/>
  </si>
  <si>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5"/>
  </si>
  <si>
    <t>通所系</t>
    <rPh sb="0" eb="2">
      <t>ツウショ</t>
    </rPh>
    <rPh sb="2" eb="3">
      <t>ケイ</t>
    </rPh>
    <phoneticPr fontId="15"/>
  </si>
  <si>
    <t>通所介護事業所</t>
    <rPh sb="0" eb="2">
      <t>ツウショ</t>
    </rPh>
    <phoneticPr fontId="15"/>
  </si>
  <si>
    <t>通常規模型</t>
    <rPh sb="0" eb="2">
      <t>ツウジョウ</t>
    </rPh>
    <rPh sb="2" eb="4">
      <t>キボ</t>
    </rPh>
    <rPh sb="4" eb="5">
      <t>ガタ</t>
    </rPh>
    <phoneticPr fontId="15"/>
  </si>
  <si>
    <t>/事業所</t>
    <rPh sb="1" eb="4">
      <t>ジギョウショ</t>
    </rPh>
    <phoneticPr fontId="15"/>
  </si>
  <si>
    <t>大規模型（Ⅰ）</t>
    <rPh sb="0" eb="3">
      <t>ダイキボ</t>
    </rPh>
    <rPh sb="3" eb="4">
      <t>ガタ</t>
    </rPh>
    <phoneticPr fontId="15"/>
  </si>
  <si>
    <t>大規模型（Ⅱ）</t>
    <rPh sb="0" eb="3">
      <t>ダイキボ</t>
    </rPh>
    <rPh sb="3" eb="4">
      <t>ガタ</t>
    </rPh>
    <phoneticPr fontId="15"/>
  </si>
  <si>
    <t>地域密着型通所介護事業所（療養通所介護事業所を含む）</t>
    <rPh sb="13" eb="15">
      <t>リョウヨウ</t>
    </rPh>
    <rPh sb="15" eb="17">
      <t>ツウショ</t>
    </rPh>
    <rPh sb="17" eb="19">
      <t>カイゴ</t>
    </rPh>
    <rPh sb="19" eb="22">
      <t>ジギョウショ</t>
    </rPh>
    <rPh sb="23" eb="24">
      <t>フク</t>
    </rPh>
    <phoneticPr fontId="15"/>
  </si>
  <si>
    <t>認知症対応型通所介護事業所</t>
    <phoneticPr fontId="15"/>
  </si>
  <si>
    <t>通所リハビリテーション事業所</t>
    <phoneticPr fontId="15"/>
  </si>
  <si>
    <t>短期入所系</t>
    <rPh sb="0" eb="2">
      <t>タンキ</t>
    </rPh>
    <rPh sb="2" eb="4">
      <t>ニュウショ</t>
    </rPh>
    <rPh sb="4" eb="5">
      <t>ケイ</t>
    </rPh>
    <phoneticPr fontId="15"/>
  </si>
  <si>
    <t>短期入所生活介護事業所、短期入所療養介護事業所</t>
    <phoneticPr fontId="15"/>
  </si>
  <si>
    <t>/定員</t>
    <rPh sb="1" eb="3">
      <t>テイイン</t>
    </rPh>
    <phoneticPr fontId="15"/>
  </si>
  <si>
    <t>訪問系</t>
    <rPh sb="0" eb="2">
      <t>ホウモン</t>
    </rPh>
    <rPh sb="2" eb="3">
      <t>ケイ</t>
    </rPh>
    <phoneticPr fontId="15"/>
  </si>
  <si>
    <t>訪問介護事業所</t>
    <phoneticPr fontId="15"/>
  </si>
  <si>
    <t>訪問入浴介護事業所</t>
    <phoneticPr fontId="15"/>
  </si>
  <si>
    <t>訪問看護事業所</t>
    <phoneticPr fontId="15"/>
  </si>
  <si>
    <t>訪問リハビリテーション事業所</t>
    <phoneticPr fontId="15"/>
  </si>
  <si>
    <t>定期巡回・随時対応型訪問介護看護事業所</t>
    <phoneticPr fontId="15"/>
  </si>
  <si>
    <t>夜間対応型訪問介護事業所</t>
    <phoneticPr fontId="15"/>
  </si>
  <si>
    <t>居宅介護支援事業所</t>
    <phoneticPr fontId="15"/>
  </si>
  <si>
    <t>福祉用具貸与事業所</t>
    <phoneticPr fontId="15"/>
  </si>
  <si>
    <t>居宅療養管理指導事業所</t>
    <rPh sb="0" eb="2">
      <t>キョタク</t>
    </rPh>
    <rPh sb="2" eb="4">
      <t>リョウヨウ</t>
    </rPh>
    <rPh sb="4" eb="6">
      <t>カンリ</t>
    </rPh>
    <rPh sb="6" eb="8">
      <t>シドウ</t>
    </rPh>
    <rPh sb="8" eb="11">
      <t>ジギョウショ</t>
    </rPh>
    <phoneticPr fontId="15"/>
  </si>
  <si>
    <t>多機能型</t>
    <rPh sb="0" eb="3">
      <t>タキノウ</t>
    </rPh>
    <rPh sb="3" eb="4">
      <t>ガタ</t>
    </rPh>
    <phoneticPr fontId="15"/>
  </si>
  <si>
    <t>小規模多機能型居宅介護事業所</t>
    <phoneticPr fontId="15"/>
  </si>
  <si>
    <t>看護小規模多機能型居宅介護事業所</t>
    <phoneticPr fontId="15"/>
  </si>
  <si>
    <t>入所施設・
居住系</t>
    <rPh sb="0" eb="2">
      <t>ニュウショ</t>
    </rPh>
    <rPh sb="2" eb="4">
      <t>シセツ</t>
    </rPh>
    <rPh sb="6" eb="8">
      <t>キョジュウ</t>
    </rPh>
    <rPh sb="8" eb="9">
      <t>ケイ</t>
    </rPh>
    <phoneticPr fontId="15"/>
  </si>
  <si>
    <t>介護老人福祉施設</t>
    <rPh sb="0" eb="2">
      <t>カイゴ</t>
    </rPh>
    <rPh sb="2" eb="4">
      <t>ロウジン</t>
    </rPh>
    <rPh sb="4" eb="6">
      <t>フクシ</t>
    </rPh>
    <rPh sb="6" eb="8">
      <t>シセツ</t>
    </rPh>
    <phoneticPr fontId="15"/>
  </si>
  <si>
    <t>地域密着型介護老人福祉施設</t>
    <rPh sb="0" eb="2">
      <t>チイキ</t>
    </rPh>
    <rPh sb="2" eb="5">
      <t>ミッチャクガタ</t>
    </rPh>
    <phoneticPr fontId="15"/>
  </si>
  <si>
    <t>介護老人保健施設</t>
    <rPh sb="0" eb="8">
      <t>カイゴロウジンホケンシセツ</t>
    </rPh>
    <phoneticPr fontId="15"/>
  </si>
  <si>
    <t>介護医療院</t>
    <phoneticPr fontId="15"/>
  </si>
  <si>
    <t>介護療養型医療施設</t>
    <phoneticPr fontId="15"/>
  </si>
  <si>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5"/>
  </si>
  <si>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5"/>
  </si>
  <si>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5"/>
  </si>
  <si>
    <t>対象経費（※３）</t>
    <rPh sb="0" eb="2">
      <t>タイショウ</t>
    </rPh>
    <rPh sb="2" eb="4">
      <t>ケイヒ</t>
    </rPh>
    <phoneticPr fontId="15"/>
  </si>
  <si>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5"/>
  </si>
  <si>
    <t>助成額</t>
    <rPh sb="0" eb="3">
      <t>ジョセイガク</t>
    </rPh>
    <phoneticPr fontId="15"/>
  </si>
  <si>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5"/>
  </si>
  <si>
    <t>※１　事業所・施設等について、助成の申請時点で指定等を受けている者であり、また</t>
    <rPh sb="9" eb="10">
      <t>トウ</t>
    </rPh>
    <rPh sb="25" eb="26">
      <t>トウ</t>
    </rPh>
    <rPh sb="32" eb="33">
      <t>モノ</t>
    </rPh>
    <phoneticPr fontId="15"/>
  </si>
  <si>
    <t>　　　・　各介護予防サービスを含むが、介護サービスと介護予防サービスの両方の指定を受けている場合は、１つの事業所・施設として取扱う。</t>
    <phoneticPr fontId="15"/>
  </si>
  <si>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</si>
  <si>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5"/>
  </si>
  <si>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5"/>
  </si>
  <si>
    <t>※２　利用者又は職員に感染者が発生しているか否かは問わない</t>
    <phoneticPr fontId="15"/>
  </si>
  <si>
    <t>※３　かかり増し経費等として考えられるものを例示したものであるが、実際の助成に当たっては、実施主体である都道府県が、個々の事情を勘案し、新型コロナ</t>
    <phoneticPr fontId="15"/>
  </si>
  <si>
    <t>　　　ウイルス感染症拡大に伴うものであり、通常の介護サービスの提供時では想定されないと判断できるものであれば、幅広く対象とする。</t>
    <phoneticPr fontId="15"/>
  </si>
  <si>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5"/>
  </si>
  <si>
    <t>基準単価（単位：千円、1利用者又は１事業所又は１定員当たり）</t>
    <rPh sb="12" eb="15">
      <t>リヨウシャ</t>
    </rPh>
    <rPh sb="15" eb="16">
      <t>マタ</t>
    </rPh>
    <phoneticPr fontId="15"/>
  </si>
  <si>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5"/>
  </si>
  <si>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5"/>
  </si>
  <si>
    <t>助成対象
事業所・施設等の種別（※１）</t>
    <rPh sb="0" eb="2">
      <t>ジョセイ</t>
    </rPh>
    <rPh sb="2" eb="4">
      <t>タイショウ</t>
    </rPh>
    <rPh sb="6" eb="9">
      <t>ジギョウショ</t>
    </rPh>
    <rPh sb="10" eb="12">
      <t>シセツ</t>
    </rPh>
    <rPh sb="12" eb="13">
      <t>トウ</t>
    </rPh>
    <rPh sb="14" eb="16">
      <t>シュベツ</t>
    </rPh>
    <phoneticPr fontId="15"/>
  </si>
  <si>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5"/>
  </si>
  <si>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5"/>
  </si>
  <si>
    <t>/利用者</t>
    <rPh sb="1" eb="4">
      <t>リヨウシャ</t>
    </rPh>
    <phoneticPr fontId="15"/>
  </si>
  <si>
    <t>電話による確認（※3）</t>
    <rPh sb="0" eb="2">
      <t>デンワ</t>
    </rPh>
    <rPh sb="5" eb="7">
      <t>カクニン</t>
    </rPh>
    <phoneticPr fontId="15"/>
  </si>
  <si>
    <t>1.5（看護師等（※４）が協力した場合：4.5）</t>
    <phoneticPr fontId="15"/>
  </si>
  <si>
    <t>訪問による確認（※3）</t>
    <rPh sb="0" eb="2">
      <t>ホウモン</t>
    </rPh>
    <rPh sb="5" eb="7">
      <t>カクニン</t>
    </rPh>
    <phoneticPr fontId="15"/>
  </si>
  <si>
    <t>3（看護師等（※４）が協力した場合：6）</t>
    <phoneticPr fontId="15"/>
  </si>
  <si>
    <t>-</t>
    <phoneticPr fontId="15"/>
  </si>
  <si>
    <t>対象経費（※４）</t>
    <rPh sb="0" eb="2">
      <t>タイショウ</t>
    </rPh>
    <rPh sb="2" eb="4">
      <t>ケイヒ</t>
    </rPh>
    <phoneticPr fontId="15"/>
  </si>
  <si>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5"/>
  </si>
  <si>
    <t>・また、１事業所・施設における１利用者につき１回まで助成することができる。
・１事業所・施設に（１）①と（２）①・②両方を助成することができる。</t>
    <rPh sb="16" eb="19">
      <t>リヨウシャ</t>
    </rPh>
    <phoneticPr fontId="15"/>
  </si>
  <si>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5"/>
  </si>
  <si>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</si>
  <si>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は、１つの事業所として取扱う。</t>
    <phoneticPr fontId="15"/>
  </si>
  <si>
    <t xml:space="preserve">※２　具体的には以下の事業所を指す。なお、実際にサービス再開につながったか否かは問わない。
</t>
    <rPh sb="11" eb="14">
      <t>ジギョウショ</t>
    </rPh>
    <rPh sb="15" eb="16">
      <t>サ</t>
    </rPh>
    <phoneticPr fontId="15"/>
  </si>
  <si>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5"/>
  </si>
  <si>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5"/>
  </si>
  <si>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5"/>
  </si>
  <si>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5"/>
  </si>
  <si>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5"/>
  </si>
  <si>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5"/>
  </si>
  <si>
    <t>※３　１利用者につき、16と17は併給不可である。</t>
    <rPh sb="4" eb="7">
      <t>リヨウシャ</t>
    </rPh>
    <rPh sb="17" eb="19">
      <t>ヘイキュウ</t>
    </rPh>
    <rPh sb="19" eb="21">
      <t>フカ</t>
    </rPh>
    <phoneticPr fontId="15"/>
  </si>
  <si>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5"/>
  </si>
  <si>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5"/>
  </si>
  <si>
    <t>基準単価（単位：千円、１都道府県・指定都市・中核市当たり）</t>
    <rPh sb="12" eb="16">
      <t>トドウフケン</t>
    </rPh>
    <rPh sb="17" eb="21">
      <t>シテイトシ</t>
    </rPh>
    <rPh sb="22" eb="25">
      <t>チュウカクシ</t>
    </rPh>
    <phoneticPr fontId="15"/>
  </si>
  <si>
    <t>（４）　都道府県の事務費支援事業</t>
    <phoneticPr fontId="15"/>
  </si>
  <si>
    <t>厚生労働大臣が必要と認める額</t>
    <rPh sb="0" eb="2">
      <t>コウセイ</t>
    </rPh>
    <rPh sb="2" eb="4">
      <t>ロウドウ</t>
    </rPh>
    <rPh sb="4" eb="6">
      <t>ダイジン</t>
    </rPh>
    <rPh sb="7" eb="9">
      <t>ヒツヨウ</t>
    </rPh>
    <phoneticPr fontId="15"/>
  </si>
  <si>
    <t>対象経費</t>
    <rPh sb="0" eb="2">
      <t>タイショウ</t>
    </rPh>
    <rPh sb="2" eb="4">
      <t>ケイヒ</t>
    </rPh>
    <phoneticPr fontId="15"/>
  </si>
  <si>
    <t>・（１）から（３）の事業実施及び指導監督等を行うために要する経費
＊他の補助金等により人件費の補助が行われている職員については、本事業の補助対象とはしない。</t>
    <phoneticPr fontId="15"/>
  </si>
  <si>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5"/>
  </si>
  <si>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</si>
  <si>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</si>
  <si>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</si>
  <si>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</si>
  <si>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</si>
  <si>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</si>
  <si>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</si>
  <si>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</si>
  <si>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</si>
  <si>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</si>
  <si>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</si>
  <si>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</si>
  <si>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</si>
  <si>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</si>
  <si>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</si>
  <si>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</si>
  <si>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</si>
  <si>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</si>
  <si>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</si>
  <si>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</si>
  <si>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</si>
  <si>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</si>
  <si>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</si>
  <si>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</si>
  <si>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</si>
  <si>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</si>
  <si>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</si>
  <si>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</si>
  <si>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</si>
  <si>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</si>
  <si>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</si>
  <si>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</si>
  <si>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</si>
  <si>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</si>
  <si>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</si>
  <si>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</si>
  <si>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</si>
  <si>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</si>
  <si>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</si>
  <si>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</si>
  <si>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</si>
  <si>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</si>
  <si>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</si>
  <si>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</si>
  <si>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</si>
  <si>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</si>
  <si>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</si>
  <si>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</si>
  <si>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</si>
  <si>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</si>
  <si>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</si>
  <si>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</si>
  <si>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</si>
  <si>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</si>
  <si>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</si>
  <si>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</si>
  <si>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</si>
  <si>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</si>
  <si>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</si>
  <si>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</si>
  <si>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</si>
  <si>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</si>
  <si>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</si>
  <si>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</si>
  <si>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</si>
  <si>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</si>
  <si>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</si>
  <si>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</si>
  <si>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</si>
  <si>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</si>
  <si>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</si>
  <si>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</si>
  <si>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</si>
  <si>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</si>
  <si>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</si>
  <si>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</si>
  <si>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</si>
  <si>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</si>
  <si>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</si>
  <si>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</si>
  <si>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</si>
  <si>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</si>
  <si>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</si>
  <si>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</si>
  <si>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</si>
  <si>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</si>
  <si>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【報告内容に関する問い合わせ先】</t>
    <rPh sb="1" eb="3">
      <t>ホウコク</t>
    </rPh>
    <rPh sb="3" eb="5">
      <t>ナイヨウ</t>
    </rPh>
    <rPh sb="6" eb="7">
      <t>カン</t>
    </rPh>
    <rPh sb="9" eb="10">
      <t>ト</t>
    </rPh>
    <rPh sb="11" eb="12">
      <t>ア</t>
    </rPh>
    <rPh sb="14" eb="15">
      <t>サキ</t>
    </rPh>
    <phoneticPr fontId="4"/>
  </si>
  <si>
    <t>交付決定額</t>
    <rPh sb="0" eb="2">
      <t>コウフ</t>
    </rPh>
    <rPh sb="2" eb="4">
      <t>ケッテイ</t>
    </rPh>
    <rPh sb="4" eb="5">
      <t>ガク</t>
    </rPh>
    <phoneticPr fontId="4"/>
  </si>
  <si>
    <t>差引額</t>
    <rPh sb="0" eb="1">
      <t>サ</t>
    </rPh>
    <rPh sb="1" eb="2">
      <t>ヒ</t>
    </rPh>
    <rPh sb="2" eb="3">
      <t>ガク</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</si>
  <si>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</si>
  <si>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</si>
  <si>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</si>
  <si>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</si>
  <si>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</si>
  <si>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実績額（千円）</t>
    <rPh sb="0" eb="2">
      <t>ジッセキ</t>
    </rPh>
    <rPh sb="2" eb="3">
      <t>ガク</t>
    </rPh>
    <rPh sb="4" eb="6">
      <t>センエン</t>
    </rPh>
    <phoneticPr fontId="4"/>
  </si>
  <si>
    <t>実績額</t>
    <rPh sb="0" eb="2">
      <t>ジッセキ</t>
    </rPh>
    <rPh sb="2" eb="3">
      <t>ガク</t>
    </rPh>
    <phoneticPr fontId="4"/>
  </si>
  <si>
    <t>京都府介護事業所等に対するサービス継続支援事業費補助金実績報告書</t>
    <rPh sb="0" eb="3">
      <t>キョウトフ</t>
    </rPh>
    <rPh sb="3" eb="5">
      <t>カイゴ</t>
    </rPh>
    <rPh sb="5" eb="8">
      <t>ジギョウショ</t>
    </rPh>
    <rPh sb="8" eb="9">
      <t>トウ</t>
    </rPh>
    <rPh sb="10" eb="11">
      <t>タイ</t>
    </rPh>
    <rPh sb="23" eb="24">
      <t>ヒ</t>
    </rPh>
    <rPh sb="24" eb="27">
      <t>ホジョキン</t>
    </rPh>
    <rPh sb="27" eb="29">
      <t>ジッセキ</t>
    </rPh>
    <rPh sb="29" eb="32">
      <t>ホウコクショ</t>
    </rPh>
    <phoneticPr fontId="4"/>
  </si>
  <si>
    <t>　令和　年　月　日付け京都府指令　　第　　　号により交付決定を受けた補助金に係る上記</t>
    <rPh sb="1" eb="3">
      <t>レイワ</t>
    </rPh>
    <rPh sb="4" eb="5">
      <t>ネン</t>
    </rPh>
    <rPh sb="6" eb="7">
      <t>ガツ</t>
    </rPh>
    <rPh sb="8" eb="10">
      <t>ニチヅ</t>
    </rPh>
    <rPh sb="11" eb="14">
      <t>キョウトフ</t>
    </rPh>
    <rPh sb="14" eb="16">
      <t>シレイ</t>
    </rPh>
    <rPh sb="18" eb="19">
      <t>ダイ</t>
    </rPh>
    <rPh sb="22" eb="23">
      <t>ゴウ</t>
    </rPh>
    <rPh sb="26" eb="30">
      <t>コウフケッテイ</t>
    </rPh>
    <rPh sb="31" eb="32">
      <t>ウ</t>
    </rPh>
    <rPh sb="34" eb="37">
      <t>ホジョキン</t>
    </rPh>
    <rPh sb="38" eb="39">
      <t>カカ</t>
    </rPh>
    <rPh sb="40" eb="42">
      <t>ジョウキ</t>
    </rPh>
    <phoneticPr fontId="4"/>
  </si>
  <si>
    <t>京都府知事</t>
    <rPh sb="0" eb="3">
      <t>キョウトフ</t>
    </rPh>
    <rPh sb="3" eb="5">
      <t>チジ</t>
    </rPh>
    <phoneticPr fontId="4"/>
  </si>
  <si>
    <t>様</t>
    <rPh sb="0" eb="1">
      <t>サマ</t>
    </rPh>
    <phoneticPr fontId="4"/>
  </si>
  <si>
    <t>事業の実績を、京都府介護事業所等に対するサービス継続支援事業費補助金交付要綱第８条の</t>
    <rPh sb="0" eb="2">
      <t>ジギョウ</t>
    </rPh>
    <rPh sb="3" eb="5">
      <t>ジッセキ</t>
    </rPh>
    <rPh sb="7" eb="10">
      <t>キョウトフ</t>
    </rPh>
    <rPh sb="10" eb="16">
      <t>カイゴジギョウショトウ</t>
    </rPh>
    <rPh sb="17" eb="18">
      <t>タイ</t>
    </rPh>
    <rPh sb="24" eb="26">
      <t>ケイゾク</t>
    </rPh>
    <rPh sb="26" eb="28">
      <t>シエン</t>
    </rPh>
    <rPh sb="28" eb="31">
      <t>ジギョウヒ</t>
    </rPh>
    <rPh sb="31" eb="34">
      <t>ホジョキン</t>
    </rPh>
    <rPh sb="34" eb="36">
      <t>コウフ</t>
    </rPh>
    <rPh sb="36" eb="38">
      <t>ヨウコウ</t>
    </rPh>
    <rPh sb="38" eb="39">
      <t>ダイ</t>
    </rPh>
    <rPh sb="40" eb="41">
      <t>ジョウ</t>
    </rPh>
    <phoneticPr fontId="4"/>
  </si>
  <si>
    <t>規定により、下記のとおり報告します。</t>
    <rPh sb="0" eb="2">
      <t>キテイ</t>
    </rPh>
    <rPh sb="6" eb="8">
      <t>カキ</t>
    </rPh>
    <rPh sb="12" eb="14">
      <t>ホウコク</t>
    </rPh>
    <phoneticPr fontId="4"/>
  </si>
  <si>
    <t>記</t>
    <rPh sb="0" eb="1">
      <t>キ</t>
    </rPh>
    <phoneticPr fontId="4"/>
  </si>
  <si>
    <t>１　補助金の交付決定額及び実績額</t>
    <rPh sb="2" eb="5">
      <t>ホジョキン</t>
    </rPh>
    <rPh sb="6" eb="8">
      <t>コウフ</t>
    </rPh>
    <rPh sb="8" eb="10">
      <t>ケッテイ</t>
    </rPh>
    <rPh sb="10" eb="11">
      <t>ガク</t>
    </rPh>
    <rPh sb="11" eb="12">
      <t>オヨ</t>
    </rPh>
    <rPh sb="13" eb="16">
      <t>ジッセキガク</t>
    </rPh>
    <phoneticPr fontId="4"/>
  </si>
  <si>
    <t>補助金交付決定額</t>
    <rPh sb="0" eb="8">
      <t>ホジョキンコウフケッテイガク</t>
    </rPh>
    <phoneticPr fontId="4"/>
  </si>
  <si>
    <t>補助金実績額</t>
    <rPh sb="0" eb="6">
      <t>ホジョキンジッセキガク</t>
    </rPh>
    <phoneticPr fontId="4"/>
  </si>
  <si>
    <t>円</t>
    <rPh sb="0" eb="1">
      <t>エン</t>
    </rPh>
    <phoneticPr fontId="4"/>
  </si>
  <si>
    <t>第３号様式</t>
    <rPh sb="0" eb="1">
      <t>ダイ</t>
    </rPh>
    <rPh sb="2" eb="3">
      <t>ゴウ</t>
    </rPh>
    <rPh sb="3" eb="5">
      <t>ヨウシキ</t>
    </rPh>
    <phoneticPr fontId="4"/>
  </si>
  <si>
    <t>申請者</t>
    <rPh sb="0" eb="3">
      <t>シンセイシャ</t>
    </rPh>
    <phoneticPr fontId="4"/>
  </si>
  <si>
    <t>（法人等名称）</t>
    <rPh sb="1" eb="4">
      <t>ホウジントウ</t>
    </rPh>
    <rPh sb="4" eb="6">
      <t>メイショウ</t>
    </rPh>
    <phoneticPr fontId="4"/>
  </si>
  <si>
    <t>（役職）</t>
    <rPh sb="1" eb="3">
      <t>ヤクショク</t>
    </rPh>
    <phoneticPr fontId="4"/>
  </si>
  <si>
    <t>（代表者名）</t>
    <rPh sb="1" eb="5">
      <t>ダイヒョウシャメイ</t>
    </rPh>
    <phoneticPr fontId="4"/>
  </si>
  <si>
    <t>１　事業所・施設別実績額一覧</t>
    <rPh sb="9" eb="11">
      <t>ジッセキ</t>
    </rPh>
    <rPh sb="11" eb="12">
      <t>ガク</t>
    </rPh>
    <phoneticPr fontId="4"/>
  </si>
  <si>
    <t>３　事業収支決算書</t>
    <rPh sb="2" eb="6">
      <t>ジギョウシュウシ</t>
    </rPh>
    <rPh sb="6" eb="9">
      <t>ケッサンショ</t>
    </rPh>
    <phoneticPr fontId="4"/>
  </si>
  <si>
    <t xml:space="preserve"> 申請法人住所</t>
    <rPh sb="1" eb="3">
      <t>シンセイ</t>
    </rPh>
    <rPh sb="3" eb="5">
      <t>ホウジン</t>
    </rPh>
    <rPh sb="5" eb="7">
      <t>ジュウショ</t>
    </rPh>
    <phoneticPr fontId="4"/>
  </si>
  <si>
    <t>４　領収書等の写し（複数の事業を１つの領収書等にまとめる場合は、事業ごとの内訳の</t>
    <rPh sb="2" eb="5">
      <t>リョウシュウショ</t>
    </rPh>
    <rPh sb="5" eb="6">
      <t>トウ</t>
    </rPh>
    <rPh sb="7" eb="8">
      <t>ウツ</t>
    </rPh>
    <rPh sb="10" eb="12">
      <t>フクスウ</t>
    </rPh>
    <rPh sb="13" eb="15">
      <t>ジギョウ</t>
    </rPh>
    <rPh sb="19" eb="23">
      <t>リョウシュウショトウ</t>
    </rPh>
    <rPh sb="28" eb="30">
      <t>バアイ</t>
    </rPh>
    <rPh sb="32" eb="34">
      <t>ジギョウ</t>
    </rPh>
    <rPh sb="37" eb="39">
      <t>ウチワケ</t>
    </rPh>
    <phoneticPr fontId="4"/>
  </si>
  <si>
    <t>記載があるもの）</t>
  </si>
  <si>
    <t>第３号様式別紙２</t>
    <rPh sb="0" eb="1">
      <t>ダイ</t>
    </rPh>
    <rPh sb="2" eb="5">
      <t>ゴウヨウシキ</t>
    </rPh>
    <rPh sb="5" eb="7">
      <t>ベッシ</t>
    </rPh>
    <phoneticPr fontId="4"/>
  </si>
  <si>
    <t>２　京都府介護事業所等に対するサービス継続支援事業費補助金事業実績報告書（個票）</t>
    <rPh sb="2" eb="5">
      <t>キョウトフ</t>
    </rPh>
    <rPh sb="5" eb="7">
      <t>カイゴ</t>
    </rPh>
    <rPh sb="7" eb="10">
      <t>ジギョウショ</t>
    </rPh>
    <rPh sb="10" eb="11">
      <t>トウ</t>
    </rPh>
    <rPh sb="12" eb="13">
      <t>タイ</t>
    </rPh>
    <rPh sb="19" eb="21">
      <t>ケイゾク</t>
    </rPh>
    <rPh sb="21" eb="23">
      <t>シエン</t>
    </rPh>
    <rPh sb="23" eb="25">
      <t>ジギョウ</t>
    </rPh>
    <rPh sb="25" eb="26">
      <t>ヒ</t>
    </rPh>
    <rPh sb="26" eb="29">
      <t>ホジョキン</t>
    </rPh>
    <rPh sb="29" eb="31">
      <t>ジギョウ</t>
    </rPh>
    <rPh sb="31" eb="33">
      <t>ジッセキ</t>
    </rPh>
    <rPh sb="33" eb="36">
      <t>ホウコクショ</t>
    </rPh>
    <rPh sb="37" eb="39">
      <t>コヒョウ</t>
    </rPh>
    <phoneticPr fontId="4"/>
  </si>
  <si>
    <t>京都府介護事業所等に対するサービス継続支援事業費補助金事業実績報告書（個票）</t>
    <rPh sb="0" eb="3">
      <t>キョウトフ</t>
    </rPh>
    <rPh sb="3" eb="5">
      <t>カイゴ</t>
    </rPh>
    <rPh sb="5" eb="9">
      <t>ジギョウショトウ</t>
    </rPh>
    <rPh sb="10" eb="11">
      <t>タイ</t>
    </rPh>
    <rPh sb="23" eb="24">
      <t>ヒ</t>
    </rPh>
    <rPh sb="24" eb="27">
      <t>ホジョキン</t>
    </rPh>
    <rPh sb="27" eb="29">
      <t>ジギョウ</t>
    </rPh>
    <rPh sb="29" eb="31">
      <t>ジッセキ</t>
    </rPh>
    <rPh sb="31" eb="33">
      <t>ホウコク</t>
    </rPh>
    <rPh sb="35" eb="37">
      <t>コヒョウ</t>
    </rPh>
    <phoneticPr fontId="4"/>
  </si>
  <si>
    <r>
      <t>事業所等概要　</t>
    </r>
    <r>
      <rPr>
        <sz val="9"/>
        <rFont val="ＭＳ Ｐ明朝"/>
        <family val="1"/>
        <charset val="128"/>
      </rPr>
      <t>※個票は事業所等ごとに作成してください。</t>
    </r>
    <rPh sb="0" eb="4">
      <t>ジギョウショトウ</t>
    </rPh>
    <rPh sb="4" eb="6">
      <t>ガイヨウ</t>
    </rPh>
    <rPh sb="8" eb="10">
      <t>コヒョウ</t>
    </rPh>
    <rPh sb="11" eb="15">
      <t>ジギョウショトウ</t>
    </rPh>
    <rPh sb="18" eb="20">
      <t>サクセイ</t>
    </rPh>
    <phoneticPr fontId="4"/>
  </si>
  <si>
    <t>支出した費用について、他の補助金での支出内容と重複は生じていない。</t>
    <rPh sb="0" eb="2">
      <t>シシュツ</t>
    </rPh>
    <rPh sb="4" eb="6">
      <t>ヒヨウ</t>
    </rPh>
    <rPh sb="11" eb="12">
      <t>タ</t>
    </rPh>
    <rPh sb="13" eb="16">
      <t>ホジョキン</t>
    </rPh>
    <rPh sb="18" eb="22">
      <t>シシュツナイヨウ</t>
    </rPh>
    <rPh sb="23" eb="25">
      <t>ジュウフク</t>
    </rPh>
    <rPh sb="26" eb="27">
      <t>ショウ</t>
    </rPh>
    <phoneticPr fontId="4"/>
  </si>
  <si>
    <t>用途</t>
    <rPh sb="0" eb="2">
      <t>ヨウト</t>
    </rPh>
    <phoneticPr fontId="4"/>
  </si>
  <si>
    <t>品目</t>
    <rPh sb="0" eb="2">
      <t>ヒンモク</t>
    </rPh>
    <phoneticPr fontId="4"/>
  </si>
  <si>
    <t>数量</t>
    <rPh sb="0" eb="2">
      <t>スウリョウ</t>
    </rPh>
    <phoneticPr fontId="4"/>
  </si>
  <si>
    <t>（注）差引額は、交付決定額と実績額を比較して交付決定額が大きい場合（返還が生じる場合）に表示される。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ジッセキ</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</si>
  <si>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領収書、レシート等の原本は事業所において適切に保管している。</t>
    <rPh sb="10" eb="12">
      <t>ゲンポン</t>
    </rPh>
    <rPh sb="15" eb="16">
      <t>ショ</t>
    </rPh>
    <phoneticPr fontId="4"/>
  </si>
  <si>
    <t>　年　月　日</t>
    <rPh sb="1" eb="2">
      <t>ネン</t>
    </rPh>
    <rPh sb="3" eb="4">
      <t>ガツ</t>
    </rPh>
    <rPh sb="5" eb="6">
      <t>ニチ</t>
    </rPh>
    <phoneticPr fontId="4"/>
  </si>
  <si>
    <t>事　業　収　支　決　算　書</t>
    <rPh sb="0" eb="1">
      <t>コト</t>
    </rPh>
    <rPh sb="2" eb="3">
      <t>ギョウ</t>
    </rPh>
    <rPh sb="4" eb="5">
      <t>オサム</t>
    </rPh>
    <rPh sb="6" eb="7">
      <t>シ</t>
    </rPh>
    <rPh sb="8" eb="9">
      <t>ケッ</t>
    </rPh>
    <rPh sb="10" eb="11">
      <t>サン</t>
    </rPh>
    <rPh sb="12" eb="13">
      <t>ショ</t>
    </rPh>
    <phoneticPr fontId="27"/>
  </si>
  <si>
    <t>１　事業所・施設等の概要</t>
    <rPh sb="2" eb="5">
      <t>ジギョウショ</t>
    </rPh>
    <rPh sb="6" eb="9">
      <t>シセツトウ</t>
    </rPh>
    <rPh sb="10" eb="12">
      <t>ガイヨウ</t>
    </rPh>
    <phoneticPr fontId="27"/>
  </si>
  <si>
    <t>法人の名称</t>
    <rPh sb="0" eb="2">
      <t>ホウジン</t>
    </rPh>
    <rPh sb="3" eb="5">
      <t>メイショウ</t>
    </rPh>
    <phoneticPr fontId="27"/>
  </si>
  <si>
    <t>法人の所在地</t>
    <rPh sb="0" eb="2">
      <t>ホウジン</t>
    </rPh>
    <rPh sb="3" eb="6">
      <t>ショザイチ</t>
    </rPh>
    <phoneticPr fontId="27"/>
  </si>
  <si>
    <t>２　収入の部</t>
    <rPh sb="2" eb="4">
      <t>シュウニュウ</t>
    </rPh>
    <rPh sb="5" eb="6">
      <t>ブ</t>
    </rPh>
    <phoneticPr fontId="27"/>
  </si>
  <si>
    <t>（単位：円）</t>
    <rPh sb="1" eb="3">
      <t>タンイ</t>
    </rPh>
    <rPh sb="4" eb="5">
      <t>エン</t>
    </rPh>
    <phoneticPr fontId="27"/>
  </si>
  <si>
    <t>区分</t>
    <rPh sb="0" eb="2">
      <t>クブン</t>
    </rPh>
    <phoneticPr fontId="27"/>
  </si>
  <si>
    <t>予算額</t>
    <rPh sb="0" eb="3">
      <t>ヨサンガク</t>
    </rPh>
    <phoneticPr fontId="27"/>
  </si>
  <si>
    <t>決算額</t>
    <rPh sb="0" eb="2">
      <t>ケッサン</t>
    </rPh>
    <rPh sb="2" eb="3">
      <t>ガク</t>
    </rPh>
    <phoneticPr fontId="27"/>
  </si>
  <si>
    <t>内訳</t>
    <rPh sb="0" eb="2">
      <t>ウチワケ</t>
    </rPh>
    <phoneticPr fontId="27"/>
  </si>
  <si>
    <t>府補助金</t>
    <rPh sb="0" eb="4">
      <t>フホジョキン</t>
    </rPh>
    <phoneticPr fontId="27"/>
  </si>
  <si>
    <t>自己資金</t>
    <rPh sb="0" eb="4">
      <t>ジコシキン</t>
    </rPh>
    <phoneticPr fontId="27"/>
  </si>
  <si>
    <t>その他</t>
    <rPh sb="2" eb="3">
      <t>タ</t>
    </rPh>
    <phoneticPr fontId="27"/>
  </si>
  <si>
    <t>合計</t>
    <rPh sb="0" eb="2">
      <t>ゴウケイ</t>
    </rPh>
    <phoneticPr fontId="27"/>
  </si>
  <si>
    <t>３　支出の部</t>
    <rPh sb="2" eb="4">
      <t>シシュツ</t>
    </rPh>
    <rPh sb="5" eb="6">
      <t>ブ</t>
    </rPh>
    <phoneticPr fontId="27"/>
  </si>
  <si>
    <t>注　「２収入の部」の合計欄の額と「３支出の部」の合計欄の額は、一致させてください。</t>
    <rPh sb="4" eb="6">
      <t>シュウニュウ</t>
    </rPh>
    <rPh sb="7" eb="8">
      <t>ブ</t>
    </rPh>
    <rPh sb="18" eb="20">
      <t>シシュツ</t>
    </rPh>
    <rPh sb="21" eb="22">
      <t>ブ</t>
    </rPh>
    <phoneticPr fontId="27"/>
  </si>
  <si>
    <t>「２収入の部」の合計欄の額と「３支出の部」の合計欄の額が一致していない場合、「×」と表示されるため、修正を行ってください。</t>
    <rPh sb="50" eb="52">
      <t>シュウセイ</t>
    </rPh>
    <rPh sb="53" eb="54">
      <t>オコナ</t>
    </rPh>
    <phoneticPr fontId="27"/>
  </si>
  <si>
    <t>第３号様式別紙１　事業所・施設別実績額一覧</t>
    <rPh sb="0" eb="1">
      <t>ダイ</t>
    </rPh>
    <rPh sb="2" eb="5">
      <t>ゴウヨウシキ</t>
    </rPh>
    <rPh sb="5" eb="7">
      <t>ベッシ</t>
    </rPh>
    <rPh sb="9" eb="12">
      <t>ジギョウショ</t>
    </rPh>
    <rPh sb="13" eb="15">
      <t>シセツ</t>
    </rPh>
    <rPh sb="15" eb="16">
      <t>ベツ</t>
    </rPh>
    <rPh sb="16" eb="18">
      <t>ジッセキ</t>
    </rPh>
    <rPh sb="18" eb="19">
      <t>ガク</t>
    </rPh>
    <rPh sb="19" eb="21">
      <t>イチラン</t>
    </rPh>
    <phoneticPr fontId="4"/>
  </si>
  <si>
    <t>第３号様式別紙３</t>
    <phoneticPr fontId="27"/>
  </si>
  <si>
    <t>訪問介護事業所　上記以外であって、1月あたり延べ訪問回数201回以上2,000回以下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</si>
</sst>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0;&quot;&quot;"/>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sz val="6"/>
      <name val="ＭＳ 明朝"/>
      <family val="2"/>
      <charset val="128"/>
    </font>
    <font>
      <sz val="14"/>
      <color theme="1"/>
      <name val="ＭＳ 明朝"/>
      <family val="2"/>
      <charset val="128"/>
    </font>
    <font>
      <sz val="12"/>
      <color theme="1"/>
      <name val="ＭＳ 明朝"/>
      <family val="2"/>
      <charset val="128"/>
    </font>
    <font>
      <sz val="11"/>
      <color theme="1"/>
      <name val="ＭＳ 明朝"/>
      <family val="1"/>
      <charset val="128"/>
    </font>
    <font>
      <sz val="11"/>
      <color theme="1"/>
      <name val="ＭＳ 明朝"/>
      <family val="2"/>
      <charset val="128"/>
    </font>
    <font>
      <sz val="10"/>
      <color theme="1"/>
      <name val="ＭＳ 明朝"/>
      <family val="2"/>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
      <patternFill patternType="solid">
        <fgColor theme="4" tint="0.79998168889431442"/>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cellStyleXfs>
  <cellXfs count="307">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4" fillId="0" borderId="0" xfId="5" applyFont="1">
      <alignment vertical="center"/>
    </xf>
    <xf numFmtId="0" fontId="16" fillId="0" borderId="0" xfId="5" applyFont="1">
      <alignment vertical="center"/>
    </xf>
    <xf numFmtId="0" fontId="17" fillId="0" borderId="0" xfId="5" applyFont="1">
      <alignment vertical="center"/>
    </xf>
    <xf numFmtId="0" fontId="18" fillId="6" borderId="4" xfId="5" applyFont="1" applyFill="1" applyBorder="1">
      <alignment vertical="center"/>
    </xf>
    <xf numFmtId="0" fontId="16" fillId="6" borderId="5" xfId="5" applyFont="1" applyFill="1" applyBorder="1">
      <alignment vertical="center"/>
    </xf>
    <xf numFmtId="0" fontId="17" fillId="6" borderId="5" xfId="5" applyFont="1" applyFill="1" applyBorder="1">
      <alignment vertical="center"/>
    </xf>
    <xf numFmtId="0" fontId="17" fillId="6" borderId="6" xfId="5" applyFont="1" applyFill="1" applyBorder="1">
      <alignment vertical="center"/>
    </xf>
    <xf numFmtId="0" fontId="17" fillId="6" borderId="8" xfId="5" applyFont="1" applyFill="1" applyBorder="1">
      <alignment vertical="center"/>
    </xf>
    <xf numFmtId="0" fontId="17" fillId="3" borderId="4" xfId="5" applyFont="1" applyFill="1" applyBorder="1">
      <alignment vertical="center"/>
    </xf>
    <xf numFmtId="0" fontId="17" fillId="3" borderId="5" xfId="5" applyFont="1" applyFill="1" applyBorder="1">
      <alignment vertical="center"/>
    </xf>
    <xf numFmtId="0" fontId="20" fillId="3" borderId="1" xfId="5" applyFont="1" applyFill="1" applyBorder="1">
      <alignment vertical="center"/>
    </xf>
    <xf numFmtId="0" fontId="18" fillId="3" borderId="3" xfId="5" applyFont="1" applyFill="1" applyBorder="1">
      <alignment vertical="center"/>
    </xf>
    <xf numFmtId="0" fontId="17" fillId="6" borderId="14" xfId="5" applyFont="1" applyFill="1" applyBorder="1" applyAlignment="1">
      <alignment vertical="top"/>
    </xf>
    <xf numFmtId="0" fontId="17" fillId="3" borderId="8" xfId="5" applyFont="1" applyFill="1" applyBorder="1" applyAlignment="1">
      <alignment vertical="top"/>
    </xf>
    <xf numFmtId="0" fontId="17" fillId="6" borderId="14" xfId="5" applyFont="1" applyFill="1" applyBorder="1" applyAlignment="1">
      <alignment vertical="center" wrapText="1"/>
    </xf>
    <xf numFmtId="0" fontId="17" fillId="3" borderId="8" xfId="5" applyFont="1" applyFill="1" applyBorder="1" applyAlignment="1">
      <alignment horizontal="left" vertical="center" wrapText="1"/>
    </xf>
    <xf numFmtId="0" fontId="17" fillId="0" borderId="25" xfId="5" applyFont="1" applyBorder="1" applyAlignment="1">
      <alignment horizontal="center" vertical="center"/>
    </xf>
    <xf numFmtId="38" fontId="14" fillId="0" borderId="13" xfId="6" applyFont="1" applyFill="1" applyBorder="1" applyAlignment="1">
      <alignment horizontal="center" vertical="center"/>
    </xf>
    <xf numFmtId="38" fontId="17" fillId="0" borderId="6" xfId="6" applyFont="1" applyFill="1" applyBorder="1" applyAlignment="1">
      <alignment horizontal="center" vertical="center"/>
    </xf>
    <xf numFmtId="38" fontId="20" fillId="0" borderId="0" xfId="6" applyFont="1" applyFill="1" applyBorder="1" applyAlignment="1">
      <alignment horizontal="center" vertical="center"/>
    </xf>
    <xf numFmtId="0" fontId="20" fillId="0" borderId="0" xfId="5" applyFont="1" applyAlignment="1">
      <alignment horizontal="center" vertical="center"/>
    </xf>
    <xf numFmtId="0" fontId="17" fillId="0" borderId="0" xfId="5" applyFont="1" applyAlignment="1">
      <alignment horizontal="center" vertical="center"/>
    </xf>
    <xf numFmtId="0" fontId="17" fillId="0" borderId="25" xfId="5" applyFont="1" applyBorder="1" applyAlignment="1">
      <alignment horizontal="center" vertical="center" wrapText="1"/>
    </xf>
    <xf numFmtId="0" fontId="17" fillId="7" borderId="0" xfId="5" applyFont="1" applyFill="1">
      <alignment vertical="center"/>
    </xf>
    <xf numFmtId="0" fontId="17" fillId="6" borderId="15" xfId="5" applyFont="1" applyFill="1" applyBorder="1" applyAlignment="1">
      <alignment vertical="center" wrapText="1"/>
    </xf>
    <xf numFmtId="0" fontId="17" fillId="3" borderId="10" xfId="5" applyFont="1" applyFill="1" applyBorder="1" applyAlignment="1">
      <alignment horizontal="left" vertical="center" wrapText="1"/>
    </xf>
    <xf numFmtId="0" fontId="18" fillId="6" borderId="1" xfId="5" applyFont="1" applyFill="1" applyBorder="1" applyAlignment="1">
      <alignment horizontal="left" vertical="center"/>
    </xf>
    <xf numFmtId="0" fontId="17" fillId="6" borderId="1" xfId="5" applyFont="1" applyFill="1" applyBorder="1" applyAlignment="1">
      <alignment horizontal="left" vertical="center"/>
    </xf>
    <xf numFmtId="0" fontId="17" fillId="6" borderId="1" xfId="5" applyFont="1" applyFill="1" applyBorder="1" applyAlignment="1">
      <alignment horizontal="center" vertical="center"/>
    </xf>
    <xf numFmtId="0" fontId="17" fillId="6" borderId="2" xfId="5" applyFont="1" applyFill="1" applyBorder="1" applyAlignment="1">
      <alignment horizontal="center" vertical="center"/>
    </xf>
    <xf numFmtId="0" fontId="17" fillId="6" borderId="2" xfId="5" applyFont="1" applyFill="1" applyBorder="1" applyAlignment="1">
      <alignment horizontal="left" vertical="center" shrinkToFit="1"/>
    </xf>
    <xf numFmtId="0" fontId="17" fillId="6" borderId="3" xfId="5" applyFont="1" applyFill="1" applyBorder="1" applyAlignment="1">
      <alignment horizontal="left" vertical="center" shrinkToFit="1"/>
    </xf>
    <xf numFmtId="0" fontId="18" fillId="6" borderId="25" xfId="5" applyFont="1" applyFill="1" applyBorder="1" applyAlignment="1">
      <alignment horizontal="left" vertical="center"/>
    </xf>
    <xf numFmtId="0" fontId="17" fillId="6" borderId="10" xfId="5" applyFont="1" applyFill="1" applyBorder="1" applyAlignment="1">
      <alignment horizontal="left" vertical="center" wrapText="1"/>
    </xf>
    <xf numFmtId="0" fontId="17" fillId="6" borderId="10" xfId="5" applyFont="1" applyFill="1" applyBorder="1" applyAlignment="1">
      <alignment horizontal="center" vertical="center" wrapText="1"/>
    </xf>
    <xf numFmtId="0" fontId="17" fillId="6" borderId="7" xfId="5" applyFont="1" applyFill="1" applyBorder="1" applyAlignment="1">
      <alignment horizontal="center" vertical="center" wrapText="1"/>
    </xf>
    <xf numFmtId="0" fontId="17" fillId="6" borderId="7" xfId="5" applyFont="1" applyFill="1" applyBorder="1" applyAlignment="1">
      <alignment horizontal="left" vertical="center" shrinkToFit="1"/>
    </xf>
    <xf numFmtId="0" fontId="17" fillId="6" borderId="11" xfId="5" applyFont="1" applyFill="1" applyBorder="1" applyAlignment="1">
      <alignment horizontal="left" vertical="center" shrinkToFit="1"/>
    </xf>
    <xf numFmtId="0" fontId="17" fillId="0" borderId="0" xfId="5" applyFont="1" applyAlignment="1">
      <alignment horizontal="left" vertical="center"/>
    </xf>
    <xf numFmtId="38" fontId="17" fillId="0" borderId="0" xfId="6" applyFont="1" applyFill="1" applyBorder="1" applyAlignment="1">
      <alignment horizontal="right" vertical="center"/>
    </xf>
    <xf numFmtId="0" fontId="14" fillId="0" borderId="0" xfId="5" applyFont="1" applyAlignment="1">
      <alignment horizontal="center" vertical="center"/>
    </xf>
    <xf numFmtId="0" fontId="17" fillId="6" borderId="2" xfId="5" applyFont="1" applyFill="1" applyBorder="1">
      <alignment vertical="center"/>
    </xf>
    <xf numFmtId="0" fontId="17" fillId="6" borderId="14" xfId="5" applyFont="1" applyFill="1" applyBorder="1" applyAlignment="1">
      <alignment horizontal="center" vertical="center"/>
    </xf>
    <xf numFmtId="0" fontId="17" fillId="3" borderId="8" xfId="5" applyFont="1" applyFill="1" applyBorder="1" applyAlignment="1">
      <alignment horizontal="center" vertical="center"/>
    </xf>
    <xf numFmtId="38" fontId="14" fillId="0" borderId="25" xfId="6" applyFont="1" applyFill="1" applyBorder="1" applyAlignment="1">
      <alignment horizontal="center" vertical="center"/>
    </xf>
    <xf numFmtId="38" fontId="14" fillId="0" borderId="6" xfId="6" applyFont="1" applyFill="1" applyBorder="1" applyAlignment="1">
      <alignment horizontal="center" vertical="center"/>
    </xf>
    <xf numFmtId="0" fontId="17" fillId="0" borderId="13" xfId="5" applyFont="1" applyBorder="1">
      <alignment vertical="center"/>
    </xf>
    <xf numFmtId="0" fontId="17" fillId="0" borderId="25" xfId="5" applyFont="1" applyBorder="1">
      <alignment vertical="center"/>
    </xf>
    <xf numFmtId="38" fontId="14" fillId="0" borderId="25" xfId="6" applyFont="1" applyFill="1" applyBorder="1" applyAlignment="1">
      <alignment horizontal="center" vertical="center" wrapText="1"/>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7" fillId="0" borderId="0" xfId="5" applyFont="1" applyAlignment="1">
      <alignment horizontal="center" vertical="center" wrapText="1"/>
    </xf>
    <xf numFmtId="0" fontId="17" fillId="0" borderId="0" xfId="5" applyFont="1" applyAlignment="1">
      <alignment vertical="center" wrapText="1"/>
    </xf>
    <xf numFmtId="0" fontId="17" fillId="6" borderId="5" xfId="5" applyFont="1" applyFill="1" applyBorder="1" applyAlignment="1">
      <alignment horizontal="center" vertical="center"/>
    </xf>
    <xf numFmtId="0" fontId="17" fillId="6" borderId="6" xfId="5" applyFont="1" applyFill="1" applyBorder="1" applyAlignment="1">
      <alignment horizontal="center" vertical="center"/>
    </xf>
    <xf numFmtId="0" fontId="17" fillId="6" borderId="0" xfId="5" applyFont="1" applyFill="1">
      <alignment vertical="center"/>
    </xf>
    <xf numFmtId="0" fontId="6" fillId="4" borderId="0" xfId="0" applyFont="1" applyFill="1">
      <alignment vertical="center"/>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7" fillId="0" borderId="0" xfId="0" applyFont="1" applyAlignment="1">
      <alignment horizontal="left" vertical="center"/>
    </xf>
    <xf numFmtId="178" fontId="8" fillId="0" borderId="25" xfId="0" applyNumberFormat="1" applyFont="1" applyBorder="1" applyAlignment="1">
      <alignment horizontal="center" vertical="center" shrinkToFit="1"/>
    </xf>
    <xf numFmtId="0" fontId="9" fillId="0" borderId="0" xfId="0" applyFont="1" applyAlignment="1">
      <alignment horizontal="left" vertical="center"/>
    </xf>
    <xf numFmtId="0" fontId="13" fillId="0" borderId="0" xfId="0" applyFont="1" applyAlignment="1">
      <alignment horizontal="left" vertical="top"/>
    </xf>
    <xf numFmtId="0" fontId="24" fillId="0" borderId="0" xfId="0" applyFont="1" applyAlignment="1">
      <alignment horizontal="left" vertical="top"/>
    </xf>
    <xf numFmtId="0" fontId="13" fillId="0" borderId="0" xfId="0" applyFont="1">
      <alignment vertical="center"/>
    </xf>
    <xf numFmtId="0" fontId="13" fillId="0" borderId="25" xfId="0" applyFont="1" applyBorder="1" applyAlignment="1">
      <alignment horizontal="center" vertical="center"/>
    </xf>
    <xf numFmtId="49" fontId="24" fillId="0" borderId="25" xfId="0" applyNumberFormat="1" applyFont="1" applyBorder="1" applyAlignment="1">
      <alignment horizontal="left" vertical="center" wrapText="1"/>
    </xf>
    <xf numFmtId="0" fontId="24" fillId="0" borderId="25" xfId="0" applyFont="1" applyBorder="1" applyAlignment="1">
      <alignment horizontal="left" vertical="center" wrapText="1"/>
    </xf>
    <xf numFmtId="49" fontId="24" fillId="0" borderId="13" xfId="0" applyNumberFormat="1" applyFont="1" applyBorder="1" applyAlignment="1">
      <alignment vertical="center" wrapText="1"/>
    </xf>
    <xf numFmtId="0" fontId="24" fillId="0" borderId="13" xfId="0" applyFont="1" applyBorder="1" applyAlignment="1">
      <alignment horizontal="left" vertical="center" wrapText="1"/>
    </xf>
    <xf numFmtId="0" fontId="24"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3" fillId="5" borderId="25" xfId="0" applyFont="1" applyFill="1" applyBorder="1" applyAlignment="1">
      <alignment horizontal="center" vertical="center"/>
    </xf>
    <xf numFmtId="49" fontId="24" fillId="5" borderId="25" xfId="0" applyNumberFormat="1" applyFont="1" applyFill="1" applyBorder="1" applyAlignment="1">
      <alignment horizontal="center" vertical="top"/>
    </xf>
    <xf numFmtId="0" fontId="24" fillId="5" borderId="25" xfId="0" applyFont="1" applyFill="1" applyBorder="1" applyAlignment="1">
      <alignment horizontal="center" vertical="top"/>
    </xf>
    <xf numFmtId="0" fontId="13" fillId="0" borderId="9" xfId="0" applyFont="1" applyBorder="1">
      <alignment vertical="center"/>
    </xf>
    <xf numFmtId="0" fontId="11" fillId="0" borderId="0" xfId="0" applyFont="1">
      <alignment vertical="center"/>
    </xf>
    <xf numFmtId="0" fontId="11" fillId="0" borderId="0" xfId="0" applyFont="1" applyAlignment="1">
      <alignment vertical="center" wrapText="1"/>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8" fillId="0" borderId="5" xfId="0" applyFont="1" applyBorder="1">
      <alignment vertical="center"/>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6" fillId="0" borderId="0" xfId="0" applyFont="1" applyAlignment="1">
      <alignment horizontal="right" vertical="center"/>
    </xf>
    <xf numFmtId="0" fontId="9"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9" fillId="2" borderId="25" xfId="0" applyFont="1" applyFill="1" applyBorder="1" applyAlignment="1">
      <alignment horizontal="center" vertical="center" wrapText="1"/>
    </xf>
    <xf numFmtId="0" fontId="13" fillId="0" borderId="0" xfId="0" applyFont="1" applyAlignment="1">
      <alignment horizontal="centerContinuous" vertical="center"/>
    </xf>
    <xf numFmtId="0" fontId="8" fillId="0" borderId="25" xfId="0" applyFont="1" applyBorder="1">
      <alignment vertical="center"/>
    </xf>
    <xf numFmtId="0" fontId="0" fillId="0" borderId="25" xfId="0" applyBorder="1">
      <alignment vertical="center"/>
    </xf>
    <xf numFmtId="0" fontId="9" fillId="0" borderId="25" xfId="0" applyFont="1" applyBorder="1" applyAlignment="1">
      <alignment horizontal="left" vertical="center"/>
    </xf>
    <xf numFmtId="0" fontId="9" fillId="0" borderId="25" xfId="0" applyFont="1" applyBorder="1" applyAlignment="1">
      <alignment horizontal="center" vertical="center"/>
    </xf>
    <xf numFmtId="178" fontId="0" fillId="3" borderId="25" xfId="0" applyNumberFormat="1" applyFill="1" applyBorder="1">
      <alignment vertical="center"/>
    </xf>
    <xf numFmtId="0" fontId="8" fillId="3" borderId="25" xfId="0" applyFont="1" applyFill="1" applyBorder="1" applyAlignment="1">
      <alignment vertical="center" shrinkToFit="1"/>
    </xf>
    <xf numFmtId="0" fontId="8" fillId="3" borderId="25" xfId="4" applyNumberFormat="1" applyFont="1" applyFill="1" applyBorder="1" applyAlignment="1">
      <alignment horizontal="right" vertical="center" shrinkToFit="1"/>
    </xf>
    <xf numFmtId="0" fontId="31" fillId="0" borderId="0" xfId="7">
      <alignment vertical="center"/>
    </xf>
    <xf numFmtId="0" fontId="29" fillId="0" borderId="0" xfId="7" applyFont="1">
      <alignment vertical="center"/>
    </xf>
    <xf numFmtId="0" fontId="32" fillId="0" borderId="0" xfId="7" applyFont="1" applyAlignment="1">
      <alignment vertical="center" wrapText="1"/>
    </xf>
    <xf numFmtId="0" fontId="30" fillId="0" borderId="0" xfId="7" applyFont="1">
      <alignment vertical="center"/>
    </xf>
    <xf numFmtId="0" fontId="31" fillId="0" borderId="7" xfId="7" applyBorder="1">
      <alignment vertical="center"/>
    </xf>
    <xf numFmtId="0" fontId="10" fillId="3" borderId="25" xfId="0" applyFont="1" applyFill="1" applyBorder="1" applyAlignment="1">
      <alignment vertical="center" wrapText="1" shrinkToFit="1"/>
    </xf>
    <xf numFmtId="0" fontId="28" fillId="0" borderId="0" xfId="7" applyFont="1" applyAlignment="1">
      <alignment horizontal="center" vertical="center"/>
    </xf>
    <xf numFmtId="0" fontId="31" fillId="0" borderId="25" xfId="7" applyBorder="1" applyAlignment="1">
      <alignment horizontal="center" vertical="center" shrinkToFit="1"/>
    </xf>
    <xf numFmtId="180" fontId="31" fillId="3" borderId="25" xfId="7" applyNumberFormat="1" applyFill="1" applyBorder="1" applyAlignment="1">
      <alignment horizontal="left" vertical="center"/>
    </xf>
    <xf numFmtId="0" fontId="31" fillId="3" borderId="25" xfId="7" applyFill="1" applyBorder="1" applyAlignment="1">
      <alignment horizontal="left" vertical="center" wrapText="1"/>
    </xf>
    <xf numFmtId="0" fontId="31" fillId="0" borderId="7" xfId="7" applyBorder="1" applyAlignment="1">
      <alignment horizontal="right" vertical="center"/>
    </xf>
    <xf numFmtId="0" fontId="31" fillId="0" borderId="25" xfId="7" applyBorder="1" applyAlignment="1">
      <alignment horizontal="center" vertical="center"/>
    </xf>
    <xf numFmtId="0" fontId="30" fillId="0" borderId="25" xfId="7" applyFont="1" applyBorder="1" applyAlignment="1">
      <alignment horizontal="center" vertical="center"/>
    </xf>
    <xf numFmtId="38" fontId="0" fillId="10" borderId="25" xfId="8" applyFont="1" applyFill="1" applyBorder="1" applyAlignment="1">
      <alignment horizontal="right" vertical="center"/>
    </xf>
    <xf numFmtId="38" fontId="30" fillId="3" borderId="25" xfId="8" applyFont="1" applyFill="1" applyBorder="1" applyAlignment="1">
      <alignment horizontal="right" vertical="center"/>
    </xf>
    <xf numFmtId="0" fontId="32" fillId="10" borderId="25" xfId="7" applyFont="1" applyFill="1" applyBorder="1" applyAlignment="1">
      <alignment horizontal="left" vertical="center" wrapText="1"/>
    </xf>
    <xf numFmtId="38" fontId="30" fillId="10" borderId="25" xfId="8" applyFont="1" applyFill="1" applyBorder="1" applyAlignment="1">
      <alignment horizontal="right" vertical="center"/>
    </xf>
    <xf numFmtId="38" fontId="0" fillId="3" borderId="25" xfId="8" applyFont="1" applyFill="1" applyBorder="1" applyAlignment="1">
      <alignment horizontal="right" vertical="center"/>
    </xf>
    <xf numFmtId="0" fontId="32" fillId="10" borderId="25" xfId="7" applyFont="1" applyFill="1" applyBorder="1" applyAlignment="1">
      <alignment horizontal="center" vertical="center" wrapText="1"/>
    </xf>
    <xf numFmtId="0" fontId="31" fillId="10" borderId="25" xfId="7" applyFill="1" applyBorder="1" applyAlignment="1">
      <alignment horizontal="center" vertical="center"/>
    </xf>
    <xf numFmtId="0" fontId="31" fillId="11" borderId="25" xfId="7" applyFill="1" applyBorder="1" applyAlignment="1">
      <alignment horizontal="center" vertical="center"/>
    </xf>
    <xf numFmtId="0" fontId="31" fillId="0" borderId="25" xfId="7" applyBorder="1" applyAlignment="1">
      <alignment horizontal="left" vertical="center" wrapText="1"/>
    </xf>
    <xf numFmtId="0" fontId="23" fillId="0" borderId="0" xfId="0" applyFont="1" applyAlignment="1">
      <alignment horizontal="center"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10" borderId="25" xfId="0" applyFont="1" applyFill="1" applyBorder="1" applyAlignment="1">
      <alignment horizontal="center" vertical="center" shrinkToFit="1"/>
    </xf>
    <xf numFmtId="0" fontId="6" fillId="2" borderId="1" xfId="0" applyFont="1" applyFill="1" applyBorder="1">
      <alignment vertical="center"/>
    </xf>
    <xf numFmtId="0" fontId="6" fillId="2" borderId="2" xfId="0" applyFont="1" applyFill="1" applyBorder="1">
      <alignment vertical="center"/>
    </xf>
    <xf numFmtId="0" fontId="6" fillId="10" borderId="25" xfId="0" applyFont="1" applyFill="1" applyBorder="1" applyAlignment="1">
      <alignment horizontal="left" vertical="center" shrinkToFit="1"/>
    </xf>
    <xf numFmtId="0" fontId="13" fillId="0" borderId="0" xfId="0" applyFont="1" applyAlignment="1">
      <alignment horizontal="right" vertical="center"/>
    </xf>
    <xf numFmtId="0" fontId="13" fillId="0" borderId="0" xfId="0" applyFont="1" applyAlignment="1">
      <alignment horizontal="center" vertical="center"/>
    </xf>
    <xf numFmtId="0" fontId="0" fillId="0" borderId="0" xfId="0">
      <alignment vertical="center"/>
    </xf>
    <xf numFmtId="0" fontId="13" fillId="10" borderId="0" xfId="0" applyFont="1" applyFill="1" applyAlignment="1">
      <alignment horizontal="center" vertical="center"/>
    </xf>
    <xf numFmtId="176" fontId="13" fillId="3" borderId="7" xfId="0" applyNumberFormat="1" applyFont="1" applyFill="1" applyBorder="1" applyAlignment="1">
      <alignment horizontal="right" vertical="center"/>
    </xf>
    <xf numFmtId="176" fontId="13" fillId="3" borderId="2" xfId="0" applyNumberFormat="1" applyFont="1" applyFill="1" applyBorder="1" applyAlignment="1">
      <alignment horizontal="right" vertical="center"/>
    </xf>
    <xf numFmtId="0" fontId="13" fillId="10" borderId="7" xfId="0" applyFont="1" applyFill="1" applyBorder="1" applyAlignment="1">
      <alignment horizontal="left" vertical="center" shrinkToFit="1"/>
    </xf>
    <xf numFmtId="0" fontId="13" fillId="10" borderId="2" xfId="0" applyFont="1" applyFill="1" applyBorder="1" applyAlignment="1">
      <alignment horizontal="left" vertical="center" shrinkToFit="1"/>
    </xf>
    <xf numFmtId="0" fontId="13" fillId="0" borderId="0" xfId="0" applyFont="1">
      <alignment vertical="center"/>
    </xf>
    <xf numFmtId="176" fontId="13" fillId="0" borderId="0" xfId="0" applyNumberFormat="1" applyFont="1">
      <alignment vertical="center"/>
    </xf>
    <xf numFmtId="0" fontId="10" fillId="10" borderId="16" xfId="0" applyFont="1" applyFill="1" applyBorder="1" applyAlignment="1">
      <alignment horizontal="left" vertical="center" shrinkToFit="1"/>
    </xf>
    <xf numFmtId="0" fontId="10" fillId="10" borderId="17" xfId="0" applyFont="1" applyFill="1" applyBorder="1" applyAlignment="1">
      <alignment horizontal="left" vertical="center" shrinkToFit="1"/>
    </xf>
    <xf numFmtId="0" fontId="10" fillId="10" borderId="18" xfId="0" applyFont="1" applyFill="1" applyBorder="1" applyAlignment="1">
      <alignment horizontal="left" vertical="center" shrinkToFit="1"/>
    </xf>
    <xf numFmtId="0" fontId="10" fillId="10" borderId="30" xfId="0" applyFont="1" applyFill="1" applyBorder="1" applyAlignment="1">
      <alignment horizontal="left" vertical="center" shrinkToFit="1"/>
    </xf>
    <xf numFmtId="0" fontId="10" fillId="10" borderId="31" xfId="0" applyFont="1" applyFill="1" applyBorder="1" applyAlignment="1">
      <alignment horizontal="left" vertical="center" shrinkToFit="1"/>
    </xf>
    <xf numFmtId="0" fontId="10" fillId="10" borderId="32" xfId="0" applyFont="1" applyFill="1" applyBorder="1" applyAlignment="1">
      <alignment horizontal="left" vertical="center" shrinkToFit="1"/>
    </xf>
    <xf numFmtId="0" fontId="10" fillId="10" borderId="28" xfId="0" applyFont="1" applyFill="1" applyBorder="1" applyAlignment="1">
      <alignment horizontal="left" vertical="center" shrinkToFit="1"/>
    </xf>
    <xf numFmtId="0" fontId="10" fillId="10" borderId="12" xfId="0" applyFont="1" applyFill="1" applyBorder="1" applyAlignment="1">
      <alignment horizontal="left" vertical="center" shrinkToFit="1"/>
    </xf>
    <xf numFmtId="0" fontId="10" fillId="10" borderId="29" xfId="0" applyFont="1" applyFill="1" applyBorder="1" applyAlignment="1">
      <alignment horizontal="lef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7" fontId="11" fillId="10" borderId="17" xfId="4" applyNumberFormat="1" applyFont="1" applyFill="1" applyBorder="1" applyAlignment="1">
      <alignment vertical="center" shrinkToFit="1"/>
    </xf>
    <xf numFmtId="0" fontId="10" fillId="10" borderId="28" xfId="0" applyFont="1" applyFill="1" applyBorder="1" applyAlignment="1">
      <alignment horizontal="center" vertical="center" shrinkToFit="1"/>
    </xf>
    <xf numFmtId="0" fontId="10" fillId="10" borderId="12" xfId="0" applyFont="1" applyFill="1" applyBorder="1" applyAlignment="1">
      <alignment horizontal="center" vertical="center" shrinkToFit="1"/>
    </xf>
    <xf numFmtId="0" fontId="10" fillId="10" borderId="29" xfId="0" applyFont="1" applyFill="1" applyBorder="1" applyAlignment="1">
      <alignment horizontal="center" vertical="center" shrinkToFit="1"/>
    </xf>
    <xf numFmtId="0" fontId="10" fillId="10" borderId="16" xfId="0" applyFont="1" applyFill="1" applyBorder="1" applyAlignment="1">
      <alignment horizontal="center" vertical="center" shrinkToFit="1"/>
    </xf>
    <xf numFmtId="0" fontId="10" fillId="10" borderId="17" xfId="0" applyFont="1" applyFill="1" applyBorder="1" applyAlignment="1">
      <alignment horizontal="center" vertical="center" shrinkToFit="1"/>
    </xf>
    <xf numFmtId="0" fontId="10" fillId="10" borderId="18" xfId="0" applyFont="1" applyFill="1" applyBorder="1" applyAlignment="1">
      <alignment horizontal="center" vertical="center" shrinkToFit="1"/>
    </xf>
    <xf numFmtId="49" fontId="11" fillId="10" borderId="28" xfId="0" applyNumberFormat="1" applyFont="1" applyFill="1" applyBorder="1" applyAlignment="1">
      <alignment horizontal="center" vertical="center" shrinkToFit="1"/>
    </xf>
    <xf numFmtId="49" fontId="11" fillId="10" borderId="12" xfId="0" applyNumberFormat="1" applyFont="1" applyFill="1" applyBorder="1" applyAlignment="1">
      <alignment horizontal="center" vertical="center" shrinkToFit="1"/>
    </xf>
    <xf numFmtId="49" fontId="11" fillId="10" borderId="29" xfId="0" applyNumberFormat="1" applyFont="1" applyFill="1" applyBorder="1" applyAlignment="1">
      <alignment horizontal="center" vertical="center" shrinkToFit="1"/>
    </xf>
    <xf numFmtId="49" fontId="11" fillId="10" borderId="16" xfId="0" applyNumberFormat="1" applyFont="1" applyFill="1" applyBorder="1" applyAlignment="1">
      <alignment horizontal="center" vertical="center" shrinkToFit="1"/>
    </xf>
    <xf numFmtId="49" fontId="11" fillId="10" borderId="17" xfId="0" applyNumberFormat="1" applyFont="1" applyFill="1" applyBorder="1" applyAlignment="1">
      <alignment horizontal="center" vertical="center" shrinkToFit="1"/>
    </xf>
    <xf numFmtId="49" fontId="11" fillId="10" borderId="18" xfId="0" applyNumberFormat="1" applyFont="1" applyFill="1" applyBorder="1" applyAlignment="1">
      <alignment horizontal="center" vertical="center" shrinkToFit="1"/>
    </xf>
    <xf numFmtId="0" fontId="11" fillId="9" borderId="1" xfId="0" applyFont="1" applyFill="1" applyBorder="1" applyAlignment="1">
      <alignment vertical="center" shrinkToFit="1"/>
    </xf>
    <xf numFmtId="0" fontId="11" fillId="9" borderId="2" xfId="0" applyFont="1" applyFill="1" applyBorder="1" applyAlignment="1">
      <alignment vertical="center" shrinkToFit="1"/>
    </xf>
    <xf numFmtId="0" fontId="11" fillId="9" borderId="3" xfId="0" applyFont="1" applyFill="1" applyBorder="1" applyAlignment="1">
      <alignment vertical="center" shrinkToFit="1"/>
    </xf>
    <xf numFmtId="177" fontId="11" fillId="3" borderId="2" xfId="4" applyNumberFormat="1" applyFont="1" applyFill="1" applyBorder="1" applyAlignment="1">
      <alignment vertical="center" shrinkToFit="1"/>
    </xf>
    <xf numFmtId="177" fontId="11" fillId="3"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Alignment="1">
      <alignment vertical="center" shrinkToFit="1"/>
    </xf>
    <xf numFmtId="0" fontId="11" fillId="0" borderId="0" xfId="0" applyFont="1" applyAlignment="1">
      <alignment horizontal="center" vertical="center"/>
    </xf>
    <xf numFmtId="177" fontId="11" fillId="10" borderId="16" xfId="4" applyNumberFormat="1" applyFont="1" applyFill="1" applyBorder="1" applyAlignment="1">
      <alignment vertical="center" shrinkToFit="1"/>
    </xf>
    <xf numFmtId="177" fontId="11" fillId="10" borderId="18" xfId="4" applyNumberFormat="1" applyFont="1" applyFill="1" applyBorder="1" applyAlignment="1">
      <alignment vertical="center" shrinkToFit="1"/>
    </xf>
    <xf numFmtId="177" fontId="11" fillId="10" borderId="30" xfId="4" applyNumberFormat="1" applyFont="1" applyFill="1" applyBorder="1" applyAlignment="1">
      <alignment vertical="center" shrinkToFit="1"/>
    </xf>
    <xf numFmtId="177" fontId="11" fillId="10" borderId="31" xfId="4" applyNumberFormat="1" applyFont="1" applyFill="1" applyBorder="1" applyAlignment="1">
      <alignment vertical="center" shrinkToFit="1"/>
    </xf>
    <xf numFmtId="177" fontId="11" fillId="10" borderId="32" xfId="4" applyNumberFormat="1" applyFont="1" applyFill="1" applyBorder="1" applyAlignment="1">
      <alignment vertical="center" shrinkToFit="1"/>
    </xf>
    <xf numFmtId="177" fontId="11" fillId="10" borderId="28" xfId="4" applyNumberFormat="1" applyFont="1" applyFill="1" applyBorder="1" applyAlignment="1">
      <alignment vertical="center" shrinkToFit="1"/>
    </xf>
    <xf numFmtId="177" fontId="11" fillId="10" borderId="12" xfId="4" applyNumberFormat="1" applyFont="1" applyFill="1" applyBorder="1" applyAlignment="1">
      <alignment vertical="center" shrinkToFit="1"/>
    </xf>
    <xf numFmtId="177" fontId="11" fillId="10" borderId="29" xfId="4" applyNumberFormat="1" applyFont="1" applyFill="1" applyBorder="1" applyAlignment="1">
      <alignment vertical="center" shrinkToFit="1"/>
    </xf>
    <xf numFmtId="0" fontId="11" fillId="4" borderId="5" xfId="0" applyFont="1" applyFill="1" applyBorder="1">
      <alignment vertical="center"/>
    </xf>
    <xf numFmtId="0" fontId="11" fillId="4" borderId="6"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3" borderId="4" xfId="4" applyNumberFormat="1" applyFont="1" applyFill="1" applyBorder="1" applyAlignment="1">
      <alignment vertical="center" shrinkToFit="1"/>
    </xf>
    <xf numFmtId="0" fontId="11" fillId="3" borderId="5" xfId="4" applyNumberFormat="1" applyFont="1" applyFill="1" applyBorder="1" applyAlignment="1">
      <alignment vertical="center" shrinkToFit="1"/>
    </xf>
    <xf numFmtId="0" fontId="11" fillId="3" borderId="10" xfId="4" applyNumberFormat="1" applyFont="1" applyFill="1" applyBorder="1" applyAlignment="1">
      <alignment vertical="center" shrinkToFit="1"/>
    </xf>
    <xf numFmtId="0" fontId="11" fillId="3" borderId="7" xfId="4" applyNumberFormat="1" applyFont="1" applyFill="1" applyBorder="1" applyAlignment="1">
      <alignmen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10" borderId="4" xfId="0" applyNumberFormat="1" applyFont="1" applyFill="1" applyBorder="1" applyAlignment="1">
      <alignment vertical="center" wrapText="1"/>
    </xf>
    <xf numFmtId="179" fontId="11" fillId="10" borderId="5" xfId="0" applyNumberFormat="1" applyFont="1" applyFill="1" applyBorder="1" applyAlignment="1">
      <alignment vertical="center" wrapText="1"/>
    </xf>
    <xf numFmtId="179" fontId="11" fillId="10" borderId="10" xfId="0" applyNumberFormat="1" applyFont="1" applyFill="1" applyBorder="1" applyAlignment="1">
      <alignment vertical="center" wrapText="1"/>
    </xf>
    <xf numFmtId="179" fontId="11" fillId="10" borderId="7"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179" fontId="11" fillId="3" borderId="4" xfId="0" applyNumberFormat="1" applyFont="1" applyFill="1" applyBorder="1">
      <alignment vertical="center"/>
    </xf>
    <xf numFmtId="179" fontId="11" fillId="3" borderId="5" xfId="0" applyNumberFormat="1" applyFont="1" applyFill="1" applyBorder="1">
      <alignment vertical="center"/>
    </xf>
    <xf numFmtId="179" fontId="11" fillId="3" borderId="10" xfId="0" applyNumberFormat="1" applyFont="1" applyFill="1" applyBorder="1">
      <alignment vertical="center"/>
    </xf>
    <xf numFmtId="179" fontId="11" fillId="3" borderId="7" xfId="0" applyNumberFormat="1" applyFont="1" applyFill="1" applyBorder="1">
      <alignment vertical="center"/>
    </xf>
    <xf numFmtId="49" fontId="11" fillId="10" borderId="30" xfId="0" applyNumberFormat="1" applyFont="1" applyFill="1" applyBorder="1" applyAlignment="1">
      <alignment horizontal="center" vertical="center" shrinkToFit="1"/>
    </xf>
    <xf numFmtId="49" fontId="11" fillId="10" borderId="31" xfId="0" applyNumberFormat="1" applyFont="1" applyFill="1" applyBorder="1" applyAlignment="1">
      <alignment horizontal="center" vertical="center" shrinkToFit="1"/>
    </xf>
    <xf numFmtId="49" fontId="11" fillId="10" borderId="32" xfId="0" applyNumberFormat="1" applyFont="1" applyFill="1" applyBorder="1" applyAlignment="1">
      <alignment horizontal="center" vertical="center" shrinkToFit="1"/>
    </xf>
    <xf numFmtId="0" fontId="10" fillId="10" borderId="30" xfId="0" applyFont="1" applyFill="1" applyBorder="1" applyAlignment="1">
      <alignment horizontal="center" vertical="center" shrinkToFit="1"/>
    </xf>
    <xf numFmtId="0" fontId="10" fillId="10" borderId="31" xfId="0" applyFont="1" applyFill="1" applyBorder="1" applyAlignment="1">
      <alignment horizontal="center" vertical="center" shrinkToFit="1"/>
    </xf>
    <xf numFmtId="0" fontId="10" fillId="10" borderId="32" xfId="0" applyFont="1" applyFill="1" applyBorder="1" applyAlignment="1">
      <alignment horizontal="center" vertical="center" shrinkToFit="1"/>
    </xf>
    <xf numFmtId="49" fontId="6" fillId="10" borderId="10" xfId="0" applyNumberFormat="1" applyFont="1" applyFill="1" applyBorder="1" applyAlignment="1">
      <alignment horizontal="center" vertical="center" shrinkToFit="1"/>
    </xf>
    <xf numFmtId="49" fontId="6" fillId="10" borderId="7" xfId="0" applyNumberFormat="1" applyFont="1" applyFill="1" applyBorder="1" applyAlignment="1">
      <alignment horizontal="center" vertical="center" shrinkToFit="1"/>
    </xf>
    <xf numFmtId="49" fontId="6" fillId="10" borderId="11" xfId="0" applyNumberFormat="1" applyFont="1" applyFill="1" applyBorder="1" applyAlignment="1">
      <alignment horizontal="center" vertical="center" shrinkToFit="1"/>
    </xf>
    <xf numFmtId="0" fontId="9" fillId="10" borderId="1" xfId="0" applyFont="1" applyFill="1" applyBorder="1" applyAlignment="1">
      <alignment vertical="center" shrinkToFit="1"/>
    </xf>
    <xf numFmtId="0" fontId="9" fillId="10" borderId="2" xfId="0" applyFont="1" applyFill="1" applyBorder="1" applyAlignment="1">
      <alignment vertical="center" shrinkToFit="1"/>
    </xf>
    <xf numFmtId="0" fontId="9" fillId="10" borderId="3" xfId="0" applyFont="1" applyFill="1" applyBorder="1" applyAlignment="1">
      <alignment vertical="center" shrinkToFit="1"/>
    </xf>
    <xf numFmtId="0" fontId="19" fillId="0" borderId="8" xfId="5" applyFont="1" applyBorder="1" applyAlignment="1">
      <alignment horizontal="center" vertical="center"/>
    </xf>
    <xf numFmtId="0" fontId="18" fillId="0" borderId="0" xfId="5" applyFont="1" applyAlignment="1">
      <alignment horizontal="center" vertical="center"/>
    </xf>
    <xf numFmtId="0" fontId="17" fillId="0" borderId="19" xfId="5" applyFont="1" applyBorder="1" applyAlignment="1">
      <alignment horizontal="center" vertical="top" wrapText="1"/>
    </xf>
    <xf numFmtId="0" fontId="17" fillId="0" borderId="20" xfId="5" applyFont="1" applyBorder="1" applyAlignment="1">
      <alignment horizontal="center" vertical="top"/>
    </xf>
    <xf numFmtId="0" fontId="17" fillId="0" borderId="21" xfId="5" applyFont="1" applyBorder="1" applyAlignment="1">
      <alignment horizontal="center" vertical="top"/>
    </xf>
    <xf numFmtId="0" fontId="21" fillId="0" borderId="1" xfId="5" applyFont="1" applyBorder="1" applyAlignment="1">
      <alignment horizontal="left" vertical="top" wrapText="1"/>
    </xf>
    <xf numFmtId="0" fontId="21" fillId="0" borderId="3" xfId="5" applyFont="1" applyBorder="1" applyAlignment="1">
      <alignment horizontal="left" vertical="top" wrapText="1"/>
    </xf>
    <xf numFmtId="0" fontId="17" fillId="0" borderId="25" xfId="5" applyFont="1" applyBorder="1" applyAlignment="1">
      <alignment horizontal="center" vertical="center"/>
    </xf>
    <xf numFmtId="0" fontId="17" fillId="0" borderId="25" xfId="5" applyFont="1" applyBorder="1" applyAlignment="1">
      <alignment horizontal="left" vertical="center"/>
    </xf>
    <xf numFmtId="0" fontId="17" fillId="0" borderId="25" xfId="5" applyFont="1" applyBorder="1" applyAlignment="1">
      <alignment horizontal="left" vertical="center" shrinkToFit="1"/>
    </xf>
    <xf numFmtId="0" fontId="19" fillId="0" borderId="0" xfId="5" applyFont="1" applyAlignment="1">
      <alignment horizontal="center" vertical="center"/>
    </xf>
    <xf numFmtId="0" fontId="17" fillId="0" borderId="25" xfId="5" applyFont="1" applyBorder="1">
      <alignment vertical="center"/>
    </xf>
    <xf numFmtId="0" fontId="17" fillId="0" borderId="25" xfId="5" applyFont="1" applyBorder="1" applyAlignment="1">
      <alignment horizontal="center" vertical="center" wrapText="1"/>
    </xf>
    <xf numFmtId="38" fontId="22" fillId="0" borderId="1" xfId="6" applyFont="1" applyFill="1" applyBorder="1" applyAlignment="1">
      <alignment horizontal="left" vertical="top" wrapText="1"/>
    </xf>
    <xf numFmtId="38" fontId="22" fillId="0" borderId="3" xfId="6" applyFont="1" applyFill="1" applyBorder="1" applyAlignment="1">
      <alignment horizontal="left" vertical="top" wrapText="1"/>
    </xf>
    <xf numFmtId="38" fontId="17" fillId="0" borderId="1" xfId="6" applyFont="1" applyFill="1" applyBorder="1" applyAlignment="1">
      <alignment horizontal="left" vertical="center" wrapText="1"/>
    </xf>
    <xf numFmtId="38" fontId="17" fillId="0" borderId="3" xfId="6" applyFont="1" applyFill="1" applyBorder="1" applyAlignment="1">
      <alignment horizontal="left" vertical="center" wrapText="1"/>
    </xf>
    <xf numFmtId="0" fontId="20" fillId="3" borderId="1" xfId="5" applyFont="1" applyFill="1" applyBorder="1" applyAlignment="1">
      <alignment horizontal="center" vertical="center"/>
    </xf>
    <xf numFmtId="0" fontId="20" fillId="3" borderId="3" xfId="5" applyFont="1" applyFill="1" applyBorder="1" applyAlignment="1">
      <alignment horizontal="center" vertical="center"/>
    </xf>
    <xf numFmtId="0" fontId="17" fillId="0" borderId="22" xfId="5" applyFont="1" applyBorder="1" applyAlignment="1">
      <alignment horizontal="center" vertical="top"/>
    </xf>
    <xf numFmtId="0" fontId="17" fillId="0" borderId="23" xfId="5" applyFont="1" applyBorder="1" applyAlignment="1">
      <alignment horizontal="center" vertical="top"/>
    </xf>
    <xf numFmtId="0" fontId="17" fillId="0" borderId="24" xfId="5" applyFont="1" applyBorder="1" applyAlignment="1">
      <alignment horizontal="center" vertical="top"/>
    </xf>
    <xf numFmtId="0" fontId="21" fillId="0" borderId="4" xfId="5" applyFont="1" applyBorder="1" applyAlignment="1">
      <alignment horizontal="left" vertical="top" wrapText="1"/>
    </xf>
    <xf numFmtId="0" fontId="21" fillId="0" borderId="6" xfId="5" applyFont="1" applyBorder="1" applyAlignment="1">
      <alignment horizontal="left" vertical="top" wrapText="1"/>
    </xf>
    <xf numFmtId="0" fontId="21" fillId="0" borderId="10" xfId="5" applyFont="1" applyBorder="1" applyAlignment="1">
      <alignment horizontal="left" vertical="top" wrapText="1"/>
    </xf>
    <xf numFmtId="0" fontId="21" fillId="0" borderId="11" xfId="5" applyFont="1" applyBorder="1" applyAlignment="1">
      <alignment horizontal="left" vertical="top" wrapText="1"/>
    </xf>
    <xf numFmtId="0" fontId="21" fillId="0" borderId="4" xfId="5" applyFont="1" applyBorder="1" applyAlignment="1">
      <alignment horizontal="center" vertical="top" wrapText="1"/>
    </xf>
    <xf numFmtId="0" fontId="21" fillId="0" borderId="6" xfId="5" applyFont="1" applyBorder="1" applyAlignment="1">
      <alignment horizontal="center" vertical="top" wrapText="1"/>
    </xf>
    <xf numFmtId="0" fontId="21" fillId="0" borderId="10" xfId="5" applyFont="1" applyBorder="1" applyAlignment="1">
      <alignment horizontal="center" vertical="top" wrapText="1"/>
    </xf>
    <xf numFmtId="0" fontId="21" fillId="0" borderId="11" xfId="5" applyFont="1" applyBorder="1" applyAlignment="1">
      <alignment horizontal="center" vertical="top" wrapText="1"/>
    </xf>
    <xf numFmtId="0" fontId="17" fillId="0" borderId="13" xfId="5" applyFont="1" applyBorder="1" applyAlignment="1">
      <alignment horizontal="center" vertical="center"/>
    </xf>
    <xf numFmtId="0" fontId="17" fillId="0" borderId="15" xfId="5" applyFont="1" applyBorder="1" applyAlignment="1">
      <alignment horizontal="center" vertical="center"/>
    </xf>
    <xf numFmtId="38" fontId="14" fillId="0" borderId="13" xfId="6" applyFont="1" applyFill="1" applyBorder="1" applyAlignment="1">
      <alignment horizontal="center" vertical="center"/>
    </xf>
    <xf numFmtId="38" fontId="14" fillId="0" borderId="15" xfId="6" applyFont="1" applyFill="1" applyBorder="1" applyAlignment="1">
      <alignment horizontal="center" vertical="center"/>
    </xf>
    <xf numFmtId="38" fontId="17" fillId="0" borderId="1" xfId="6" applyFont="1" applyFill="1" applyBorder="1" applyAlignment="1">
      <alignment horizontal="left" vertical="top" wrapText="1"/>
    </xf>
    <xf numFmtId="38" fontId="17" fillId="0" borderId="2" xfId="6" applyFont="1" applyFill="1" applyBorder="1" applyAlignment="1">
      <alignment horizontal="left" vertical="top" wrapText="1"/>
    </xf>
    <xf numFmtId="38" fontId="17" fillId="0" borderId="3" xfId="6" applyFont="1" applyFill="1" applyBorder="1" applyAlignment="1">
      <alignment horizontal="left" vertical="top" wrapText="1"/>
    </xf>
    <xf numFmtId="38" fontId="20" fillId="0" borderId="26" xfId="6" applyFont="1" applyFill="1" applyBorder="1" applyAlignment="1">
      <alignment horizontal="left" vertical="top" wrapText="1"/>
    </xf>
    <xf numFmtId="38" fontId="20" fillId="0" borderId="27" xfId="6" applyFont="1" applyFill="1" applyBorder="1" applyAlignment="1">
      <alignment horizontal="left" vertical="top" wrapText="1"/>
    </xf>
    <xf numFmtId="0" fontId="18" fillId="0" borderId="4" xfId="5" applyFont="1" applyBorder="1" applyAlignment="1">
      <alignment horizontal="center" vertical="center"/>
    </xf>
    <xf numFmtId="0" fontId="18" fillId="0" borderId="5" xfId="5" applyFont="1" applyBorder="1" applyAlignment="1">
      <alignment horizontal="center" vertical="center"/>
    </xf>
    <xf numFmtId="0" fontId="18" fillId="0" borderId="6" xfId="5" applyFont="1" applyBorder="1" applyAlignment="1">
      <alignment horizontal="center" vertical="center"/>
    </xf>
    <xf numFmtId="38" fontId="20" fillId="0" borderId="10" xfId="6" applyFont="1" applyFill="1" applyBorder="1" applyAlignment="1">
      <alignment horizontal="center" vertical="center"/>
    </xf>
    <xf numFmtId="38" fontId="20" fillId="0" borderId="7" xfId="6" applyFont="1" applyFill="1" applyBorder="1" applyAlignment="1">
      <alignment horizontal="center" vertical="center"/>
    </xf>
    <xf numFmtId="38" fontId="20" fillId="0" borderId="11" xfId="6" applyFont="1" applyFill="1" applyBorder="1" applyAlignment="1">
      <alignment horizontal="center" vertical="center"/>
    </xf>
    <xf numFmtId="38" fontId="17" fillId="0" borderId="2" xfId="6" applyFont="1" applyFill="1" applyBorder="1" applyAlignment="1">
      <alignment horizontal="left" vertical="center" wrapText="1"/>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8" xr:uid="{1ED22E06-D43A-45CB-ACC7-11378D36BB40}"/>
    <cellStyle name="標準" xfId="0" builtinId="0"/>
    <cellStyle name="標準 2" xfId="3" xr:uid="{00000000-0005-0000-0000-000005000000}"/>
    <cellStyle name="標準 3" xfId="5" xr:uid="{00000000-0005-0000-0000-000006000000}"/>
    <cellStyle name="標準 4" xfId="7" xr:uid="{E49A6AD3-EAE7-489E-B93F-2E59A87B97C9}"/>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581;&#24247;&#31119;&#31049;&#37096;&#65288;&#26412;&#24193;&#65289;\&#21508;&#35506;&#23554;&#29992;\&#39640;&#40802;&#32773;&#25903;&#25588;&#35506;\11%20&#20107;&#26989;&#25152;&#25285;&#24403;\&#29289;&#20385;&#39640;&#39472;\R7\100%20%20%20&#12469;&#12540;&#12499;&#12473;&#32153;&#32154;&#25903;&#25588;&#20107;&#26989;&#65288;&#36939;&#21942;&#32076;&#36027;&#12289;&#39135;&#26448;&#36027;&#65289;\12&#12288;&#24220;&#35201;&#38936;&#65288;&#36939;&#21942;&#32076;&#36027;&#65289;\&#21442;&#32771;&#65288;&#29289;&#20385;&#12289;&#30465;&#12456;&#12493;&#12289;&#20966;&#36935;&#25913;&#21892;&#65289;\&#30465;&#12456;&#12493;\02-2%20&#31532;&#65301;&#21495;&#27096;&#24335;&#65288;&#23455;&#32318;&#22577;&#21578;&#26360;&#65289;&#21029;&#32025;&#65297;&#65374;&#65298;&#65288;&#20107;&#26989;&#23455;&#32318;&#26360;&#19968;&#24335;&#65289;&#65288;0106&#20462;&#27491;&#9313;&#65289;&#65288;0128&#20462;&#27491;&#65289;&#65288;0205&#20462;&#27491;&#65289;&#65288;0220&#20462;&#27491;&#65289;.xlsx" TargetMode="External"/><Relationship Id="rId1" Type="http://schemas.openxmlformats.org/officeDocument/2006/relationships/externalLinkPath" Target="file:///\\Jm0026-smb5\&#20581;&#24247;&#31119;&#31049;&#37096;\&#20581;&#24247;&#31119;&#31049;&#37096;&#65288;&#26412;&#24193;&#65289;\&#21508;&#35506;&#23554;&#29992;\&#39640;&#40802;&#32773;&#25903;&#25588;&#35506;\11%20&#20107;&#26989;&#25152;&#25285;&#24403;\&#29289;&#20385;&#39640;&#39472;\R7\100%20%20%20&#12469;&#12540;&#12499;&#12473;&#32153;&#32154;&#25903;&#25588;&#20107;&#26989;&#65288;&#36939;&#21942;&#32076;&#36027;&#12289;&#39135;&#26448;&#36027;&#65289;\12&#12288;&#24220;&#35201;&#38936;&#65288;&#36939;&#21942;&#32076;&#36027;&#65289;\&#21442;&#32771;&#65288;&#29289;&#20385;&#12289;&#30465;&#12456;&#12493;&#12289;&#20966;&#36935;&#25913;&#21892;&#65289;\&#30465;&#12456;&#12493;\02-2%20&#31532;&#65301;&#21495;&#27096;&#24335;&#65288;&#23455;&#32318;&#22577;&#21578;&#26360;&#65289;&#21029;&#32025;&#65297;&#65374;&#65298;&#65288;&#20107;&#26989;&#23455;&#32318;&#26360;&#19968;&#24335;&#65289;&#65288;0106&#20462;&#27491;&#9313;&#65289;&#65288;0128&#20462;&#27491;&#65289;&#65288;0205&#20462;&#27491;&#65289;&#65288;0220&#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記入要領"/>
      <sheetName val="01-1事業実績書"/>
      <sheetName val="01-2事業内容内訳書"/>
      <sheetName val="02事業収支決算書"/>
      <sheetName val="事業所・施設種別"/>
    </sheetNames>
    <sheetDataSet>
      <sheetData sheetId="0"/>
      <sheetData sheetId="1">
        <row r="9">
          <cell r="K9"/>
        </row>
        <row r="11">
          <cell r="K11" t="str">
            <v>〒　　－　　
　</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70" bestFit="1" customWidth="1"/>
    <col min="2" max="4" width="32.90625" style="68" customWidth="1"/>
    <col min="5" max="5" width="4.26953125" style="70" customWidth="1"/>
    <col min="6" max="16384" width="9" style="70"/>
  </cols>
  <sheetData>
    <row r="2" spans="1:4" ht="16.5">
      <c r="A2" s="141" t="s">
        <v>0</v>
      </c>
      <c r="B2" s="141"/>
      <c r="C2" s="141"/>
      <c r="D2" s="141"/>
    </row>
    <row r="3" spans="1:4" ht="14">
      <c r="B3" s="69"/>
      <c r="C3" s="69"/>
    </row>
    <row r="4" spans="1:4" ht="14">
      <c r="A4" s="80" t="s">
        <v>1</v>
      </c>
      <c r="B4" s="81" t="s">
        <v>2</v>
      </c>
      <c r="C4" s="82" t="s">
        <v>3</v>
      </c>
      <c r="D4" s="82" t="s">
        <v>4</v>
      </c>
    </row>
    <row r="5" spans="1:4" ht="63.75" customHeight="1">
      <c r="A5" s="71">
        <v>1</v>
      </c>
      <c r="B5" s="72" t="s">
        <v>5</v>
      </c>
      <c r="C5" s="73"/>
      <c r="D5" s="73"/>
    </row>
    <row r="6" spans="1:4" ht="63.75" customHeight="1">
      <c r="A6" s="71">
        <f>A5+1</f>
        <v>2</v>
      </c>
      <c r="B6" s="72"/>
      <c r="C6" s="73" t="s">
        <v>194</v>
      </c>
      <c r="D6" s="73"/>
    </row>
    <row r="7" spans="1:4" ht="90" customHeight="1">
      <c r="A7" s="71">
        <f t="shared" ref="A7:A13" si="0">A6+1</f>
        <v>3</v>
      </c>
      <c r="B7" s="72"/>
      <c r="C7" s="73"/>
      <c r="D7" s="73" t="s">
        <v>195</v>
      </c>
    </row>
    <row r="8" spans="1:4" ht="63.75" customHeight="1">
      <c r="A8" s="71">
        <f t="shared" si="0"/>
        <v>4</v>
      </c>
      <c r="B8" s="72"/>
      <c r="C8" s="73" t="s">
        <v>6</v>
      </c>
      <c r="D8" s="73"/>
    </row>
    <row r="9" spans="1:4" ht="120" customHeight="1">
      <c r="A9" s="71">
        <f t="shared" si="0"/>
        <v>5</v>
      </c>
      <c r="B9" s="72"/>
      <c r="C9" s="75" t="s">
        <v>7</v>
      </c>
      <c r="D9" s="83"/>
    </row>
    <row r="10" spans="1:4" ht="63.75" customHeight="1">
      <c r="A10" s="71">
        <f t="shared" si="0"/>
        <v>6</v>
      </c>
      <c r="B10" s="74"/>
      <c r="C10" s="73" t="s">
        <v>8</v>
      </c>
      <c r="D10" s="76"/>
    </row>
    <row r="11" spans="1:4" ht="75" customHeight="1">
      <c r="A11" s="71">
        <f t="shared" si="0"/>
        <v>7</v>
      </c>
      <c r="B11" s="72"/>
      <c r="C11" s="73" t="s">
        <v>196</v>
      </c>
      <c r="D11" s="73"/>
    </row>
    <row r="12" spans="1:4" ht="75" customHeight="1">
      <c r="A12" s="71">
        <f t="shared" si="0"/>
        <v>8</v>
      </c>
      <c r="B12" s="72" t="s">
        <v>197</v>
      </c>
      <c r="C12" s="73"/>
      <c r="D12" s="73"/>
    </row>
    <row r="13" spans="1:4" ht="63.75" customHeight="1">
      <c r="A13" s="71">
        <f t="shared" si="0"/>
        <v>9</v>
      </c>
      <c r="B13" s="72" t="s">
        <v>198</v>
      </c>
      <c r="C13" s="73"/>
      <c r="D13" s="73"/>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01801-AE42-4C97-A4EB-6EB777B9FB49}">
  <dimension ref="A1:AV40"/>
  <sheetViews>
    <sheetView showGridLines="0" topLeftCell="A28" zoomScaleNormal="100" zoomScaleSheetLayoutView="100" workbookViewId="0">
      <selection activeCell="H31" sqref="H31:L3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22"/>
      <c r="I7" s="223"/>
      <c r="J7" s="223"/>
      <c r="K7" s="223"/>
      <c r="L7" s="223"/>
      <c r="M7" s="223"/>
      <c r="N7" s="224"/>
      <c r="O7" s="172" t="s">
        <v>22</v>
      </c>
      <c r="P7" s="173"/>
      <c r="Q7" s="173"/>
      <c r="R7" s="173"/>
      <c r="S7" s="174"/>
      <c r="T7" s="225"/>
      <c r="U7" s="226"/>
      <c r="V7" s="226"/>
      <c r="W7" s="226"/>
      <c r="X7" s="226"/>
      <c r="Y7" s="226"/>
      <c r="Z7" s="226"/>
      <c r="AA7" s="226"/>
      <c r="AB7" s="226"/>
      <c r="AC7" s="226"/>
      <c r="AD7" s="226"/>
      <c r="AE7" s="226"/>
      <c r="AF7" s="226"/>
      <c r="AG7" s="226"/>
      <c r="AH7" s="226"/>
      <c r="AI7" s="226"/>
      <c r="AJ7" s="226"/>
      <c r="AK7" s="226"/>
      <c r="AL7" s="226"/>
      <c r="AM7" s="227"/>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imeMode="halfAlpha" allowBlank="1" showInputMessage="1" showErrorMessage="1" sqref="S18:V20 J18:N20 S29:V29 J29:N29" xr:uid="{597D3E84-A93C-44D8-BD5C-A7A96C531869}"/>
    <dataValidation type="list" allowBlank="1" showInputMessage="1" showErrorMessage="1" sqref="X13:Z14" xr:uid="{A43976E6-7C84-4885-BE97-4A11B00AAA5B}">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5639E9F8-B743-44C6-AEB6-22D6BBD49BAF}">
          <x14:formula1>
            <xm:f>リスト!$B$2:$B$30</xm:f>
          </x14:formula1>
          <xm:sqref>L8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67129-870F-4A10-B053-A06427E382D5}">
  <dimension ref="A1:AV40"/>
  <sheetViews>
    <sheetView showGridLines="0" zoomScaleNormal="100" zoomScaleSheetLayoutView="100" workbookViewId="0">
      <selection activeCell="H31" sqref="H31:L3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type="list" allowBlank="1" showInputMessage="1" showErrorMessage="1" sqref="X13:Z14" xr:uid="{E7AD88C8-8108-41C9-A726-8CCE81D041E2}">
      <formula1>"✔"</formula1>
    </dataValidation>
    <dataValidation imeMode="halfAlpha" allowBlank="1" showInputMessage="1" showErrorMessage="1" sqref="S18:V20 J18:N20 S29:V29 J29:N29" xr:uid="{71E2E4F5-30C9-428D-82DF-A4CDE2964B0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0FAE5313-9EDB-4BAC-A38E-F632D926F163}">
          <x14:formula1>
            <xm:f>リスト!$B$2:$B$30</xm:f>
          </x14:formula1>
          <xm:sqref>L8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B08C-9E68-404B-ACD6-FD63D90190FE}">
  <dimension ref="A1:AV40"/>
  <sheetViews>
    <sheetView showGridLines="0" topLeftCell="A4" zoomScaleNormal="100" zoomScaleSheetLayoutView="100" workbookViewId="0">
      <selection activeCell="L8" sqref="L8:AM8"/>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imeMode="halfAlpha" allowBlank="1" showInputMessage="1" showErrorMessage="1" sqref="S18:V20 J18:N20 S29:V29 J29:N29" xr:uid="{EC3B19D1-0DF4-4708-BEC3-48EFFC0B0BE6}"/>
    <dataValidation type="list" allowBlank="1" showInputMessage="1" showErrorMessage="1" sqref="X13:Z14" xr:uid="{4FC69DF6-3B00-401F-80E2-7D7E0CBD064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39124310-DBEF-434A-9970-4AC44A4C1FD4}">
          <x14:formula1>
            <xm:f>リスト!$B$2:$B$30</xm:f>
          </x14:formula1>
          <xm:sqref>L8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E77C8-2445-4274-BEBD-9B9D78C780B7}">
  <dimension ref="A1:AV40"/>
  <sheetViews>
    <sheetView showGridLines="0" zoomScaleNormal="100" zoomScaleSheetLayoutView="100" workbookViewId="0">
      <selection activeCell="L8" sqref="L8:AM8"/>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type="list" allowBlank="1" showInputMessage="1" showErrorMessage="1" sqref="X13:Z14" xr:uid="{8CA82103-3BDC-423D-8F12-6E3F1127A736}">
      <formula1>"✔"</formula1>
    </dataValidation>
    <dataValidation imeMode="halfAlpha" allowBlank="1" showInputMessage="1" showErrorMessage="1" sqref="S18:V20 J18:N20 S29:V29 J29:N29" xr:uid="{5D7773A7-6554-4833-B819-44D6B90301E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53B25DE4-0C5E-41FE-9D21-1C55FD4A5298}">
          <x14:formula1>
            <xm:f>リスト!$B$2:$B$30</xm:f>
          </x14:formula1>
          <xm:sqref>L8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346C-7BBA-43CD-8017-8B994A77C962}">
  <dimension ref="A1:AV40"/>
  <sheetViews>
    <sheetView showGridLines="0" topLeftCell="A35" zoomScaleNormal="100" zoomScaleSheetLayoutView="100" workbookViewId="0">
      <selection activeCell="H31" sqref="H31:L3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imeMode="halfAlpha" allowBlank="1" showInputMessage="1" showErrorMessage="1" sqref="S18:V20 J18:N20 S29:V29 J29:N29" xr:uid="{B0CAA957-F57E-49F6-B39E-E4B5990553D7}"/>
    <dataValidation type="list" allowBlank="1" showInputMessage="1" showErrorMessage="1" sqref="X13:Z14" xr:uid="{0E698994-0E8C-4621-B97D-0F95D6A0D502}">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C4047561-68D4-404E-B597-C9B9B89B4B97}">
          <x14:formula1>
            <xm:f>リスト!$B$2:$B$30</xm:f>
          </x14:formula1>
          <xm:sqref>L8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3B5A-BAD2-404B-A1ED-254E621D3517}">
  <dimension ref="A1:AV40"/>
  <sheetViews>
    <sheetView showGridLines="0" zoomScaleNormal="100" zoomScaleSheetLayoutView="100" workbookViewId="0">
      <selection activeCell="L8" sqref="L8:AM8"/>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type="list" allowBlank="1" showInputMessage="1" showErrorMessage="1" sqref="X13:Z14" xr:uid="{AB9A7DFA-5571-4C96-8F53-185615794AB4}">
      <formula1>"✔"</formula1>
    </dataValidation>
    <dataValidation imeMode="halfAlpha" allowBlank="1" showInputMessage="1" showErrorMessage="1" sqref="S18:V20 J18:N20 S29:V29 J29:N29" xr:uid="{44E3DF81-CFAA-49BE-BEB3-87DFA46D1058}"/>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02728F3A-6C44-468B-AABC-33B5CA1E4F8B}">
          <x14:formula1>
            <xm:f>リスト!$B$2:$B$30</xm:f>
          </x14:formula1>
          <xm:sqref>L8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C6894-2C87-49E6-9D26-13CBB5C9AD35}">
  <dimension ref="A1:AV40"/>
  <sheetViews>
    <sheetView showGridLines="0" zoomScaleNormal="100" zoomScaleSheetLayoutView="100" workbookViewId="0">
      <selection activeCell="H31" sqref="H31:L3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imeMode="halfAlpha" allowBlank="1" showInputMessage="1" showErrorMessage="1" sqref="S18:V20 J18:N20 S29:V29 J29:N29" xr:uid="{DC7DC6E0-2525-430F-B6FC-D14A689778A2}"/>
    <dataValidation type="list" allowBlank="1" showInputMessage="1" showErrorMessage="1" sqref="X13:Z14" xr:uid="{483A3EC8-7859-4F9D-A93B-63ADC4C5AAA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E81D4331-8E00-4A37-B626-9F77124D80C1}">
          <x14:formula1>
            <xm:f>リスト!$B$2:$B$30</xm:f>
          </x14:formula1>
          <xm:sqref>L8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C4C0-29D9-4B60-9286-DFC24ACD2200}">
  <dimension ref="A1:AV40"/>
  <sheetViews>
    <sheetView showGridLines="0" zoomScaleNormal="100" zoomScaleSheetLayoutView="100" workbookViewId="0">
      <selection activeCell="AZ13" sqref="AZ13"/>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type="list" allowBlank="1" showInputMessage="1" showErrorMessage="1" sqref="X13:Z14" xr:uid="{87A0E726-D888-49B6-9F5A-C855736C3A81}">
      <formula1>"✔"</formula1>
    </dataValidation>
    <dataValidation imeMode="halfAlpha" allowBlank="1" showInputMessage="1" showErrorMessage="1" sqref="S18:V20 J18:N20 S29:V29 J29:N29" xr:uid="{191FA11B-E59D-4569-855E-86AE60D86B5B}"/>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0CE3DC27-2F7F-4D12-A043-40D2A9D7F39B}">
          <x14:formula1>
            <xm:f>リスト!$B$2:$B$30</xm:f>
          </x14:formula1>
          <xm:sqref>L8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E23B-571C-405A-BADD-E7DFBBA3BAAB}">
  <dimension ref="A1:AV40"/>
  <sheetViews>
    <sheetView showGridLines="0" zoomScaleNormal="100" zoomScaleSheetLayoutView="100" workbookViewId="0">
      <selection activeCell="Y23" sqref="Y23:AM23"/>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imeMode="halfAlpha" allowBlank="1" showInputMessage="1" showErrorMessage="1" sqref="S18:V20 J18:N20 S29:V29 J29:N29" xr:uid="{5F35521D-9C82-46A4-9BC4-C291A390B5F8}"/>
    <dataValidation type="list" allowBlank="1" showInputMessage="1" showErrorMessage="1" sqref="X13:Z14" xr:uid="{47659FFD-C209-48DC-8626-D11902EC418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8A92D09F-D282-4111-9476-9224815DF7F0}">
          <x14:formula1>
            <xm:f>リスト!$B$2:$B$30</xm:f>
          </x14:formula1>
          <xm:sqref>L8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8116-3F2F-4E8C-82CA-710BCE6B71FC}">
  <sheetPr>
    <pageSetUpPr fitToPage="1"/>
  </sheetPr>
  <dimension ref="B2:AJ53"/>
  <sheetViews>
    <sheetView view="pageBreakPreview" topLeftCell="A18" zoomScale="85" zoomScaleNormal="85" zoomScaleSheetLayoutView="85" workbookViewId="0">
      <selection activeCell="N20" sqref="N20:R21"/>
    </sheetView>
  </sheetViews>
  <sheetFormatPr defaultRowHeight="13"/>
  <cols>
    <col min="1" max="110" width="3.26953125" style="119" customWidth="1"/>
    <col min="111" max="16384" width="8.7265625" style="119"/>
  </cols>
  <sheetData>
    <row r="2" spans="2:35">
      <c r="B2" s="119" t="s">
        <v>259</v>
      </c>
    </row>
    <row r="4" spans="2:35" ht="13.15" customHeight="1">
      <c r="C4" s="125" t="s">
        <v>241</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row>
    <row r="5" spans="2:35" ht="13.15" customHeight="1">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row>
    <row r="7" spans="2:35" ht="14">
      <c r="C7" s="120" t="s">
        <v>242</v>
      </c>
    </row>
    <row r="9" spans="2:35">
      <c r="D9" s="126" t="s">
        <v>243</v>
      </c>
      <c r="E9" s="126"/>
      <c r="F9" s="126"/>
      <c r="G9" s="126"/>
      <c r="H9" s="126"/>
      <c r="I9" s="126"/>
      <c r="J9" s="126"/>
      <c r="K9" s="127">
        <f>'[1]01-1事業実績書'!K9</f>
        <v>0</v>
      </c>
      <c r="L9" s="127"/>
      <c r="M9" s="127"/>
      <c r="N9" s="127"/>
      <c r="O9" s="127"/>
      <c r="P9" s="127"/>
      <c r="Q9" s="127"/>
      <c r="R9" s="127"/>
      <c r="S9" s="127"/>
      <c r="T9" s="127"/>
      <c r="U9" s="127"/>
      <c r="V9" s="127"/>
      <c r="W9" s="127"/>
      <c r="X9" s="127"/>
      <c r="Y9" s="127"/>
      <c r="Z9" s="127"/>
      <c r="AA9" s="127"/>
      <c r="AB9" s="127"/>
      <c r="AC9" s="127"/>
      <c r="AD9" s="127"/>
      <c r="AE9" s="127"/>
      <c r="AF9" s="127"/>
      <c r="AG9" s="127"/>
      <c r="AH9" s="127"/>
      <c r="AI9" s="127"/>
    </row>
    <row r="10" spans="2:35">
      <c r="D10" s="126"/>
      <c r="E10" s="126"/>
      <c r="F10" s="126"/>
      <c r="G10" s="126"/>
      <c r="H10" s="126"/>
      <c r="I10" s="126"/>
      <c r="J10" s="126"/>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row>
    <row r="11" spans="2:35" ht="13.15" customHeight="1">
      <c r="D11" s="126" t="s">
        <v>244</v>
      </c>
      <c r="E11" s="126"/>
      <c r="F11" s="126"/>
      <c r="G11" s="126"/>
      <c r="H11" s="126"/>
      <c r="I11" s="126"/>
      <c r="J11" s="126"/>
      <c r="K11" s="128" t="str">
        <f>'[1]01-1事業実績書'!K11</f>
        <v>〒　　－　　
　</v>
      </c>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row>
    <row r="12" spans="2:35">
      <c r="D12" s="126"/>
      <c r="E12" s="126"/>
      <c r="F12" s="126"/>
      <c r="G12" s="126"/>
      <c r="H12" s="126"/>
      <c r="I12" s="126"/>
      <c r="J12" s="126"/>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row>
    <row r="13" spans="2:35">
      <c r="D13" s="126"/>
      <c r="E13" s="126"/>
      <c r="F13" s="126"/>
      <c r="G13" s="126"/>
      <c r="H13" s="126"/>
      <c r="I13" s="126"/>
      <c r="J13" s="126"/>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row>
    <row r="14" spans="2:35">
      <c r="D14" s="126"/>
      <c r="E14" s="126"/>
      <c r="F14" s="126"/>
      <c r="G14" s="126"/>
      <c r="H14" s="126"/>
      <c r="I14" s="126"/>
      <c r="J14" s="126"/>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row>
    <row r="16" spans="2:35">
      <c r="C16" s="119" t="s">
        <v>245</v>
      </c>
    </row>
    <row r="17" spans="3:36">
      <c r="AD17" s="129" t="s">
        <v>246</v>
      </c>
      <c r="AE17" s="129"/>
      <c r="AF17" s="129"/>
      <c r="AG17" s="129"/>
      <c r="AH17" s="129"/>
      <c r="AI17" s="129"/>
    </row>
    <row r="18" spans="3:36">
      <c r="D18" s="130" t="s">
        <v>247</v>
      </c>
      <c r="E18" s="130"/>
      <c r="F18" s="130"/>
      <c r="G18" s="130"/>
      <c r="H18" s="130"/>
      <c r="I18" s="130" t="s">
        <v>248</v>
      </c>
      <c r="J18" s="130"/>
      <c r="K18" s="130"/>
      <c r="L18" s="130"/>
      <c r="M18" s="130"/>
      <c r="N18" s="131" t="s">
        <v>249</v>
      </c>
      <c r="O18" s="131"/>
      <c r="P18" s="131"/>
      <c r="Q18" s="131"/>
      <c r="R18" s="131"/>
      <c r="S18" s="130" t="s">
        <v>250</v>
      </c>
      <c r="T18" s="130"/>
      <c r="U18" s="130"/>
      <c r="V18" s="130"/>
      <c r="W18" s="130"/>
      <c r="X18" s="130"/>
      <c r="Y18" s="130"/>
      <c r="Z18" s="130"/>
      <c r="AA18" s="130"/>
      <c r="AB18" s="130"/>
      <c r="AC18" s="130"/>
      <c r="AD18" s="130"/>
      <c r="AE18" s="130"/>
      <c r="AF18" s="130"/>
      <c r="AG18" s="130"/>
      <c r="AH18" s="130"/>
      <c r="AI18" s="130"/>
    </row>
    <row r="19" spans="3:36">
      <c r="D19" s="130"/>
      <c r="E19" s="130"/>
      <c r="F19" s="130"/>
      <c r="G19" s="130"/>
      <c r="H19" s="130"/>
      <c r="I19" s="130"/>
      <c r="J19" s="130"/>
      <c r="K19" s="130"/>
      <c r="L19" s="130"/>
      <c r="M19" s="130"/>
      <c r="N19" s="131"/>
      <c r="O19" s="131"/>
      <c r="P19" s="131"/>
      <c r="Q19" s="131"/>
      <c r="R19" s="131"/>
      <c r="S19" s="130"/>
      <c r="T19" s="130"/>
      <c r="U19" s="130"/>
      <c r="V19" s="130"/>
      <c r="W19" s="130"/>
      <c r="X19" s="130"/>
      <c r="Y19" s="130"/>
      <c r="Z19" s="130"/>
      <c r="AA19" s="130"/>
      <c r="AB19" s="130"/>
      <c r="AC19" s="130"/>
      <c r="AD19" s="130"/>
      <c r="AE19" s="130"/>
      <c r="AF19" s="130"/>
      <c r="AG19" s="130"/>
      <c r="AH19" s="130"/>
      <c r="AI19" s="130"/>
    </row>
    <row r="20" spans="3:36">
      <c r="D20" s="130" t="s">
        <v>251</v>
      </c>
      <c r="E20" s="130"/>
      <c r="F20" s="130"/>
      <c r="G20" s="130"/>
      <c r="H20" s="130"/>
      <c r="I20" s="132"/>
      <c r="J20" s="132"/>
      <c r="K20" s="132"/>
      <c r="L20" s="132"/>
      <c r="M20" s="132"/>
      <c r="N20" s="133">
        <f ca="1">報告書!T23</f>
        <v>0</v>
      </c>
      <c r="O20" s="133"/>
      <c r="P20" s="133"/>
      <c r="Q20" s="133"/>
      <c r="R20" s="133"/>
      <c r="S20" s="134"/>
      <c r="T20" s="134"/>
      <c r="U20" s="134"/>
      <c r="V20" s="134"/>
      <c r="W20" s="134"/>
      <c r="X20" s="134"/>
      <c r="Y20" s="134"/>
      <c r="Z20" s="134"/>
      <c r="AA20" s="134"/>
      <c r="AB20" s="134"/>
      <c r="AC20" s="134"/>
      <c r="AD20" s="134"/>
      <c r="AE20" s="134"/>
      <c r="AF20" s="134"/>
      <c r="AG20" s="134"/>
      <c r="AH20" s="134"/>
      <c r="AI20" s="134"/>
    </row>
    <row r="21" spans="3:36">
      <c r="D21" s="130"/>
      <c r="E21" s="130"/>
      <c r="F21" s="130"/>
      <c r="G21" s="130"/>
      <c r="H21" s="130"/>
      <c r="I21" s="132"/>
      <c r="J21" s="132"/>
      <c r="K21" s="132"/>
      <c r="L21" s="132"/>
      <c r="M21" s="132"/>
      <c r="N21" s="133"/>
      <c r="O21" s="133"/>
      <c r="P21" s="133"/>
      <c r="Q21" s="133"/>
      <c r="R21" s="133"/>
      <c r="S21" s="134"/>
      <c r="T21" s="134"/>
      <c r="U21" s="134"/>
      <c r="V21" s="134"/>
      <c r="W21" s="134"/>
      <c r="X21" s="134"/>
      <c r="Y21" s="134"/>
      <c r="Z21" s="134"/>
      <c r="AA21" s="134"/>
      <c r="AB21" s="134"/>
      <c r="AC21" s="134"/>
      <c r="AD21" s="134"/>
      <c r="AE21" s="134"/>
      <c r="AF21" s="134"/>
      <c r="AG21" s="134"/>
      <c r="AH21" s="134"/>
      <c r="AI21" s="134"/>
    </row>
    <row r="22" spans="3:36">
      <c r="D22" s="130" t="s">
        <v>252</v>
      </c>
      <c r="E22" s="130"/>
      <c r="F22" s="130"/>
      <c r="G22" s="130"/>
      <c r="H22" s="130"/>
      <c r="I22" s="132"/>
      <c r="J22" s="132"/>
      <c r="K22" s="132"/>
      <c r="L22" s="132"/>
      <c r="M22" s="132"/>
      <c r="N22" s="135"/>
      <c r="O22" s="135"/>
      <c r="P22" s="135"/>
      <c r="Q22" s="135"/>
      <c r="R22" s="135"/>
      <c r="S22" s="134"/>
      <c r="T22" s="134"/>
      <c r="U22" s="134"/>
      <c r="V22" s="134"/>
      <c r="W22" s="134"/>
      <c r="X22" s="134"/>
      <c r="Y22" s="134"/>
      <c r="Z22" s="134"/>
      <c r="AA22" s="134"/>
      <c r="AB22" s="134"/>
      <c r="AC22" s="134"/>
      <c r="AD22" s="134"/>
      <c r="AE22" s="134"/>
      <c r="AF22" s="134"/>
      <c r="AG22" s="134"/>
      <c r="AH22" s="134"/>
      <c r="AI22" s="134"/>
    </row>
    <row r="23" spans="3:36">
      <c r="D23" s="130"/>
      <c r="E23" s="130"/>
      <c r="F23" s="130"/>
      <c r="G23" s="130"/>
      <c r="H23" s="130"/>
      <c r="I23" s="132"/>
      <c r="J23" s="132"/>
      <c r="K23" s="132"/>
      <c r="L23" s="132"/>
      <c r="M23" s="132"/>
      <c r="N23" s="135"/>
      <c r="O23" s="135"/>
      <c r="P23" s="135"/>
      <c r="Q23" s="135"/>
      <c r="R23" s="135"/>
      <c r="S23" s="134"/>
      <c r="T23" s="134"/>
      <c r="U23" s="134"/>
      <c r="V23" s="134"/>
      <c r="W23" s="134"/>
      <c r="X23" s="134"/>
      <c r="Y23" s="134"/>
      <c r="Z23" s="134"/>
      <c r="AA23" s="134"/>
      <c r="AB23" s="134"/>
      <c r="AC23" s="134"/>
      <c r="AD23" s="134"/>
      <c r="AE23" s="134"/>
      <c r="AF23" s="134"/>
      <c r="AG23" s="134"/>
      <c r="AH23" s="134"/>
      <c r="AI23" s="134"/>
    </row>
    <row r="24" spans="3:36">
      <c r="D24" s="130" t="s">
        <v>253</v>
      </c>
      <c r="E24" s="130"/>
      <c r="F24" s="130"/>
      <c r="G24" s="130"/>
      <c r="H24" s="130"/>
      <c r="I24" s="132"/>
      <c r="J24" s="132"/>
      <c r="K24" s="132"/>
      <c r="L24" s="132"/>
      <c r="M24" s="132"/>
      <c r="N24" s="135"/>
      <c r="O24" s="135"/>
      <c r="P24" s="135"/>
      <c r="Q24" s="135"/>
      <c r="R24" s="135"/>
      <c r="S24" s="134"/>
      <c r="T24" s="134"/>
      <c r="U24" s="134"/>
      <c r="V24" s="134"/>
      <c r="W24" s="134"/>
      <c r="X24" s="134"/>
      <c r="Y24" s="134"/>
      <c r="Z24" s="134"/>
      <c r="AA24" s="134"/>
      <c r="AB24" s="134"/>
      <c r="AC24" s="134"/>
      <c r="AD24" s="134"/>
      <c r="AE24" s="134"/>
      <c r="AF24" s="134"/>
      <c r="AG24" s="134"/>
      <c r="AH24" s="134"/>
      <c r="AI24" s="134"/>
    </row>
    <row r="25" spans="3:36">
      <c r="D25" s="130"/>
      <c r="E25" s="130"/>
      <c r="F25" s="130"/>
      <c r="G25" s="130"/>
      <c r="H25" s="130"/>
      <c r="I25" s="132"/>
      <c r="J25" s="132"/>
      <c r="K25" s="132"/>
      <c r="L25" s="132"/>
      <c r="M25" s="132"/>
      <c r="N25" s="135"/>
      <c r="O25" s="135"/>
      <c r="P25" s="135"/>
      <c r="Q25" s="135"/>
      <c r="R25" s="135"/>
      <c r="S25" s="134"/>
      <c r="T25" s="134"/>
      <c r="U25" s="134"/>
      <c r="V25" s="134"/>
      <c r="W25" s="134"/>
      <c r="X25" s="134"/>
      <c r="Y25" s="134"/>
      <c r="Z25" s="134"/>
      <c r="AA25" s="134"/>
      <c r="AB25" s="134"/>
      <c r="AC25" s="134"/>
      <c r="AD25" s="134"/>
      <c r="AE25" s="134"/>
      <c r="AF25" s="134"/>
      <c r="AG25" s="134"/>
      <c r="AH25" s="134"/>
      <c r="AI25" s="134"/>
    </row>
    <row r="26" spans="3:36">
      <c r="D26" s="130" t="s">
        <v>254</v>
      </c>
      <c r="E26" s="130"/>
      <c r="F26" s="130"/>
      <c r="G26" s="130"/>
      <c r="H26" s="130"/>
      <c r="I26" s="136">
        <f>SUM(I20:M25)</f>
        <v>0</v>
      </c>
      <c r="J26" s="136"/>
      <c r="K26" s="136"/>
      <c r="L26" s="136"/>
      <c r="M26" s="136"/>
      <c r="N26" s="133">
        <f ca="1">SUM(N20:R25)</f>
        <v>0</v>
      </c>
      <c r="O26" s="133"/>
      <c r="P26" s="133"/>
      <c r="Q26" s="133"/>
      <c r="R26" s="133"/>
      <c r="S26" s="137"/>
      <c r="T26" s="137"/>
      <c r="U26" s="137"/>
      <c r="V26" s="137"/>
      <c r="W26" s="137"/>
      <c r="X26" s="137"/>
      <c r="Y26" s="137"/>
      <c r="Z26" s="137"/>
      <c r="AA26" s="137"/>
      <c r="AB26" s="137"/>
      <c r="AC26" s="137"/>
      <c r="AD26" s="137"/>
      <c r="AE26" s="137"/>
      <c r="AF26" s="137"/>
      <c r="AG26" s="137"/>
      <c r="AH26" s="137"/>
      <c r="AI26" s="137"/>
      <c r="AJ26" s="121"/>
    </row>
    <row r="27" spans="3:36">
      <c r="D27" s="130"/>
      <c r="E27" s="130"/>
      <c r="F27" s="130"/>
      <c r="G27" s="130"/>
      <c r="H27" s="130"/>
      <c r="I27" s="136"/>
      <c r="J27" s="136"/>
      <c r="K27" s="136"/>
      <c r="L27" s="136"/>
      <c r="M27" s="136"/>
      <c r="N27" s="133"/>
      <c r="O27" s="133"/>
      <c r="P27" s="133"/>
      <c r="Q27" s="133"/>
      <c r="R27" s="133"/>
      <c r="S27" s="137"/>
      <c r="T27" s="137"/>
      <c r="U27" s="137"/>
      <c r="V27" s="137"/>
      <c r="W27" s="137"/>
      <c r="X27" s="137"/>
      <c r="Y27" s="137"/>
      <c r="Z27" s="137"/>
      <c r="AA27" s="137"/>
      <c r="AB27" s="137"/>
      <c r="AC27" s="137"/>
      <c r="AD27" s="137"/>
      <c r="AE27" s="137"/>
      <c r="AF27" s="137"/>
      <c r="AG27" s="137"/>
      <c r="AH27" s="137"/>
      <c r="AI27" s="137"/>
      <c r="AJ27" s="121"/>
    </row>
    <row r="28" spans="3:36">
      <c r="N28" s="122"/>
      <c r="O28" s="122"/>
      <c r="P28" s="122"/>
      <c r="Q28" s="122"/>
      <c r="R28" s="122"/>
    </row>
    <row r="29" spans="3:36">
      <c r="N29" s="122"/>
      <c r="O29" s="122"/>
      <c r="P29" s="122"/>
      <c r="Q29" s="122"/>
      <c r="R29" s="122"/>
    </row>
    <row r="30" spans="3:36">
      <c r="C30" s="119" t="s">
        <v>255</v>
      </c>
      <c r="N30" s="122"/>
      <c r="O30" s="122"/>
      <c r="P30" s="122"/>
      <c r="Q30" s="122"/>
      <c r="R30" s="122"/>
    </row>
    <row r="31" spans="3:36">
      <c r="N31" s="122"/>
      <c r="O31" s="122"/>
      <c r="P31" s="122"/>
      <c r="Q31" s="122"/>
      <c r="R31" s="122"/>
      <c r="AD31" s="123" t="s">
        <v>246</v>
      </c>
      <c r="AE31" s="123"/>
      <c r="AF31" s="123"/>
      <c r="AG31" s="123"/>
      <c r="AH31" s="123"/>
      <c r="AI31" s="123"/>
    </row>
    <row r="32" spans="3:36">
      <c r="D32" s="130" t="s">
        <v>247</v>
      </c>
      <c r="E32" s="130"/>
      <c r="F32" s="130"/>
      <c r="G32" s="130"/>
      <c r="H32" s="130"/>
      <c r="I32" s="130" t="s">
        <v>248</v>
      </c>
      <c r="J32" s="130"/>
      <c r="K32" s="130"/>
      <c r="L32" s="130"/>
      <c r="M32" s="130"/>
      <c r="N32" s="131" t="s">
        <v>249</v>
      </c>
      <c r="O32" s="131"/>
      <c r="P32" s="131"/>
      <c r="Q32" s="131"/>
      <c r="R32" s="131"/>
      <c r="S32" s="130" t="s">
        <v>250</v>
      </c>
      <c r="T32" s="130"/>
      <c r="U32" s="130"/>
      <c r="V32" s="130"/>
      <c r="W32" s="130"/>
      <c r="X32" s="130"/>
      <c r="Y32" s="130"/>
      <c r="Z32" s="130"/>
      <c r="AA32" s="130"/>
      <c r="AB32" s="130"/>
      <c r="AC32" s="130"/>
      <c r="AD32" s="130"/>
      <c r="AE32" s="130"/>
      <c r="AF32" s="130"/>
      <c r="AG32" s="130"/>
      <c r="AH32" s="130"/>
      <c r="AI32" s="130"/>
    </row>
    <row r="33" spans="4:35">
      <c r="D33" s="130"/>
      <c r="E33" s="130"/>
      <c r="F33" s="130"/>
      <c r="G33" s="130"/>
      <c r="H33" s="130"/>
      <c r="I33" s="130"/>
      <c r="J33" s="130"/>
      <c r="K33" s="130"/>
      <c r="L33" s="130"/>
      <c r="M33" s="130"/>
      <c r="N33" s="131"/>
      <c r="O33" s="131"/>
      <c r="P33" s="131"/>
      <c r="Q33" s="131"/>
      <c r="R33" s="131"/>
      <c r="S33" s="130"/>
      <c r="T33" s="130"/>
      <c r="U33" s="130"/>
      <c r="V33" s="130"/>
      <c r="W33" s="130"/>
      <c r="X33" s="130"/>
      <c r="Y33" s="130"/>
      <c r="Z33" s="130"/>
      <c r="AA33" s="130"/>
      <c r="AB33" s="130"/>
      <c r="AC33" s="130"/>
      <c r="AD33" s="130"/>
      <c r="AE33" s="130"/>
      <c r="AF33" s="130"/>
      <c r="AG33" s="130"/>
      <c r="AH33" s="130"/>
      <c r="AI33" s="130"/>
    </row>
    <row r="34" spans="4:35">
      <c r="D34" s="138"/>
      <c r="E34" s="138"/>
      <c r="F34" s="138"/>
      <c r="G34" s="138"/>
      <c r="H34" s="138"/>
      <c r="I34" s="132"/>
      <c r="J34" s="132"/>
      <c r="K34" s="132"/>
      <c r="L34" s="132"/>
      <c r="M34" s="132"/>
      <c r="N34" s="135"/>
      <c r="O34" s="135"/>
      <c r="P34" s="135"/>
      <c r="Q34" s="135"/>
      <c r="R34" s="135"/>
      <c r="S34" s="134"/>
      <c r="T34" s="134"/>
      <c r="U34" s="134"/>
      <c r="V34" s="134"/>
      <c r="W34" s="134"/>
      <c r="X34" s="134"/>
      <c r="Y34" s="134"/>
      <c r="Z34" s="134"/>
      <c r="AA34" s="134"/>
      <c r="AB34" s="134"/>
      <c r="AC34" s="134"/>
      <c r="AD34" s="134"/>
      <c r="AE34" s="134"/>
      <c r="AF34" s="134"/>
      <c r="AG34" s="134"/>
      <c r="AH34" s="134"/>
      <c r="AI34" s="134"/>
    </row>
    <row r="35" spans="4:35">
      <c r="D35" s="138"/>
      <c r="E35" s="138"/>
      <c r="F35" s="138"/>
      <c r="G35" s="138"/>
      <c r="H35" s="138"/>
      <c r="I35" s="132"/>
      <c r="J35" s="132"/>
      <c r="K35" s="132"/>
      <c r="L35" s="132"/>
      <c r="M35" s="132"/>
      <c r="N35" s="135"/>
      <c r="O35" s="135"/>
      <c r="P35" s="135"/>
      <c r="Q35" s="135"/>
      <c r="R35" s="135"/>
      <c r="S35" s="134"/>
      <c r="T35" s="134"/>
      <c r="U35" s="134"/>
      <c r="V35" s="134"/>
      <c r="W35" s="134"/>
      <c r="X35" s="134"/>
      <c r="Y35" s="134"/>
      <c r="Z35" s="134"/>
      <c r="AA35" s="134"/>
      <c r="AB35" s="134"/>
      <c r="AC35" s="134"/>
      <c r="AD35" s="134"/>
      <c r="AE35" s="134"/>
      <c r="AF35" s="134"/>
      <c r="AG35" s="134"/>
      <c r="AH35" s="134"/>
      <c r="AI35" s="134"/>
    </row>
    <row r="36" spans="4:35">
      <c r="D36" s="138"/>
      <c r="E36" s="138"/>
      <c r="F36" s="138"/>
      <c r="G36" s="138"/>
      <c r="H36" s="138"/>
      <c r="I36" s="132"/>
      <c r="J36" s="132"/>
      <c r="K36" s="132"/>
      <c r="L36" s="132"/>
      <c r="M36" s="132"/>
      <c r="N36" s="132"/>
      <c r="O36" s="132"/>
      <c r="P36" s="132"/>
      <c r="Q36" s="132"/>
      <c r="R36" s="132"/>
      <c r="S36" s="134"/>
      <c r="T36" s="134"/>
      <c r="U36" s="134"/>
      <c r="V36" s="134"/>
      <c r="W36" s="134"/>
      <c r="X36" s="134"/>
      <c r="Y36" s="134"/>
      <c r="Z36" s="134"/>
      <c r="AA36" s="134"/>
      <c r="AB36" s="134"/>
      <c r="AC36" s="134"/>
      <c r="AD36" s="134"/>
      <c r="AE36" s="134"/>
      <c r="AF36" s="134"/>
      <c r="AG36" s="134"/>
      <c r="AH36" s="134"/>
      <c r="AI36" s="134"/>
    </row>
    <row r="37" spans="4:35">
      <c r="D37" s="138"/>
      <c r="E37" s="138"/>
      <c r="F37" s="138"/>
      <c r="G37" s="138"/>
      <c r="H37" s="138"/>
      <c r="I37" s="132"/>
      <c r="J37" s="132"/>
      <c r="K37" s="132"/>
      <c r="L37" s="132"/>
      <c r="M37" s="132"/>
      <c r="N37" s="132"/>
      <c r="O37" s="132"/>
      <c r="P37" s="132"/>
      <c r="Q37" s="132"/>
      <c r="R37" s="132"/>
      <c r="S37" s="134"/>
      <c r="T37" s="134"/>
      <c r="U37" s="134"/>
      <c r="V37" s="134"/>
      <c r="W37" s="134"/>
      <c r="X37" s="134"/>
      <c r="Y37" s="134"/>
      <c r="Z37" s="134"/>
      <c r="AA37" s="134"/>
      <c r="AB37" s="134"/>
      <c r="AC37" s="134"/>
      <c r="AD37" s="134"/>
      <c r="AE37" s="134"/>
      <c r="AF37" s="134"/>
      <c r="AG37" s="134"/>
      <c r="AH37" s="134"/>
      <c r="AI37" s="134"/>
    </row>
    <row r="38" spans="4:35">
      <c r="D38" s="138"/>
      <c r="E38" s="138"/>
      <c r="F38" s="138"/>
      <c r="G38" s="138"/>
      <c r="H38" s="138"/>
      <c r="I38" s="132"/>
      <c r="J38" s="132"/>
      <c r="K38" s="132"/>
      <c r="L38" s="132"/>
      <c r="M38" s="132"/>
      <c r="N38" s="132"/>
      <c r="O38" s="132"/>
      <c r="P38" s="132"/>
      <c r="Q38" s="132"/>
      <c r="R38" s="132"/>
      <c r="S38" s="134"/>
      <c r="T38" s="134"/>
      <c r="U38" s="134"/>
      <c r="V38" s="134"/>
      <c r="W38" s="134"/>
      <c r="X38" s="134"/>
      <c r="Y38" s="134"/>
      <c r="Z38" s="134"/>
      <c r="AA38" s="134"/>
      <c r="AB38" s="134"/>
      <c r="AC38" s="134"/>
      <c r="AD38" s="134"/>
      <c r="AE38" s="134"/>
      <c r="AF38" s="134"/>
      <c r="AG38" s="134"/>
      <c r="AH38" s="134"/>
      <c r="AI38" s="134"/>
    </row>
    <row r="39" spans="4:35">
      <c r="D39" s="138"/>
      <c r="E39" s="138"/>
      <c r="F39" s="138"/>
      <c r="G39" s="138"/>
      <c r="H39" s="138"/>
      <c r="I39" s="132"/>
      <c r="J39" s="132"/>
      <c r="K39" s="132"/>
      <c r="L39" s="132"/>
      <c r="M39" s="132"/>
      <c r="N39" s="132"/>
      <c r="O39" s="132"/>
      <c r="P39" s="132"/>
      <c r="Q39" s="132"/>
      <c r="R39" s="132"/>
      <c r="S39" s="134"/>
      <c r="T39" s="134"/>
      <c r="U39" s="134"/>
      <c r="V39" s="134"/>
      <c r="W39" s="134"/>
      <c r="X39" s="134"/>
      <c r="Y39" s="134"/>
      <c r="Z39" s="134"/>
      <c r="AA39" s="134"/>
      <c r="AB39" s="134"/>
      <c r="AC39" s="134"/>
      <c r="AD39" s="134"/>
      <c r="AE39" s="134"/>
      <c r="AF39" s="134"/>
      <c r="AG39" s="134"/>
      <c r="AH39" s="134"/>
      <c r="AI39" s="134"/>
    </row>
    <row r="40" spans="4:35">
      <c r="D40" s="138"/>
      <c r="E40" s="138"/>
      <c r="F40" s="138"/>
      <c r="G40" s="138"/>
      <c r="H40" s="138"/>
      <c r="I40" s="132"/>
      <c r="J40" s="132"/>
      <c r="K40" s="132"/>
      <c r="L40" s="132"/>
      <c r="M40" s="132"/>
      <c r="N40" s="132"/>
      <c r="O40" s="132"/>
      <c r="P40" s="132"/>
      <c r="Q40" s="132"/>
      <c r="R40" s="132"/>
      <c r="S40" s="134"/>
      <c r="T40" s="134"/>
      <c r="U40" s="134"/>
      <c r="V40" s="134"/>
      <c r="W40" s="134"/>
      <c r="X40" s="134"/>
      <c r="Y40" s="134"/>
      <c r="Z40" s="134"/>
      <c r="AA40" s="134"/>
      <c r="AB40" s="134"/>
      <c r="AC40" s="134"/>
      <c r="AD40" s="134"/>
      <c r="AE40" s="134"/>
      <c r="AF40" s="134"/>
      <c r="AG40" s="134"/>
      <c r="AH40" s="134"/>
      <c r="AI40" s="134"/>
    </row>
    <row r="41" spans="4:35">
      <c r="D41" s="138"/>
      <c r="E41" s="138"/>
      <c r="F41" s="138"/>
      <c r="G41" s="138"/>
      <c r="H41" s="138"/>
      <c r="I41" s="132"/>
      <c r="J41" s="132"/>
      <c r="K41" s="132"/>
      <c r="L41" s="132"/>
      <c r="M41" s="132"/>
      <c r="N41" s="132"/>
      <c r="O41" s="132"/>
      <c r="P41" s="132"/>
      <c r="Q41" s="132"/>
      <c r="R41" s="132"/>
      <c r="S41" s="134"/>
      <c r="T41" s="134"/>
      <c r="U41" s="134"/>
      <c r="V41" s="134"/>
      <c r="W41" s="134"/>
      <c r="X41" s="134"/>
      <c r="Y41" s="134"/>
      <c r="Z41" s="134"/>
      <c r="AA41" s="134"/>
      <c r="AB41" s="134"/>
      <c r="AC41" s="134"/>
      <c r="AD41" s="134"/>
      <c r="AE41" s="134"/>
      <c r="AF41" s="134"/>
      <c r="AG41" s="134"/>
      <c r="AH41" s="134"/>
      <c r="AI41" s="134"/>
    </row>
    <row r="42" spans="4:35">
      <c r="D42" s="138"/>
      <c r="E42" s="138"/>
      <c r="F42" s="138"/>
      <c r="G42" s="138"/>
      <c r="H42" s="138"/>
      <c r="I42" s="132"/>
      <c r="J42" s="132"/>
      <c r="K42" s="132"/>
      <c r="L42" s="132"/>
      <c r="M42" s="132"/>
      <c r="N42" s="132"/>
      <c r="O42" s="132"/>
      <c r="P42" s="132"/>
      <c r="Q42" s="132"/>
      <c r="R42" s="132"/>
      <c r="S42" s="134"/>
      <c r="T42" s="134"/>
      <c r="U42" s="134"/>
      <c r="V42" s="134"/>
      <c r="W42" s="134"/>
      <c r="X42" s="134"/>
      <c r="Y42" s="134"/>
      <c r="Z42" s="134"/>
      <c r="AA42" s="134"/>
      <c r="AB42" s="134"/>
      <c r="AC42" s="134"/>
      <c r="AD42" s="134"/>
      <c r="AE42" s="134"/>
      <c r="AF42" s="134"/>
      <c r="AG42" s="134"/>
      <c r="AH42" s="134"/>
      <c r="AI42" s="134"/>
    </row>
    <row r="43" spans="4:35">
      <c r="D43" s="138"/>
      <c r="E43" s="138"/>
      <c r="F43" s="138"/>
      <c r="G43" s="138"/>
      <c r="H43" s="138"/>
      <c r="I43" s="132"/>
      <c r="J43" s="132"/>
      <c r="K43" s="132"/>
      <c r="L43" s="132"/>
      <c r="M43" s="132"/>
      <c r="N43" s="132"/>
      <c r="O43" s="132"/>
      <c r="P43" s="132"/>
      <c r="Q43" s="132"/>
      <c r="R43" s="132"/>
      <c r="S43" s="134"/>
      <c r="T43" s="134"/>
      <c r="U43" s="134"/>
      <c r="V43" s="134"/>
      <c r="W43" s="134"/>
      <c r="X43" s="134"/>
      <c r="Y43" s="134"/>
      <c r="Z43" s="134"/>
      <c r="AA43" s="134"/>
      <c r="AB43" s="134"/>
      <c r="AC43" s="134"/>
      <c r="AD43" s="134"/>
      <c r="AE43" s="134"/>
      <c r="AF43" s="134"/>
      <c r="AG43" s="134"/>
      <c r="AH43" s="134"/>
      <c r="AI43" s="134"/>
    </row>
    <row r="44" spans="4:35">
      <c r="D44" s="138"/>
      <c r="E44" s="138"/>
      <c r="F44" s="138"/>
      <c r="G44" s="138"/>
      <c r="H44" s="138"/>
      <c r="I44" s="132"/>
      <c r="J44" s="132"/>
      <c r="K44" s="132"/>
      <c r="L44" s="132"/>
      <c r="M44" s="132"/>
      <c r="N44" s="132"/>
      <c r="O44" s="132"/>
      <c r="P44" s="132"/>
      <c r="Q44" s="132"/>
      <c r="R44" s="132"/>
      <c r="S44" s="134"/>
      <c r="T44" s="134"/>
      <c r="U44" s="134"/>
      <c r="V44" s="134"/>
      <c r="W44" s="134"/>
      <c r="X44" s="134"/>
      <c r="Y44" s="134"/>
      <c r="Z44" s="134"/>
      <c r="AA44" s="134"/>
      <c r="AB44" s="134"/>
      <c r="AC44" s="134"/>
      <c r="AD44" s="134"/>
      <c r="AE44" s="134"/>
      <c r="AF44" s="134"/>
      <c r="AG44" s="134"/>
      <c r="AH44" s="134"/>
      <c r="AI44" s="134"/>
    </row>
    <row r="45" spans="4:35">
      <c r="D45" s="138"/>
      <c r="E45" s="138"/>
      <c r="F45" s="138"/>
      <c r="G45" s="138"/>
      <c r="H45" s="138"/>
      <c r="I45" s="132"/>
      <c r="J45" s="132"/>
      <c r="K45" s="132"/>
      <c r="L45" s="132"/>
      <c r="M45" s="132"/>
      <c r="N45" s="132"/>
      <c r="O45" s="132"/>
      <c r="P45" s="132"/>
      <c r="Q45" s="132"/>
      <c r="R45" s="132"/>
      <c r="S45" s="134"/>
      <c r="T45" s="134"/>
      <c r="U45" s="134"/>
      <c r="V45" s="134"/>
      <c r="W45" s="134"/>
      <c r="X45" s="134"/>
      <c r="Y45" s="134"/>
      <c r="Z45" s="134"/>
      <c r="AA45" s="134"/>
      <c r="AB45" s="134"/>
      <c r="AC45" s="134"/>
      <c r="AD45" s="134"/>
      <c r="AE45" s="134"/>
      <c r="AF45" s="134"/>
      <c r="AG45" s="134"/>
      <c r="AH45" s="134"/>
      <c r="AI45" s="134"/>
    </row>
    <row r="46" spans="4:35">
      <c r="D46" s="130" t="s">
        <v>254</v>
      </c>
      <c r="E46" s="130"/>
      <c r="F46" s="130"/>
      <c r="G46" s="130"/>
      <c r="H46" s="130"/>
      <c r="I46" s="136">
        <f>SUM(I34:M45)</f>
        <v>0</v>
      </c>
      <c r="J46" s="136"/>
      <c r="K46" s="136"/>
      <c r="L46" s="136"/>
      <c r="M46" s="136"/>
      <c r="N46" s="136">
        <f>SUM(N34:R45)</f>
        <v>0</v>
      </c>
      <c r="O46" s="136"/>
      <c r="P46" s="136"/>
      <c r="Q46" s="136"/>
      <c r="R46" s="136"/>
      <c r="S46" s="137"/>
      <c r="T46" s="137"/>
      <c r="U46" s="137"/>
      <c r="V46" s="137"/>
      <c r="W46" s="137"/>
      <c r="X46" s="137"/>
      <c r="Y46" s="137"/>
      <c r="Z46" s="137"/>
      <c r="AA46" s="137"/>
      <c r="AB46" s="137"/>
      <c r="AC46" s="137"/>
      <c r="AD46" s="137"/>
      <c r="AE46" s="137"/>
      <c r="AF46" s="137"/>
      <c r="AG46" s="137"/>
      <c r="AH46" s="137"/>
      <c r="AI46" s="137"/>
    </row>
    <row r="47" spans="4:35">
      <c r="D47" s="130"/>
      <c r="E47" s="130"/>
      <c r="F47" s="130"/>
      <c r="G47" s="130"/>
      <c r="H47" s="130"/>
      <c r="I47" s="136"/>
      <c r="J47" s="136"/>
      <c r="K47" s="136"/>
      <c r="L47" s="136"/>
      <c r="M47" s="136"/>
      <c r="N47" s="136"/>
      <c r="O47" s="136"/>
      <c r="P47" s="136"/>
      <c r="Q47" s="136"/>
      <c r="R47" s="136"/>
      <c r="S47" s="137"/>
      <c r="T47" s="137"/>
      <c r="U47" s="137"/>
      <c r="V47" s="137"/>
      <c r="W47" s="137"/>
      <c r="X47" s="137"/>
      <c r="Y47" s="137"/>
      <c r="Z47" s="137"/>
      <c r="AA47" s="137"/>
      <c r="AB47" s="137"/>
      <c r="AC47" s="137"/>
      <c r="AD47" s="137"/>
      <c r="AE47" s="137"/>
      <c r="AF47" s="137"/>
      <c r="AG47" s="137"/>
      <c r="AH47" s="137"/>
      <c r="AI47" s="137"/>
    </row>
    <row r="49" spans="4:35">
      <c r="D49" s="119" t="s">
        <v>256</v>
      </c>
    </row>
    <row r="51" spans="4:35">
      <c r="D51" s="139" t="str">
        <f ca="1">IF(AND(I26=I46, N26=N46),"○","×")</f>
        <v>○</v>
      </c>
      <c r="E51" s="139"/>
      <c r="F51" s="139"/>
      <c r="G51" s="140" t="s">
        <v>257</v>
      </c>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row>
    <row r="52" spans="4:35">
      <c r="D52" s="139"/>
      <c r="E52" s="139"/>
      <c r="F52" s="139"/>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row>
    <row r="53" spans="4:35">
      <c r="D53" s="139"/>
      <c r="E53" s="139"/>
      <c r="F53" s="139"/>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row>
  </sheetData>
  <mergeCells count="60">
    <mergeCell ref="D51:F53"/>
    <mergeCell ref="G51:AI53"/>
    <mergeCell ref="D44:H45"/>
    <mergeCell ref="I44:M45"/>
    <mergeCell ref="N44:R45"/>
    <mergeCell ref="S44:AI45"/>
    <mergeCell ref="D46:H47"/>
    <mergeCell ref="I46:M47"/>
    <mergeCell ref="N46:R47"/>
    <mergeCell ref="S46:AI47"/>
    <mergeCell ref="D40:H41"/>
    <mergeCell ref="I40:M41"/>
    <mergeCell ref="N40:R41"/>
    <mergeCell ref="S40:AI41"/>
    <mergeCell ref="D42:H43"/>
    <mergeCell ref="I42:M43"/>
    <mergeCell ref="N42:R43"/>
    <mergeCell ref="S42:AI43"/>
    <mergeCell ref="D36:H37"/>
    <mergeCell ref="I36:M37"/>
    <mergeCell ref="N36:R37"/>
    <mergeCell ref="S36:AI37"/>
    <mergeCell ref="D38:H39"/>
    <mergeCell ref="I38:M39"/>
    <mergeCell ref="N38:R39"/>
    <mergeCell ref="S38:AI39"/>
    <mergeCell ref="D32:H33"/>
    <mergeCell ref="I32:M33"/>
    <mergeCell ref="N32:R33"/>
    <mergeCell ref="S32:AI33"/>
    <mergeCell ref="D34:H35"/>
    <mergeCell ref="I34:M35"/>
    <mergeCell ref="N34:R35"/>
    <mergeCell ref="S34:AI35"/>
    <mergeCell ref="D24:H25"/>
    <mergeCell ref="I24:M25"/>
    <mergeCell ref="N24:R25"/>
    <mergeCell ref="S24:AI25"/>
    <mergeCell ref="D26:H27"/>
    <mergeCell ref="I26:M27"/>
    <mergeCell ref="N26:R27"/>
    <mergeCell ref="S26:AI27"/>
    <mergeCell ref="D20:H21"/>
    <mergeCell ref="I20:M21"/>
    <mergeCell ref="N20:R21"/>
    <mergeCell ref="S20:AI21"/>
    <mergeCell ref="D22:H23"/>
    <mergeCell ref="I22:M23"/>
    <mergeCell ref="N22:R23"/>
    <mergeCell ref="S22:AI23"/>
    <mergeCell ref="AD17:AI17"/>
    <mergeCell ref="D18:H19"/>
    <mergeCell ref="I18:M19"/>
    <mergeCell ref="N18:R19"/>
    <mergeCell ref="S18:AI19"/>
    <mergeCell ref="C4:AI5"/>
    <mergeCell ref="D9:J10"/>
    <mergeCell ref="K9:AI10"/>
    <mergeCell ref="D11:J14"/>
    <mergeCell ref="K11:AI14"/>
  </mergeCells>
  <phoneticPr fontId="4"/>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7"/>
  <sheetViews>
    <sheetView showGridLines="0" showZeros="0" tabSelected="1" view="pageBreakPreview" topLeftCell="A4" zoomScaleNormal="100" zoomScaleSheetLayoutView="100" workbookViewId="0">
      <selection activeCell="AL8" sqref="AL8"/>
    </sheetView>
  </sheetViews>
  <sheetFormatPr defaultColWidth="2.26953125" defaultRowHeight="12"/>
  <cols>
    <col min="1" max="1" width="2.6328125" style="1" customWidth="1"/>
    <col min="2" max="38" width="2.26953125" style="1"/>
    <col min="39" max="39" width="1.26953125" style="1" customWidth="1"/>
    <col min="40" max="16384" width="2.26953125" style="1"/>
  </cols>
  <sheetData>
    <row r="1" spans="1:39" ht="13">
      <c r="A1" s="1" t="s">
        <v>220</v>
      </c>
      <c r="AM1" s="103"/>
    </row>
    <row r="2" spans="1:39" ht="22.5"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3" spans="1:39" ht="13">
      <c r="A3" s="70"/>
      <c r="B3" s="70"/>
      <c r="C3" s="104"/>
      <c r="D3" s="104"/>
      <c r="E3" s="70"/>
      <c r="F3" s="70"/>
      <c r="G3" s="70"/>
      <c r="H3" s="70"/>
      <c r="I3" s="70"/>
      <c r="J3" s="70"/>
      <c r="K3" s="70"/>
      <c r="L3" s="70"/>
      <c r="M3" s="70"/>
      <c r="N3" s="70"/>
      <c r="O3" s="70"/>
      <c r="P3" s="70"/>
      <c r="Q3" s="70"/>
      <c r="R3" s="70"/>
      <c r="S3" s="70"/>
      <c r="T3" s="70"/>
      <c r="U3" s="70"/>
      <c r="V3" s="70"/>
      <c r="W3" s="70"/>
      <c r="X3" s="70"/>
      <c r="Y3" s="70"/>
      <c r="Z3" s="70"/>
      <c r="AA3" s="70"/>
      <c r="AB3" s="156" t="s">
        <v>240</v>
      </c>
      <c r="AC3" s="156"/>
      <c r="AD3" s="156"/>
      <c r="AE3" s="156"/>
      <c r="AF3" s="156"/>
      <c r="AG3" s="156"/>
      <c r="AH3" s="156"/>
      <c r="AI3" s="156"/>
      <c r="AJ3" s="156"/>
      <c r="AK3" s="156"/>
      <c r="AL3" s="104"/>
      <c r="AM3" s="104"/>
    </row>
    <row r="4" spans="1:39" ht="45" customHeight="1">
      <c r="A4" s="70"/>
      <c r="B4" s="70"/>
      <c r="C4" s="104"/>
      <c r="D4" s="104"/>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row>
    <row r="5" spans="1:39" ht="18" customHeight="1">
      <c r="A5" s="153" t="s">
        <v>211</v>
      </c>
      <c r="B5" s="153"/>
      <c r="C5" s="153"/>
      <c r="D5" s="153"/>
      <c r="E5" s="153"/>
      <c r="F5" s="153"/>
      <c r="G5" s="153"/>
      <c r="H5" s="70"/>
      <c r="I5" s="70" t="s">
        <v>212</v>
      </c>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row>
    <row r="6" spans="1:39" ht="34" customHeight="1">
      <c r="A6" s="103"/>
      <c r="B6" s="103"/>
      <c r="C6" s="103"/>
      <c r="D6" s="103"/>
      <c r="E6" s="103"/>
      <c r="F6" s="103"/>
      <c r="G6" s="103"/>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row>
    <row r="7" spans="1:39" ht="18" customHeight="1">
      <c r="A7" s="103"/>
      <c r="B7" s="103"/>
      <c r="C7" s="103"/>
      <c r="D7" s="103"/>
      <c r="E7" s="103"/>
      <c r="F7" s="103"/>
      <c r="G7" s="103"/>
      <c r="H7" s="70"/>
      <c r="I7" s="70"/>
      <c r="J7" s="70"/>
      <c r="K7" s="70"/>
      <c r="L7" s="70"/>
      <c r="M7" s="70"/>
      <c r="N7" s="70"/>
      <c r="O7" s="70"/>
      <c r="P7" s="70"/>
      <c r="Q7" s="70"/>
      <c r="R7" s="70"/>
      <c r="S7" s="70"/>
      <c r="T7" s="70"/>
      <c r="U7" s="70"/>
      <c r="V7" s="70" t="s">
        <v>221</v>
      </c>
      <c r="X7" s="70"/>
      <c r="Y7" s="70"/>
      <c r="Z7" s="70"/>
      <c r="AA7" s="70"/>
      <c r="AB7" s="70"/>
      <c r="AC7" s="70"/>
      <c r="AD7" s="70"/>
      <c r="AE7" s="70"/>
      <c r="AF7" s="70"/>
      <c r="AG7" s="70"/>
      <c r="AH7" s="70"/>
      <c r="AI7" s="70"/>
      <c r="AJ7" s="70"/>
      <c r="AK7" s="70"/>
      <c r="AL7" s="70"/>
      <c r="AM7" s="70"/>
    </row>
    <row r="8" spans="1:39" ht="15.75" customHeight="1">
      <c r="A8" s="103"/>
      <c r="B8" s="103"/>
      <c r="C8" s="103"/>
      <c r="D8" s="103"/>
      <c r="E8" s="103"/>
      <c r="F8" s="103"/>
      <c r="G8" s="103"/>
      <c r="H8" s="70"/>
      <c r="I8" s="70"/>
      <c r="J8" s="70"/>
      <c r="K8" s="70"/>
      <c r="L8" s="70"/>
      <c r="M8" s="70"/>
      <c r="N8" s="70"/>
      <c r="O8" s="70"/>
      <c r="P8" s="70"/>
      <c r="Q8" s="70"/>
      <c r="R8" s="70"/>
      <c r="S8" s="70"/>
      <c r="T8" s="70"/>
      <c r="U8" s="70"/>
      <c r="V8" s="154" t="s">
        <v>222</v>
      </c>
      <c r="W8" s="154"/>
      <c r="X8" s="154"/>
      <c r="Y8" s="154"/>
      <c r="Z8" s="154"/>
      <c r="AA8" s="154"/>
      <c r="AB8" s="159"/>
      <c r="AC8" s="159"/>
      <c r="AD8" s="159"/>
      <c r="AE8" s="159"/>
      <c r="AF8" s="159"/>
      <c r="AG8" s="159"/>
      <c r="AH8" s="159"/>
      <c r="AI8" s="159"/>
      <c r="AJ8" s="159"/>
      <c r="AK8" s="159"/>
      <c r="AL8" s="103"/>
      <c r="AM8" s="70"/>
    </row>
    <row r="9" spans="1:39" ht="15.75" customHeight="1">
      <c r="A9" s="103"/>
      <c r="B9" s="103"/>
      <c r="C9" s="103"/>
      <c r="D9" s="103"/>
      <c r="E9" s="103"/>
      <c r="F9" s="103"/>
      <c r="G9" s="103"/>
      <c r="H9" s="70"/>
      <c r="I9" s="70"/>
      <c r="J9" s="70"/>
      <c r="K9" s="70"/>
      <c r="L9" s="70"/>
      <c r="M9" s="70"/>
      <c r="N9" s="70"/>
      <c r="O9" s="70"/>
      <c r="P9" s="70"/>
      <c r="Q9" s="70"/>
      <c r="R9" s="70"/>
      <c r="S9" s="70"/>
      <c r="T9" s="70"/>
      <c r="U9" s="70"/>
      <c r="V9" s="154" t="s">
        <v>223</v>
      </c>
      <c r="W9" s="154"/>
      <c r="X9" s="154"/>
      <c r="Y9" s="154"/>
      <c r="Z9" s="154"/>
      <c r="AA9" s="154"/>
      <c r="AB9" s="160"/>
      <c r="AC9" s="160"/>
      <c r="AD9" s="160"/>
      <c r="AE9" s="160"/>
      <c r="AF9" s="160"/>
      <c r="AG9" s="160"/>
      <c r="AH9" s="160"/>
      <c r="AI9" s="160"/>
      <c r="AJ9" s="160"/>
      <c r="AK9" s="160"/>
      <c r="AL9" s="103"/>
      <c r="AM9" s="70"/>
    </row>
    <row r="10" spans="1:39" ht="15.75" customHeight="1">
      <c r="A10" s="103"/>
      <c r="B10" s="103"/>
      <c r="C10" s="103"/>
      <c r="D10" s="103"/>
      <c r="E10" s="103"/>
      <c r="F10" s="103"/>
      <c r="G10" s="103"/>
      <c r="H10" s="70"/>
      <c r="I10" s="70"/>
      <c r="J10" s="70"/>
      <c r="K10" s="70"/>
      <c r="L10" s="70"/>
      <c r="M10" s="70"/>
      <c r="N10" s="70"/>
      <c r="O10" s="70"/>
      <c r="P10" s="70"/>
      <c r="Q10" s="70"/>
      <c r="R10" s="70"/>
      <c r="S10" s="70"/>
      <c r="T10" s="70"/>
      <c r="U10" s="70"/>
      <c r="V10" s="154" t="s">
        <v>224</v>
      </c>
      <c r="W10" s="154"/>
      <c r="X10" s="154"/>
      <c r="Y10" s="154"/>
      <c r="Z10" s="154"/>
      <c r="AA10" s="154"/>
      <c r="AB10" s="159"/>
      <c r="AC10" s="159"/>
      <c r="AD10" s="159"/>
      <c r="AE10" s="159"/>
      <c r="AF10" s="159"/>
      <c r="AG10" s="159"/>
      <c r="AH10" s="159"/>
      <c r="AI10" s="159"/>
      <c r="AJ10" s="159"/>
      <c r="AK10" s="159"/>
      <c r="AL10" s="106"/>
      <c r="AM10" s="70"/>
    </row>
    <row r="11" spans="1:39" ht="26.5" customHeight="1">
      <c r="A11" s="103"/>
      <c r="B11" s="103"/>
      <c r="C11" s="103"/>
      <c r="D11" s="103"/>
      <c r="E11" s="103"/>
      <c r="F11" s="103"/>
      <c r="G11" s="103"/>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row>
    <row r="12" spans="1:39" ht="18" customHeight="1">
      <c r="A12" s="154" t="s">
        <v>209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row>
    <row r="13" spans="1:39" ht="18" customHeight="1">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row>
    <row r="14" spans="1:39" ht="13">
      <c r="A14" s="70" t="s">
        <v>210</v>
      </c>
      <c r="B14" s="70"/>
      <c r="C14" s="104"/>
      <c r="D14" s="104"/>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row>
    <row r="15" spans="1:39" ht="14.25" customHeight="1">
      <c r="A15" s="70" t="s">
        <v>213</v>
      </c>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row>
    <row r="16" spans="1:39" ht="14.25" customHeight="1">
      <c r="A16" s="70" t="s">
        <v>214</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row>
    <row r="17" spans="1:39" ht="14.25" customHeight="1">
      <c r="A17" s="70"/>
      <c r="B17" s="161"/>
      <c r="C17" s="161"/>
      <c r="D17" s="161"/>
      <c r="E17" s="161"/>
      <c r="F17" s="161"/>
      <c r="G17" s="161"/>
      <c r="H17" s="161"/>
      <c r="I17" s="161"/>
      <c r="J17" s="161"/>
      <c r="K17" s="162"/>
      <c r="L17" s="161"/>
      <c r="M17" s="161"/>
      <c r="N17" s="161"/>
      <c r="O17" s="161"/>
      <c r="P17" s="161"/>
      <c r="Q17" s="161"/>
      <c r="R17" s="161"/>
      <c r="S17" s="70"/>
      <c r="T17" s="70"/>
      <c r="U17" s="70"/>
      <c r="V17" s="70"/>
      <c r="W17" s="70"/>
      <c r="X17" s="70"/>
      <c r="Y17" s="70"/>
      <c r="Z17" s="70"/>
      <c r="AA17" s="70"/>
      <c r="AB17" s="70"/>
      <c r="AC17" s="70"/>
      <c r="AD17" s="70"/>
      <c r="AE17" s="70"/>
      <c r="AF17" s="70"/>
      <c r="AG17" s="70"/>
      <c r="AH17" s="70"/>
      <c r="AI17" s="70"/>
      <c r="AJ17" s="70"/>
      <c r="AK17" s="70"/>
      <c r="AL17" s="70"/>
      <c r="AM17" s="70"/>
    </row>
    <row r="18" spans="1:39" ht="14.25" customHeight="1">
      <c r="A18" s="154" t="s">
        <v>215</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11"/>
    </row>
    <row r="19" spans="1:39" ht="14.25" customHeight="1">
      <c r="A19" s="70"/>
      <c r="B19" s="161"/>
      <c r="C19" s="161"/>
      <c r="D19" s="161"/>
      <c r="E19" s="161"/>
      <c r="F19" s="161"/>
      <c r="G19" s="161"/>
      <c r="H19" s="161"/>
      <c r="I19" s="161"/>
      <c r="J19" s="161"/>
      <c r="K19" s="162"/>
      <c r="L19" s="161"/>
      <c r="M19" s="161"/>
      <c r="N19" s="161"/>
      <c r="O19" s="161"/>
      <c r="P19" s="161"/>
      <c r="Q19" s="161"/>
      <c r="R19" s="161"/>
      <c r="S19" s="70"/>
      <c r="T19" s="70"/>
      <c r="U19" s="70"/>
      <c r="V19" s="70"/>
      <c r="W19" s="70"/>
      <c r="X19" s="70"/>
      <c r="Y19" s="70"/>
      <c r="Z19" s="70"/>
      <c r="AA19" s="70"/>
      <c r="AB19" s="70"/>
      <c r="AC19" s="70"/>
      <c r="AD19" s="70"/>
      <c r="AE19" s="70"/>
      <c r="AF19" s="70"/>
      <c r="AG19" s="70"/>
      <c r="AH19" s="70"/>
      <c r="AI19" s="70"/>
      <c r="AJ19" s="70"/>
      <c r="AK19" s="70"/>
      <c r="AL19" s="70"/>
      <c r="AM19" s="70"/>
    </row>
    <row r="20" spans="1:39" ht="14.25" customHeight="1">
      <c r="A20" s="70"/>
      <c r="B20" s="1" t="s">
        <v>216</v>
      </c>
      <c r="U20" s="70"/>
      <c r="V20" s="70"/>
      <c r="W20" s="70"/>
      <c r="X20" s="70"/>
      <c r="Y20" s="70"/>
      <c r="Z20" s="70"/>
      <c r="AA20" s="70"/>
      <c r="AB20" s="70"/>
      <c r="AC20" s="70"/>
      <c r="AD20" s="70"/>
      <c r="AE20" s="70"/>
      <c r="AF20" s="70"/>
      <c r="AG20" s="70"/>
      <c r="AH20" s="70"/>
      <c r="AI20" s="70"/>
      <c r="AJ20" s="70"/>
      <c r="AK20" s="70"/>
      <c r="AL20" s="70"/>
      <c r="AM20" s="70"/>
    </row>
    <row r="21" spans="1:39" ht="14.25" customHeight="1">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row>
    <row r="22" spans="1:39" ht="14.25" customHeight="1">
      <c r="A22" s="70"/>
      <c r="B22" s="70"/>
      <c r="E22" s="70" t="s">
        <v>217</v>
      </c>
      <c r="F22" s="70"/>
      <c r="G22" s="70"/>
      <c r="H22" s="70"/>
      <c r="I22" s="70"/>
      <c r="J22" s="70"/>
      <c r="K22" s="70"/>
      <c r="L22" s="70"/>
      <c r="M22" s="70"/>
      <c r="N22" s="70"/>
      <c r="O22" s="70"/>
      <c r="P22" s="70"/>
      <c r="Q22" s="70"/>
      <c r="R22" s="70"/>
      <c r="S22" s="70"/>
      <c r="T22" s="157">
        <f ca="1">'実績額一覧（入力不要）'!E19*1000</f>
        <v>0</v>
      </c>
      <c r="U22" s="157"/>
      <c r="V22" s="157"/>
      <c r="W22" s="157"/>
      <c r="X22" s="157"/>
      <c r="Y22" s="157"/>
      <c r="Z22" s="157"/>
      <c r="AA22" s="157"/>
      <c r="AB22" s="157"/>
      <c r="AC22" s="70" t="s">
        <v>219</v>
      </c>
      <c r="AD22" s="70"/>
      <c r="AE22" s="70"/>
      <c r="AF22" s="70"/>
      <c r="AG22" s="70"/>
      <c r="AH22" s="70"/>
      <c r="AI22" s="70"/>
      <c r="AJ22" s="70"/>
      <c r="AK22" s="70"/>
      <c r="AL22" s="70"/>
      <c r="AM22" s="70"/>
    </row>
    <row r="23" spans="1:39" ht="14.25" customHeight="1">
      <c r="A23" s="70"/>
      <c r="B23" s="70"/>
      <c r="E23" s="70" t="s">
        <v>218</v>
      </c>
      <c r="F23" s="70"/>
      <c r="G23" s="70"/>
      <c r="H23" s="70"/>
      <c r="I23" s="70"/>
      <c r="J23" s="70"/>
      <c r="K23" s="70"/>
      <c r="L23" s="70"/>
      <c r="M23" s="70"/>
      <c r="N23" s="70"/>
      <c r="O23" s="70"/>
      <c r="P23" s="70"/>
      <c r="Q23" s="70"/>
      <c r="R23" s="70"/>
      <c r="S23" s="70"/>
      <c r="T23" s="158">
        <f ca="1">'実績額一覧（入力不要）'!F19*1000</f>
        <v>0</v>
      </c>
      <c r="U23" s="158"/>
      <c r="V23" s="158"/>
      <c r="W23" s="158"/>
      <c r="X23" s="158"/>
      <c r="Y23" s="158"/>
      <c r="Z23" s="158"/>
      <c r="AA23" s="158"/>
      <c r="AB23" s="158"/>
      <c r="AC23" s="70" t="s">
        <v>219</v>
      </c>
      <c r="AD23" s="70"/>
      <c r="AE23" s="70"/>
      <c r="AF23" s="70"/>
      <c r="AG23" s="70"/>
      <c r="AH23" s="70"/>
      <c r="AI23" s="70"/>
      <c r="AJ23" s="70"/>
      <c r="AK23" s="70"/>
      <c r="AL23" s="70"/>
      <c r="AM23" s="70"/>
    </row>
    <row r="24" spans="1:39" ht="14.25" customHeight="1">
      <c r="A24" s="70"/>
      <c r="B24" s="70"/>
      <c r="C24" s="70"/>
      <c r="D24" s="70"/>
      <c r="E24" s="70"/>
      <c r="F24" s="70"/>
      <c r="G24" s="70"/>
      <c r="H24" s="70"/>
      <c r="I24" s="70"/>
      <c r="J24" s="70"/>
      <c r="K24" s="70"/>
      <c r="L24" s="70"/>
      <c r="M24" s="70"/>
      <c r="N24" s="70"/>
      <c r="O24" s="70"/>
      <c r="P24" s="70"/>
      <c r="Q24" s="70"/>
      <c r="R24" s="70"/>
      <c r="S24" s="70"/>
      <c r="T24" s="70"/>
      <c r="U24" s="70"/>
      <c r="V24" s="70"/>
      <c r="W24" s="70"/>
      <c r="X24" s="105"/>
      <c r="Y24" s="105"/>
      <c r="Z24" s="105"/>
      <c r="AA24" s="105"/>
      <c r="AB24" s="105"/>
      <c r="AC24" s="70"/>
      <c r="AD24" s="70"/>
      <c r="AE24" s="70"/>
      <c r="AF24" s="70"/>
      <c r="AG24" s="70"/>
      <c r="AH24" s="70"/>
      <c r="AI24" s="70"/>
      <c r="AJ24" s="70"/>
      <c r="AK24" s="70"/>
      <c r="AL24" s="70"/>
      <c r="AM24" s="70"/>
    </row>
    <row r="25" spans="1:39" ht="14.25" customHeight="1">
      <c r="A25" s="70"/>
      <c r="B25" s="70"/>
      <c r="C25" s="70"/>
      <c r="D25" s="70"/>
      <c r="E25" s="70"/>
      <c r="F25" s="70"/>
      <c r="G25" s="70"/>
      <c r="H25" s="70"/>
      <c r="I25" s="70"/>
      <c r="J25" s="70"/>
      <c r="K25" s="70"/>
      <c r="L25" s="70"/>
      <c r="M25" s="70"/>
      <c r="N25" s="70"/>
      <c r="O25" s="70"/>
      <c r="P25" s="70"/>
      <c r="Q25" s="70"/>
      <c r="R25" s="70"/>
      <c r="S25" s="70"/>
      <c r="T25" s="70"/>
      <c r="U25" s="70"/>
      <c r="V25" s="70"/>
      <c r="W25" s="70"/>
      <c r="X25" s="105"/>
      <c r="Y25" s="105"/>
      <c r="Z25" s="105"/>
      <c r="AA25" s="105"/>
      <c r="AB25" s="105"/>
      <c r="AC25" s="70"/>
      <c r="AD25" s="70"/>
      <c r="AE25" s="70"/>
      <c r="AF25" s="70"/>
      <c r="AG25" s="70"/>
      <c r="AH25" s="70"/>
      <c r="AI25" s="70"/>
      <c r="AJ25" s="70"/>
      <c r="AK25" s="70"/>
      <c r="AL25" s="70"/>
      <c r="AM25" s="70"/>
    </row>
    <row r="26" spans="1:39" ht="14.25" customHeight="1">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39" ht="14.25" customHeight="1">
      <c r="B27" s="70" t="s">
        <v>10</v>
      </c>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9" ht="14.25" customHeight="1">
      <c r="B28" s="70" t="s">
        <v>225</v>
      </c>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9" ht="14.25" customHeight="1">
      <c r="B29" s="70" t="s">
        <v>231</v>
      </c>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9" ht="14.25" customHeight="1">
      <c r="B30" s="70" t="s">
        <v>226</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9" ht="14.25" customHeight="1">
      <c r="B31" s="70" t="s">
        <v>228</v>
      </c>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9">
      <c r="D32" s="1" t="s">
        <v>229</v>
      </c>
    </row>
    <row r="35" spans="1:37">
      <c r="T35" s="1" t="s">
        <v>199</v>
      </c>
    </row>
    <row r="36" spans="1:37" ht="6" customHeight="1"/>
    <row r="37" spans="1:37" ht="18" customHeight="1">
      <c r="M37" s="150" t="s">
        <v>227</v>
      </c>
      <c r="N37" s="151"/>
      <c r="O37" s="151"/>
      <c r="P37" s="151"/>
      <c r="Q37" s="151"/>
      <c r="R37" s="151"/>
      <c r="S37" s="151"/>
      <c r="T37" s="78"/>
      <c r="U37" s="152"/>
      <c r="V37" s="152"/>
      <c r="W37" s="152"/>
      <c r="X37" s="152"/>
      <c r="Y37" s="152"/>
      <c r="Z37" s="152"/>
      <c r="AA37" s="152"/>
      <c r="AB37" s="152"/>
      <c r="AC37" s="152"/>
      <c r="AD37" s="152"/>
      <c r="AE37" s="152"/>
      <c r="AF37" s="152"/>
      <c r="AG37" s="152"/>
      <c r="AH37" s="152"/>
      <c r="AI37" s="152"/>
      <c r="AJ37" s="152"/>
      <c r="AK37" s="152"/>
    </row>
    <row r="38" spans="1:37" ht="18.75" customHeight="1">
      <c r="M38" s="150" t="s">
        <v>11</v>
      </c>
      <c r="N38" s="151"/>
      <c r="O38" s="151"/>
      <c r="P38" s="151"/>
      <c r="Q38" s="151"/>
      <c r="R38" s="151"/>
      <c r="S38" s="151"/>
      <c r="T38" s="78"/>
      <c r="U38" s="149"/>
      <c r="V38" s="149"/>
      <c r="W38" s="149"/>
      <c r="X38" s="149"/>
      <c r="Y38" s="149"/>
      <c r="Z38" s="149"/>
      <c r="AA38" s="149"/>
      <c r="AB38" s="149"/>
      <c r="AC38" s="149"/>
      <c r="AD38" s="149"/>
      <c r="AE38" s="149"/>
      <c r="AF38" s="149"/>
      <c r="AG38" s="149"/>
      <c r="AH38" s="149"/>
      <c r="AI38" s="149"/>
      <c r="AJ38" s="149"/>
      <c r="AK38" s="149"/>
    </row>
    <row r="39" spans="1:37" ht="18.75" customHeight="1">
      <c r="M39" s="150" t="s">
        <v>12</v>
      </c>
      <c r="N39" s="151"/>
      <c r="O39" s="151"/>
      <c r="P39" s="151"/>
      <c r="Q39" s="151"/>
      <c r="R39" s="151"/>
      <c r="S39" s="151"/>
      <c r="T39" s="78"/>
      <c r="U39" s="149"/>
      <c r="V39" s="149"/>
      <c r="W39" s="149"/>
      <c r="X39" s="149"/>
      <c r="Y39" s="149"/>
      <c r="Z39" s="149"/>
      <c r="AA39" s="149"/>
      <c r="AB39" s="149"/>
      <c r="AC39" s="149"/>
      <c r="AD39" s="149"/>
      <c r="AE39" s="149"/>
      <c r="AF39" s="149"/>
      <c r="AG39" s="149"/>
      <c r="AH39" s="149"/>
      <c r="AI39" s="149"/>
      <c r="AJ39" s="149"/>
      <c r="AK39" s="149"/>
    </row>
    <row r="40" spans="1:37" ht="18.75" customHeight="1">
      <c r="M40" s="142" t="s">
        <v>13</v>
      </c>
      <c r="N40" s="143"/>
      <c r="O40" s="143"/>
      <c r="P40" s="77"/>
      <c r="Q40" s="146" t="s">
        <v>14</v>
      </c>
      <c r="R40" s="147"/>
      <c r="S40" s="147"/>
      <c r="T40" s="148"/>
      <c r="U40" s="149"/>
      <c r="V40" s="149"/>
      <c r="W40" s="149"/>
      <c r="X40" s="149"/>
      <c r="Y40" s="149"/>
      <c r="Z40" s="149"/>
      <c r="AA40" s="149"/>
      <c r="AB40" s="149"/>
      <c r="AC40" s="149"/>
      <c r="AD40" s="149"/>
      <c r="AE40" s="149"/>
      <c r="AF40" s="149"/>
      <c r="AG40" s="149"/>
      <c r="AH40" s="149"/>
      <c r="AI40" s="149"/>
      <c r="AJ40" s="149"/>
      <c r="AK40" s="149"/>
    </row>
    <row r="41" spans="1:37" ht="18.75" customHeight="1">
      <c r="M41" s="144"/>
      <c r="N41" s="145"/>
      <c r="O41" s="145"/>
      <c r="P41" s="79"/>
      <c r="Q41" s="146" t="s">
        <v>15</v>
      </c>
      <c r="R41" s="147"/>
      <c r="S41" s="147"/>
      <c r="T41" s="148"/>
      <c r="U41" s="149"/>
      <c r="V41" s="149"/>
      <c r="W41" s="149"/>
      <c r="X41" s="149"/>
      <c r="Y41" s="149"/>
      <c r="Z41" s="149"/>
      <c r="AA41" s="149"/>
      <c r="AB41" s="149"/>
      <c r="AC41" s="149"/>
      <c r="AD41" s="149"/>
      <c r="AE41" s="149"/>
      <c r="AF41" s="149"/>
      <c r="AG41" s="149"/>
      <c r="AH41" s="149"/>
      <c r="AI41" s="149"/>
      <c r="AJ41" s="149"/>
      <c r="AK41" s="149"/>
    </row>
    <row r="42" spans="1:37" ht="18.75" customHeight="1">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row r="45" spans="1:37">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row>
    <row r="46" spans="1:37">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row>
    <row r="47" spans="1:37">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sheetData>
  <mergeCells count="27">
    <mergeCell ref="A5:G5"/>
    <mergeCell ref="A18:AL18"/>
    <mergeCell ref="AB3:AK3"/>
    <mergeCell ref="T22:AB22"/>
    <mergeCell ref="T23:AB23"/>
    <mergeCell ref="AB8:AK8"/>
    <mergeCell ref="AB9:AK9"/>
    <mergeCell ref="AB10:AK10"/>
    <mergeCell ref="V8:AA8"/>
    <mergeCell ref="V9:AA9"/>
    <mergeCell ref="V10:AA10"/>
    <mergeCell ref="A12:AM12"/>
    <mergeCell ref="B17:J17"/>
    <mergeCell ref="B19:J19"/>
    <mergeCell ref="K17:R17"/>
    <mergeCell ref="K19:R19"/>
    <mergeCell ref="M37:S37"/>
    <mergeCell ref="U37:AK37"/>
    <mergeCell ref="M38:S38"/>
    <mergeCell ref="U38:AK38"/>
    <mergeCell ref="M39:S39"/>
    <mergeCell ref="U39:AK39"/>
    <mergeCell ref="M40:O41"/>
    <mergeCell ref="Q40:T40"/>
    <mergeCell ref="U40:AK40"/>
    <mergeCell ref="Q41:T41"/>
    <mergeCell ref="U41:AK41"/>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9AA3-45A7-4818-B227-C2DB8936FF70}">
  <dimension ref="A1"/>
  <sheetViews>
    <sheetView workbookViewId="0"/>
  </sheetViews>
  <sheetFormatPr defaultRowHeight="13"/>
  <sheetData/>
  <phoneticPr fontId="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25</v>
      </c>
      <c r="B1" s="6"/>
      <c r="C1" s="5" t="s">
        <v>26</v>
      </c>
      <c r="I1" s="5"/>
      <c r="J1" s="5"/>
    </row>
    <row r="2" spans="1:15" ht="27" customHeight="1">
      <c r="A2" s="8" t="s">
        <v>27</v>
      </c>
      <c r="B2" s="9"/>
      <c r="C2" s="10"/>
      <c r="D2" s="10"/>
      <c r="E2" s="10"/>
      <c r="F2" s="10"/>
      <c r="G2" s="10"/>
      <c r="H2" s="11"/>
      <c r="I2" s="261" t="s">
        <v>28</v>
      </c>
      <c r="J2" s="262"/>
    </row>
    <row r="3" spans="1:15" ht="30" customHeight="1">
      <c r="A3" s="12"/>
      <c r="B3" s="13"/>
      <c r="C3" s="14"/>
      <c r="D3" s="14"/>
      <c r="E3" s="14"/>
      <c r="F3" s="14"/>
      <c r="G3" s="15" t="s">
        <v>29</v>
      </c>
      <c r="H3" s="16"/>
    </row>
    <row r="4" spans="1:15" ht="71.25" customHeight="1">
      <c r="A4" s="17"/>
      <c r="B4" s="18"/>
      <c r="C4" s="263" t="s">
        <v>30</v>
      </c>
      <c r="D4" s="264"/>
      <c r="E4" s="264"/>
      <c r="F4" s="265"/>
      <c r="G4" s="266" t="s">
        <v>31</v>
      </c>
      <c r="H4" s="267"/>
    </row>
    <row r="5" spans="1:15" ht="19" customHeight="1">
      <c r="A5" s="19"/>
      <c r="B5" s="20"/>
      <c r="C5" s="268" t="s">
        <v>32</v>
      </c>
      <c r="D5" s="21">
        <v>1</v>
      </c>
      <c r="E5" s="269" t="s">
        <v>33</v>
      </c>
      <c r="F5" s="21" t="s">
        <v>34</v>
      </c>
      <c r="G5" s="22">
        <v>653</v>
      </c>
      <c r="H5" s="23" t="s">
        <v>35</v>
      </c>
      <c r="K5" s="24"/>
      <c r="L5" s="25"/>
      <c r="M5" s="24"/>
      <c r="N5" s="25"/>
      <c r="O5" s="26"/>
    </row>
    <row r="6" spans="1:15" ht="19" customHeight="1">
      <c r="A6" s="19"/>
      <c r="B6" s="20"/>
      <c r="C6" s="268"/>
      <c r="D6" s="21">
        <v>2</v>
      </c>
      <c r="E6" s="269"/>
      <c r="F6" s="21" t="s">
        <v>36</v>
      </c>
      <c r="G6" s="22">
        <v>831</v>
      </c>
      <c r="H6" s="23" t="s">
        <v>35</v>
      </c>
      <c r="K6" s="24"/>
      <c r="L6" s="25"/>
      <c r="M6" s="24"/>
      <c r="N6" s="25"/>
      <c r="O6" s="26"/>
    </row>
    <row r="7" spans="1:15" ht="19" customHeight="1">
      <c r="A7" s="19"/>
      <c r="B7" s="20"/>
      <c r="C7" s="268"/>
      <c r="D7" s="21">
        <v>3</v>
      </c>
      <c r="E7" s="269"/>
      <c r="F7" s="21" t="s">
        <v>37</v>
      </c>
      <c r="G7" s="22">
        <v>1075</v>
      </c>
      <c r="H7" s="23" t="s">
        <v>35</v>
      </c>
      <c r="K7" s="24"/>
      <c r="L7" s="25"/>
      <c r="M7" s="24"/>
      <c r="N7" s="25"/>
      <c r="O7" s="26"/>
    </row>
    <row r="8" spans="1:15" ht="19" customHeight="1">
      <c r="A8" s="19"/>
      <c r="B8" s="20"/>
      <c r="C8" s="268"/>
      <c r="D8" s="21">
        <v>4</v>
      </c>
      <c r="E8" s="270" t="s">
        <v>38</v>
      </c>
      <c r="F8" s="270"/>
      <c r="G8" s="22">
        <v>305</v>
      </c>
      <c r="H8" s="23" t="s">
        <v>35</v>
      </c>
      <c r="K8" s="24"/>
      <c r="L8" s="25"/>
      <c r="M8" s="24"/>
      <c r="N8" s="25"/>
      <c r="O8" s="26"/>
    </row>
    <row r="9" spans="1:15" ht="19" customHeight="1">
      <c r="A9" s="19"/>
      <c r="B9" s="20"/>
      <c r="C9" s="268"/>
      <c r="D9" s="21">
        <v>5</v>
      </c>
      <c r="E9" s="269" t="s">
        <v>39</v>
      </c>
      <c r="F9" s="269"/>
      <c r="G9" s="22">
        <v>340</v>
      </c>
      <c r="H9" s="23" t="s">
        <v>35</v>
      </c>
      <c r="K9" s="24"/>
      <c r="L9" s="25"/>
      <c r="M9" s="24"/>
      <c r="N9" s="25"/>
      <c r="O9" s="26"/>
    </row>
    <row r="10" spans="1:15" ht="19" customHeight="1">
      <c r="A10" s="19"/>
      <c r="B10" s="20"/>
      <c r="C10" s="268"/>
      <c r="D10" s="21">
        <v>6</v>
      </c>
      <c r="E10" s="269" t="s">
        <v>40</v>
      </c>
      <c r="F10" s="21" t="s">
        <v>34</v>
      </c>
      <c r="G10" s="22">
        <v>642</v>
      </c>
      <c r="H10" s="23" t="s">
        <v>35</v>
      </c>
      <c r="K10" s="24"/>
      <c r="L10" s="25"/>
      <c r="M10" s="24"/>
      <c r="N10" s="25"/>
      <c r="O10" s="26"/>
    </row>
    <row r="11" spans="1:15" ht="19" customHeight="1">
      <c r="A11" s="19"/>
      <c r="B11" s="20"/>
      <c r="C11" s="268"/>
      <c r="D11" s="21">
        <v>7</v>
      </c>
      <c r="E11" s="269"/>
      <c r="F11" s="21" t="s">
        <v>36</v>
      </c>
      <c r="G11" s="22">
        <v>776</v>
      </c>
      <c r="H11" s="23" t="s">
        <v>35</v>
      </c>
      <c r="K11" s="24"/>
      <c r="L11" s="25"/>
      <c r="M11" s="24"/>
      <c r="N11" s="25"/>
      <c r="O11" s="26"/>
    </row>
    <row r="12" spans="1:15" ht="19" customHeight="1">
      <c r="A12" s="19"/>
      <c r="B12" s="20"/>
      <c r="C12" s="268"/>
      <c r="D12" s="21">
        <v>8</v>
      </c>
      <c r="E12" s="269"/>
      <c r="F12" s="21" t="s">
        <v>37</v>
      </c>
      <c r="G12" s="22">
        <v>1272</v>
      </c>
      <c r="H12" s="23" t="s">
        <v>35</v>
      </c>
      <c r="K12" s="24"/>
      <c r="L12" s="25"/>
      <c r="M12" s="24"/>
      <c r="N12" s="25"/>
      <c r="O12" s="26"/>
    </row>
    <row r="13" spans="1:15" ht="19" customHeight="1">
      <c r="A13" s="19"/>
      <c r="B13" s="20"/>
      <c r="C13" s="27" t="s">
        <v>41</v>
      </c>
      <c r="D13" s="21">
        <v>9</v>
      </c>
      <c r="E13" s="269" t="s">
        <v>42</v>
      </c>
      <c r="F13" s="269"/>
      <c r="G13" s="22">
        <v>44</v>
      </c>
      <c r="H13" s="23" t="s">
        <v>43</v>
      </c>
      <c r="K13" s="24"/>
      <c r="L13" s="26"/>
      <c r="M13" s="26"/>
      <c r="N13" s="25"/>
      <c r="O13" s="24"/>
    </row>
    <row r="14" spans="1:15" ht="19" customHeight="1">
      <c r="A14" s="19"/>
      <c r="B14" s="20"/>
      <c r="C14" s="268" t="s">
        <v>44</v>
      </c>
      <c r="D14" s="21">
        <v>10</v>
      </c>
      <c r="E14" s="269" t="s">
        <v>45</v>
      </c>
      <c r="F14" s="269"/>
      <c r="G14" s="22">
        <v>500</v>
      </c>
      <c r="H14" s="23" t="s">
        <v>35</v>
      </c>
      <c r="K14" s="24"/>
      <c r="L14" s="25"/>
      <c r="M14" s="24"/>
      <c r="N14" s="25"/>
      <c r="O14" s="26"/>
    </row>
    <row r="15" spans="1:15" ht="19" customHeight="1">
      <c r="A15" s="19"/>
      <c r="B15" s="20"/>
      <c r="C15" s="268"/>
      <c r="D15" s="21">
        <v>11</v>
      </c>
      <c r="E15" s="269" t="s">
        <v>46</v>
      </c>
      <c r="F15" s="269"/>
      <c r="G15" s="22">
        <v>431</v>
      </c>
      <c r="H15" s="23" t="s">
        <v>35</v>
      </c>
      <c r="K15" s="24"/>
      <c r="L15" s="25"/>
      <c r="M15" s="24"/>
      <c r="N15" s="25"/>
      <c r="O15" s="26"/>
    </row>
    <row r="16" spans="1:15" ht="19" customHeight="1">
      <c r="A16" s="19"/>
      <c r="B16" s="20"/>
      <c r="C16" s="268"/>
      <c r="D16" s="21">
        <v>12</v>
      </c>
      <c r="E16" s="269" t="s">
        <v>47</v>
      </c>
      <c r="F16" s="269"/>
      <c r="G16" s="22">
        <v>464</v>
      </c>
      <c r="H16" s="23" t="s">
        <v>35</v>
      </c>
      <c r="K16" s="24"/>
      <c r="L16" s="25"/>
      <c r="M16" s="24"/>
      <c r="N16" s="25"/>
      <c r="O16" s="26"/>
    </row>
    <row r="17" spans="1:28" ht="19" customHeight="1">
      <c r="A17" s="19"/>
      <c r="B17" s="20"/>
      <c r="C17" s="268"/>
      <c r="D17" s="21">
        <v>13</v>
      </c>
      <c r="E17" s="269" t="s">
        <v>48</v>
      </c>
      <c r="F17" s="269"/>
      <c r="G17" s="22">
        <v>153</v>
      </c>
      <c r="H17" s="23" t="s">
        <v>35</v>
      </c>
      <c r="K17" s="24"/>
      <c r="L17" s="25"/>
      <c r="M17" s="24"/>
      <c r="N17" s="25"/>
      <c r="O17" s="26"/>
    </row>
    <row r="18" spans="1:28" ht="19" customHeight="1">
      <c r="A18" s="19"/>
      <c r="B18" s="20"/>
      <c r="C18" s="268"/>
      <c r="D18" s="21">
        <v>14</v>
      </c>
      <c r="E18" s="269" t="s">
        <v>49</v>
      </c>
      <c r="F18" s="269"/>
      <c r="G18" s="22">
        <v>1002</v>
      </c>
      <c r="H18" s="23" t="s">
        <v>35</v>
      </c>
      <c r="K18" s="24"/>
      <c r="L18" s="25"/>
      <c r="M18" s="24"/>
      <c r="N18" s="25"/>
      <c r="O18" s="26"/>
    </row>
    <row r="19" spans="1:28" ht="19" customHeight="1">
      <c r="A19" s="19"/>
      <c r="B19" s="20"/>
      <c r="C19" s="268"/>
      <c r="D19" s="21">
        <v>15</v>
      </c>
      <c r="E19" s="269" t="s">
        <v>50</v>
      </c>
      <c r="F19" s="269"/>
      <c r="G19" s="22">
        <v>573</v>
      </c>
      <c r="H19" s="23" t="s">
        <v>35</v>
      </c>
      <c r="K19" s="24"/>
      <c r="L19" s="25"/>
      <c r="M19" s="24"/>
      <c r="N19" s="25"/>
      <c r="O19" s="26"/>
    </row>
    <row r="20" spans="1:28" ht="19" customHeight="1">
      <c r="A20" s="19"/>
      <c r="B20" s="20"/>
      <c r="C20" s="268"/>
      <c r="D20" s="21">
        <v>16</v>
      </c>
      <c r="E20" s="269" t="s">
        <v>51</v>
      </c>
      <c r="F20" s="269"/>
      <c r="G20" s="22">
        <v>227</v>
      </c>
      <c r="H20" s="23" t="s">
        <v>35</v>
      </c>
      <c r="K20" s="24"/>
      <c r="L20" s="25"/>
      <c r="M20" s="24"/>
      <c r="N20" s="25"/>
      <c r="O20" s="26"/>
    </row>
    <row r="21" spans="1:28" s="28" customFormat="1" ht="19" customHeight="1">
      <c r="A21" s="19"/>
      <c r="B21" s="20"/>
      <c r="C21" s="268"/>
      <c r="D21" s="21">
        <v>17</v>
      </c>
      <c r="E21" s="269" t="s">
        <v>52</v>
      </c>
      <c r="F21" s="269"/>
      <c r="G21" s="22">
        <v>252</v>
      </c>
      <c r="H21" s="23" t="s">
        <v>35</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68"/>
      <c r="D22" s="21">
        <v>18</v>
      </c>
      <c r="E22" s="272" t="s">
        <v>53</v>
      </c>
      <c r="F22" s="272"/>
      <c r="G22" s="22">
        <v>82</v>
      </c>
      <c r="H22" s="23" t="s">
        <v>35</v>
      </c>
      <c r="K22" s="24"/>
      <c r="L22" s="25"/>
      <c r="M22" s="24"/>
      <c r="N22" s="25"/>
      <c r="O22" s="26"/>
    </row>
    <row r="23" spans="1:28" ht="19" customHeight="1">
      <c r="A23" s="19"/>
      <c r="B23" s="20"/>
      <c r="C23" s="273" t="s">
        <v>54</v>
      </c>
      <c r="D23" s="21">
        <v>19</v>
      </c>
      <c r="E23" s="269" t="s">
        <v>55</v>
      </c>
      <c r="F23" s="269"/>
      <c r="G23" s="22">
        <v>637</v>
      </c>
      <c r="H23" s="23" t="s">
        <v>35</v>
      </c>
      <c r="K23" s="24"/>
      <c r="L23" s="25"/>
      <c r="M23" s="24"/>
      <c r="N23" s="25"/>
      <c r="O23" s="26"/>
    </row>
    <row r="24" spans="1:28" ht="19" customHeight="1">
      <c r="A24" s="19"/>
      <c r="B24" s="20"/>
      <c r="C24" s="273"/>
      <c r="D24" s="21">
        <v>20</v>
      </c>
      <c r="E24" s="269" t="s">
        <v>56</v>
      </c>
      <c r="F24" s="269"/>
      <c r="G24" s="22">
        <v>873</v>
      </c>
      <c r="H24" s="23" t="s">
        <v>35</v>
      </c>
      <c r="K24" s="24"/>
      <c r="L24" s="25"/>
      <c r="M24" s="24"/>
      <c r="N24" s="25"/>
      <c r="O24" s="26"/>
    </row>
    <row r="25" spans="1:28" ht="19" customHeight="1">
      <c r="A25" s="19"/>
      <c r="B25" s="20"/>
      <c r="C25" s="273" t="s">
        <v>57</v>
      </c>
      <c r="D25" s="21">
        <v>21</v>
      </c>
      <c r="E25" s="269" t="s">
        <v>58</v>
      </c>
      <c r="F25" s="269"/>
      <c r="G25" s="22">
        <v>40</v>
      </c>
      <c r="H25" s="23" t="s">
        <v>43</v>
      </c>
      <c r="K25" s="24"/>
      <c r="L25" s="26"/>
      <c r="M25" s="26"/>
      <c r="N25" s="25"/>
      <c r="O25" s="24"/>
    </row>
    <row r="26" spans="1:28" ht="19" customHeight="1">
      <c r="A26" s="19"/>
      <c r="B26" s="20"/>
      <c r="C26" s="273"/>
      <c r="D26" s="21">
        <v>22</v>
      </c>
      <c r="E26" s="269" t="s">
        <v>59</v>
      </c>
      <c r="F26" s="269"/>
      <c r="G26" s="22">
        <v>48</v>
      </c>
      <c r="H26" s="23" t="s">
        <v>43</v>
      </c>
      <c r="K26" s="24"/>
      <c r="L26" s="26"/>
      <c r="M26" s="26"/>
      <c r="N26" s="25"/>
      <c r="O26" s="24"/>
    </row>
    <row r="27" spans="1:28" ht="19" customHeight="1">
      <c r="A27" s="19"/>
      <c r="B27" s="20"/>
      <c r="C27" s="273"/>
      <c r="D27" s="21">
        <v>23</v>
      </c>
      <c r="E27" s="269" t="s">
        <v>60</v>
      </c>
      <c r="F27" s="269"/>
      <c r="G27" s="22">
        <v>39</v>
      </c>
      <c r="H27" s="23" t="s">
        <v>43</v>
      </c>
      <c r="K27" s="24"/>
      <c r="L27" s="26"/>
      <c r="M27" s="26"/>
      <c r="N27" s="25"/>
      <c r="O27" s="24"/>
    </row>
    <row r="28" spans="1:28" ht="19" customHeight="1">
      <c r="A28" s="19"/>
      <c r="B28" s="20"/>
      <c r="C28" s="273"/>
      <c r="D28" s="21">
        <v>24</v>
      </c>
      <c r="E28" s="269" t="s">
        <v>61</v>
      </c>
      <c r="F28" s="269"/>
      <c r="G28" s="22">
        <v>48</v>
      </c>
      <c r="H28" s="23" t="s">
        <v>43</v>
      </c>
      <c r="K28" s="24"/>
      <c r="L28" s="26"/>
      <c r="M28" s="26"/>
      <c r="N28" s="25"/>
      <c r="O28" s="24"/>
    </row>
    <row r="29" spans="1:28" ht="19" customHeight="1">
      <c r="A29" s="19"/>
      <c r="B29" s="20"/>
      <c r="C29" s="273"/>
      <c r="D29" s="21">
        <v>25</v>
      </c>
      <c r="E29" s="269" t="s">
        <v>62</v>
      </c>
      <c r="F29" s="269"/>
      <c r="G29" s="22">
        <v>43</v>
      </c>
      <c r="H29" s="23" t="s">
        <v>43</v>
      </c>
      <c r="K29" s="24"/>
      <c r="L29" s="26"/>
      <c r="M29" s="26"/>
      <c r="N29" s="25"/>
      <c r="O29" s="24"/>
    </row>
    <row r="30" spans="1:28" ht="19" customHeight="1">
      <c r="A30" s="19"/>
      <c r="B30" s="20"/>
      <c r="C30" s="273"/>
      <c r="D30" s="21">
        <v>26</v>
      </c>
      <c r="E30" s="269" t="s">
        <v>63</v>
      </c>
      <c r="F30" s="269"/>
      <c r="G30" s="22">
        <v>48</v>
      </c>
      <c r="H30" s="23" t="s">
        <v>43</v>
      </c>
      <c r="K30" s="24"/>
      <c r="L30" s="26"/>
      <c r="M30" s="26"/>
      <c r="N30" s="25"/>
      <c r="O30" s="24"/>
    </row>
    <row r="31" spans="1:28" ht="19" customHeight="1">
      <c r="A31" s="19"/>
      <c r="B31" s="20"/>
      <c r="C31" s="273"/>
      <c r="D31" s="21">
        <v>27</v>
      </c>
      <c r="E31" s="270" t="s">
        <v>64</v>
      </c>
      <c r="F31" s="270"/>
      <c r="G31" s="22">
        <v>37</v>
      </c>
      <c r="H31" s="23" t="s">
        <v>43</v>
      </c>
      <c r="K31" s="24"/>
      <c r="L31" s="26"/>
      <c r="M31" s="26"/>
      <c r="N31" s="25"/>
      <c r="O31" s="24"/>
    </row>
    <row r="32" spans="1:28" ht="19" customHeight="1">
      <c r="A32" s="29"/>
      <c r="B32" s="30"/>
      <c r="C32" s="273"/>
      <c r="D32" s="21">
        <v>28</v>
      </c>
      <c r="E32" s="270" t="s">
        <v>65</v>
      </c>
      <c r="F32" s="270"/>
      <c r="G32" s="22">
        <v>37</v>
      </c>
      <c r="H32" s="23" t="s">
        <v>43</v>
      </c>
      <c r="K32" s="24"/>
      <c r="L32" s="26"/>
      <c r="M32" s="26"/>
      <c r="N32" s="25"/>
      <c r="O32" s="24"/>
    </row>
    <row r="33" spans="1:10" ht="246.75" customHeight="1">
      <c r="A33" s="31" t="s">
        <v>66</v>
      </c>
      <c r="B33" s="32"/>
      <c r="C33" s="33"/>
      <c r="D33" s="34"/>
      <c r="E33" s="35"/>
      <c r="F33" s="36"/>
      <c r="G33" s="274" t="s">
        <v>67</v>
      </c>
      <c r="H33" s="275"/>
    </row>
    <row r="34" spans="1:10" ht="70.5" customHeight="1">
      <c r="A34" s="37" t="s">
        <v>68</v>
      </c>
      <c r="B34" s="38"/>
      <c r="C34" s="39"/>
      <c r="D34" s="40"/>
      <c r="E34" s="41"/>
      <c r="F34" s="42"/>
      <c r="G34" s="276" t="s">
        <v>69</v>
      </c>
      <c r="H34" s="277"/>
    </row>
    <row r="35" spans="1:10" ht="21" customHeight="1">
      <c r="A35" s="43" t="s">
        <v>70</v>
      </c>
      <c r="B35" s="43"/>
      <c r="C35" s="26"/>
      <c r="D35" s="26"/>
      <c r="E35" s="43"/>
      <c r="F35" s="26"/>
      <c r="G35" s="44"/>
      <c r="H35" s="44"/>
    </row>
    <row r="36" spans="1:10" ht="21" customHeight="1">
      <c r="A36" s="7" t="s">
        <v>71</v>
      </c>
    </row>
    <row r="37" spans="1:10" ht="21" customHeight="1">
      <c r="A37" s="7" t="s">
        <v>72</v>
      </c>
    </row>
    <row r="38" spans="1:10" ht="21" customHeight="1">
      <c r="B38" s="7" t="s">
        <v>73</v>
      </c>
    </row>
    <row r="39" spans="1:10" ht="21" customHeight="1">
      <c r="A39" s="7" t="s">
        <v>74</v>
      </c>
    </row>
    <row r="40" spans="1:10">
      <c r="A40" s="7" t="s">
        <v>75</v>
      </c>
    </row>
    <row r="41" spans="1:10">
      <c r="A41" s="7" t="s">
        <v>76</v>
      </c>
    </row>
    <row r="42" spans="1:10">
      <c r="A42" s="7" t="s">
        <v>77</v>
      </c>
    </row>
    <row r="44" spans="1:10" ht="19">
      <c r="I44" s="271" t="s">
        <v>78</v>
      </c>
      <c r="J44" s="271"/>
    </row>
    <row r="45" spans="1:10" ht="21">
      <c r="I45" s="45"/>
      <c r="J45" s="45"/>
    </row>
    <row r="48" spans="1:10" ht="19">
      <c r="A48" s="8" t="s">
        <v>79</v>
      </c>
      <c r="B48" s="9"/>
      <c r="C48" s="10"/>
      <c r="D48" s="10"/>
      <c r="E48" s="10"/>
      <c r="F48" s="10"/>
      <c r="G48" s="10"/>
      <c r="H48" s="46"/>
      <c r="I48" s="46"/>
      <c r="J48" s="11"/>
    </row>
    <row r="49" spans="1:10" ht="16.5">
      <c r="A49" s="12"/>
      <c r="B49" s="13"/>
      <c r="C49" s="14"/>
      <c r="D49" s="14"/>
      <c r="E49" s="14"/>
      <c r="F49" s="14"/>
      <c r="G49" s="278" t="s">
        <v>80</v>
      </c>
      <c r="H49" s="279"/>
      <c r="I49" s="278" t="s">
        <v>81</v>
      </c>
      <c r="J49" s="279"/>
    </row>
    <row r="50" spans="1:10" ht="14.25" customHeight="1">
      <c r="A50" s="17"/>
      <c r="B50" s="18"/>
      <c r="C50" s="263" t="s">
        <v>82</v>
      </c>
      <c r="D50" s="264"/>
      <c r="E50" s="264"/>
      <c r="F50" s="265"/>
      <c r="G50" s="283" t="s">
        <v>83</v>
      </c>
      <c r="H50" s="284"/>
      <c r="I50" s="287" t="s">
        <v>84</v>
      </c>
      <c r="J50" s="288"/>
    </row>
    <row r="51" spans="1:10" ht="29.25" customHeight="1">
      <c r="A51" s="47"/>
      <c r="B51" s="48"/>
      <c r="C51" s="280"/>
      <c r="D51" s="281"/>
      <c r="E51" s="281"/>
      <c r="F51" s="282"/>
      <c r="G51" s="285"/>
      <c r="H51" s="286"/>
      <c r="I51" s="289"/>
      <c r="J51" s="290"/>
    </row>
    <row r="52" spans="1:10" ht="21">
      <c r="A52" s="19"/>
      <c r="B52" s="20"/>
      <c r="C52" s="268" t="s">
        <v>32</v>
      </c>
      <c r="D52" s="21">
        <v>1</v>
      </c>
      <c r="E52" s="269" t="s">
        <v>33</v>
      </c>
      <c r="F52" s="21" t="s">
        <v>34</v>
      </c>
      <c r="G52" s="49">
        <v>20</v>
      </c>
      <c r="H52" s="50" t="s">
        <v>85</v>
      </c>
      <c r="I52" s="22">
        <v>200</v>
      </c>
      <c r="J52" s="50" t="s">
        <v>35</v>
      </c>
    </row>
    <row r="53" spans="1:10" ht="21">
      <c r="A53" s="19"/>
      <c r="B53" s="20"/>
      <c r="C53" s="268"/>
      <c r="D53" s="21">
        <v>2</v>
      </c>
      <c r="E53" s="269"/>
      <c r="F53" s="21" t="s">
        <v>36</v>
      </c>
      <c r="G53" s="49">
        <v>20</v>
      </c>
      <c r="H53" s="50" t="s">
        <v>85</v>
      </c>
      <c r="I53" s="22">
        <v>200</v>
      </c>
      <c r="J53" s="50" t="s">
        <v>35</v>
      </c>
    </row>
    <row r="54" spans="1:10" ht="21">
      <c r="A54" s="19"/>
      <c r="B54" s="20"/>
      <c r="C54" s="268"/>
      <c r="D54" s="21">
        <v>3</v>
      </c>
      <c r="E54" s="269"/>
      <c r="F54" s="21" t="s">
        <v>37</v>
      </c>
      <c r="G54" s="49">
        <v>20</v>
      </c>
      <c r="H54" s="50" t="s">
        <v>85</v>
      </c>
      <c r="I54" s="22">
        <v>200</v>
      </c>
      <c r="J54" s="50" t="s">
        <v>35</v>
      </c>
    </row>
    <row r="55" spans="1:10" ht="21">
      <c r="A55" s="19"/>
      <c r="B55" s="20"/>
      <c r="C55" s="268"/>
      <c r="D55" s="21">
        <v>4</v>
      </c>
      <c r="E55" s="270" t="s">
        <v>38</v>
      </c>
      <c r="F55" s="270"/>
      <c r="G55" s="49">
        <v>20</v>
      </c>
      <c r="H55" s="50" t="s">
        <v>85</v>
      </c>
      <c r="I55" s="22">
        <v>200</v>
      </c>
      <c r="J55" s="50" t="s">
        <v>35</v>
      </c>
    </row>
    <row r="56" spans="1:10" ht="21">
      <c r="A56" s="19"/>
      <c r="B56" s="20"/>
      <c r="C56" s="268"/>
      <c r="D56" s="21">
        <v>5</v>
      </c>
      <c r="E56" s="269" t="s">
        <v>39</v>
      </c>
      <c r="F56" s="269"/>
      <c r="G56" s="49">
        <v>20</v>
      </c>
      <c r="H56" s="50" t="s">
        <v>85</v>
      </c>
      <c r="I56" s="22">
        <v>200</v>
      </c>
      <c r="J56" s="50" t="s">
        <v>35</v>
      </c>
    </row>
    <row r="57" spans="1:10" ht="21">
      <c r="A57" s="19"/>
      <c r="B57" s="20"/>
      <c r="C57" s="268"/>
      <c r="D57" s="21">
        <v>6</v>
      </c>
      <c r="E57" s="269" t="s">
        <v>40</v>
      </c>
      <c r="F57" s="21" t="s">
        <v>34</v>
      </c>
      <c r="G57" s="49">
        <v>20</v>
      </c>
      <c r="H57" s="50" t="s">
        <v>85</v>
      </c>
      <c r="I57" s="22">
        <v>200</v>
      </c>
      <c r="J57" s="50" t="s">
        <v>35</v>
      </c>
    </row>
    <row r="58" spans="1:10" ht="21">
      <c r="A58" s="19"/>
      <c r="B58" s="20"/>
      <c r="C58" s="268"/>
      <c r="D58" s="21">
        <v>7</v>
      </c>
      <c r="E58" s="269"/>
      <c r="F58" s="21" t="s">
        <v>36</v>
      </c>
      <c r="G58" s="49">
        <v>20</v>
      </c>
      <c r="H58" s="50" t="s">
        <v>85</v>
      </c>
      <c r="I58" s="22">
        <v>200</v>
      </c>
      <c r="J58" s="50" t="s">
        <v>35</v>
      </c>
    </row>
    <row r="59" spans="1:10" ht="21">
      <c r="A59" s="19"/>
      <c r="B59" s="20"/>
      <c r="C59" s="268"/>
      <c r="D59" s="21">
        <v>8</v>
      </c>
      <c r="E59" s="269"/>
      <c r="F59" s="21" t="s">
        <v>37</v>
      </c>
      <c r="G59" s="49">
        <v>20</v>
      </c>
      <c r="H59" s="50" t="s">
        <v>85</v>
      </c>
      <c r="I59" s="22">
        <v>200</v>
      </c>
      <c r="J59" s="50" t="s">
        <v>35</v>
      </c>
    </row>
    <row r="60" spans="1:10" ht="21">
      <c r="A60" s="19"/>
      <c r="B60" s="20"/>
      <c r="C60" s="27" t="s">
        <v>41</v>
      </c>
      <c r="D60" s="21">
        <v>9</v>
      </c>
      <c r="E60" s="269" t="s">
        <v>42</v>
      </c>
      <c r="F60" s="269"/>
      <c r="G60" s="49">
        <v>20</v>
      </c>
      <c r="H60" s="50" t="s">
        <v>85</v>
      </c>
      <c r="I60" s="22">
        <v>200</v>
      </c>
      <c r="J60" s="50" t="s">
        <v>35</v>
      </c>
    </row>
    <row r="61" spans="1:10" ht="21">
      <c r="A61" s="19"/>
      <c r="B61" s="20"/>
      <c r="C61" s="268" t="s">
        <v>44</v>
      </c>
      <c r="D61" s="21">
        <v>10</v>
      </c>
      <c r="E61" s="269" t="s">
        <v>45</v>
      </c>
      <c r="F61" s="269"/>
      <c r="G61" s="49">
        <v>20</v>
      </c>
      <c r="H61" s="50" t="s">
        <v>85</v>
      </c>
      <c r="I61" s="22">
        <v>200</v>
      </c>
      <c r="J61" s="50" t="s">
        <v>35</v>
      </c>
    </row>
    <row r="62" spans="1:10" ht="21">
      <c r="A62" s="19"/>
      <c r="B62" s="20"/>
      <c r="C62" s="268"/>
      <c r="D62" s="21">
        <v>11</v>
      </c>
      <c r="E62" s="269" t="s">
        <v>46</v>
      </c>
      <c r="F62" s="269"/>
      <c r="G62" s="49">
        <v>20</v>
      </c>
      <c r="H62" s="50" t="s">
        <v>85</v>
      </c>
      <c r="I62" s="22">
        <v>200</v>
      </c>
      <c r="J62" s="50" t="s">
        <v>35</v>
      </c>
    </row>
    <row r="63" spans="1:10" ht="21">
      <c r="A63" s="19"/>
      <c r="B63" s="20"/>
      <c r="C63" s="268"/>
      <c r="D63" s="21">
        <v>12</v>
      </c>
      <c r="E63" s="269" t="s">
        <v>47</v>
      </c>
      <c r="F63" s="269"/>
      <c r="G63" s="49">
        <v>20</v>
      </c>
      <c r="H63" s="50" t="s">
        <v>85</v>
      </c>
      <c r="I63" s="22">
        <v>200</v>
      </c>
      <c r="J63" s="50" t="s">
        <v>35</v>
      </c>
    </row>
    <row r="64" spans="1:10" ht="21">
      <c r="A64" s="19"/>
      <c r="B64" s="20"/>
      <c r="C64" s="268"/>
      <c r="D64" s="21">
        <v>13</v>
      </c>
      <c r="E64" s="269" t="s">
        <v>48</v>
      </c>
      <c r="F64" s="269"/>
      <c r="G64" s="49">
        <v>20</v>
      </c>
      <c r="H64" s="50" t="s">
        <v>85</v>
      </c>
      <c r="I64" s="22">
        <v>200</v>
      </c>
      <c r="J64" s="50" t="s">
        <v>35</v>
      </c>
    </row>
    <row r="65" spans="1:10" ht="21">
      <c r="A65" s="19"/>
      <c r="B65" s="20"/>
      <c r="C65" s="268"/>
      <c r="D65" s="21">
        <v>14</v>
      </c>
      <c r="E65" s="269" t="s">
        <v>49</v>
      </c>
      <c r="F65" s="269"/>
      <c r="G65" s="49">
        <v>20</v>
      </c>
      <c r="H65" s="50" t="s">
        <v>85</v>
      </c>
      <c r="I65" s="22">
        <v>200</v>
      </c>
      <c r="J65" s="50" t="s">
        <v>35</v>
      </c>
    </row>
    <row r="66" spans="1:10" ht="21">
      <c r="A66" s="19"/>
      <c r="B66" s="20"/>
      <c r="C66" s="268"/>
      <c r="D66" s="21">
        <v>15</v>
      </c>
      <c r="E66" s="269" t="s">
        <v>50</v>
      </c>
      <c r="F66" s="269"/>
      <c r="G66" s="49">
        <v>20</v>
      </c>
      <c r="H66" s="50" t="s">
        <v>85</v>
      </c>
      <c r="I66" s="22">
        <v>200</v>
      </c>
      <c r="J66" s="50" t="s">
        <v>35</v>
      </c>
    </row>
    <row r="67" spans="1:10" ht="21">
      <c r="A67" s="19"/>
      <c r="B67" s="20"/>
      <c r="C67" s="268"/>
      <c r="D67" s="51">
        <v>16</v>
      </c>
      <c r="E67" s="291" t="s">
        <v>51</v>
      </c>
      <c r="F67" s="52" t="s">
        <v>86</v>
      </c>
      <c r="G67" s="53" t="s">
        <v>87</v>
      </c>
      <c r="H67" s="50" t="s">
        <v>85</v>
      </c>
      <c r="I67" s="293">
        <v>200</v>
      </c>
      <c r="J67" s="293" t="s">
        <v>35</v>
      </c>
    </row>
    <row r="68" spans="1:10" ht="21">
      <c r="A68" s="19"/>
      <c r="B68" s="20"/>
      <c r="C68" s="268"/>
      <c r="D68" s="51">
        <v>17</v>
      </c>
      <c r="E68" s="292"/>
      <c r="F68" s="52" t="s">
        <v>88</v>
      </c>
      <c r="G68" s="53" t="s">
        <v>89</v>
      </c>
      <c r="H68" s="50" t="s">
        <v>85</v>
      </c>
      <c r="I68" s="294"/>
      <c r="J68" s="294"/>
    </row>
    <row r="69" spans="1:10" ht="21">
      <c r="A69" s="19"/>
      <c r="B69" s="20"/>
      <c r="C69" s="268"/>
      <c r="D69" s="51">
        <v>18</v>
      </c>
      <c r="E69" s="269" t="s">
        <v>52</v>
      </c>
      <c r="F69" s="269"/>
      <c r="G69" s="49">
        <v>20</v>
      </c>
      <c r="H69" s="50" t="s">
        <v>85</v>
      </c>
      <c r="I69" s="22">
        <v>200</v>
      </c>
      <c r="J69" s="50" t="s">
        <v>35</v>
      </c>
    </row>
    <row r="70" spans="1:10" ht="21">
      <c r="A70" s="19"/>
      <c r="B70" s="20"/>
      <c r="C70" s="268"/>
      <c r="D70" s="51">
        <v>19</v>
      </c>
      <c r="E70" s="272" t="s">
        <v>53</v>
      </c>
      <c r="F70" s="272"/>
      <c r="G70" s="49">
        <v>20</v>
      </c>
      <c r="H70" s="50" t="s">
        <v>85</v>
      </c>
      <c r="I70" s="22">
        <v>200</v>
      </c>
      <c r="J70" s="50" t="s">
        <v>35</v>
      </c>
    </row>
    <row r="71" spans="1:10" ht="21">
      <c r="A71" s="19"/>
      <c r="B71" s="20"/>
      <c r="C71" s="273" t="s">
        <v>54</v>
      </c>
      <c r="D71" s="51">
        <v>20</v>
      </c>
      <c r="E71" s="269" t="s">
        <v>55</v>
      </c>
      <c r="F71" s="269"/>
      <c r="G71" s="49">
        <v>20</v>
      </c>
      <c r="H71" s="50" t="s">
        <v>85</v>
      </c>
      <c r="I71" s="22">
        <v>200</v>
      </c>
      <c r="J71" s="50" t="s">
        <v>35</v>
      </c>
    </row>
    <row r="72" spans="1:10" ht="21">
      <c r="A72" s="19"/>
      <c r="B72" s="20"/>
      <c r="C72" s="273"/>
      <c r="D72" s="51">
        <v>21</v>
      </c>
      <c r="E72" s="269" t="s">
        <v>56</v>
      </c>
      <c r="F72" s="269"/>
      <c r="G72" s="49">
        <v>20</v>
      </c>
      <c r="H72" s="50" t="s">
        <v>85</v>
      </c>
      <c r="I72" s="22">
        <v>200</v>
      </c>
      <c r="J72" s="50" t="s">
        <v>35</v>
      </c>
    </row>
    <row r="73" spans="1:10" ht="21">
      <c r="A73" s="19"/>
      <c r="B73" s="20"/>
      <c r="C73" s="273" t="s">
        <v>57</v>
      </c>
      <c r="D73" s="51">
        <v>22</v>
      </c>
      <c r="E73" s="269" t="s">
        <v>58</v>
      </c>
      <c r="F73" s="269"/>
      <c r="G73" s="49" t="s">
        <v>90</v>
      </c>
      <c r="H73" s="50" t="s">
        <v>90</v>
      </c>
      <c r="I73" s="50" t="s">
        <v>90</v>
      </c>
      <c r="J73" s="50" t="s">
        <v>90</v>
      </c>
    </row>
    <row r="74" spans="1:10" ht="21">
      <c r="A74" s="19"/>
      <c r="B74" s="20"/>
      <c r="C74" s="273"/>
      <c r="D74" s="51">
        <v>23</v>
      </c>
      <c r="E74" s="269" t="s">
        <v>59</v>
      </c>
      <c r="F74" s="269"/>
      <c r="G74" s="49" t="s">
        <v>90</v>
      </c>
      <c r="H74" s="50" t="s">
        <v>90</v>
      </c>
      <c r="I74" s="50" t="s">
        <v>90</v>
      </c>
      <c r="J74" s="50" t="s">
        <v>90</v>
      </c>
    </row>
    <row r="75" spans="1:10" ht="21">
      <c r="A75" s="19"/>
      <c r="B75" s="20"/>
      <c r="C75" s="273"/>
      <c r="D75" s="51">
        <v>24</v>
      </c>
      <c r="E75" s="269" t="s">
        <v>60</v>
      </c>
      <c r="F75" s="269"/>
      <c r="G75" s="49" t="s">
        <v>90</v>
      </c>
      <c r="H75" s="50" t="s">
        <v>90</v>
      </c>
      <c r="I75" s="50" t="s">
        <v>90</v>
      </c>
      <c r="J75" s="50" t="s">
        <v>90</v>
      </c>
    </row>
    <row r="76" spans="1:10" ht="21">
      <c r="A76" s="19"/>
      <c r="B76" s="20"/>
      <c r="C76" s="273"/>
      <c r="D76" s="51">
        <v>25</v>
      </c>
      <c r="E76" s="269" t="s">
        <v>61</v>
      </c>
      <c r="F76" s="269"/>
      <c r="G76" s="49" t="s">
        <v>90</v>
      </c>
      <c r="H76" s="50" t="s">
        <v>90</v>
      </c>
      <c r="I76" s="50" t="s">
        <v>90</v>
      </c>
      <c r="J76" s="50" t="s">
        <v>90</v>
      </c>
    </row>
    <row r="77" spans="1:10" ht="21">
      <c r="A77" s="19"/>
      <c r="B77" s="20"/>
      <c r="C77" s="273"/>
      <c r="D77" s="51">
        <v>26</v>
      </c>
      <c r="E77" s="269" t="s">
        <v>62</v>
      </c>
      <c r="F77" s="269"/>
      <c r="G77" s="49" t="s">
        <v>90</v>
      </c>
      <c r="H77" s="50" t="s">
        <v>90</v>
      </c>
      <c r="I77" s="50" t="s">
        <v>90</v>
      </c>
      <c r="J77" s="50" t="s">
        <v>90</v>
      </c>
    </row>
    <row r="78" spans="1:10" ht="21">
      <c r="A78" s="19"/>
      <c r="B78" s="20"/>
      <c r="C78" s="273"/>
      <c r="D78" s="51">
        <v>27</v>
      </c>
      <c r="E78" s="269" t="s">
        <v>63</v>
      </c>
      <c r="F78" s="269"/>
      <c r="G78" s="49" t="s">
        <v>90</v>
      </c>
      <c r="H78" s="50" t="s">
        <v>90</v>
      </c>
      <c r="I78" s="50" t="s">
        <v>90</v>
      </c>
      <c r="J78" s="50" t="s">
        <v>90</v>
      </c>
    </row>
    <row r="79" spans="1:10" ht="21">
      <c r="A79" s="19"/>
      <c r="B79" s="20"/>
      <c r="C79" s="273"/>
      <c r="D79" s="51">
        <v>28</v>
      </c>
      <c r="E79" s="270" t="s">
        <v>64</v>
      </c>
      <c r="F79" s="270"/>
      <c r="G79" s="49" t="s">
        <v>90</v>
      </c>
      <c r="H79" s="50" t="s">
        <v>90</v>
      </c>
      <c r="I79" s="50" t="s">
        <v>90</v>
      </c>
      <c r="J79" s="50" t="s">
        <v>90</v>
      </c>
    </row>
    <row r="80" spans="1:10" ht="21">
      <c r="A80" s="29"/>
      <c r="B80" s="30"/>
      <c r="C80" s="273"/>
      <c r="D80" s="51">
        <v>29</v>
      </c>
      <c r="E80" s="270" t="s">
        <v>65</v>
      </c>
      <c r="F80" s="270"/>
      <c r="G80" s="49" t="s">
        <v>90</v>
      </c>
      <c r="H80" s="50" t="s">
        <v>90</v>
      </c>
      <c r="I80" s="50" t="s">
        <v>90</v>
      </c>
      <c r="J80" s="50" t="s">
        <v>90</v>
      </c>
    </row>
    <row r="81" spans="1:10" ht="123" customHeight="1">
      <c r="A81" s="31" t="s">
        <v>91</v>
      </c>
      <c r="B81" s="32"/>
      <c r="C81" s="33"/>
      <c r="D81" s="34"/>
      <c r="E81" s="35"/>
      <c r="F81" s="36"/>
      <c r="G81" s="298"/>
      <c r="H81" s="299"/>
      <c r="I81" s="54" t="s">
        <v>92</v>
      </c>
      <c r="J81" s="55"/>
    </row>
    <row r="82" spans="1:10" ht="81" customHeight="1">
      <c r="A82" s="37" t="s">
        <v>68</v>
      </c>
      <c r="B82" s="38"/>
      <c r="C82" s="39"/>
      <c r="D82" s="40"/>
      <c r="E82" s="41"/>
      <c r="F82" s="42"/>
      <c r="G82" s="276" t="s">
        <v>93</v>
      </c>
      <c r="H82" s="277"/>
      <c r="I82" s="276" t="s">
        <v>94</v>
      </c>
      <c r="J82" s="277"/>
    </row>
    <row r="83" spans="1:10">
      <c r="A83" s="43" t="s">
        <v>70</v>
      </c>
      <c r="B83" s="43"/>
    </row>
    <row r="84" spans="1:10">
      <c r="A84" s="7" t="s">
        <v>71</v>
      </c>
    </row>
    <row r="85" spans="1:10">
      <c r="A85" s="7" t="s">
        <v>95</v>
      </c>
    </row>
    <row r="86" spans="1:10">
      <c r="B86" s="7" t="s">
        <v>96</v>
      </c>
    </row>
    <row r="87" spans="1:10">
      <c r="A87" s="7" t="s">
        <v>74</v>
      </c>
      <c r="C87" s="56"/>
      <c r="D87" s="56"/>
      <c r="E87" s="56"/>
      <c r="F87" s="56"/>
      <c r="G87" s="56"/>
      <c r="H87" s="56"/>
    </row>
    <row r="88" spans="1:10">
      <c r="A88" s="7" t="s">
        <v>97</v>
      </c>
      <c r="B88" s="43"/>
      <c r="C88" s="56"/>
      <c r="D88" s="56"/>
      <c r="E88" s="56"/>
      <c r="F88" s="56"/>
      <c r="G88" s="56"/>
      <c r="H88" s="56"/>
    </row>
    <row r="89" spans="1:10">
      <c r="A89" s="7" t="s">
        <v>98</v>
      </c>
      <c r="C89" s="56"/>
      <c r="D89" s="56"/>
      <c r="E89" s="56"/>
      <c r="F89" s="56"/>
      <c r="G89" s="56"/>
      <c r="H89" s="56"/>
    </row>
    <row r="90" spans="1:10">
      <c r="A90" s="7" t="s">
        <v>99</v>
      </c>
      <c r="C90" s="56"/>
      <c r="D90" s="56"/>
      <c r="E90" s="56"/>
      <c r="F90" s="56"/>
      <c r="G90" s="56"/>
      <c r="H90" s="56"/>
    </row>
    <row r="91" spans="1:10">
      <c r="A91" s="7" t="s">
        <v>100</v>
      </c>
      <c r="C91" s="56"/>
      <c r="D91" s="56"/>
      <c r="E91" s="56"/>
      <c r="F91" s="56"/>
      <c r="G91" s="56"/>
      <c r="H91" s="56"/>
    </row>
    <row r="92" spans="1:10">
      <c r="A92" s="43" t="s">
        <v>101</v>
      </c>
      <c r="C92" s="56"/>
      <c r="D92" s="56"/>
      <c r="E92" s="56"/>
      <c r="F92" s="56"/>
      <c r="H92" s="56"/>
    </row>
    <row r="93" spans="1:10">
      <c r="A93" s="7" t="s">
        <v>102</v>
      </c>
    </row>
    <row r="94" spans="1:10">
      <c r="A94" s="7" t="s">
        <v>103</v>
      </c>
      <c r="B94" s="43"/>
      <c r="E94" s="57"/>
      <c r="F94" s="57"/>
      <c r="G94" s="57"/>
      <c r="H94" s="57"/>
    </row>
    <row r="95" spans="1:10">
      <c r="A95" s="7" t="s">
        <v>104</v>
      </c>
      <c r="B95" s="43"/>
      <c r="E95" s="57"/>
      <c r="F95" s="57"/>
      <c r="G95" s="57"/>
      <c r="H95" s="57"/>
    </row>
    <row r="96" spans="1:10">
      <c r="A96" s="7" t="s">
        <v>105</v>
      </c>
      <c r="E96" s="57"/>
      <c r="F96" s="57"/>
      <c r="G96" s="57"/>
      <c r="H96" s="57"/>
    </row>
    <row r="97" spans="1:10">
      <c r="A97" s="7" t="s">
        <v>106</v>
      </c>
      <c r="E97" s="57"/>
      <c r="F97" s="57"/>
      <c r="G97" s="57"/>
      <c r="H97" s="57"/>
    </row>
    <row r="99" spans="1:10" ht="19">
      <c r="A99" s="8" t="s">
        <v>107</v>
      </c>
      <c r="B99" s="9"/>
      <c r="C99" s="10"/>
      <c r="D99" s="10"/>
      <c r="E99" s="10"/>
      <c r="F99" s="10"/>
      <c r="G99" s="58"/>
      <c r="H99" s="58"/>
      <c r="I99" s="58"/>
      <c r="J99" s="59"/>
    </row>
    <row r="100" spans="1:10" ht="19">
      <c r="A100" s="12"/>
      <c r="B100" s="60"/>
      <c r="C100" s="60"/>
      <c r="D100" s="60"/>
      <c r="E100" s="60"/>
      <c r="F100" s="60"/>
      <c r="G100" s="300" t="s">
        <v>108</v>
      </c>
      <c r="H100" s="301"/>
      <c r="I100" s="301"/>
      <c r="J100" s="302"/>
    </row>
    <row r="101" spans="1:10" ht="16.5">
      <c r="A101" s="12"/>
      <c r="B101" s="60"/>
      <c r="C101" s="60"/>
      <c r="D101" s="60"/>
      <c r="E101" s="60"/>
      <c r="F101" s="60"/>
      <c r="G101" s="303" t="s">
        <v>109</v>
      </c>
      <c r="H101" s="304"/>
      <c r="I101" s="304"/>
      <c r="J101" s="305"/>
    </row>
    <row r="102" spans="1:10" ht="44.25" customHeight="1">
      <c r="A102" s="31" t="s">
        <v>110</v>
      </c>
      <c r="B102" s="32"/>
      <c r="C102" s="34"/>
      <c r="D102" s="34"/>
      <c r="E102" s="35"/>
      <c r="F102" s="36"/>
      <c r="G102" s="276" t="s">
        <v>111</v>
      </c>
      <c r="H102" s="306"/>
      <c r="I102" s="306"/>
      <c r="J102" s="277"/>
    </row>
    <row r="103" spans="1:10" ht="52.5" customHeight="1">
      <c r="A103" s="37" t="s">
        <v>68</v>
      </c>
      <c r="B103" s="38"/>
      <c r="C103" s="40"/>
      <c r="D103" s="40"/>
      <c r="E103" s="41"/>
      <c r="F103" s="42"/>
      <c r="G103" s="295" t="s">
        <v>112</v>
      </c>
      <c r="H103" s="296"/>
      <c r="I103" s="296"/>
      <c r="J103" s="297"/>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156</v>
      </c>
    </row>
    <row r="2" spans="1:4">
      <c r="A2">
        <v>1</v>
      </c>
      <c r="B2" t="s">
        <v>157</v>
      </c>
      <c r="C2">
        <v>200</v>
      </c>
      <c r="D2" t="s">
        <v>113</v>
      </c>
    </row>
    <row r="3" spans="1:4">
      <c r="A3">
        <v>2</v>
      </c>
      <c r="B3" t="s">
        <v>158</v>
      </c>
      <c r="C3">
        <v>300</v>
      </c>
      <c r="D3" t="s">
        <v>113</v>
      </c>
    </row>
    <row r="4" spans="1:4">
      <c r="A4">
        <v>3</v>
      </c>
      <c r="B4" t="s">
        <v>159</v>
      </c>
      <c r="C4">
        <v>400</v>
      </c>
      <c r="D4" t="s">
        <v>113</v>
      </c>
    </row>
    <row r="5" spans="1:4">
      <c r="A5">
        <v>4</v>
      </c>
      <c r="B5" t="s">
        <v>160</v>
      </c>
      <c r="C5">
        <v>500</v>
      </c>
      <c r="D5" t="s">
        <v>113</v>
      </c>
    </row>
    <row r="6" spans="1:4">
      <c r="A6">
        <v>5</v>
      </c>
      <c r="B6" t="s">
        <v>117</v>
      </c>
      <c r="C6">
        <v>200</v>
      </c>
      <c r="D6" t="s">
        <v>113</v>
      </c>
    </row>
    <row r="7" spans="1:4">
      <c r="A7">
        <v>6</v>
      </c>
      <c r="B7" t="s">
        <v>118</v>
      </c>
      <c r="C7">
        <v>200</v>
      </c>
      <c r="D7" t="s">
        <v>113</v>
      </c>
    </row>
    <row r="8" spans="1:4">
      <c r="A8">
        <v>7</v>
      </c>
      <c r="B8" t="s">
        <v>119</v>
      </c>
      <c r="C8">
        <v>200</v>
      </c>
      <c r="D8" t="s">
        <v>113</v>
      </c>
    </row>
    <row r="9" spans="1:4">
      <c r="A9">
        <v>8</v>
      </c>
      <c r="B9" t="s">
        <v>161</v>
      </c>
      <c r="C9">
        <v>200</v>
      </c>
      <c r="D9" t="s">
        <v>113</v>
      </c>
    </row>
    <row r="10" spans="1:4">
      <c r="A10">
        <v>9</v>
      </c>
      <c r="B10" t="s">
        <v>162</v>
      </c>
      <c r="C10">
        <v>300</v>
      </c>
      <c r="D10" t="s">
        <v>116</v>
      </c>
    </row>
    <row r="11" spans="1:4">
      <c r="A11">
        <v>10</v>
      </c>
      <c r="B11" t="s">
        <v>163</v>
      </c>
      <c r="C11">
        <v>400</v>
      </c>
      <c r="D11" t="s">
        <v>116</v>
      </c>
    </row>
    <row r="12" spans="1:4">
      <c r="A12">
        <v>11</v>
      </c>
      <c r="B12" t="s">
        <v>164</v>
      </c>
      <c r="C12">
        <v>200</v>
      </c>
      <c r="D12" t="s">
        <v>113</v>
      </c>
    </row>
    <row r="13" spans="1:4">
      <c r="A13">
        <v>12</v>
      </c>
      <c r="B13" t="s">
        <v>192</v>
      </c>
      <c r="C13">
        <v>200</v>
      </c>
      <c r="D13" t="s">
        <v>113</v>
      </c>
    </row>
    <row r="14" spans="1:4">
      <c r="A14">
        <v>13</v>
      </c>
      <c r="B14" t="s">
        <v>123</v>
      </c>
      <c r="C14">
        <v>200</v>
      </c>
      <c r="D14" t="s">
        <v>113</v>
      </c>
    </row>
    <row r="15" spans="1:4">
      <c r="A15">
        <v>14</v>
      </c>
      <c r="B15" t="s">
        <v>120</v>
      </c>
      <c r="C15">
        <v>200</v>
      </c>
      <c r="D15" t="s">
        <v>113</v>
      </c>
    </row>
    <row r="16" spans="1:4">
      <c r="A16">
        <v>15</v>
      </c>
      <c r="B16" t="s">
        <v>121</v>
      </c>
      <c r="C16">
        <v>200</v>
      </c>
      <c r="D16" t="s">
        <v>113</v>
      </c>
    </row>
    <row r="17" spans="1:6">
      <c r="A17">
        <v>16</v>
      </c>
      <c r="B17" t="s">
        <v>165</v>
      </c>
      <c r="C17">
        <v>200</v>
      </c>
      <c r="D17" t="s">
        <v>113</v>
      </c>
    </row>
    <row r="18" spans="1:6">
      <c r="A18">
        <v>17</v>
      </c>
      <c r="B18" t="s">
        <v>114</v>
      </c>
      <c r="C18">
        <v>200</v>
      </c>
      <c r="D18" t="s">
        <v>113</v>
      </c>
    </row>
    <row r="19" spans="1:6">
      <c r="A19">
        <v>18</v>
      </c>
      <c r="B19" t="s">
        <v>124</v>
      </c>
      <c r="C19">
        <v>200</v>
      </c>
      <c r="D19" t="s">
        <v>113</v>
      </c>
    </row>
    <row r="20" spans="1:6">
      <c r="A20">
        <v>19</v>
      </c>
      <c r="B20" t="s">
        <v>166</v>
      </c>
      <c r="C20">
        <v>200</v>
      </c>
      <c r="D20" t="s">
        <v>113</v>
      </c>
    </row>
    <row r="21" spans="1:6">
      <c r="A21">
        <v>20</v>
      </c>
      <c r="B21" t="s">
        <v>193</v>
      </c>
      <c r="C21">
        <v>200</v>
      </c>
      <c r="D21" t="s">
        <v>113</v>
      </c>
    </row>
    <row r="22" spans="1:6">
      <c r="A22">
        <v>21</v>
      </c>
      <c r="B22" t="s">
        <v>125</v>
      </c>
      <c r="C22">
        <v>200</v>
      </c>
      <c r="D22" t="s">
        <v>113</v>
      </c>
    </row>
    <row r="23" spans="1:6">
      <c r="A23">
        <v>22</v>
      </c>
      <c r="B23" t="s">
        <v>122</v>
      </c>
      <c r="C23">
        <v>200</v>
      </c>
      <c r="D23" t="s">
        <v>113</v>
      </c>
    </row>
    <row r="24" spans="1:6">
      <c r="A24">
        <v>23</v>
      </c>
      <c r="B24" t="s">
        <v>126</v>
      </c>
      <c r="C24">
        <v>6</v>
      </c>
      <c r="D24" t="s">
        <v>116</v>
      </c>
      <c r="E24">
        <v>18</v>
      </c>
      <c r="F24" t="s">
        <v>171</v>
      </c>
    </row>
    <row r="25" spans="1:6">
      <c r="A25">
        <v>24</v>
      </c>
      <c r="B25" t="s">
        <v>128</v>
      </c>
      <c r="C25">
        <v>6</v>
      </c>
      <c r="D25" t="s">
        <v>116</v>
      </c>
      <c r="E25">
        <v>18</v>
      </c>
      <c r="F25" t="s">
        <v>171</v>
      </c>
    </row>
    <row r="26" spans="1:6">
      <c r="A26">
        <v>25</v>
      </c>
      <c r="B26" t="s">
        <v>129</v>
      </c>
      <c r="C26">
        <v>6</v>
      </c>
      <c r="D26" t="s">
        <v>116</v>
      </c>
      <c r="E26">
        <v>18</v>
      </c>
      <c r="F26" t="s">
        <v>171</v>
      </c>
    </row>
    <row r="27" spans="1:6">
      <c r="A27">
        <v>26</v>
      </c>
      <c r="B27" t="s">
        <v>127</v>
      </c>
      <c r="C27">
        <v>6</v>
      </c>
      <c r="D27" t="s">
        <v>116</v>
      </c>
      <c r="E27">
        <v>18</v>
      </c>
      <c r="F27" t="s">
        <v>171</v>
      </c>
    </row>
    <row r="28" spans="1:6">
      <c r="A28">
        <v>27</v>
      </c>
      <c r="B28" t="s">
        <v>115</v>
      </c>
      <c r="C28">
        <v>6</v>
      </c>
      <c r="D28" t="s">
        <v>116</v>
      </c>
      <c r="E28">
        <v>18</v>
      </c>
      <c r="F28" t="s">
        <v>171</v>
      </c>
    </row>
    <row r="29" spans="1:6">
      <c r="A29">
        <v>28</v>
      </c>
      <c r="B29" t="s">
        <v>167</v>
      </c>
      <c r="C29">
        <v>6</v>
      </c>
      <c r="D29" t="s">
        <v>116</v>
      </c>
      <c r="E29">
        <v>18</v>
      </c>
      <c r="F29" t="s">
        <v>171</v>
      </c>
    </row>
    <row r="30" spans="1:6">
      <c r="A30">
        <v>29</v>
      </c>
      <c r="B30" t="s">
        <v>168</v>
      </c>
      <c r="C30">
        <v>6</v>
      </c>
      <c r="D30" t="s">
        <v>116</v>
      </c>
      <c r="E30">
        <v>18</v>
      </c>
      <c r="F30" t="s">
        <v>171</v>
      </c>
    </row>
    <row r="32" spans="1:6">
      <c r="B32" t="s">
        <v>172</v>
      </c>
    </row>
    <row r="33" spans="2:2">
      <c r="B33" t="s">
        <v>173</v>
      </c>
    </row>
    <row r="34" spans="2:2">
      <c r="B34" t="s">
        <v>174</v>
      </c>
    </row>
    <row r="35" spans="2:2">
      <c r="B35" t="s">
        <v>175</v>
      </c>
    </row>
    <row r="36" spans="2:2">
      <c r="B36" t="s">
        <v>176</v>
      </c>
    </row>
    <row r="37" spans="2:2">
      <c r="B37" t="s">
        <v>177</v>
      </c>
    </row>
    <row r="38" spans="2:2">
      <c r="B38" t="s">
        <v>178</v>
      </c>
    </row>
    <row r="39" spans="2:2">
      <c r="B39" t="s">
        <v>179</v>
      </c>
    </row>
    <row r="40" spans="2:2">
      <c r="B40" t="s">
        <v>180</v>
      </c>
    </row>
    <row r="41" spans="2:2">
      <c r="B41" t="s">
        <v>181</v>
      </c>
    </row>
    <row r="42" spans="2:2">
      <c r="B42" t="s">
        <v>182</v>
      </c>
    </row>
    <row r="43" spans="2:2">
      <c r="B43" t="s">
        <v>183</v>
      </c>
    </row>
    <row r="44" spans="2:2">
      <c r="B44" t="s">
        <v>23</v>
      </c>
    </row>
    <row r="45" spans="2:2">
      <c r="B45" t="s">
        <v>184</v>
      </c>
    </row>
    <row r="46" spans="2:2">
      <c r="B46" t="s">
        <v>185</v>
      </c>
    </row>
    <row r="47" spans="2:2">
      <c r="B47" t="s">
        <v>186</v>
      </c>
    </row>
    <row r="48" spans="2:2">
      <c r="B48" t="s">
        <v>187</v>
      </c>
    </row>
    <row r="49" spans="2:2">
      <c r="B49" t="s">
        <v>188</v>
      </c>
    </row>
    <row r="50" spans="2:2">
      <c r="B50" t="s">
        <v>189</v>
      </c>
    </row>
    <row r="51" spans="2:2">
      <c r="B51" t="s">
        <v>190</v>
      </c>
    </row>
    <row r="52" spans="2:2">
      <c r="B52" t="s">
        <v>130</v>
      </c>
    </row>
    <row r="53" spans="2:2">
      <c r="B53" t="s">
        <v>131</v>
      </c>
    </row>
    <row r="54" spans="2:2">
      <c r="B54" t="s">
        <v>132</v>
      </c>
    </row>
    <row r="55" spans="2:2">
      <c r="B55" t="s">
        <v>133</v>
      </c>
    </row>
    <row r="56" spans="2:2">
      <c r="B56" t="s">
        <v>134</v>
      </c>
    </row>
    <row r="57" spans="2:2">
      <c r="B57" t="s">
        <v>135</v>
      </c>
    </row>
    <row r="58" spans="2:2">
      <c r="B58" t="s">
        <v>136</v>
      </c>
    </row>
    <row r="59" spans="2:2">
      <c r="B59" t="s">
        <v>137</v>
      </c>
    </row>
    <row r="60" spans="2:2">
      <c r="B60" t="s">
        <v>138</v>
      </c>
    </row>
    <row r="61" spans="2:2">
      <c r="B61" t="s">
        <v>139</v>
      </c>
    </row>
    <row r="62" spans="2:2">
      <c r="B62" t="s">
        <v>140</v>
      </c>
    </row>
    <row r="63" spans="2:2">
      <c r="B63" t="s">
        <v>141</v>
      </c>
    </row>
    <row r="64" spans="2:2">
      <c r="B64" t="s">
        <v>142</v>
      </c>
    </row>
    <row r="65" spans="2:2">
      <c r="B65" t="s">
        <v>143</v>
      </c>
    </row>
    <row r="66" spans="2:2">
      <c r="B66" t="s">
        <v>144</v>
      </c>
    </row>
    <row r="67" spans="2:2">
      <c r="B67" t="s">
        <v>145</v>
      </c>
    </row>
    <row r="68" spans="2:2">
      <c r="B68" t="s">
        <v>146</v>
      </c>
    </row>
    <row r="69" spans="2:2">
      <c r="B69" t="s">
        <v>147</v>
      </c>
    </row>
    <row r="70" spans="2:2">
      <c r="B70" t="s">
        <v>148</v>
      </c>
    </row>
    <row r="71" spans="2:2">
      <c r="B71" t="s">
        <v>149</v>
      </c>
    </row>
    <row r="72" spans="2:2">
      <c r="B72" t="s">
        <v>150</v>
      </c>
    </row>
    <row r="73" spans="2:2">
      <c r="B73" t="s">
        <v>151</v>
      </c>
    </row>
    <row r="74" spans="2:2">
      <c r="B74" t="s">
        <v>152</v>
      </c>
    </row>
    <row r="75" spans="2:2">
      <c r="B75" t="s">
        <v>153</v>
      </c>
    </row>
    <row r="76" spans="2:2">
      <c r="B76" t="s">
        <v>154</v>
      </c>
    </row>
    <row r="77" spans="2:2">
      <c r="B77" t="s">
        <v>155</v>
      </c>
    </row>
    <row r="78" spans="2:2">
      <c r="B78" t="s">
        <v>191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showGridLines="0" zoomScaleNormal="100" zoomScaleSheetLayoutView="100" workbookViewId="0">
      <selection activeCell="D4" sqref="D4"/>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4" style="2" customWidth="1"/>
    <col min="6" max="6" width="13.54296875" style="2" customWidth="1"/>
    <col min="7" max="7" width="12.54296875" style="2" customWidth="1"/>
    <col min="8" max="9" width="2.26953125" style="2"/>
    <col min="10" max="10" width="4.36328125" style="2" bestFit="1" customWidth="1"/>
    <col min="11" max="16384" width="2.26953125" style="2"/>
  </cols>
  <sheetData>
    <row r="1" spans="1:7">
      <c r="A1" s="2" t="s">
        <v>258</v>
      </c>
    </row>
    <row r="2" spans="1:7">
      <c r="A2" s="65"/>
    </row>
    <row r="3" spans="1:7" ht="40.5" customHeight="1">
      <c r="A3" s="109" t="s">
        <v>16</v>
      </c>
      <c r="B3" s="107" t="s">
        <v>17</v>
      </c>
      <c r="C3" s="110" t="s">
        <v>18</v>
      </c>
      <c r="D3" s="107" t="s">
        <v>19</v>
      </c>
      <c r="E3" s="108" t="s">
        <v>205</v>
      </c>
      <c r="F3" s="108" t="s">
        <v>207</v>
      </c>
      <c r="G3" s="108" t="s">
        <v>206</v>
      </c>
    </row>
    <row r="4" spans="1:7" ht="30" customHeight="1">
      <c r="A4" s="66">
        <f>ROW()-3</f>
        <v>1</v>
      </c>
      <c r="B4" s="117">
        <f t="shared" ref="B4:B18" ca="1" si="0">IFERROR(INDIRECT("個票"&amp;$A4&amp;"！$t$7"),"")</f>
        <v>0</v>
      </c>
      <c r="C4" s="117">
        <f t="shared" ref="C4:C18" ca="1" si="1">IFERROR(INDIRECT("個票"&amp;$A4&amp;"！$h$7"),"")</f>
        <v>0</v>
      </c>
      <c r="D4" s="124" t="str">
        <f ca="1">IFERROR(INDIRECT("個票"&amp;$A4&amp;"！$l$8"),"")</f>
        <v>訪問介護事業所　上記以外であって、1月あたり延べ訪問回数201回以上2,000回以下</v>
      </c>
      <c r="E4" s="118">
        <f ca="1">IFERROR(INDIRECT("個票"&amp;$A4&amp;"！$Y$19"),"")</f>
        <v>0</v>
      </c>
      <c r="F4" s="118">
        <f ca="1">IFERROR(INDIRECT("個票"&amp;$A4&amp;"！$ad$19"),"")</f>
        <v>0</v>
      </c>
      <c r="G4" s="118">
        <f ca="1">IFERROR(INDIRECT("個票"&amp;$A4&amp;"！$ai$19"),"")</f>
        <v>0</v>
      </c>
    </row>
    <row r="5" spans="1:7" ht="30" customHeight="1">
      <c r="A5" s="66">
        <f t="shared" ref="A5:A18" si="2">ROW()-3</f>
        <v>2</v>
      </c>
      <c r="B5" s="117">
        <f ca="1">IFERROR(INDIRECT("個票"&amp;$A5&amp;"！$t$7"),"")</f>
        <v>0</v>
      </c>
      <c r="C5" s="117">
        <f t="shared" ca="1" si="1"/>
        <v>0</v>
      </c>
      <c r="D5" s="124">
        <f t="shared" ref="D5:D18" ca="1" si="3">IFERROR(INDIRECT("個票"&amp;$A5&amp;"！$l$8"),"")</f>
        <v>0</v>
      </c>
      <c r="E5" s="118">
        <f t="shared" ref="E5:E18" ca="1" si="4">IFERROR(INDIRECT("個票"&amp;$A5&amp;"！$Y$19"),"")</f>
        <v>0</v>
      </c>
      <c r="F5" s="118">
        <f t="shared" ref="F5:F18" ca="1" si="5">IFERROR(INDIRECT("個票"&amp;$A5&amp;"！$ad$19"),"")</f>
        <v>0</v>
      </c>
      <c r="G5" s="118">
        <f t="shared" ref="G5:G18" ca="1" si="6">IFERROR(INDIRECT("個票"&amp;$A5&amp;"！$ai$19"),"")</f>
        <v>0</v>
      </c>
    </row>
    <row r="6" spans="1:7" ht="30" customHeight="1">
      <c r="A6" s="66">
        <f t="shared" si="2"/>
        <v>3</v>
      </c>
      <c r="B6" s="117">
        <f t="shared" ca="1" si="0"/>
        <v>0</v>
      </c>
      <c r="C6" s="117">
        <f t="shared" ca="1" si="1"/>
        <v>0</v>
      </c>
      <c r="D6" s="124">
        <f t="shared" ca="1" si="3"/>
        <v>0</v>
      </c>
      <c r="E6" s="118">
        <f t="shared" ca="1" si="4"/>
        <v>0</v>
      </c>
      <c r="F6" s="118">
        <f t="shared" ca="1" si="5"/>
        <v>0</v>
      </c>
      <c r="G6" s="118">
        <f t="shared" ca="1" si="6"/>
        <v>0</v>
      </c>
    </row>
    <row r="7" spans="1:7" ht="30" customHeight="1">
      <c r="A7" s="66">
        <f t="shared" si="2"/>
        <v>4</v>
      </c>
      <c r="B7" s="117">
        <f t="shared" ca="1" si="0"/>
        <v>0</v>
      </c>
      <c r="C7" s="117">
        <f t="shared" ca="1" si="1"/>
        <v>0</v>
      </c>
      <c r="D7" s="124">
        <f t="shared" ca="1" si="3"/>
        <v>0</v>
      </c>
      <c r="E7" s="118">
        <f t="shared" ca="1" si="4"/>
        <v>0</v>
      </c>
      <c r="F7" s="118">
        <f t="shared" ca="1" si="5"/>
        <v>0</v>
      </c>
      <c r="G7" s="118">
        <f t="shared" ca="1" si="6"/>
        <v>0</v>
      </c>
    </row>
    <row r="8" spans="1:7" ht="30" customHeight="1">
      <c r="A8" s="66">
        <f t="shared" si="2"/>
        <v>5</v>
      </c>
      <c r="B8" s="117">
        <f t="shared" ca="1" si="0"/>
        <v>0</v>
      </c>
      <c r="C8" s="117">
        <f t="shared" ca="1" si="1"/>
        <v>0</v>
      </c>
      <c r="D8" s="124">
        <f t="shared" ca="1" si="3"/>
        <v>0</v>
      </c>
      <c r="E8" s="118">
        <f t="shared" ca="1" si="4"/>
        <v>0</v>
      </c>
      <c r="F8" s="118">
        <f t="shared" ca="1" si="5"/>
        <v>0</v>
      </c>
      <c r="G8" s="118">
        <f t="shared" ca="1" si="6"/>
        <v>0</v>
      </c>
    </row>
    <row r="9" spans="1:7" ht="30" customHeight="1">
      <c r="A9" s="66">
        <f t="shared" si="2"/>
        <v>6</v>
      </c>
      <c r="B9" s="117">
        <f t="shared" ca="1" si="0"/>
        <v>0</v>
      </c>
      <c r="C9" s="117">
        <f t="shared" ca="1" si="1"/>
        <v>0</v>
      </c>
      <c r="D9" s="124">
        <f t="shared" ca="1" si="3"/>
        <v>0</v>
      </c>
      <c r="E9" s="118">
        <f t="shared" ca="1" si="4"/>
        <v>0</v>
      </c>
      <c r="F9" s="118">
        <f t="shared" ca="1" si="5"/>
        <v>0</v>
      </c>
      <c r="G9" s="118">
        <f t="shared" ca="1" si="6"/>
        <v>0</v>
      </c>
    </row>
    <row r="10" spans="1:7" ht="30" customHeight="1">
      <c r="A10" s="66">
        <f t="shared" si="2"/>
        <v>7</v>
      </c>
      <c r="B10" s="117">
        <f t="shared" ca="1" si="0"/>
        <v>0</v>
      </c>
      <c r="C10" s="117">
        <f t="shared" ca="1" si="1"/>
        <v>0</v>
      </c>
      <c r="D10" s="124">
        <f t="shared" ca="1" si="3"/>
        <v>0</v>
      </c>
      <c r="E10" s="118">
        <f t="shared" ca="1" si="4"/>
        <v>0</v>
      </c>
      <c r="F10" s="118">
        <f t="shared" ca="1" si="5"/>
        <v>0</v>
      </c>
      <c r="G10" s="118">
        <f t="shared" ca="1" si="6"/>
        <v>0</v>
      </c>
    </row>
    <row r="11" spans="1:7" ht="30" customHeight="1">
      <c r="A11" s="66">
        <f t="shared" si="2"/>
        <v>8</v>
      </c>
      <c r="B11" s="117">
        <f t="shared" ca="1" si="0"/>
        <v>0</v>
      </c>
      <c r="C11" s="117">
        <f t="shared" ca="1" si="1"/>
        <v>0</v>
      </c>
      <c r="D11" s="124">
        <f t="shared" ca="1" si="3"/>
        <v>0</v>
      </c>
      <c r="E11" s="118">
        <f t="shared" ca="1" si="4"/>
        <v>0</v>
      </c>
      <c r="F11" s="118">
        <f t="shared" ca="1" si="5"/>
        <v>0</v>
      </c>
      <c r="G11" s="118">
        <f t="shared" ca="1" si="6"/>
        <v>0</v>
      </c>
    </row>
    <row r="12" spans="1:7" ht="30" customHeight="1">
      <c r="A12" s="66">
        <f t="shared" si="2"/>
        <v>9</v>
      </c>
      <c r="B12" s="117">
        <f t="shared" ca="1" si="0"/>
        <v>0</v>
      </c>
      <c r="C12" s="117">
        <f t="shared" ca="1" si="1"/>
        <v>0</v>
      </c>
      <c r="D12" s="124">
        <f t="shared" ca="1" si="3"/>
        <v>0</v>
      </c>
      <c r="E12" s="118">
        <f t="shared" ca="1" si="4"/>
        <v>0</v>
      </c>
      <c r="F12" s="118">
        <f t="shared" ca="1" si="5"/>
        <v>0</v>
      </c>
      <c r="G12" s="118">
        <f t="shared" ca="1" si="6"/>
        <v>0</v>
      </c>
    </row>
    <row r="13" spans="1:7" ht="30" customHeight="1">
      <c r="A13" s="66">
        <f t="shared" si="2"/>
        <v>10</v>
      </c>
      <c r="B13" s="117">
        <f t="shared" ca="1" si="0"/>
        <v>0</v>
      </c>
      <c r="C13" s="117">
        <f t="shared" ca="1" si="1"/>
        <v>0</v>
      </c>
      <c r="D13" s="124">
        <f t="shared" ca="1" si="3"/>
        <v>0</v>
      </c>
      <c r="E13" s="118">
        <f t="shared" ca="1" si="4"/>
        <v>0</v>
      </c>
      <c r="F13" s="118">
        <f t="shared" ca="1" si="5"/>
        <v>0</v>
      </c>
      <c r="G13" s="118">
        <f t="shared" ca="1" si="6"/>
        <v>0</v>
      </c>
    </row>
    <row r="14" spans="1:7" ht="30" customHeight="1">
      <c r="A14" s="66">
        <f t="shared" si="2"/>
        <v>11</v>
      </c>
      <c r="B14" s="117">
        <f t="shared" ca="1" si="0"/>
        <v>0</v>
      </c>
      <c r="C14" s="117">
        <f t="shared" ca="1" si="1"/>
        <v>0</v>
      </c>
      <c r="D14" s="124">
        <f t="shared" ca="1" si="3"/>
        <v>0</v>
      </c>
      <c r="E14" s="118">
        <f t="shared" ca="1" si="4"/>
        <v>0</v>
      </c>
      <c r="F14" s="118">
        <f t="shared" ca="1" si="5"/>
        <v>0</v>
      </c>
      <c r="G14" s="118">
        <f t="shared" ca="1" si="6"/>
        <v>0</v>
      </c>
    </row>
    <row r="15" spans="1:7" ht="30" customHeight="1">
      <c r="A15" s="66">
        <f t="shared" si="2"/>
        <v>12</v>
      </c>
      <c r="B15" s="117">
        <f t="shared" ca="1" si="0"/>
        <v>0</v>
      </c>
      <c r="C15" s="117">
        <f t="shared" ca="1" si="1"/>
        <v>0</v>
      </c>
      <c r="D15" s="124">
        <f t="shared" ca="1" si="3"/>
        <v>0</v>
      </c>
      <c r="E15" s="118">
        <f t="shared" ca="1" si="4"/>
        <v>0</v>
      </c>
      <c r="F15" s="118">
        <f t="shared" ca="1" si="5"/>
        <v>0</v>
      </c>
      <c r="G15" s="118">
        <f t="shared" ca="1" si="6"/>
        <v>0</v>
      </c>
    </row>
    <row r="16" spans="1:7" customFormat="1" ht="30" customHeight="1">
      <c r="A16" s="66">
        <f t="shared" si="2"/>
        <v>13</v>
      </c>
      <c r="B16" s="117">
        <f t="shared" ca="1" si="0"/>
        <v>0</v>
      </c>
      <c r="C16" s="117">
        <f t="shared" ca="1" si="1"/>
        <v>0</v>
      </c>
      <c r="D16" s="124">
        <f t="shared" ca="1" si="3"/>
        <v>0</v>
      </c>
      <c r="E16" s="118">
        <f t="shared" ca="1" si="4"/>
        <v>0</v>
      </c>
      <c r="F16" s="118">
        <f t="shared" ca="1" si="5"/>
        <v>0</v>
      </c>
      <c r="G16" s="118">
        <f t="shared" ca="1" si="6"/>
        <v>0</v>
      </c>
    </row>
    <row r="17" spans="1:7" customFormat="1" ht="30" customHeight="1">
      <c r="A17" s="66">
        <f t="shared" si="2"/>
        <v>14</v>
      </c>
      <c r="B17" s="117">
        <f t="shared" ca="1" si="0"/>
        <v>0</v>
      </c>
      <c r="C17" s="117">
        <f t="shared" ca="1" si="1"/>
        <v>0</v>
      </c>
      <c r="D17" s="124">
        <f t="shared" ca="1" si="3"/>
        <v>0</v>
      </c>
      <c r="E17" s="118">
        <f t="shared" ca="1" si="4"/>
        <v>0</v>
      </c>
      <c r="F17" s="118">
        <f t="shared" ca="1" si="5"/>
        <v>0</v>
      </c>
      <c r="G17" s="118">
        <f t="shared" ca="1" si="6"/>
        <v>0</v>
      </c>
    </row>
    <row r="18" spans="1:7" customFormat="1" ht="30" customHeight="1">
      <c r="A18" s="66">
        <f t="shared" si="2"/>
        <v>15</v>
      </c>
      <c r="B18" s="117">
        <f t="shared" ca="1" si="0"/>
        <v>0</v>
      </c>
      <c r="C18" s="117">
        <f t="shared" ca="1" si="1"/>
        <v>0</v>
      </c>
      <c r="D18" s="124">
        <f t="shared" ca="1" si="3"/>
        <v>0</v>
      </c>
      <c r="E18" s="118">
        <f t="shared" ca="1" si="4"/>
        <v>0</v>
      </c>
      <c r="F18" s="118">
        <f t="shared" ca="1" si="5"/>
        <v>0</v>
      </c>
      <c r="G18" s="118">
        <f t="shared" ca="1" si="6"/>
        <v>0</v>
      </c>
    </row>
    <row r="19" spans="1:7" customFormat="1" ht="23" customHeight="1">
      <c r="A19" s="115"/>
      <c r="B19" s="114"/>
      <c r="C19" s="112"/>
      <c r="D19" s="113" t="s">
        <v>20</v>
      </c>
      <c r="E19" s="116">
        <f ca="1">SUM(E4:E18)</f>
        <v>0</v>
      </c>
      <c r="F19" s="116">
        <f ca="1">SUM(F4:F18)</f>
        <v>0</v>
      </c>
      <c r="G19" s="116">
        <f ca="1">SUM(G4:G18)</f>
        <v>0</v>
      </c>
    </row>
    <row r="20" spans="1:7" customFormat="1" ht="22.5" customHeight="1"/>
    <row r="21" spans="1:7" customFormat="1" ht="22.5" customHeight="1"/>
    <row r="22" spans="1:7" customFormat="1" ht="22.5" customHeight="1"/>
    <row r="23" spans="1:7" customFormat="1" ht="22.5" customHeight="1"/>
    <row r="24" spans="1:7" customFormat="1" ht="22.5" customHeight="1"/>
    <row r="25" spans="1:7" customFormat="1" ht="22.5" customHeight="1"/>
    <row r="26" spans="1:7" customFormat="1" ht="22.5" customHeight="1"/>
    <row r="27" spans="1:7" customFormat="1" ht="22.5" customHeight="1"/>
    <row r="28" spans="1:7" customFormat="1" ht="22.5" customHeight="1"/>
    <row r="29" spans="1:7" customFormat="1" ht="22.5" customHeight="1"/>
    <row r="30" spans="1:7" customFormat="1" ht="22.5" customHeight="1"/>
  </sheetData>
  <phoneticPr fontId="4"/>
  <printOptions horizontalCentered="1"/>
  <pageMargins left="0.19685039370078741" right="0.19685039370078741" top="0.59055118110236227" bottom="0.39370078740157483" header="0" footer="0"/>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0"/>
  <sheetViews>
    <sheetView showGridLines="0" zoomScaleNormal="100" zoomScaleSheetLayoutView="100" workbookViewId="0">
      <selection activeCell="L8" sqref="L8:AM8"/>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22"/>
      <c r="I7" s="223"/>
      <c r="J7" s="223"/>
      <c r="K7" s="223"/>
      <c r="L7" s="223"/>
      <c r="M7" s="223"/>
      <c r="N7" s="224"/>
      <c r="O7" s="172" t="s">
        <v>22</v>
      </c>
      <c r="P7" s="173"/>
      <c r="Q7" s="173"/>
      <c r="R7" s="173"/>
      <c r="S7" s="174"/>
      <c r="T7" s="225"/>
      <c r="U7" s="226"/>
      <c r="V7" s="226"/>
      <c r="W7" s="226"/>
      <c r="X7" s="226"/>
      <c r="Y7" s="226"/>
      <c r="Z7" s="226"/>
      <c r="AA7" s="226"/>
      <c r="AB7" s="226"/>
      <c r="AC7" s="226"/>
      <c r="AD7" s="226"/>
      <c r="AE7" s="226"/>
      <c r="AF7" s="226"/>
      <c r="AG7" s="226"/>
      <c r="AH7" s="226"/>
      <c r="AI7" s="226"/>
      <c r="AJ7" s="226"/>
      <c r="AK7" s="226"/>
      <c r="AL7" s="226"/>
      <c r="AM7" s="227"/>
    </row>
    <row r="8" spans="1:47" s="3" customFormat="1" ht="20.25" customHeight="1">
      <c r="A8" s="172" t="s">
        <v>24</v>
      </c>
      <c r="B8" s="173"/>
      <c r="C8" s="173"/>
      <c r="D8" s="173"/>
      <c r="E8" s="173"/>
      <c r="F8" s="173"/>
      <c r="G8" s="173"/>
      <c r="H8" s="173"/>
      <c r="I8" s="173"/>
      <c r="J8" s="173"/>
      <c r="K8" s="174"/>
      <c r="L8" s="188" t="s">
        <v>260</v>
      </c>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A35:G35"/>
    <mergeCell ref="Y30:AM30"/>
    <mergeCell ref="M31:X31"/>
    <mergeCell ref="M33:X33"/>
    <mergeCell ref="A26:G26"/>
    <mergeCell ref="A31:G31"/>
    <mergeCell ref="A32:G32"/>
    <mergeCell ref="A33:G33"/>
    <mergeCell ref="A34:G34"/>
    <mergeCell ref="Y32:AM32"/>
    <mergeCell ref="M35:X35"/>
    <mergeCell ref="M26:X26"/>
    <mergeCell ref="M32:X32"/>
    <mergeCell ref="M30:X30"/>
    <mergeCell ref="M34:X34"/>
    <mergeCell ref="Y33:AM33"/>
    <mergeCell ref="AI40:AM40"/>
    <mergeCell ref="AP8:AU8"/>
    <mergeCell ref="Y18:AC18"/>
    <mergeCell ref="Y19:AA20"/>
    <mergeCell ref="AB19:AC20"/>
    <mergeCell ref="A11:AM11"/>
    <mergeCell ref="A14:W14"/>
    <mergeCell ref="X13:Z13"/>
    <mergeCell ref="X14:Z14"/>
    <mergeCell ref="A16:AM16"/>
    <mergeCell ref="A13:W13"/>
    <mergeCell ref="H21:L21"/>
    <mergeCell ref="AI29:AK29"/>
    <mergeCell ref="AD18:AH18"/>
    <mergeCell ref="H27:L27"/>
    <mergeCell ref="AD19:AF20"/>
    <mergeCell ref="A3:AM3"/>
    <mergeCell ref="A5:AM5"/>
    <mergeCell ref="O7:S7"/>
    <mergeCell ref="H7:N7"/>
    <mergeCell ref="T7:AM7"/>
    <mergeCell ref="A7:G7"/>
    <mergeCell ref="AG19:AH20"/>
    <mergeCell ref="AI18:AM18"/>
    <mergeCell ref="AI19:AK20"/>
    <mergeCell ref="AL19:AM20"/>
    <mergeCell ref="H22:L22"/>
    <mergeCell ref="M21:X21"/>
    <mergeCell ref="Y21:AM21"/>
    <mergeCell ref="Y22:AM22"/>
    <mergeCell ref="L8:AM8"/>
    <mergeCell ref="H36:L36"/>
    <mergeCell ref="M36:AM36"/>
    <mergeCell ref="AI28:AK28"/>
    <mergeCell ref="AL28:AM28"/>
    <mergeCell ref="H34:L34"/>
    <mergeCell ref="H35:L35"/>
    <mergeCell ref="H31:L31"/>
    <mergeCell ref="H32:L32"/>
    <mergeCell ref="H33:L33"/>
    <mergeCell ref="A8:K8"/>
    <mergeCell ref="M27:AM27"/>
    <mergeCell ref="A30:G30"/>
    <mergeCell ref="H30:L30"/>
    <mergeCell ref="AL29:AM29"/>
    <mergeCell ref="H26:L26"/>
    <mergeCell ref="A21:G21"/>
    <mergeCell ref="H23:L23"/>
    <mergeCell ref="H24:L24"/>
    <mergeCell ref="H25:L25"/>
    <mergeCell ref="M22:X22"/>
    <mergeCell ref="M23:X23"/>
    <mergeCell ref="A22:G22"/>
    <mergeCell ref="A23:G23"/>
    <mergeCell ref="A24:G24"/>
    <mergeCell ref="A25:G25"/>
    <mergeCell ref="M24:X24"/>
    <mergeCell ref="M25:X25"/>
    <mergeCell ref="Y34:AM34"/>
    <mergeCell ref="Y35:AM35"/>
    <mergeCell ref="Y23:AM23"/>
    <mergeCell ref="Y24:AM24"/>
    <mergeCell ref="Y25:AM25"/>
    <mergeCell ref="Y26:AM26"/>
    <mergeCell ref="Y31:AM31"/>
  </mergeCells>
  <phoneticPr fontId="4"/>
  <dataValidations count="2">
    <dataValidation imeMode="halfAlpha" allowBlank="1" showInputMessage="1" showErrorMessage="1" sqref="S18:V20 J18:N20 S29:V29 J29:N29" xr:uid="{00000000-0002-0000-0300-000000000000}"/>
    <dataValidation type="list" allowBlank="1" showInputMessage="1" showErrorMessage="1" sqref="X13:Z14"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85762360-DB52-4AF9-9CF5-A3799B62ED02}">
          <x14:formula1>
            <xm:f>リスト!$B$2:$B$30</xm:f>
          </x14:formula1>
          <xm:sqref>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49B2-C9FB-4D64-9B65-0CE294A32628}">
  <dimension ref="A1:AV40"/>
  <sheetViews>
    <sheetView showGridLines="0" topLeftCell="A14" zoomScaleNormal="100" zoomScaleSheetLayoutView="100" workbookViewId="0">
      <selection activeCell="T7" sqref="T7:AM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type="list" allowBlank="1" showInputMessage="1" showErrorMessage="1" sqref="X13:Z14" xr:uid="{D5FC2F4E-2305-46DF-BAD6-9F774E0AC48B}">
      <formula1>"✔"</formula1>
    </dataValidation>
    <dataValidation imeMode="halfAlpha" allowBlank="1" showInputMessage="1" showErrorMessage="1" sqref="S18:V20 J18:N20 S29:V29 J29:N29" xr:uid="{0DE72309-5CDD-49CB-8BD6-F2C29B942E0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0AEFCACF-2EA5-4181-9C64-CA6F7B7C5981}">
          <x14:formula1>
            <xm:f>リスト!$B$2:$B$30</xm:f>
          </x14:formula1>
          <xm:sqref>L8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0822-2DF2-479B-B196-09F4001D5501}">
  <dimension ref="A1:AV40"/>
  <sheetViews>
    <sheetView showGridLines="0" zoomScaleNormal="100" zoomScaleSheetLayoutView="100" workbookViewId="0">
      <selection activeCell="Y19" sqref="Y19:AA20"/>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imeMode="halfAlpha" allowBlank="1" showInputMessage="1" showErrorMessage="1" sqref="S18:V20 J18:N20 S29:V29 J29:N29" xr:uid="{36CF8DB1-4E50-4938-9341-56EB3854E01F}"/>
    <dataValidation type="list" allowBlank="1" showInputMessage="1" showErrorMessage="1" sqref="X13:Z14" xr:uid="{35696DB1-3F40-4E35-BBDD-100F0EBD4B4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AE0B832F-FE0A-442A-B616-36095317CCD1}">
          <x14:formula1>
            <xm:f>リスト!$B$2:$B$30</xm:f>
          </x14:formula1>
          <xm:sqref>L8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4A0E-F6C9-4B45-9DFE-023169346390}">
  <dimension ref="A1:AV40"/>
  <sheetViews>
    <sheetView showGridLines="0" topLeftCell="A34" zoomScaleNormal="100" zoomScaleSheetLayoutView="100" workbookViewId="0">
      <selection activeCell="H31" sqref="H31:L3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type="list" allowBlank="1" showInputMessage="1" showErrorMessage="1" sqref="X13:Z14" xr:uid="{3395CD82-88CF-4FA5-86BC-B6AA17F89E8D}">
      <formula1>"✔"</formula1>
    </dataValidation>
    <dataValidation imeMode="halfAlpha" allowBlank="1" showInputMessage="1" showErrorMessage="1" sqref="S18:V20 J18:N20 S29:V29 J29:N29" xr:uid="{7418D5E9-5993-4AE2-B8FA-A23C5198C80B}"/>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1ED08714-8E53-49A0-9188-417ECCF7102C}">
          <x14:formula1>
            <xm:f>リスト!$B$2:$B$30</xm:f>
          </x14:formula1>
          <xm:sqref>L8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093AD-0A9B-4EC6-BE3F-43F6C3AC73CE}">
  <dimension ref="A1:AV40"/>
  <sheetViews>
    <sheetView showGridLines="0" topLeftCell="A26" zoomScaleNormal="100" zoomScaleSheetLayoutView="100" workbookViewId="0">
      <selection activeCell="H31" sqref="H31:L3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55"/>
      <c r="I7" s="256"/>
      <c r="J7" s="256"/>
      <c r="K7" s="256"/>
      <c r="L7" s="256"/>
      <c r="M7" s="256"/>
      <c r="N7" s="257"/>
      <c r="O7" s="172" t="s">
        <v>22</v>
      </c>
      <c r="P7" s="173"/>
      <c r="Q7" s="173"/>
      <c r="R7" s="173"/>
      <c r="S7" s="174"/>
      <c r="T7" s="258"/>
      <c r="U7" s="259"/>
      <c r="V7" s="259"/>
      <c r="W7" s="259"/>
      <c r="X7" s="259"/>
      <c r="Y7" s="259"/>
      <c r="Z7" s="259"/>
      <c r="AA7" s="259"/>
      <c r="AB7" s="259"/>
      <c r="AC7" s="259"/>
      <c r="AD7" s="259"/>
      <c r="AE7" s="259"/>
      <c r="AF7" s="259"/>
      <c r="AG7" s="259"/>
      <c r="AH7" s="259"/>
      <c r="AI7" s="259"/>
      <c r="AJ7" s="259"/>
      <c r="AK7" s="259"/>
      <c r="AL7" s="259"/>
      <c r="AM7" s="260"/>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imeMode="halfAlpha" allowBlank="1" showInputMessage="1" showErrorMessage="1" sqref="S18:V20 J18:N20 S29:V29 J29:N29" xr:uid="{EFC74452-3217-4EE6-B37F-7AC5210F8967}"/>
    <dataValidation type="list" allowBlank="1" showInputMessage="1" showErrorMessage="1" sqref="X13:Z14" xr:uid="{328E64A5-24F7-4BC1-84B3-CAD38CCCFBC9}">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5B3CB09F-1035-407F-8847-B6BD09A1F896}">
          <x14:formula1>
            <xm:f>リスト!$B$2:$B$30</xm:f>
          </x14:formula1>
          <xm:sqref>L8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49463-9D6A-4ABB-9AA6-1FFD21E82E07}">
  <dimension ref="A1:AV40"/>
  <sheetViews>
    <sheetView showGridLines="0" topLeftCell="A22" zoomScaleNormal="100" zoomScaleSheetLayoutView="100" workbookViewId="0">
      <selection activeCell="L41" sqref="L4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7">
      <c r="A1" s="2" t="s">
        <v>230</v>
      </c>
    </row>
    <row r="2" spans="1:47" ht="7.5" customHeight="1"/>
    <row r="3" spans="1:47">
      <c r="A3" s="216" t="s">
        <v>232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row>
    <row r="4" spans="1:47"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7">
      <c r="A5" s="219" t="s">
        <v>233</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row>
    <row r="6" spans="1:47"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7" ht="17.25" customHeight="1">
      <c r="A7" s="172" t="s">
        <v>21</v>
      </c>
      <c r="B7" s="173"/>
      <c r="C7" s="173"/>
      <c r="D7" s="173"/>
      <c r="E7" s="173"/>
      <c r="F7" s="173"/>
      <c r="G7" s="174"/>
      <c r="H7" s="222"/>
      <c r="I7" s="223"/>
      <c r="J7" s="223"/>
      <c r="K7" s="223"/>
      <c r="L7" s="223"/>
      <c r="M7" s="223"/>
      <c r="N7" s="224"/>
      <c r="O7" s="172" t="s">
        <v>22</v>
      </c>
      <c r="P7" s="173"/>
      <c r="Q7" s="173"/>
      <c r="R7" s="173"/>
      <c r="S7" s="174"/>
      <c r="T7" s="225"/>
      <c r="U7" s="226"/>
      <c r="V7" s="226"/>
      <c r="W7" s="226"/>
      <c r="X7" s="226"/>
      <c r="Y7" s="226"/>
      <c r="Z7" s="226"/>
      <c r="AA7" s="226"/>
      <c r="AB7" s="226"/>
      <c r="AC7" s="226"/>
      <c r="AD7" s="226"/>
      <c r="AE7" s="226"/>
      <c r="AF7" s="226"/>
      <c r="AG7" s="226"/>
      <c r="AH7" s="226"/>
      <c r="AI7" s="226"/>
      <c r="AJ7" s="226"/>
      <c r="AK7" s="226"/>
      <c r="AL7" s="226"/>
      <c r="AM7" s="227"/>
    </row>
    <row r="8" spans="1:47" s="3" customFormat="1" ht="20.25" customHeight="1">
      <c r="A8" s="172" t="s">
        <v>24</v>
      </c>
      <c r="B8" s="173"/>
      <c r="C8" s="173"/>
      <c r="D8" s="173"/>
      <c r="E8" s="173"/>
      <c r="F8" s="173"/>
      <c r="G8" s="173"/>
      <c r="H8" s="173"/>
      <c r="I8" s="173"/>
      <c r="J8" s="173"/>
      <c r="K8" s="174"/>
      <c r="L8" s="188"/>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P8" s="228"/>
      <c r="AQ8" s="228"/>
      <c r="AR8" s="228"/>
      <c r="AS8" s="228"/>
      <c r="AT8" s="228"/>
      <c r="AU8" s="228"/>
    </row>
    <row r="9" spans="1:47" s="3" customFormat="1" ht="6" customHeight="1">
      <c r="A9" s="88"/>
      <c r="B9" s="88"/>
      <c r="C9" s="88"/>
      <c r="D9" s="88"/>
      <c r="E9" s="88"/>
      <c r="F9" s="88"/>
      <c r="G9" s="88"/>
      <c r="H9" s="88"/>
      <c r="I9" s="89"/>
      <c r="J9" s="90"/>
      <c r="K9" s="89"/>
      <c r="L9" s="87"/>
      <c r="M9" s="87"/>
      <c r="N9" s="87"/>
      <c r="O9" s="87"/>
      <c r="P9" s="87"/>
      <c r="Q9" s="87"/>
      <c r="R9" s="87"/>
      <c r="S9" s="87"/>
      <c r="T9" s="87"/>
      <c r="U9" s="89"/>
      <c r="V9" s="87"/>
      <c r="W9" s="87"/>
      <c r="X9" s="87"/>
      <c r="Y9" s="90"/>
      <c r="Z9" s="91"/>
      <c r="AA9" s="89"/>
      <c r="AB9" s="87"/>
      <c r="AC9" s="87"/>
      <c r="AD9" s="87"/>
      <c r="AE9" s="87"/>
      <c r="AF9" s="87"/>
      <c r="AG9" s="87"/>
      <c r="AH9" s="87"/>
      <c r="AI9" s="87"/>
      <c r="AJ9" s="87"/>
      <c r="AK9" s="87"/>
      <c r="AL9" s="87"/>
      <c r="AM9" s="87"/>
    </row>
    <row r="10" spans="1:47" s="3" customFormat="1" ht="6" customHeight="1">
      <c r="I10" s="67"/>
      <c r="J10" s="9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47" s="3" customFormat="1" ht="12">
      <c r="A11" s="219" t="s">
        <v>202</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1"/>
    </row>
    <row r="12" spans="1:47" s="3" customFormat="1" ht="3" customHeight="1">
      <c r="I12" s="67"/>
      <c r="J12" s="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47" s="3" customFormat="1" ht="18" customHeight="1">
      <c r="A13" s="240" t="s">
        <v>239</v>
      </c>
      <c r="B13" s="241"/>
      <c r="C13" s="241"/>
      <c r="D13" s="241"/>
      <c r="E13" s="241"/>
      <c r="F13" s="241"/>
      <c r="G13" s="241"/>
      <c r="H13" s="241"/>
      <c r="I13" s="241"/>
      <c r="J13" s="241"/>
      <c r="K13" s="241"/>
      <c r="L13" s="241"/>
      <c r="M13" s="241"/>
      <c r="N13" s="241"/>
      <c r="O13" s="241"/>
      <c r="P13" s="241"/>
      <c r="Q13" s="241"/>
      <c r="R13" s="241"/>
      <c r="S13" s="241"/>
      <c r="T13" s="241"/>
      <c r="U13" s="241"/>
      <c r="V13" s="241"/>
      <c r="W13" s="241"/>
      <c r="X13" s="242"/>
      <c r="Y13" s="243"/>
      <c r="Z13" s="244"/>
      <c r="AA13" s="102"/>
      <c r="AB13" s="102"/>
      <c r="AC13" s="102"/>
      <c r="AD13" s="102"/>
      <c r="AE13" s="102"/>
      <c r="AF13" s="102"/>
      <c r="AG13" s="102"/>
    </row>
    <row r="14" spans="1:47" s="3" customFormat="1" ht="18" customHeight="1">
      <c r="A14" s="240" t="s">
        <v>234</v>
      </c>
      <c r="B14" s="241"/>
      <c r="C14" s="241"/>
      <c r="D14" s="241"/>
      <c r="E14" s="241"/>
      <c r="F14" s="241"/>
      <c r="G14" s="241"/>
      <c r="H14" s="241"/>
      <c r="I14" s="241"/>
      <c r="J14" s="241"/>
      <c r="K14" s="241"/>
      <c r="L14" s="241"/>
      <c r="M14" s="241"/>
      <c r="N14" s="241"/>
      <c r="O14" s="241"/>
      <c r="P14" s="241"/>
      <c r="Q14" s="241"/>
      <c r="R14" s="241"/>
      <c r="S14" s="241"/>
      <c r="T14" s="241"/>
      <c r="U14" s="241"/>
      <c r="V14" s="241"/>
      <c r="W14" s="241"/>
      <c r="X14" s="242"/>
      <c r="Y14" s="243"/>
      <c r="Z14" s="244"/>
      <c r="AA14" s="102"/>
      <c r="AB14" s="102"/>
      <c r="AC14" s="102"/>
      <c r="AD14" s="102"/>
      <c r="AE14" s="102"/>
      <c r="AF14" s="102"/>
      <c r="AG14" s="102"/>
    </row>
    <row r="15" spans="1:47" s="3" customFormat="1" ht="6" customHeight="1">
      <c r="I15" s="67"/>
      <c r="J15" s="92"/>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47" s="3" customFormat="1" ht="12">
      <c r="A16" s="219" t="s">
        <v>203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8" s="3" customFormat="1" ht="3" customHeight="1">
      <c r="I17" s="67"/>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ht="19.5" customHeight="1">
      <c r="A18" s="93"/>
      <c r="B18" s="3"/>
      <c r="C18" s="84"/>
      <c r="D18" s="3"/>
      <c r="E18" s="94"/>
      <c r="F18" s="3"/>
      <c r="G18" s="3"/>
      <c r="H18" s="3"/>
      <c r="I18" s="3"/>
      <c r="J18" s="95"/>
      <c r="K18" s="95"/>
      <c r="L18" s="95"/>
      <c r="M18" s="95"/>
      <c r="N18" s="95"/>
      <c r="O18" s="96"/>
      <c r="P18" s="84"/>
      <c r="S18" s="95"/>
      <c r="T18" s="92"/>
      <c r="U18" s="95"/>
      <c r="V18" s="95"/>
      <c r="W18" s="84"/>
      <c r="Y18" s="229" t="s">
        <v>200</v>
      </c>
      <c r="Z18" s="230"/>
      <c r="AA18" s="230"/>
      <c r="AB18" s="230"/>
      <c r="AC18" s="231"/>
      <c r="AD18" s="172" t="s">
        <v>208</v>
      </c>
      <c r="AE18" s="173"/>
      <c r="AF18" s="173"/>
      <c r="AG18" s="173"/>
      <c r="AH18" s="174"/>
      <c r="AI18" s="172" t="s">
        <v>201</v>
      </c>
      <c r="AJ18" s="173"/>
      <c r="AK18" s="173"/>
      <c r="AL18" s="173"/>
      <c r="AM18" s="174"/>
      <c r="AV18" s="3"/>
    </row>
    <row r="19" spans="1:48">
      <c r="A19" s="93"/>
      <c r="B19" s="3"/>
      <c r="C19" s="84"/>
      <c r="D19" s="3"/>
      <c r="E19" s="94"/>
      <c r="F19" s="3"/>
      <c r="G19" s="3"/>
      <c r="H19" s="3"/>
      <c r="I19" s="3"/>
      <c r="J19" s="95"/>
      <c r="K19" s="95"/>
      <c r="L19" s="95"/>
      <c r="M19" s="95"/>
      <c r="N19" s="95"/>
      <c r="O19" s="96"/>
      <c r="P19" s="84"/>
      <c r="S19" s="95"/>
      <c r="T19" s="92"/>
      <c r="U19" s="95"/>
      <c r="V19" s="95"/>
      <c r="W19" s="97"/>
      <c r="Y19" s="232"/>
      <c r="Z19" s="233"/>
      <c r="AA19" s="233"/>
      <c r="AB19" s="236" t="s">
        <v>9</v>
      </c>
      <c r="AC19" s="237"/>
      <c r="AD19" s="245">
        <f>MIN(Y19,ROUNDDOWN((H27+H36)/1000,0))</f>
        <v>0</v>
      </c>
      <c r="AE19" s="246"/>
      <c r="AF19" s="246"/>
      <c r="AG19" s="206" t="s">
        <v>9</v>
      </c>
      <c r="AH19" s="207"/>
      <c r="AI19" s="210">
        <f>IF(Y19&lt;AD19,0,Y19-AD19)</f>
        <v>0</v>
      </c>
      <c r="AJ19" s="211"/>
      <c r="AK19" s="211"/>
      <c r="AL19" s="206" t="s">
        <v>9</v>
      </c>
      <c r="AM19" s="207"/>
    </row>
    <row r="20" spans="1:48">
      <c r="A20" s="84" t="s">
        <v>169</v>
      </c>
      <c r="B20" s="3"/>
      <c r="C20" s="84"/>
      <c r="D20" s="3"/>
      <c r="E20" s="94"/>
      <c r="F20" s="3"/>
      <c r="G20" s="3"/>
      <c r="H20" s="3"/>
      <c r="I20" s="3"/>
      <c r="J20" s="95"/>
      <c r="K20" s="95"/>
      <c r="L20" s="95"/>
      <c r="M20" s="95"/>
      <c r="N20" s="95"/>
      <c r="O20" s="96"/>
      <c r="P20" s="84"/>
      <c r="S20" s="95"/>
      <c r="T20" s="92"/>
      <c r="U20" s="95"/>
      <c r="V20" s="95"/>
      <c r="W20" s="97"/>
      <c r="Y20" s="234"/>
      <c r="Z20" s="235"/>
      <c r="AA20" s="235"/>
      <c r="AB20" s="238"/>
      <c r="AC20" s="239"/>
      <c r="AD20" s="247"/>
      <c r="AE20" s="248"/>
      <c r="AF20" s="248"/>
      <c r="AG20" s="208"/>
      <c r="AH20" s="209"/>
      <c r="AI20" s="212"/>
      <c r="AJ20" s="213"/>
      <c r="AK20" s="213"/>
      <c r="AL20" s="208"/>
      <c r="AM20" s="209"/>
    </row>
    <row r="21" spans="1:48" ht="15" customHeight="1">
      <c r="A21" s="172" t="s">
        <v>235</v>
      </c>
      <c r="B21" s="173"/>
      <c r="C21" s="173"/>
      <c r="D21" s="173"/>
      <c r="E21" s="173"/>
      <c r="F21" s="173"/>
      <c r="G21" s="174"/>
      <c r="H21" s="173" t="s">
        <v>204</v>
      </c>
      <c r="I21" s="173"/>
      <c r="J21" s="173"/>
      <c r="K21" s="173"/>
      <c r="L21" s="173"/>
      <c r="M21" s="172" t="s">
        <v>236</v>
      </c>
      <c r="N21" s="173"/>
      <c r="O21" s="173"/>
      <c r="P21" s="173"/>
      <c r="Q21" s="173"/>
      <c r="R21" s="173"/>
      <c r="S21" s="173"/>
      <c r="T21" s="173"/>
      <c r="U21" s="173"/>
      <c r="V21" s="173"/>
      <c r="W21" s="173"/>
      <c r="X21" s="173"/>
      <c r="Y21" s="172" t="s">
        <v>237</v>
      </c>
      <c r="Z21" s="214"/>
      <c r="AA21" s="214"/>
      <c r="AB21" s="214"/>
      <c r="AC21" s="214"/>
      <c r="AD21" s="214"/>
      <c r="AE21" s="214"/>
      <c r="AF21" s="214"/>
      <c r="AG21" s="214"/>
      <c r="AH21" s="214"/>
      <c r="AI21" s="214"/>
      <c r="AJ21" s="214"/>
      <c r="AK21" s="214"/>
      <c r="AL21" s="214"/>
      <c r="AM21" s="215"/>
    </row>
    <row r="22" spans="1:48" ht="15" customHeight="1">
      <c r="A22" s="182"/>
      <c r="B22" s="183"/>
      <c r="C22" s="183"/>
      <c r="D22" s="183"/>
      <c r="E22" s="183"/>
      <c r="F22" s="183"/>
      <c r="G22" s="184"/>
      <c r="H22" s="204"/>
      <c r="I22" s="204"/>
      <c r="J22" s="204"/>
      <c r="K22" s="204"/>
      <c r="L22" s="204"/>
      <c r="M22" s="176"/>
      <c r="N22" s="177"/>
      <c r="O22" s="177"/>
      <c r="P22" s="177"/>
      <c r="Q22" s="177"/>
      <c r="R22" s="177"/>
      <c r="S22" s="177"/>
      <c r="T22" s="177"/>
      <c r="U22" s="177"/>
      <c r="V22" s="177"/>
      <c r="W22" s="177"/>
      <c r="X22" s="178"/>
      <c r="Y22" s="169"/>
      <c r="Z22" s="170"/>
      <c r="AA22" s="170"/>
      <c r="AB22" s="170"/>
      <c r="AC22" s="170"/>
      <c r="AD22" s="170"/>
      <c r="AE22" s="170"/>
      <c r="AF22" s="170"/>
      <c r="AG22" s="170"/>
      <c r="AH22" s="170"/>
      <c r="AI22" s="170"/>
      <c r="AJ22" s="170"/>
      <c r="AK22" s="170"/>
      <c r="AL22" s="170"/>
      <c r="AM22" s="171"/>
    </row>
    <row r="23" spans="1:48" ht="15" customHeight="1">
      <c r="A23" s="185"/>
      <c r="B23" s="186"/>
      <c r="C23" s="186"/>
      <c r="D23" s="186"/>
      <c r="E23" s="186"/>
      <c r="F23" s="186"/>
      <c r="G23" s="187"/>
      <c r="H23" s="175"/>
      <c r="I23" s="175"/>
      <c r="J23" s="175"/>
      <c r="K23" s="175"/>
      <c r="L23" s="175"/>
      <c r="M23" s="179"/>
      <c r="N23" s="180"/>
      <c r="O23" s="180"/>
      <c r="P23" s="180"/>
      <c r="Q23" s="180"/>
      <c r="R23" s="180"/>
      <c r="S23" s="180"/>
      <c r="T23" s="180"/>
      <c r="U23" s="180"/>
      <c r="V23" s="180"/>
      <c r="W23" s="180"/>
      <c r="X23" s="181"/>
      <c r="Y23" s="163"/>
      <c r="Z23" s="164"/>
      <c r="AA23" s="164"/>
      <c r="AB23" s="164"/>
      <c r="AC23" s="164"/>
      <c r="AD23" s="164"/>
      <c r="AE23" s="164"/>
      <c r="AF23" s="164"/>
      <c r="AG23" s="164"/>
      <c r="AH23" s="164"/>
      <c r="AI23" s="164"/>
      <c r="AJ23" s="164"/>
      <c r="AK23" s="164"/>
      <c r="AL23" s="164"/>
      <c r="AM23" s="165"/>
    </row>
    <row r="24" spans="1:48" ht="15" customHeight="1">
      <c r="A24" s="185"/>
      <c r="B24" s="186"/>
      <c r="C24" s="186"/>
      <c r="D24" s="186"/>
      <c r="E24" s="186"/>
      <c r="F24" s="186"/>
      <c r="G24" s="187"/>
      <c r="H24" s="175"/>
      <c r="I24" s="175"/>
      <c r="J24" s="175"/>
      <c r="K24" s="175"/>
      <c r="L24" s="175"/>
      <c r="M24" s="179"/>
      <c r="N24" s="180"/>
      <c r="O24" s="180"/>
      <c r="P24" s="180"/>
      <c r="Q24" s="180"/>
      <c r="R24" s="180"/>
      <c r="S24" s="180"/>
      <c r="T24" s="180"/>
      <c r="U24" s="180"/>
      <c r="V24" s="180"/>
      <c r="W24" s="180"/>
      <c r="X24" s="181"/>
      <c r="Y24" s="163"/>
      <c r="Z24" s="164"/>
      <c r="AA24" s="164"/>
      <c r="AB24" s="164"/>
      <c r="AC24" s="164"/>
      <c r="AD24" s="164"/>
      <c r="AE24" s="164"/>
      <c r="AF24" s="164"/>
      <c r="AG24" s="164"/>
      <c r="AH24" s="164"/>
      <c r="AI24" s="164"/>
      <c r="AJ24" s="164"/>
      <c r="AK24" s="164"/>
      <c r="AL24" s="164"/>
      <c r="AM24" s="165"/>
    </row>
    <row r="25" spans="1:48" ht="15" customHeight="1">
      <c r="A25" s="185"/>
      <c r="B25" s="186"/>
      <c r="C25" s="186"/>
      <c r="D25" s="186"/>
      <c r="E25" s="186"/>
      <c r="F25" s="186"/>
      <c r="G25" s="187"/>
      <c r="H25" s="175"/>
      <c r="I25" s="175"/>
      <c r="J25" s="175"/>
      <c r="K25" s="175"/>
      <c r="L25" s="175"/>
      <c r="M25" s="179"/>
      <c r="N25" s="180"/>
      <c r="O25" s="180"/>
      <c r="P25" s="180"/>
      <c r="Q25" s="180"/>
      <c r="R25" s="180"/>
      <c r="S25" s="180"/>
      <c r="T25" s="180"/>
      <c r="U25" s="180"/>
      <c r="V25" s="180"/>
      <c r="W25" s="180"/>
      <c r="X25" s="181"/>
      <c r="Y25" s="163"/>
      <c r="Z25" s="164"/>
      <c r="AA25" s="164"/>
      <c r="AB25" s="164"/>
      <c r="AC25" s="164"/>
      <c r="AD25" s="164"/>
      <c r="AE25" s="164"/>
      <c r="AF25" s="164"/>
      <c r="AG25" s="164"/>
      <c r="AH25" s="164"/>
      <c r="AI25" s="164"/>
      <c r="AJ25" s="164"/>
      <c r="AK25" s="164"/>
      <c r="AL25" s="164"/>
      <c r="AM25" s="165"/>
      <c r="AV25" s="3"/>
    </row>
    <row r="26" spans="1:48" ht="15" customHeight="1">
      <c r="A26" s="249"/>
      <c r="B26" s="250"/>
      <c r="C26" s="250"/>
      <c r="D26" s="250"/>
      <c r="E26" s="250"/>
      <c r="F26" s="250"/>
      <c r="G26" s="251"/>
      <c r="H26" s="175"/>
      <c r="I26" s="175"/>
      <c r="J26" s="175"/>
      <c r="K26" s="175"/>
      <c r="L26" s="175"/>
      <c r="M26" s="252"/>
      <c r="N26" s="253"/>
      <c r="O26" s="253"/>
      <c r="P26" s="253"/>
      <c r="Q26" s="253"/>
      <c r="R26" s="253"/>
      <c r="S26" s="253"/>
      <c r="T26" s="253"/>
      <c r="U26" s="253"/>
      <c r="V26" s="253"/>
      <c r="W26" s="253"/>
      <c r="X26" s="254"/>
      <c r="Y26" s="166"/>
      <c r="Z26" s="167"/>
      <c r="AA26" s="167"/>
      <c r="AB26" s="167"/>
      <c r="AC26" s="167"/>
      <c r="AD26" s="167"/>
      <c r="AE26" s="167"/>
      <c r="AF26" s="167"/>
      <c r="AG26" s="167"/>
      <c r="AH26" s="167"/>
      <c r="AI26" s="167"/>
      <c r="AJ26" s="167"/>
      <c r="AK26" s="167"/>
      <c r="AL26" s="167"/>
      <c r="AM26" s="168"/>
    </row>
    <row r="27" spans="1:48" ht="15" customHeight="1">
      <c r="A27" s="62" t="s">
        <v>20</v>
      </c>
      <c r="B27" s="63"/>
      <c r="C27" s="63"/>
      <c r="D27" s="63"/>
      <c r="E27" s="63"/>
      <c r="F27" s="63"/>
      <c r="G27" s="64"/>
      <c r="H27" s="191">
        <f>SUM(H22:L26)</f>
        <v>0</v>
      </c>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c r="A28" s="93"/>
      <c r="B28" s="3"/>
      <c r="C28" s="84"/>
      <c r="D28" s="3"/>
      <c r="E28" s="94"/>
      <c r="F28" s="3"/>
      <c r="G28" s="3"/>
      <c r="H28" s="3"/>
      <c r="I28" s="3"/>
      <c r="J28" s="95"/>
      <c r="K28" s="95"/>
      <c r="L28" s="95"/>
      <c r="M28" s="95"/>
      <c r="N28" s="95"/>
      <c r="O28" s="96"/>
      <c r="P28" s="84"/>
      <c r="S28" s="95"/>
      <c r="T28" s="92"/>
      <c r="U28" s="95"/>
      <c r="V28" s="95"/>
      <c r="W28" s="97"/>
      <c r="AD28" s="84"/>
      <c r="AE28" s="85"/>
      <c r="AF28" s="85"/>
      <c r="AG28" s="85"/>
      <c r="AH28" s="97"/>
      <c r="AI28" s="196"/>
      <c r="AJ28" s="196"/>
      <c r="AK28" s="196"/>
      <c r="AL28" s="197"/>
      <c r="AM28" s="197"/>
    </row>
    <row r="29" spans="1:48">
      <c r="A29" s="84" t="s">
        <v>170</v>
      </c>
      <c r="B29" s="3"/>
      <c r="C29" s="84"/>
      <c r="D29" s="3"/>
      <c r="E29" s="94"/>
      <c r="F29" s="3"/>
      <c r="G29" s="3"/>
      <c r="H29" s="3"/>
      <c r="I29" s="3"/>
      <c r="J29" s="95"/>
      <c r="K29" s="95"/>
      <c r="L29" s="95"/>
      <c r="M29" s="95"/>
      <c r="N29" s="95"/>
      <c r="O29" s="96"/>
      <c r="P29" s="84"/>
      <c r="S29" s="95"/>
      <c r="T29" s="92"/>
      <c r="U29" s="95"/>
      <c r="V29" s="95"/>
      <c r="W29" s="97"/>
      <c r="AD29" s="84"/>
      <c r="AE29" s="85"/>
      <c r="AF29" s="85"/>
      <c r="AG29" s="85"/>
      <c r="AH29" s="97"/>
      <c r="AI29" s="196"/>
      <c r="AJ29" s="196"/>
      <c r="AK29" s="196"/>
      <c r="AL29" s="197"/>
      <c r="AM29" s="197"/>
    </row>
    <row r="30" spans="1:48" ht="15" customHeight="1">
      <c r="A30" s="172" t="s">
        <v>235</v>
      </c>
      <c r="B30" s="173"/>
      <c r="C30" s="173"/>
      <c r="D30" s="173"/>
      <c r="E30" s="173"/>
      <c r="F30" s="173"/>
      <c r="G30" s="174"/>
      <c r="H30" s="173" t="s">
        <v>204</v>
      </c>
      <c r="I30" s="173"/>
      <c r="J30" s="173"/>
      <c r="K30" s="173"/>
      <c r="L30" s="173"/>
      <c r="M30" s="172" t="s">
        <v>236</v>
      </c>
      <c r="N30" s="173"/>
      <c r="O30" s="173"/>
      <c r="P30" s="173"/>
      <c r="Q30" s="173"/>
      <c r="R30" s="173"/>
      <c r="S30" s="173"/>
      <c r="T30" s="173"/>
      <c r="U30" s="173"/>
      <c r="V30" s="173"/>
      <c r="W30" s="173"/>
      <c r="X30" s="173"/>
      <c r="Y30" s="172" t="s">
        <v>237</v>
      </c>
      <c r="Z30" s="214"/>
      <c r="AA30" s="214"/>
      <c r="AB30" s="214"/>
      <c r="AC30" s="214"/>
      <c r="AD30" s="214"/>
      <c r="AE30" s="214"/>
      <c r="AF30" s="214"/>
      <c r="AG30" s="214"/>
      <c r="AH30" s="214"/>
      <c r="AI30" s="214"/>
      <c r="AJ30" s="214"/>
      <c r="AK30" s="214"/>
      <c r="AL30" s="214"/>
      <c r="AM30" s="215"/>
    </row>
    <row r="31" spans="1:48" ht="15" customHeight="1">
      <c r="A31" s="182"/>
      <c r="B31" s="183"/>
      <c r="C31" s="183"/>
      <c r="D31" s="183"/>
      <c r="E31" s="183"/>
      <c r="F31" s="183"/>
      <c r="G31" s="184"/>
      <c r="H31" s="203"/>
      <c r="I31" s="204"/>
      <c r="J31" s="204"/>
      <c r="K31" s="204"/>
      <c r="L31" s="205"/>
      <c r="M31" s="176"/>
      <c r="N31" s="177"/>
      <c r="O31" s="177"/>
      <c r="P31" s="177"/>
      <c r="Q31" s="177"/>
      <c r="R31" s="177"/>
      <c r="S31" s="177"/>
      <c r="T31" s="177"/>
      <c r="U31" s="177"/>
      <c r="V31" s="177"/>
      <c r="W31" s="177"/>
      <c r="X31" s="178"/>
      <c r="Y31" s="169"/>
      <c r="Z31" s="170"/>
      <c r="AA31" s="170"/>
      <c r="AB31" s="170"/>
      <c r="AC31" s="170"/>
      <c r="AD31" s="170"/>
      <c r="AE31" s="170"/>
      <c r="AF31" s="170"/>
      <c r="AG31" s="170"/>
      <c r="AH31" s="170"/>
      <c r="AI31" s="170"/>
      <c r="AJ31" s="170"/>
      <c r="AK31" s="170"/>
      <c r="AL31" s="170"/>
      <c r="AM31" s="171"/>
    </row>
    <row r="32" spans="1:48" ht="15" customHeight="1">
      <c r="A32" s="185"/>
      <c r="B32" s="186"/>
      <c r="C32" s="186"/>
      <c r="D32" s="186"/>
      <c r="E32" s="186"/>
      <c r="F32" s="186"/>
      <c r="G32" s="187"/>
      <c r="H32" s="198"/>
      <c r="I32" s="175"/>
      <c r="J32" s="175"/>
      <c r="K32" s="175"/>
      <c r="L32" s="199"/>
      <c r="M32" s="179"/>
      <c r="N32" s="180"/>
      <c r="O32" s="180"/>
      <c r="P32" s="180"/>
      <c r="Q32" s="180"/>
      <c r="R32" s="180"/>
      <c r="S32" s="180"/>
      <c r="T32" s="180"/>
      <c r="U32" s="180"/>
      <c r="V32" s="180"/>
      <c r="W32" s="180"/>
      <c r="X32" s="181"/>
      <c r="Y32" s="163"/>
      <c r="Z32" s="164"/>
      <c r="AA32" s="164"/>
      <c r="AB32" s="164"/>
      <c r="AC32" s="164"/>
      <c r="AD32" s="164"/>
      <c r="AE32" s="164"/>
      <c r="AF32" s="164"/>
      <c r="AG32" s="164"/>
      <c r="AH32" s="164"/>
      <c r="AI32" s="164"/>
      <c r="AJ32" s="164"/>
      <c r="AK32" s="164"/>
      <c r="AL32" s="164"/>
      <c r="AM32" s="165"/>
    </row>
    <row r="33" spans="1:48" ht="15" customHeight="1">
      <c r="A33" s="185"/>
      <c r="B33" s="186"/>
      <c r="C33" s="186"/>
      <c r="D33" s="186"/>
      <c r="E33" s="186"/>
      <c r="F33" s="186"/>
      <c r="G33" s="187"/>
      <c r="H33" s="198"/>
      <c r="I33" s="175"/>
      <c r="J33" s="175"/>
      <c r="K33" s="175"/>
      <c r="L33" s="199"/>
      <c r="M33" s="179"/>
      <c r="N33" s="180"/>
      <c r="O33" s="180"/>
      <c r="P33" s="180"/>
      <c r="Q33" s="180"/>
      <c r="R33" s="180"/>
      <c r="S33" s="180"/>
      <c r="T33" s="180"/>
      <c r="U33" s="180"/>
      <c r="V33" s="180"/>
      <c r="W33" s="180"/>
      <c r="X33" s="181"/>
      <c r="Y33" s="163"/>
      <c r="Z33" s="164"/>
      <c r="AA33" s="164"/>
      <c r="AB33" s="164"/>
      <c r="AC33" s="164"/>
      <c r="AD33" s="164"/>
      <c r="AE33" s="164"/>
      <c r="AF33" s="164"/>
      <c r="AG33" s="164"/>
      <c r="AH33" s="164"/>
      <c r="AI33" s="164"/>
      <c r="AJ33" s="164"/>
      <c r="AK33" s="164"/>
      <c r="AL33" s="164"/>
      <c r="AM33" s="165"/>
    </row>
    <row r="34" spans="1:48" ht="15" customHeight="1">
      <c r="A34" s="185"/>
      <c r="B34" s="186"/>
      <c r="C34" s="186"/>
      <c r="D34" s="186"/>
      <c r="E34" s="186"/>
      <c r="F34" s="186"/>
      <c r="G34" s="187"/>
      <c r="H34" s="198"/>
      <c r="I34" s="175"/>
      <c r="J34" s="175"/>
      <c r="K34" s="175"/>
      <c r="L34" s="199"/>
      <c r="M34" s="179"/>
      <c r="N34" s="180"/>
      <c r="O34" s="180"/>
      <c r="P34" s="180"/>
      <c r="Q34" s="180"/>
      <c r="R34" s="180"/>
      <c r="S34" s="180"/>
      <c r="T34" s="180"/>
      <c r="U34" s="180"/>
      <c r="V34" s="180"/>
      <c r="W34" s="180"/>
      <c r="X34" s="181"/>
      <c r="Y34" s="163"/>
      <c r="Z34" s="164"/>
      <c r="AA34" s="164"/>
      <c r="AB34" s="164"/>
      <c r="AC34" s="164"/>
      <c r="AD34" s="164"/>
      <c r="AE34" s="164"/>
      <c r="AF34" s="164"/>
      <c r="AG34" s="164"/>
      <c r="AH34" s="164"/>
      <c r="AI34" s="164"/>
      <c r="AJ34" s="164"/>
      <c r="AK34" s="164"/>
      <c r="AL34" s="164"/>
      <c r="AM34" s="165"/>
      <c r="AV34" s="3"/>
    </row>
    <row r="35" spans="1:48" ht="15" customHeight="1">
      <c r="A35" s="249"/>
      <c r="B35" s="250"/>
      <c r="C35" s="250"/>
      <c r="D35" s="250"/>
      <c r="E35" s="250"/>
      <c r="F35" s="250"/>
      <c r="G35" s="251"/>
      <c r="H35" s="200"/>
      <c r="I35" s="201"/>
      <c r="J35" s="201"/>
      <c r="K35" s="201"/>
      <c r="L35" s="202"/>
      <c r="M35" s="252"/>
      <c r="N35" s="253"/>
      <c r="O35" s="253"/>
      <c r="P35" s="253"/>
      <c r="Q35" s="253"/>
      <c r="R35" s="253"/>
      <c r="S35" s="253"/>
      <c r="T35" s="253"/>
      <c r="U35" s="253"/>
      <c r="V35" s="253"/>
      <c r="W35" s="253"/>
      <c r="X35" s="254"/>
      <c r="Y35" s="166"/>
      <c r="Z35" s="167"/>
      <c r="AA35" s="167"/>
      <c r="AB35" s="167"/>
      <c r="AC35" s="167"/>
      <c r="AD35" s="167"/>
      <c r="AE35" s="167"/>
      <c r="AF35" s="167"/>
      <c r="AG35" s="167"/>
      <c r="AH35" s="167"/>
      <c r="AI35" s="167"/>
      <c r="AJ35" s="167"/>
      <c r="AK35" s="167"/>
      <c r="AL35" s="167"/>
      <c r="AM35" s="168"/>
    </row>
    <row r="36" spans="1:48" ht="15" customHeight="1">
      <c r="A36" s="62" t="s">
        <v>20</v>
      </c>
      <c r="B36" s="63"/>
      <c r="C36" s="63"/>
      <c r="D36" s="63"/>
      <c r="E36" s="63"/>
      <c r="F36" s="63"/>
      <c r="G36" s="64"/>
      <c r="H36" s="191">
        <f>SUM(H31:L35)</f>
        <v>0</v>
      </c>
      <c r="I36" s="191"/>
      <c r="J36" s="191"/>
      <c r="K36" s="191"/>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6" customHeight="1">
      <c r="A37" s="98"/>
      <c r="B37" s="98"/>
      <c r="C37" s="98"/>
      <c r="D37" s="98"/>
      <c r="E37" s="99"/>
      <c r="F37" s="99"/>
      <c r="G37" s="99"/>
      <c r="H37" s="99"/>
      <c r="I37" s="99"/>
      <c r="J37" s="100"/>
      <c r="K37" s="100"/>
      <c r="L37" s="100"/>
      <c r="M37" s="100"/>
      <c r="N37" s="100"/>
      <c r="AH37" s="101"/>
    </row>
    <row r="38" spans="1:48">
      <c r="A38" s="84" t="s">
        <v>238</v>
      </c>
    </row>
    <row r="40" spans="1:48">
      <c r="AI40" s="197"/>
      <c r="AJ40" s="197"/>
      <c r="AK40" s="197"/>
      <c r="AL40" s="197"/>
      <c r="AM40" s="197"/>
    </row>
  </sheetData>
  <sheetProtection formatCells="0" formatColumns="0" formatRows="0" insertColumns="0" insertRows="0" autoFilter="0"/>
  <mergeCells count="81">
    <mergeCell ref="H36:L36"/>
    <mergeCell ref="M36:AM36"/>
    <mergeCell ref="AI40:AM40"/>
    <mergeCell ref="A34:G34"/>
    <mergeCell ref="H34:L34"/>
    <mergeCell ref="M34:X34"/>
    <mergeCell ref="Y34:AM34"/>
    <mergeCell ref="A35:G35"/>
    <mergeCell ref="H35:L35"/>
    <mergeCell ref="M35:X35"/>
    <mergeCell ref="Y35:AM35"/>
    <mergeCell ref="A32:G32"/>
    <mergeCell ref="H32:L32"/>
    <mergeCell ref="M32:X32"/>
    <mergeCell ref="Y32:AM32"/>
    <mergeCell ref="A33:G33"/>
    <mergeCell ref="H33:L33"/>
    <mergeCell ref="M33:X33"/>
    <mergeCell ref="Y33:AM33"/>
    <mergeCell ref="A30:G30"/>
    <mergeCell ref="H30:L30"/>
    <mergeCell ref="M30:X30"/>
    <mergeCell ref="Y30:AM30"/>
    <mergeCell ref="A31:G31"/>
    <mergeCell ref="H31:L31"/>
    <mergeCell ref="M31:X31"/>
    <mergeCell ref="Y31:AM31"/>
    <mergeCell ref="H27:L27"/>
    <mergeCell ref="M27:AM27"/>
    <mergeCell ref="AI28:AK28"/>
    <mergeCell ref="AL28:AM28"/>
    <mergeCell ref="AI29:AK29"/>
    <mergeCell ref="AL29:AM29"/>
    <mergeCell ref="A25:G25"/>
    <mergeCell ref="H25:L25"/>
    <mergeCell ref="M25:X25"/>
    <mergeCell ref="Y25:AM25"/>
    <mergeCell ref="A26:G26"/>
    <mergeCell ref="H26:L26"/>
    <mergeCell ref="M26:X26"/>
    <mergeCell ref="Y26:AM26"/>
    <mergeCell ref="A23:G23"/>
    <mergeCell ref="H23:L23"/>
    <mergeCell ref="M23:X23"/>
    <mergeCell ref="Y23:AM23"/>
    <mergeCell ref="A24:G24"/>
    <mergeCell ref="H24:L24"/>
    <mergeCell ref="M24:X24"/>
    <mergeCell ref="Y24:AM24"/>
    <mergeCell ref="A21:G21"/>
    <mergeCell ref="H21:L21"/>
    <mergeCell ref="M21:X21"/>
    <mergeCell ref="Y21:AM21"/>
    <mergeCell ref="A22:G22"/>
    <mergeCell ref="H22:L22"/>
    <mergeCell ref="M22:X22"/>
    <mergeCell ref="Y22:AM22"/>
    <mergeCell ref="AL19:AM20"/>
    <mergeCell ref="A14:W14"/>
    <mergeCell ref="X14:Z14"/>
    <mergeCell ref="A16:AM16"/>
    <mergeCell ref="Y18:AC18"/>
    <mergeCell ref="AD18:AH18"/>
    <mergeCell ref="AI18:AM18"/>
    <mergeCell ref="Y19:AA20"/>
    <mergeCell ref="AB19:AC20"/>
    <mergeCell ref="AD19:AF20"/>
    <mergeCell ref="AG19:AH20"/>
    <mergeCell ref="AI19:AK20"/>
    <mergeCell ref="A8:K8"/>
    <mergeCell ref="L8:AM8"/>
    <mergeCell ref="AP8:AU8"/>
    <mergeCell ref="A11:AM11"/>
    <mergeCell ref="A13:W13"/>
    <mergeCell ref="X13:Z13"/>
    <mergeCell ref="A3:AM3"/>
    <mergeCell ref="A5:AM5"/>
    <mergeCell ref="A7:G7"/>
    <mergeCell ref="H7:N7"/>
    <mergeCell ref="O7:S7"/>
    <mergeCell ref="T7:AM7"/>
  </mergeCells>
  <phoneticPr fontId="4"/>
  <dataValidations count="2">
    <dataValidation type="list" allowBlank="1" showInputMessage="1" showErrorMessage="1" sqref="X13:Z14" xr:uid="{F487EB94-5AE6-4D83-8228-CE43EB4A8517}">
      <formula1>"✔"</formula1>
    </dataValidation>
    <dataValidation imeMode="halfAlpha" allowBlank="1" showInputMessage="1" showErrorMessage="1" sqref="S18:V20 J18:N20 S29:V29 J29:N29" xr:uid="{E437E7AB-03E0-46B7-AC4A-CC32F5A05878}"/>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92947952-B52A-42F0-92E8-1F01ADDE58E8}">
          <x14:formula1>
            <xm:f>リスト!$B$2:$B$30</xm:f>
          </x14:formula1>
          <xm:sqref>L8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(はじめにお読み下さい)申請書の使い方</vt:lpstr>
      <vt:lpstr>報告書</vt:lpstr>
      <vt:lpstr>実績額一覧（入力不要）</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02事業収支決算書</vt:lpstr>
      <vt:lpstr>Sheet2</vt:lpstr>
      <vt:lpstr>単価表</vt:lpstr>
      <vt:lpstr>リスト</vt:lpstr>
      <vt:lpstr>'02事業収支決算書'!Print_Area</vt:lpstr>
      <vt:lpstr>個票1!Print_Area</vt:lpstr>
      <vt:lpstr>個票10!Print_Area</vt:lpstr>
      <vt:lpstr>個票11!Print_Area</vt:lpstr>
      <vt:lpstr>個票12!Print_Area</vt:lpstr>
      <vt:lpstr>個票13!Print_Area</vt:lpstr>
      <vt:lpstr>個票14!Print_Area</vt:lpstr>
      <vt:lpstr>個票15!Print_Area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'実績額一覧（入力不要）'!Print_Area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東川　展之</dc:creator>
  <cp:keywords/>
  <dc:description/>
  <cp:lastModifiedBy>東川　展之</cp:lastModifiedBy>
  <cp:revision/>
  <cp:lastPrinted>2026-03-31T02:40:04Z</cp:lastPrinted>
  <dcterms:created xsi:type="dcterms:W3CDTF">2018-06-19T01:27:02Z</dcterms:created>
  <dcterms:modified xsi:type="dcterms:W3CDTF">2026-04-23T04:31:23Z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