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<sst xmlns="http://schemas.openxmlformats.org/spreadsheetml/2006/main" count="846" uniqueCount="846">
  <si>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一般社団法人愛生会山科病院</t>
  </si>
  <si>
    <t>〒607-8086 京都府 京都市山科区竹鼻四丁野町１９番地の４</t>
  </si>
  <si>
    <t>病棟の建築時期と構造</t>
  </si>
  <si>
    <t>建物情報＼病棟名</t>
  </si>
  <si>
    <t>２Ａ病棟</t>
  </si>
  <si>
    <t>２Ｂ病棟</t>
  </si>
  <si>
    <t>２Ｃ病棟</t>
  </si>
  <si>
    <t>３Ａ病棟</t>
  </si>
  <si>
    <t>３Ｂ病棟</t>
  </si>
  <si>
    <t>様式１病院病棟票(1)</t>
  </si>
  <si>
    <t>建築時期</t>
  </si>
  <si>
    <t>1976</t>
  </si>
  <si>
    <t>2006</t>
  </si>
  <si>
    <t>1963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</si>
  <si>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</si>
  <si>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</si>
  <si>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</si>
  <si>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</si>
  <si>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</si>
  <si>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</si>
  <si>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</si>
  <si>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</si>
  <si>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</si>
  <si>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</si>
  <si>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</si>
  <si>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</si>
  <si>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</si>
  <si>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</si>
  <si>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</si>
  <si>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</si>
  <si>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</si>
  <si>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</si>
  <si>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</si>
  <si>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</si>
  <si>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</si>
  <si>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</si>
  <si>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</si>
  <si>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</si>
  <si>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</si>
  <si>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</si>
  <si>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</si>
  <si>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</si>
  <si>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</si>
  <si>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</si>
  <si>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</si>
  <si>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</si>
  <si>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</si>
  <si>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</si>
  <si>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</si>
  <si>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</si>
  <si>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</si>
  <si>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</si>
  <si>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</si>
  <si>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</si>
  <si>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</si>
  <si>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</si>
  <si>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</si>
  <si>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</si>
  <si>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</si>
  <si>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</si>
  <si>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</si>
  <si>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</si>
  <si>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</si>
  <si>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</si>
  <si>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</si>
  <si>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</si>
  <si>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</si>
  <si>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</si>
  <si>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</si>
  <si>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</si>
  <si>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</si>
  <si>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</si>
  <si>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</si>
  <si>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</si>
  <si>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</si>
  <si>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</si>
  <si>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</si>
  <si>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</si>
  <si>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</si>
  <si>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</si>
  <si>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</si>
  <si>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</si>
  <si>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</si>
  <si>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</si>
  <si>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</si>
  <si>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</si>
  <si>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</si>
  <si>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</si>
  <si>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</si>
  <si>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</si>
  <si>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</si>
  <si>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</si>
  <si>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</si>
  <si>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</si>
  <si>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</si>
  <si>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</si>
  <si>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</si>
  <si>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</si>
  <si>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</si>
  <si>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</si>
  <si>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</si>
  <si>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</si>
  <si>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</si>
  <si>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</si>
  <si>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</si>
  <si>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</si>
  <si>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</si>
  <si>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</si>
  <si>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</si>
  <si>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</si>
  <si>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</si>
  <si>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</si>
  <si>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</si>
  <si>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</si>
  <si>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</si>
  <si>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</si>
  <si>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</si>
  <si>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</si>
  <si>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</si>
  <si>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</si>
  <si>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</si>
  <si>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</si>
  <si>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</si>
  <si>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</si>
  <si>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</si>
  <si>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</si>
  <si>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</si>
  <si>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</si>
  <si>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</si>
  <si>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</si>
  <si>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</si>
  <si>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</si>
  <si>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</si>
  <si>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</si>
  <si>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</si>
  <si>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</si>
  <si>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</si>
  <si>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</si>
  <si>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</si>
  <si>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</si>
  <si>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</si>
  <si>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</si>
  <si>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</si>
  <si>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</si>
  <si>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</si>
  <si>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</si>
  <si>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</si>
  <si>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</si>
  <si>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</si>
  <si>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</si>
  <si>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</si>
  <si>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</si>
  <si>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</si>
  <si>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</si>
  <si>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</si>
  <si>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</si>
  <si>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</si>
  <si>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</si>
  <si>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</si>
  <si>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</si>
  <si>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</si>
  <si>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</si>
  <si>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</si>
  <si>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</si>
  <si>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</si>
  <si>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</si>
  <si>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</si>
  <si>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</si>
  <si>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</si>
  <si>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</si>
  <si>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</si>
  <si>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</si>
  <si>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</si>
  <si>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</si>
  <si>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</si>
  <si>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</si>
  <si>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</si>
  <si>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</si>
  <si>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</si>
  <si>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</si>
  <si>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</si>
  <si>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</si>
  <si>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</si>
  <si>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</si>
  <si>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</si>
  <si>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</si>
  <si>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</si>
  <si>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</si>
  <si>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</si>
  <si>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</si>
  <si>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</si>
  <si>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</si>
  <si>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</si>
  <si>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</si>
  <si>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</si>
  <si>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</si>
  <si>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</si>
  <si>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</si>
  <si>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</si>
  <si>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</si>
  <si>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</si>
  <si>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</si>
  <si>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</si>
  <si>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</si>
  <si>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</si>
  <si>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</si>
  <si>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</si>
  <si>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</si>
  <si>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</si>
  <si>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</si>
  <si>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</si>
  <si>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</si>
  <si>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</si>
  <si>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</si>
  <si>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</si>
  <si>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</si>
  <si>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</si>
  <si>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</si>
  <si>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</si>
  <si>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</si>
  <si>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</si>
  <si>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</si>
  <si>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</si>
  <si>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</si>
  <si>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</si>
  <si>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</si>
  <si>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</si>
  <si>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</si>
  <si>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</si>
  <si>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</si>
  <si>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</si>
  <si>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</si>
  <si>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</si>
  <si>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</si>
  <si>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</si>
  <si>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</si>
  <si>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</si>
  <si>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</si>
  <si>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</si>
  <si>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</si>
  <si>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</si>
  <si>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</si>
  <si>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</si>
  <si>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</si>
  <si>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</si>
  <si>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</si>
  <si>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</si>
  <si>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</si>
  <si>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</si>
  <si>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</si>
  <si>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</si>
  <si>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</si>
  <si>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</si>
  <si>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</si>
  <si>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</si>
  <si>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</si>
  <si>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</si>
  <si>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</si>
  <si>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</si>
  <si>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</si>
  <si>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</si>
  <si>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</si>
  <si>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</si>
  <si>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</si>
  <si>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</si>
  <si>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</si>
  <si>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</si>
  <si>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</si>
  <si>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</si>
  <si>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</si>
  <si>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</si>
  <si>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</si>
  <si>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</si>
  <si>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</si>
  <si>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</si>
  <si>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</si>
  <si>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</si>
  <si>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4</t>
  </si>
  <si>
    <t>様式１病院病棟票(113)後</t>
  </si>
  <si>
    <t>10</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</si>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</sst>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12</v>
      </c>
      <c r="N10" s="20" t="s">
        <v>13</v>
      </c>
      <c r="O10" s="20" t="s">
        <v>11</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14</v>
      </c>
      <c r="J11" s="394"/>
      <c r="K11" s="394"/>
      <c r="L11" s="20" t="s">
        <v>15</v>
      </c>
      <c r="M11" s="20" t="s">
        <v>15</v>
      </c>
      <c r="N11" s="20" t="s">
        <v>15</v>
      </c>
      <c r="O11" s="20" t="s">
        <v>15</v>
      </c>
      <c r="P11" s="20" t="s">
        <v>15</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19</v>
      </c>
      <c r="J18" s="394"/>
      <c r="K18" s="394"/>
      <c r="L18" s="20"/>
      <c r="M18" s="20"/>
      <c r="N18" s="20"/>
      <c r="O18" s="20" t="s">
        <v>20</v>
      </c>
      <c r="P18" s="20" t="s">
        <v>20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21</v>
      </c>
      <c r="J19" s="394"/>
      <c r="K19" s="394"/>
      <c r="L19" s="22" t="s">
        <v>20</v>
      </c>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23</v>
      </c>
      <c r="J21" s="394"/>
      <c r="K21" s="394"/>
      <c r="L21" s="22"/>
      <c r="M21" s="21"/>
      <c r="N21" s="21" t="s">
        <v>20</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c r="M29" s="20"/>
      <c r="N29" s="20"/>
      <c r="O29" s="20" t="s">
        <v>20</v>
      </c>
      <c r="P29" s="20" t="s">
        <v>20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t="s">
        <v>20</v>
      </c>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t="s">
        <v>20</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21</v>
      </c>
      <c r="M95" s="249" t="s">
        <v>21</v>
      </c>
      <c r="N95" s="249" t="s">
        <v>81</v>
      </c>
      <c r="O95" s="249" t="s">
        <v>19</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59</v>
      </c>
      <c r="M104" s="248">
        <v>60</v>
      </c>
      <c r="N104" s="192">
        <v>35</v>
      </c>
      <c r="O104" s="192">
        <v>60</v>
      </c>
      <c r="P104" s="192">
        <v>42</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53</v>
      </c>
      <c r="M106" s="192">
        <v>47</v>
      </c>
      <c r="N106" s="192">
        <v>24</v>
      </c>
      <c r="O106" s="192">
        <v>46</v>
      </c>
      <c r="P106" s="192">
        <v>29</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59</v>
      </c>
      <c r="M107" s="192">
        <v>60</v>
      </c>
      <c r="N107" s="192">
        <v>35</v>
      </c>
      <c r="O107" s="192">
        <v>60</v>
      </c>
      <c r="P107" s="192">
        <v>42</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40</v>
      </c>
      <c r="M117" s="191" t="s">
        <v>40</v>
      </c>
      <c r="N117" s="191" t="s">
        <v>40</v>
      </c>
      <c r="O117" s="191" t="s">
        <v>40</v>
      </c>
      <c r="P117" s="191" t="s">
        <v>40</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108</v>
      </c>
      <c r="N125" s="253" t="s">
        <v>108</v>
      </c>
      <c r="O125" s="253" t="s">
        <v>109</v>
      </c>
      <c r="P125" s="253" t="s">
        <v>108</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6" t="s">
        <v>111</v>
      </c>
      <c r="F126" s="297"/>
      <c r="G126" s="297"/>
      <c r="H126" s="298"/>
      <c r="I126" s="294"/>
      <c r="J126" s="81"/>
      <c r="K126" s="82"/>
      <c r="L126" s="253" t="s">
        <v>112</v>
      </c>
      <c r="M126" s="253" t="s">
        <v>109</v>
      </c>
      <c r="N126" s="253" t="s">
        <v>109</v>
      </c>
      <c r="O126" s="253" t="s">
        <v>40</v>
      </c>
      <c r="P126" s="253" t="s">
        <v>112</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57"/>
      <c r="F127" s="390"/>
      <c r="G127" s="390"/>
      <c r="H127" s="358"/>
      <c r="I127" s="294"/>
      <c r="J127" s="81"/>
      <c r="K127" s="82"/>
      <c r="L127" s="253" t="s">
        <v>114</v>
      </c>
      <c r="M127" s="253" t="s">
        <v>112</v>
      </c>
      <c r="N127" s="253" t="s">
        <v>112</v>
      </c>
      <c r="O127" s="253" t="s">
        <v>40</v>
      </c>
      <c r="P127" s="253" t="s">
        <v>109</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59"/>
      <c r="F128" s="365"/>
      <c r="G128" s="365"/>
      <c r="H128" s="360"/>
      <c r="I128" s="295"/>
      <c r="J128" s="83"/>
      <c r="K128" s="84"/>
      <c r="L128" s="253" t="s">
        <v>109</v>
      </c>
      <c r="M128" s="253" t="s">
        <v>116</v>
      </c>
      <c r="N128" s="253" t="s">
        <v>114</v>
      </c>
      <c r="O128" s="253" t="s">
        <v>40</v>
      </c>
      <c r="P128" s="253" t="s">
        <v>114</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121</v>
      </c>
      <c r="N136" s="253" t="s">
        <v>40</v>
      </c>
      <c r="O136" s="253" t="s">
        <v>122</v>
      </c>
      <c r="P136" s="253" t="s">
        <v>122</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123</v>
      </c>
      <c r="F137" s="290"/>
      <c r="G137" s="290"/>
      <c r="H137" s="291"/>
      <c r="I137" s="356"/>
      <c r="J137" s="81"/>
      <c r="K137" s="82"/>
      <c r="L137" s="80">
        <v>59</v>
      </c>
      <c r="M137" s="253">
        <v>60</v>
      </c>
      <c r="N137" s="253">
        <v>0</v>
      </c>
      <c r="O137" s="253">
        <v>60</v>
      </c>
      <c r="P137" s="253">
        <v>42</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40</v>
      </c>
      <c r="M138" s="253" t="s">
        <v>40</v>
      </c>
      <c r="N138" s="253" t="s">
        <v>40</v>
      </c>
      <c r="O138" s="253" t="s">
        <v>40</v>
      </c>
      <c r="P138" s="253" t="s">
        <v>40</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40</v>
      </c>
      <c r="M140" s="253" t="s">
        <v>40</v>
      </c>
      <c r="N140" s="253" t="s">
        <v>40</v>
      </c>
      <c r="O140" s="253" t="s">
        <v>40</v>
      </c>
      <c r="P140" s="253" t="s">
        <v>40</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22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24</v>
      </c>
      <c r="M191" s="255">
        <v>23</v>
      </c>
      <c r="N191" s="255">
        <v>0</v>
      </c>
      <c r="O191" s="255">
        <v>25</v>
      </c>
      <c r="P191" s="255">
        <v>24</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1</v>
      </c>
      <c r="M193" s="255">
        <v>2</v>
      </c>
      <c r="N193" s="255">
        <v>0</v>
      </c>
      <c r="O193" s="255">
        <v>1</v>
      </c>
      <c r="P193" s="255">
        <v>1</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0.8</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3</v>
      </c>
      <c r="M195" s="255">
        <v>6</v>
      </c>
      <c r="N195" s="255">
        <v>0</v>
      </c>
      <c r="O195" s="255">
        <v>1</v>
      </c>
      <c r="P195" s="255">
        <v>2</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1</v>
      </c>
      <c r="M196" s="255">
        <v>2.3</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1</v>
      </c>
      <c r="M199" s="255">
        <v>1</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1</v>
      </c>
      <c r="M205" s="255">
        <v>1</v>
      </c>
      <c r="N205" s="255">
        <v>0</v>
      </c>
      <c r="O205" s="255">
        <v>1</v>
      </c>
      <c r="P205" s="255">
        <v>1</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2.6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14</v>
      </c>
      <c r="M219" s="108">
        <v>16</v>
      </c>
      <c r="N219" s="108">
        <v>4</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3.4</v>
      </c>
      <c r="N220" s="109">
        <v>0</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3</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1.5</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14</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2</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1</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0.8</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6</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1</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4</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0.2</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t="s">
        <v>276</v>
      </c>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t="s">
        <v>277</v>
      </c>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t="s">
        <v>276</v>
      </c>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t="s">
        <v>279</v>
      </c>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45" t="s">
        <v>284</v>
      </c>
      <c r="D314" s="296" t="s">
        <v>285</v>
      </c>
      <c r="E314" s="297"/>
      <c r="F314" s="297"/>
      <c r="G314" s="297"/>
      <c r="H314" s="298"/>
      <c r="I314" s="277" t="s">
        <v>286</v>
      </c>
      <c r="J314" s="105">
        <f ref="J314:J319" t="shared" si="46">IF(SUM(L314:BS314)=0,IF(COUNTIF(L314:BS314,"未確認")&gt;0,"未確認",IF(COUNTIF(L314:BS314,"~*")&gt;0,"*",SUM(L314:BS314))),SUM(L314:BS314))</f>
        <v>0</v>
      </c>
      <c r="K314" s="66" t="str">
        <f ref="K314:K319" t="shared" si="47">IF(OR(COUNTIF(L314:BS314,"未確認")&gt;0,COUNTIF(L314:BS314,"~*")&gt;0),"※","")</f>
      </c>
      <c r="L314" s="108">
        <v>443</v>
      </c>
      <c r="M314" s="255">
        <v>430</v>
      </c>
      <c r="N314" s="255">
        <v>10</v>
      </c>
      <c r="O314" s="255">
        <v>794</v>
      </c>
      <c r="P314" s="255">
        <v>504</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46"/>
      <c r="D315" s="347"/>
      <c r="E315" s="289" t="s">
        <v>288</v>
      </c>
      <c r="F315" s="290"/>
      <c r="G315" s="290"/>
      <c r="H315" s="291"/>
      <c r="I315" s="324"/>
      <c r="J315" s="105">
        <f t="shared" si="46"/>
        <v>0</v>
      </c>
      <c r="K315" s="66" t="str">
        <f t="shared" si="47"/>
      </c>
      <c r="L315" s="108">
        <v>282</v>
      </c>
      <c r="M315" s="255">
        <v>293</v>
      </c>
      <c r="N315" s="255">
        <v>10</v>
      </c>
      <c r="O315" s="255">
        <v>392</v>
      </c>
      <c r="P315" s="255">
        <v>313</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46"/>
      <c r="D316" s="348"/>
      <c r="E316" s="289" t="s">
        <v>290</v>
      </c>
      <c r="F316" s="290"/>
      <c r="G316" s="290"/>
      <c r="H316" s="291"/>
      <c r="I316" s="324"/>
      <c r="J316" s="105">
        <f t="shared" si="46"/>
        <v>0</v>
      </c>
      <c r="K316" s="66" t="str">
        <f t="shared" si="47"/>
      </c>
      <c r="L316" s="108">
        <v>161</v>
      </c>
      <c r="M316" s="255">
        <v>137</v>
      </c>
      <c r="N316" s="255">
        <v>0</v>
      </c>
      <c r="O316" s="255">
        <v>197</v>
      </c>
      <c r="P316" s="255">
        <v>75</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46"/>
      <c r="D317" s="349"/>
      <c r="E317" s="289" t="s">
        <v>292</v>
      </c>
      <c r="F317" s="290"/>
      <c r="G317" s="290"/>
      <c r="H317" s="291"/>
      <c r="I317" s="324"/>
      <c r="J317" s="105">
        <f t="shared" si="46"/>
        <v>0</v>
      </c>
      <c r="K317" s="66" t="str">
        <f t="shared" si="47"/>
      </c>
      <c r="L317" s="108">
        <v>0</v>
      </c>
      <c r="M317" s="255">
        <v>0</v>
      </c>
      <c r="N317" s="255">
        <v>0</v>
      </c>
      <c r="O317" s="255">
        <v>205</v>
      </c>
      <c r="P317" s="255">
        <v>116</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46"/>
      <c r="D318" s="289" t="s">
        <v>294</v>
      </c>
      <c r="E318" s="290"/>
      <c r="F318" s="290"/>
      <c r="G318" s="290"/>
      <c r="H318" s="291"/>
      <c r="I318" s="324"/>
      <c r="J318" s="105">
        <f t="shared" si="46"/>
        <v>0</v>
      </c>
      <c r="K318" s="66" t="str">
        <f t="shared" si="47"/>
      </c>
      <c r="L318" s="108">
        <v>13118</v>
      </c>
      <c r="M318" s="255">
        <v>12989</v>
      </c>
      <c r="N318" s="255">
        <v>3446</v>
      </c>
      <c r="O318" s="255">
        <v>10771</v>
      </c>
      <c r="P318" s="255">
        <v>8114</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46"/>
      <c r="D319" s="289" t="s">
        <v>296</v>
      </c>
      <c r="E319" s="290"/>
      <c r="F319" s="290"/>
      <c r="G319" s="290"/>
      <c r="H319" s="291"/>
      <c r="I319" s="325"/>
      <c r="J319" s="105">
        <f t="shared" si="46"/>
        <v>0</v>
      </c>
      <c r="K319" s="66" t="str">
        <f t="shared" si="47"/>
      </c>
      <c r="L319" s="108">
        <v>581</v>
      </c>
      <c r="M319" s="255">
        <v>571</v>
      </c>
      <c r="N319" s="255">
        <v>59</v>
      </c>
      <c r="O319" s="255">
        <v>799</v>
      </c>
      <c r="P319" s="255">
        <v>540</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45" t="s">
        <v>284</v>
      </c>
      <c r="D327" s="289" t="s">
        <v>285</v>
      </c>
      <c r="E327" s="290"/>
      <c r="F327" s="290"/>
      <c r="G327" s="290"/>
      <c r="H327" s="291"/>
      <c r="I327" s="277" t="s">
        <v>299</v>
      </c>
      <c r="J327" s="105">
        <f>IF(SUM(L327:BS327)=0,IF(COUNTIF(L327:BS327,"未確認")&gt;0,"未確認",IF(COUNTIF(L327:BS327,"~*")&gt;0,"*",SUM(L327:BS327))),SUM(L327:BS327))</f>
        <v>0</v>
      </c>
      <c r="K327" s="66" t="str">
        <f>IF(OR(COUNTIF(L327:BS327,"未確認")&gt;0,COUNTIF(L327:BS327,"~*")&gt;0),"※","")</f>
      </c>
      <c r="L327" s="108">
        <v>584</v>
      </c>
      <c r="M327" s="255">
        <v>569</v>
      </c>
      <c r="N327" s="255">
        <v>33</v>
      </c>
      <c r="O327" s="255">
        <v>805</v>
      </c>
      <c r="P327" s="255">
        <v>544</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45"/>
      <c r="D328" s="363" t="s">
        <v>301</v>
      </c>
      <c r="E328" s="359" t="s">
        <v>302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141</v>
      </c>
      <c r="M328" s="255">
        <v>139</v>
      </c>
      <c r="N328" s="255">
        <v>24</v>
      </c>
      <c r="O328" s="255">
        <v>11</v>
      </c>
      <c r="P328" s="255">
        <v>40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45"/>
      <c r="D329" s="345"/>
      <c r="E329" s="289" t="s">
        <v>304</v>
      </c>
      <c r="F329" s="290"/>
      <c r="G329" s="290"/>
      <c r="H329" s="291"/>
      <c r="I329" s="334"/>
      <c r="J329" s="105">
        <f t="shared" si="50"/>
        <v>0</v>
      </c>
      <c r="K329" s="66" t="str">
        <f t="shared" si="51"/>
      </c>
      <c r="L329" s="108">
        <v>398</v>
      </c>
      <c r="M329" s="255">
        <v>377</v>
      </c>
      <c r="N329" s="255">
        <v>9</v>
      </c>
      <c r="O329" s="255">
        <v>706</v>
      </c>
      <c r="P329" s="255">
        <v>472</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45"/>
      <c r="D330" s="345"/>
      <c r="E330" s="289" t="s">
        <v>306</v>
      </c>
      <c r="F330" s="290"/>
      <c r="G330" s="290"/>
      <c r="H330" s="291"/>
      <c r="I330" s="334"/>
      <c r="J330" s="105">
        <f t="shared" si="50"/>
        <v>0</v>
      </c>
      <c r="K330" s="66" t="str">
        <f t="shared" si="51"/>
      </c>
      <c r="L330" s="108">
        <v>42</v>
      </c>
      <c r="M330" s="255">
        <v>48</v>
      </c>
      <c r="N330" s="255">
        <v>0</v>
      </c>
      <c r="O330" s="255">
        <v>66</v>
      </c>
      <c r="P330" s="255">
        <v>25</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45"/>
      <c r="D331" s="345"/>
      <c r="E331" s="280" t="s">
        <v>308</v>
      </c>
      <c r="F331" s="281"/>
      <c r="G331" s="281"/>
      <c r="H331" s="282"/>
      <c r="I331" s="334"/>
      <c r="J331" s="105">
        <f t="shared" si="50"/>
        <v>0</v>
      </c>
      <c r="K331" s="66" t="str">
        <f t="shared" si="51"/>
      </c>
      <c r="L331" s="108">
        <v>3</v>
      </c>
      <c r="M331" s="255">
        <v>5</v>
      </c>
      <c r="N331" s="255">
        <v>0</v>
      </c>
      <c r="O331" s="255">
        <v>22</v>
      </c>
      <c r="P331" s="255">
        <v>7</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45"/>
      <c r="D332" s="345"/>
      <c r="E332" s="280" t="s">
        <v>310</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45"/>
      <c r="D333" s="345"/>
      <c r="E333" s="289" t="s">
        <v>312</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45"/>
      <c r="D334" s="364"/>
      <c r="E334" s="296" t="s">
        <v>197</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45"/>
      <c r="D335" s="289" t="s">
        <v>296</v>
      </c>
      <c r="E335" s="290"/>
      <c r="F335" s="290"/>
      <c r="G335" s="290"/>
      <c r="H335" s="291"/>
      <c r="I335" s="334"/>
      <c r="J335" s="105">
        <f t="shared" si="50"/>
        <v>0</v>
      </c>
      <c r="K335" s="66" t="str">
        <f t="shared" si="51"/>
      </c>
      <c r="L335" s="108">
        <v>581</v>
      </c>
      <c r="M335" s="255">
        <v>571</v>
      </c>
      <c r="N335" s="255">
        <v>59</v>
      </c>
      <c r="O335" s="255">
        <v>799</v>
      </c>
      <c r="P335" s="255">
        <v>540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45"/>
      <c r="D336" s="363" t="s">
        <v>316</v>
      </c>
      <c r="E336" s="359" t="s">
        <v>317</v>
      </c>
      <c r="F336" s="365"/>
      <c r="G336" s="365"/>
      <c r="H336" s="360"/>
      <c r="I336" s="334"/>
      <c r="J336" s="105">
        <f t="shared" si="50"/>
        <v>0</v>
      </c>
      <c r="K336" s="66" t="str">
        <f t="shared" si="51"/>
      </c>
      <c r="L336" s="108">
        <v>27</v>
      </c>
      <c r="M336" s="255">
        <v>32</v>
      </c>
      <c r="N336" s="255">
        <v>10</v>
      </c>
      <c r="O336" s="255">
        <v>123</v>
      </c>
      <c r="P336" s="255">
        <v>163</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45"/>
      <c r="D337" s="345"/>
      <c r="E337" s="289" t="s">
        <v>319</v>
      </c>
      <c r="F337" s="290"/>
      <c r="G337" s="290"/>
      <c r="H337" s="291"/>
      <c r="I337" s="334"/>
      <c r="J337" s="105">
        <f t="shared" si="50"/>
        <v>0</v>
      </c>
      <c r="K337" s="66" t="str">
        <f t="shared" si="51"/>
      </c>
      <c r="L337" s="108">
        <v>508</v>
      </c>
      <c r="M337" s="255">
        <v>478</v>
      </c>
      <c r="N337" s="255">
        <v>33</v>
      </c>
      <c r="O337" s="255">
        <v>612</v>
      </c>
      <c r="P337" s="255">
        <v>352</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45"/>
      <c r="D338" s="345"/>
      <c r="E338" s="289" t="s">
        <v>321</v>
      </c>
      <c r="F338" s="290"/>
      <c r="G338" s="290"/>
      <c r="H338" s="291"/>
      <c r="I338" s="334"/>
      <c r="J338" s="105">
        <f t="shared" si="50"/>
        <v>0</v>
      </c>
      <c r="K338" s="66" t="str">
        <f t="shared" si="51"/>
      </c>
      <c r="L338" s="108">
        <v>13</v>
      </c>
      <c r="M338" s="255">
        <v>22</v>
      </c>
      <c r="N338" s="255">
        <v>2</v>
      </c>
      <c r="O338" s="255">
        <v>8</v>
      </c>
      <c r="P338" s="255">
        <v>6</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45"/>
      <c r="D339" s="345"/>
      <c r="E339" s="289" t="s">
        <v>323</v>
      </c>
      <c r="F339" s="290"/>
      <c r="G339" s="290"/>
      <c r="H339" s="291"/>
      <c r="I339" s="334"/>
      <c r="J339" s="105">
        <f t="shared" si="50"/>
        <v>0</v>
      </c>
      <c r="K339" s="66" t="str">
        <f t="shared" si="51"/>
      </c>
      <c r="L339" s="108">
        <v>9</v>
      </c>
      <c r="M339" s="255">
        <v>7</v>
      </c>
      <c r="N339" s="255">
        <v>2</v>
      </c>
      <c r="O339" s="255">
        <v>3</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45"/>
      <c r="D340" s="345"/>
      <c r="E340" s="289" t="s">
        <v>325</v>
      </c>
      <c r="F340" s="290"/>
      <c r="G340" s="290"/>
      <c r="H340" s="291"/>
      <c r="I340" s="334"/>
      <c r="J340" s="105">
        <f t="shared" si="50"/>
        <v>0</v>
      </c>
      <c r="K340" s="66" t="str">
        <f t="shared" si="51"/>
      </c>
      <c r="L340" s="108">
        <v>2</v>
      </c>
      <c r="M340" s="255">
        <v>1</v>
      </c>
      <c r="N340" s="255">
        <v>0</v>
      </c>
      <c r="O340" s="255">
        <v>1</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45"/>
      <c r="D341" s="345"/>
      <c r="E341" s="280" t="s">
        <v>327</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45"/>
      <c r="D342" s="345"/>
      <c r="E342" s="289" t="s">
        <v>329</v>
      </c>
      <c r="F342" s="290"/>
      <c r="G342" s="290"/>
      <c r="H342" s="291"/>
      <c r="I342" s="334"/>
      <c r="J342" s="105">
        <f t="shared" si="50"/>
        <v>0</v>
      </c>
      <c r="K342" s="66" t="str">
        <f t="shared" si="51"/>
      </c>
      <c r="L342" s="108">
        <v>1</v>
      </c>
      <c r="M342" s="255">
        <v>2</v>
      </c>
      <c r="N342" s="255">
        <v>0</v>
      </c>
      <c r="O342" s="255">
        <v>0</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45"/>
      <c r="D343" s="345"/>
      <c r="E343" s="289" t="s">
        <v>331</v>
      </c>
      <c r="F343" s="290"/>
      <c r="G343" s="290"/>
      <c r="H343" s="291"/>
      <c r="I343" s="334"/>
      <c r="J343" s="105">
        <f t="shared" si="50"/>
        <v>0</v>
      </c>
      <c r="K343" s="66" t="str">
        <f t="shared" si="51"/>
      </c>
      <c r="L343" s="108">
        <v>21</v>
      </c>
      <c r="M343" s="255">
        <v>29</v>
      </c>
      <c r="N343" s="255">
        <v>12</v>
      </c>
      <c r="O343" s="255">
        <v>52</v>
      </c>
      <c r="P343" s="255">
        <v>19</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45"/>
      <c r="D344" s="345"/>
      <c r="E344" s="289" t="s">
        <v>197</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6" t="s">
        <v>335</v>
      </c>
      <c r="D352" s="297"/>
      <c r="E352" s="297"/>
      <c r="F352" s="297"/>
      <c r="G352" s="297"/>
      <c r="H352" s="298"/>
      <c r="I352" s="277" t="s">
        <v>336</v>
      </c>
      <c r="J352" s="143">
        <f>IF(SUM(L352:BS352)=0,IF(COUNTIF(L352:BS352,"未確認")&gt;0,"未確認",IF(COUNTIF(L352:BS352,"~*")&gt;0,"*",SUM(L352:BS352))),SUM(L352:BS352))</f>
        <v>0</v>
      </c>
      <c r="K352" s="144" t="str">
        <f>IF(OR(COUNTIF(L352:BS352,"未確認")&gt;0,COUNTIF(L352:BS352,"~*")&gt;0),"※","")</f>
      </c>
      <c r="L352" s="108">
        <v>554</v>
      </c>
      <c r="M352" s="255">
        <v>539</v>
      </c>
      <c r="N352" s="255">
        <v>49</v>
      </c>
      <c r="O352" s="255">
        <v>676</v>
      </c>
      <c r="P352" s="255">
        <v>377</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2" t="s">
        <v>338</v>
      </c>
      <c r="F353" s="343"/>
      <c r="G353" s="343"/>
      <c r="H353" s="344"/>
      <c r="I353" s="334"/>
      <c r="J353" s="143">
        <f>IF(SUM(L353:BS353)=0,IF(COUNTIF(L353:BS353,"未確認")&gt;0,"未確認",IF(COUNTIF(L353:BS353,"~*")&gt;0,"*",SUM(L353:BS353))),SUM(L353:BS353))</f>
        <v>0</v>
      </c>
      <c r="K353" s="144" t="str">
        <f>IF(OR(COUNTIF(L353:BS353,"未確認")&gt;0,COUNTIF(L353:BS353,"~*")&gt;0),"※","")</f>
      </c>
      <c r="L353" s="108">
        <v>541</v>
      </c>
      <c r="M353" s="255">
        <v>504</v>
      </c>
      <c r="N353" s="255">
        <v>47</v>
      </c>
      <c r="O353" s="255">
        <v>654</v>
      </c>
      <c r="P353" s="255">
        <v>365</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2" t="s">
        <v>340</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v>0</v>
      </c>
      <c r="O354" s="255">
        <v>0</v>
      </c>
      <c r="P354" s="255">
        <v>2</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2" t="s">
        <v>342</v>
      </c>
      <c r="F355" s="343"/>
      <c r="G355" s="343"/>
      <c r="H355" s="344"/>
      <c r="I355" s="334"/>
      <c r="J355" s="143">
        <f>IF(SUM(L355:BS355)=0,IF(COUNTIF(L355:BS355,"未確認")&gt;0,"未確認",IF(COUNTIF(L355:BS355,"~*")&gt;0,"*",SUM(L355:BS355))),SUM(L355:BS355))</f>
        <v>0</v>
      </c>
      <c r="K355" s="144" t="str">
        <f>IF(OR(COUNTIF(L355:BS355,"未確認")&gt;0,COUNTIF(L355:BS355,"~*")&gt;0),"※","")</f>
      </c>
      <c r="L355" s="108">
        <v>11</v>
      </c>
      <c r="M355" s="255">
        <v>25</v>
      </c>
      <c r="N355" s="255">
        <v>2</v>
      </c>
      <c r="O355" s="255">
        <v>22</v>
      </c>
      <c r="P355" s="255">
        <v>10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2" t="s">
        <v>344</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10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39" t="s">
        <v>348</v>
      </c>
      <c r="D365" s="340"/>
      <c r="E365" s="340"/>
      <c r="F365" s="340"/>
      <c r="G365" s="340"/>
      <c r="H365" s="341"/>
      <c r="I365" s="277"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89" t="s">
        <v>351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89" t="s">
        <v>353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1" t="s">
        <v>355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89" t="s">
        <v>357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89" t="s">
        <v>359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21</v>
      </c>
      <c r="M389" s="250" t="s">
        <v>21</v>
      </c>
      <c r="N389" s="59" t="s">
        <v>22</v>
      </c>
      <c r="O389" s="59" t="s">
        <v>19</v>
      </c>
      <c r="P389" s="59" t="s">
        <v>19</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362</v>
      </c>
      <c r="D390" s="281"/>
      <c r="E390" s="281"/>
      <c r="F390" s="281"/>
      <c r="G390" s="281"/>
      <c r="H390" s="282"/>
      <c r="I390" s="293"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122</v>
      </c>
      <c r="D391" s="281"/>
      <c r="E391" s="281"/>
      <c r="F391" s="281"/>
      <c r="G391" s="281"/>
      <c r="H391" s="282"/>
      <c r="I391" s="385"/>
      <c r="J391" s="195" t="str">
        <f t="shared" si="59"/>
        <v>未確認</v>
      </c>
      <c r="K391" s="196" t="str">
        <f t="shared" si="60"/>
        <v>※</v>
      </c>
      <c r="L391" s="94">
        <v>0</v>
      </c>
      <c r="M391" s="259">
        <v>0</v>
      </c>
      <c r="N391" s="259">
        <v>0</v>
      </c>
      <c r="O391" s="259">
        <v>958</v>
      </c>
      <c r="P391" s="259">
        <v>734</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364</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365</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t="s">
        <v>370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371</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372</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373</v>
      </c>
      <c r="D400" s="281"/>
      <c r="E400" s="281"/>
      <c r="F400" s="281"/>
      <c r="G400" s="281"/>
      <c r="H400" s="282"/>
      <c r="I400" s="385"/>
      <c r="J400" s="195" t="str">
        <f t="shared" si="59"/>
        <v>未確認</v>
      </c>
      <c r="K400" s="196" t="str">
        <f t="shared" si="60"/>
        <v>※</v>
      </c>
      <c r="L400" s="94" t="s">
        <v>370</v>
      </c>
      <c r="M400" s="259" t="s">
        <v>370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374</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375</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376</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377</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378</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379</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380</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381</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382</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383</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384</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385</v>
      </c>
      <c r="D412" s="281"/>
      <c r="E412" s="281"/>
      <c r="F412" s="281"/>
      <c r="G412" s="281"/>
      <c r="H412" s="282"/>
      <c r="I412" s="385"/>
      <c r="J412" s="195" t="str">
        <f t="shared" si="59"/>
        <v>未確認</v>
      </c>
      <c r="K412" s="196" t="str">
        <f t="shared" si="60"/>
        <v>※</v>
      </c>
      <c r="L412" s="94">
        <v>0</v>
      </c>
      <c r="M412" s="259">
        <v>0</v>
      </c>
      <c r="N412" s="259">
        <v>157</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386</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387</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388</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389</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390</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391</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392</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393</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394</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396</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397</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398</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399</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400</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401</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402</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403</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404</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405</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406</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407</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408</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409</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410</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411</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412</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413</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414</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415</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416</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417</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418</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121</v>
      </c>
      <c r="D446" s="281"/>
      <c r="E446" s="281"/>
      <c r="F446" s="281"/>
      <c r="G446" s="281"/>
      <c r="H446" s="282"/>
      <c r="I446" s="385"/>
      <c r="J446" s="195" t="str">
        <f t="shared" si="61"/>
        <v>未確認</v>
      </c>
      <c r="K446" s="196" t="str">
        <f t="shared" si="62"/>
        <v>※</v>
      </c>
      <c r="L446" s="94">
        <v>914</v>
      </c>
      <c r="M446" s="259">
        <v>873</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419</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420</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421</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422</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423</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424</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425</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427</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428</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429</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430</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431</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432</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433</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434</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435</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436</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437</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6" t="s">
        <v>440</v>
      </c>
      <c r="D473" s="297"/>
      <c r="E473" s="297"/>
      <c r="F473" s="297"/>
      <c r="G473" s="297"/>
      <c r="H473" s="298"/>
      <c r="I473" s="293" t="s">
        <v>441</v>
      </c>
      <c r="J473" s="93" t="str">
        <f>IF(SUM(L473:BS473)=0,IF(COUNTIF(L473:BS473,"未確認")&gt;0,"未確認",IF(COUNTIF(L473:BS473,"~*")&gt;0,"*",SUM(L473:BS473))),SUM(L473:BS473))</f>
        <v>未確認</v>
      </c>
      <c r="K473" s="152" t="str">
        <f ref="K473:K480" t="shared" si="69">IF(OR(COUNTIF(L473:BS473,"未確認")&gt;0,COUNTIF(L473:BS473,"*")&gt;0),"※","")</f>
        <v>※</v>
      </c>
      <c r="L473" s="94">
        <v>184</v>
      </c>
      <c r="M473" s="259" t="s">
        <v>370</v>
      </c>
      <c r="N473" s="259" t="s">
        <v>370</v>
      </c>
      <c r="O473" s="259">
        <v>195</v>
      </c>
      <c r="P473" s="259">
        <v>281</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t="s">
        <v>370</v>
      </c>
      <c r="M474" s="259" t="s">
        <v>370</v>
      </c>
      <c r="N474" s="259" t="s">
        <v>370</v>
      </c>
      <c r="O474" s="259" t="s">
        <v>370</v>
      </c>
      <c r="P474" s="259" t="s">
        <v>370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t="s">
        <v>370</v>
      </c>
      <c r="M475" s="259" t="s">
        <v>370</v>
      </c>
      <c r="N475" s="259">
        <v>0</v>
      </c>
      <c r="O475" s="259">
        <v>0</v>
      </c>
      <c r="P475" s="259" t="s">
        <v>370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t="s">
        <v>370</v>
      </c>
      <c r="M477" s="259" t="s">
        <v>370</v>
      </c>
      <c r="N477" s="259" t="s">
        <v>370</v>
      </c>
      <c r="O477" s="259">
        <v>0</v>
      </c>
      <c r="P477" s="259" t="s">
        <v>370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v>0</v>
      </c>
      <c r="M478" s="259" t="s">
        <v>370</v>
      </c>
      <c r="N478" s="259">
        <v>0</v>
      </c>
      <c r="O478" s="259" t="s">
        <v>370</v>
      </c>
      <c r="P478" s="259" t="s">
        <v>370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v>0</v>
      </c>
      <c r="M480" s="259">
        <v>0</v>
      </c>
      <c r="N480" s="259">
        <v>0</v>
      </c>
      <c r="O480" s="259" t="s">
        <v>370</v>
      </c>
      <c r="P480" s="259" t="s">
        <v>370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t="s">
        <v>370</v>
      </c>
      <c r="M481" s="259" t="s">
        <v>370</v>
      </c>
      <c r="N481" s="259">
        <v>0</v>
      </c>
      <c r="O481" s="259" t="s">
        <v>370</v>
      </c>
      <c r="P481" s="259" t="s">
        <v>370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t="s">
        <v>370</v>
      </c>
      <c r="M482" s="259" t="s">
        <v>370</v>
      </c>
      <c r="N482" s="259">
        <v>0</v>
      </c>
      <c r="O482" s="259" t="s">
        <v>370</v>
      </c>
      <c r="P482" s="259" t="s">
        <v>370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t="s">
        <v>370</v>
      </c>
      <c r="M483" s="259" t="s">
        <v>370</v>
      </c>
      <c r="N483" s="259">
        <v>0</v>
      </c>
      <c r="O483" s="259" t="s">
        <v>370</v>
      </c>
      <c r="P483" s="259" t="s">
        <v>370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v>0</v>
      </c>
      <c r="N484" s="259">
        <v>0</v>
      </c>
      <c r="O484" s="259">
        <v>0</v>
      </c>
      <c r="P484" s="259" t="s">
        <v>370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t="s">
        <v>370</v>
      </c>
      <c r="M486" s="259" t="s">
        <v>370</v>
      </c>
      <c r="N486" s="259">
        <v>0</v>
      </c>
      <c r="O486" s="259">
        <v>0</v>
      </c>
      <c r="P486" s="259">
        <v>208</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t="s">
        <v>370</v>
      </c>
      <c r="M487" s="259">
        <v>0</v>
      </c>
      <c r="N487" s="259">
        <v>0</v>
      </c>
      <c r="O487" s="259">
        <v>0</v>
      </c>
      <c r="P487" s="259" t="s">
        <v>370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t="s">
        <v>370</v>
      </c>
      <c r="M488" s="259" t="s">
        <v>370</v>
      </c>
      <c r="N488" s="259">
        <v>0</v>
      </c>
      <c r="O488" s="259">
        <v>0</v>
      </c>
      <c r="P488" s="259" t="s">
        <v>370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t="s">
        <v>370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t="s">
        <v>370</v>
      </c>
      <c r="M495" s="259">
        <v>0</v>
      </c>
      <c r="N495" s="259">
        <v>0</v>
      </c>
      <c r="O495" s="259">
        <v>0</v>
      </c>
      <c r="P495" s="259" t="s">
        <v>370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t="s">
        <v>370</v>
      </c>
      <c r="M496" s="259" t="s">
        <v>370</v>
      </c>
      <c r="N496" s="259">
        <v>0</v>
      </c>
      <c r="O496" s="259">
        <v>0</v>
      </c>
      <c r="P496" s="259" t="s">
        <v>370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v>0</v>
      </c>
      <c r="N497" s="259">
        <v>0</v>
      </c>
      <c r="O497" s="259">
        <v>0</v>
      </c>
      <c r="P497" s="259" t="s">
        <v>370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t="s">
        <v>370</v>
      </c>
      <c r="M501" s="259">
        <v>0</v>
      </c>
      <c r="N501" s="259">
        <v>0</v>
      </c>
      <c r="O501" s="259">
        <v>0</v>
      </c>
      <c r="P501" s="259" t="s">
        <v>370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v>0</v>
      </c>
      <c r="M509" s="259" t="s">
        <v>370</v>
      </c>
      <c r="N509" s="259">
        <v>0</v>
      </c>
      <c r="O509" s="259" t="s">
        <v>370</v>
      </c>
      <c r="P509" s="259" t="s">
        <v>370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t="s">
        <v>370</v>
      </c>
      <c r="M510" s="259" t="s">
        <v>370</v>
      </c>
      <c r="N510" s="259" t="s">
        <v>370</v>
      </c>
      <c r="O510" s="259" t="s">
        <v>370</v>
      </c>
      <c r="P510" s="259" t="s">
        <v>370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t="s">
        <v>370</v>
      </c>
      <c r="M513" s="259" t="s">
        <v>370</v>
      </c>
      <c r="N513" s="259">
        <v>0</v>
      </c>
      <c r="O513" s="259">
        <v>162</v>
      </c>
      <c r="P513" s="259" t="s">
        <v>370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v>0</v>
      </c>
      <c r="M514" s="259">
        <v>0</v>
      </c>
      <c r="N514" s="259" t="s">
        <v>370</v>
      </c>
      <c r="O514" s="259" t="s">
        <v>370</v>
      </c>
      <c r="P514" s="259" t="s">
        <v>370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v>0</v>
      </c>
      <c r="M515" s="259">
        <v>0</v>
      </c>
      <c r="N515" s="259">
        <v>0</v>
      </c>
      <c r="O515" s="259" t="s">
        <v>370</v>
      </c>
      <c r="P515" s="259" t="s">
        <v>370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370</v>
      </c>
      <c r="P528" s="259" t="s">
        <v>370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370</v>
      </c>
      <c r="M542" s="259" t="s">
        <v>370</v>
      </c>
      <c r="N542" s="259" t="s">
        <v>370</v>
      </c>
      <c r="O542" s="259" t="s">
        <v>370</v>
      </c>
      <c r="P542" s="259" t="s">
        <v>370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v>0</v>
      </c>
      <c r="N543" s="259">
        <v>0</v>
      </c>
      <c r="O543" s="259" t="s">
        <v>370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v>0</v>
      </c>
      <c r="M556" s="259">
        <v>0</v>
      </c>
      <c r="N556" s="259">
        <v>0</v>
      </c>
      <c r="O556" s="259">
        <v>0</v>
      </c>
      <c r="P556" s="259" t="s">
        <v>370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596</v>
      </c>
      <c r="M568" s="271" t="s">
        <v>596</v>
      </c>
      <c r="N568" s="271" t="s">
        <v>40</v>
      </c>
      <c r="O568" s="271" t="s">
        <v>596</v>
      </c>
      <c r="P568" s="271" t="s">
        <v>596</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597</v>
      </c>
      <c r="D569" s="284"/>
      <c r="E569" s="284"/>
      <c r="F569" s="284"/>
      <c r="G569" s="284"/>
      <c r="H569" s="285"/>
      <c r="I569" s="277" t="s">
        <v>598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1" t="s">
        <v>600</v>
      </c>
      <c r="E570" s="322"/>
      <c r="F570" s="322"/>
      <c r="G570" s="322"/>
      <c r="H570" s="323"/>
      <c r="I570" s="324"/>
      <c r="J570" s="275"/>
      <c r="K570" s="276"/>
      <c r="L570" s="158">
        <v>0</v>
      </c>
      <c r="M570" s="260">
        <v>0</v>
      </c>
      <c r="N570" s="260">
        <v>0</v>
      </c>
      <c r="O570" s="260">
        <v>59.6</v>
      </c>
      <c r="P570" s="260">
        <v>48.4</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1" t="s">
        <v>602</v>
      </c>
      <c r="E571" s="322"/>
      <c r="F571" s="322"/>
      <c r="G571" s="322"/>
      <c r="H571" s="323"/>
      <c r="I571" s="324"/>
      <c r="J571" s="275"/>
      <c r="K571" s="276"/>
      <c r="L571" s="158">
        <v>0</v>
      </c>
      <c r="M571" s="260">
        <v>0</v>
      </c>
      <c r="N571" s="260">
        <v>0</v>
      </c>
      <c r="O571" s="260">
        <v>43.4</v>
      </c>
      <c r="P571" s="260">
        <v>32.4</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1" t="s">
        <v>604</v>
      </c>
      <c r="E572" s="322"/>
      <c r="F572" s="322"/>
      <c r="G572" s="322"/>
      <c r="H572" s="323"/>
      <c r="I572" s="324"/>
      <c r="J572" s="275"/>
      <c r="K572" s="276"/>
      <c r="L572" s="158">
        <v>0</v>
      </c>
      <c r="M572" s="260">
        <v>0</v>
      </c>
      <c r="N572" s="260">
        <v>0</v>
      </c>
      <c r="O572" s="260">
        <v>23.5</v>
      </c>
      <c r="P572" s="260">
        <v>28.6</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1" t="s">
        <v>606</v>
      </c>
      <c r="E573" s="322"/>
      <c r="F573" s="322"/>
      <c r="G573" s="322"/>
      <c r="H573" s="323"/>
      <c r="I573" s="324"/>
      <c r="J573" s="275"/>
      <c r="K573" s="276"/>
      <c r="L573" s="158">
        <v>0</v>
      </c>
      <c r="M573" s="260">
        <v>0</v>
      </c>
      <c r="N573" s="260">
        <v>0</v>
      </c>
      <c r="O573" s="260">
        <v>14.9</v>
      </c>
      <c r="P573" s="260">
        <v>11.5</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1" t="s">
        <v>608</v>
      </c>
      <c r="E574" s="322"/>
      <c r="F574" s="322"/>
      <c r="G574" s="322"/>
      <c r="H574" s="323"/>
      <c r="I574" s="324"/>
      <c r="J574" s="275"/>
      <c r="K574" s="276"/>
      <c r="L574" s="158">
        <v>0</v>
      </c>
      <c r="M574" s="260">
        <v>0</v>
      </c>
      <c r="N574" s="260">
        <v>0</v>
      </c>
      <c r="O574" s="260">
        <v>4.4</v>
      </c>
      <c r="P574" s="260">
        <v>22.5</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1" t="s">
        <v>610</v>
      </c>
      <c r="E575" s="322"/>
      <c r="F575" s="322"/>
      <c r="G575" s="322"/>
      <c r="H575" s="323"/>
      <c r="I575" s="324"/>
      <c r="J575" s="275"/>
      <c r="K575" s="276"/>
      <c r="L575" s="158">
        <v>0</v>
      </c>
      <c r="M575" s="260">
        <v>0</v>
      </c>
      <c r="N575" s="260">
        <v>0</v>
      </c>
      <c r="O575" s="260">
        <v>23.6</v>
      </c>
      <c r="P575" s="260">
        <v>29.1</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1" t="s">
        <v>600</v>
      </c>
      <c r="E577" s="322"/>
      <c r="F577" s="322"/>
      <c r="G577" s="322"/>
      <c r="H577" s="323"/>
      <c r="I577" s="324"/>
      <c r="J577" s="275"/>
      <c r="K577" s="276"/>
      <c r="L577" s="158">
        <v>18.6</v>
      </c>
      <c r="M577" s="260">
        <v>16.7</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1" t="s">
        <v>602</v>
      </c>
      <c r="E578" s="322"/>
      <c r="F578" s="322"/>
      <c r="G578" s="322"/>
      <c r="H578" s="323"/>
      <c r="I578" s="324"/>
      <c r="J578" s="275"/>
      <c r="K578" s="276"/>
      <c r="L578" s="158">
        <v>5.4</v>
      </c>
      <c r="M578" s="260">
        <v>5.9</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1" t="s">
        <v>604</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1" t="s">
        <v>606</v>
      </c>
      <c r="E580" s="322"/>
      <c r="F580" s="322"/>
      <c r="G580" s="322"/>
      <c r="H580" s="323"/>
      <c r="I580" s="324"/>
      <c r="J580" s="275"/>
      <c r="K580" s="276"/>
      <c r="L580" s="158">
        <v>1.7</v>
      </c>
      <c r="M580" s="260">
        <v>2.3</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1" t="s">
        <v>608</v>
      </c>
      <c r="E581" s="322"/>
      <c r="F581" s="322"/>
      <c r="G581" s="322"/>
      <c r="H581" s="323"/>
      <c r="I581" s="324"/>
      <c r="J581" s="275"/>
      <c r="K581" s="276"/>
      <c r="L581" s="158">
        <v>3</v>
      </c>
      <c r="M581" s="260">
        <v>1.3</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1" t="s">
        <v>610</v>
      </c>
      <c r="E582" s="322"/>
      <c r="F582" s="322"/>
      <c r="G582" s="322"/>
      <c r="H582" s="323"/>
      <c r="I582" s="324"/>
      <c r="J582" s="275"/>
      <c r="K582" s="276"/>
      <c r="L582" s="158">
        <v>0.3</v>
      </c>
      <c r="M582" s="260">
        <v>0.2</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1" t="s">
        <v>600</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1" t="s">
        <v>602</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1" t="s">
        <v>604</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1" t="s">
        <v>606</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1" t="s">
        <v>608</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1" t="s">
        <v>610</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626</v>
      </c>
      <c r="C597" s="289" t="s">
        <v>627</v>
      </c>
      <c r="D597" s="290"/>
      <c r="E597" s="290"/>
      <c r="F597" s="290"/>
      <c r="G597" s="290"/>
      <c r="H597" s="291"/>
      <c r="I597" s="100" t="s">
        <v>628</v>
      </c>
      <c r="J597" s="93" t="str">
        <f>IF(SUM(L597:BS597)=0,IF(COUNTIF(L597:BS597,"未確認")&gt;0,"未確認",IF(COUNTIF(L597:BS597,"~*")&gt;0,"*",SUM(L597:BS597))),SUM(L597:BS597))</f>
        <v>未確認</v>
      </c>
      <c r="K597" s="152" t="str">
        <f>IF(OR(COUNTIF(L597:BS597,"未確認")&gt;0,COUNTIF(L597:BS597,"*")&gt;0),"※","")</f>
        <v>※</v>
      </c>
      <c r="L597" s="94" t="s">
        <v>370</v>
      </c>
      <c r="M597" s="259" t="s">
        <v>370</v>
      </c>
      <c r="N597" s="259">
        <v>0</v>
      </c>
      <c r="O597" s="259" t="s">
        <v>370</v>
      </c>
      <c r="P597" s="259" t="s">
        <v>370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629</v>
      </c>
      <c r="B598" s="68"/>
      <c r="C598" s="289" t="s">
        <v>630</v>
      </c>
      <c r="D598" s="290"/>
      <c r="E598" s="290"/>
      <c r="F598" s="290"/>
      <c r="G598" s="290"/>
      <c r="H598" s="291"/>
      <c r="I598" s="100" t="s">
        <v>631</v>
      </c>
      <c r="J598" s="93" t="str">
        <f>IF(SUM(L598:BS598)=0,IF(COUNTIF(L598:BS598,"未確認")&gt;0,"未確認",IF(COUNTIF(L598:BS598,"~*")&gt;0,"*",SUM(L598:BS598))),SUM(L598:BS598))</f>
        <v>未確認</v>
      </c>
      <c r="K598" s="152" t="str">
        <f>IF(OR(COUNTIF(L598:BS598,"未確認")&gt;0,COUNTIF(L598:BS598,"*")&gt;0),"※","")</f>
        <v>※</v>
      </c>
      <c r="L598" s="94">
        <v>0</v>
      </c>
      <c r="M598" s="259" t="s">
        <v>370</v>
      </c>
      <c r="N598" s="259">
        <v>0</v>
      </c>
      <c r="O598" s="259" t="s">
        <v>370</v>
      </c>
      <c r="P598" s="259" t="s">
        <v>370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89" t="s">
        <v>633</v>
      </c>
      <c r="D599" s="290"/>
      <c r="E599" s="290"/>
      <c r="F599" s="290"/>
      <c r="G599" s="290"/>
      <c r="H599" s="291"/>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635</v>
      </c>
      <c r="B600" s="68"/>
      <c r="C600" s="289" t="s">
        <v>636</v>
      </c>
      <c r="D600" s="290"/>
      <c r="E600" s="290"/>
      <c r="F600" s="290"/>
      <c r="G600" s="290"/>
      <c r="H600" s="291"/>
      <c r="I600" s="220" t="s">
        <v>637</v>
      </c>
      <c r="J600" s="93" t="str">
        <f>IF(SUM(L600:BS600)=0,IF(COUNTIF(L600:BS600,"未確認")&gt;0,"未確認",IF(COUNTIF(L600:BS600,"~*")&gt;0,"*",SUM(L600:BS600))),SUM(L600:BS600))</f>
        <v>未確認</v>
      </c>
      <c r="K600" s="152" t="str">
        <f>IF(OR(COUNTIF(L600:BS600,"未確認")&gt;0,COUNTIF(L600:BS600,"*")&gt;0),"※","")</f>
        <v>※</v>
      </c>
      <c r="L600" s="94">
        <v>0</v>
      </c>
      <c r="M600" s="259" t="s">
        <v>370</v>
      </c>
      <c r="N600" s="259">
        <v>0</v>
      </c>
      <c r="O600" s="259">
        <v>220</v>
      </c>
      <c r="P600" s="259" t="s">
        <v>370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89" t="s">
        <v>639</v>
      </c>
      <c r="D601" s="290"/>
      <c r="E601" s="290"/>
      <c r="F601" s="290"/>
      <c r="G601" s="290"/>
      <c r="H601" s="291"/>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641</v>
      </c>
      <c r="B602" s="68"/>
      <c r="C602" s="283" t="s">
        <v>642</v>
      </c>
      <c r="D602" s="284"/>
      <c r="E602" s="284"/>
      <c r="F602" s="284"/>
      <c r="G602" s="284"/>
      <c r="H602" s="285"/>
      <c r="I602" s="293" t="s">
        <v>643</v>
      </c>
      <c r="J602" s="105">
        <v>474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644</v>
      </c>
      <c r="B603" s="68"/>
      <c r="C603" s="218"/>
      <c r="D603" s="219"/>
      <c r="E603" s="280" t="s">
        <v>645</v>
      </c>
      <c r="F603" s="281"/>
      <c r="G603" s="281"/>
      <c r="H603" s="282"/>
      <c r="I603" s="295"/>
      <c r="J603" s="105">
        <v>92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646</v>
      </c>
      <c r="B604" s="68"/>
      <c r="C604" s="283" t="s">
        <v>647</v>
      </c>
      <c r="D604" s="284"/>
      <c r="E604" s="284"/>
      <c r="F604" s="284"/>
      <c r="G604" s="284"/>
      <c r="H604" s="285"/>
      <c r="I604" s="277" t="s">
        <v>648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649</v>
      </c>
      <c r="B605" s="68"/>
      <c r="C605" s="218"/>
      <c r="D605" s="219"/>
      <c r="E605" s="280" t="s">
        <v>645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0" t="s">
        <v>651</v>
      </c>
      <c r="D606" s="281"/>
      <c r="E606" s="281"/>
      <c r="F606" s="281"/>
      <c r="G606" s="281"/>
      <c r="H606" s="282"/>
      <c r="I606" s="98" t="s">
        <v>652</v>
      </c>
      <c r="J606" s="93">
        <v>655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653</v>
      </c>
      <c r="B607" s="68"/>
      <c r="C607" s="289" t="s">
        <v>654</v>
      </c>
      <c r="D607" s="290"/>
      <c r="E607" s="290"/>
      <c r="F607" s="290"/>
      <c r="G607" s="290"/>
      <c r="H607" s="291"/>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370</v>
      </c>
      <c r="P607" s="259" t="s">
        <v>370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656</v>
      </c>
      <c r="B608" s="68"/>
      <c r="C608" s="289" t="s">
        <v>657</v>
      </c>
      <c r="D608" s="290"/>
      <c r="E608" s="290"/>
      <c r="F608" s="290"/>
      <c r="G608" s="290"/>
      <c r="H608" s="291"/>
      <c r="I608" s="98" t="s">
        <v>658</v>
      </c>
      <c r="J608" s="93" t="str">
        <f t="shared" si="108"/>
        <v>未確認</v>
      </c>
      <c r="K608" s="152" t="str">
        <f t="shared" si="109"/>
        <v>※</v>
      </c>
      <c r="L608" s="94">
        <v>0</v>
      </c>
      <c r="M608" s="259">
        <v>0</v>
      </c>
      <c r="N608" s="259">
        <v>0</v>
      </c>
      <c r="O608" s="259">
        <v>0</v>
      </c>
      <c r="P608" s="259" t="s">
        <v>370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659</v>
      </c>
      <c r="B609" s="68"/>
      <c r="C609" s="289" t="s">
        <v>660</v>
      </c>
      <c r="D609" s="290"/>
      <c r="E609" s="290"/>
      <c r="F609" s="290"/>
      <c r="G609" s="290"/>
      <c r="H609" s="291"/>
      <c r="I609" s="98" t="s">
        <v>661</v>
      </c>
      <c r="J609" s="93" t="str">
        <f t="shared" si="108"/>
        <v>未確認</v>
      </c>
      <c r="K609" s="152" t="str">
        <f t="shared" si="109"/>
        <v>※</v>
      </c>
      <c r="L609" s="94">
        <v>0</v>
      </c>
      <c r="M609" s="259">
        <v>0</v>
      </c>
      <c r="N609" s="259">
        <v>0</v>
      </c>
      <c r="O609" s="259" t="s">
        <v>370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662</v>
      </c>
      <c r="B610" s="68"/>
      <c r="C610" s="289" t="s">
        <v>663</v>
      </c>
      <c r="D610" s="290"/>
      <c r="E610" s="290"/>
      <c r="F610" s="290"/>
      <c r="G610" s="290"/>
      <c r="H610" s="291"/>
      <c r="I610" s="98" t="s">
        <v>664</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89" t="s">
        <v>666</v>
      </c>
      <c r="D611" s="290"/>
      <c r="E611" s="290"/>
      <c r="F611" s="290"/>
      <c r="G611" s="290"/>
      <c r="H611" s="291"/>
      <c r="I611" s="160" t="s">
        <v>667</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668</v>
      </c>
      <c r="B612" s="68"/>
      <c r="C612" s="289" t="s">
        <v>669</v>
      </c>
      <c r="D612" s="290"/>
      <c r="E612" s="290"/>
      <c r="F612" s="290"/>
      <c r="G612" s="290"/>
      <c r="H612" s="291"/>
      <c r="I612" s="98" t="s">
        <v>670</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0" t="s">
        <v>673</v>
      </c>
      <c r="D620" s="281"/>
      <c r="E620" s="281"/>
      <c r="F620" s="281"/>
      <c r="G620" s="281"/>
      <c r="H620" s="282"/>
      <c r="I620" s="318" t="s">
        <v>674</v>
      </c>
      <c r="J620" s="93" t="str">
        <f>IF(SUM(L620:BS620)=0,IF(COUNTIF(L620:BS620,"未確認")&gt;0,"未確認",IF(COUNTIF(L620:BS620,"~*")&gt;0,"*",SUM(L620:BS620))),SUM(L620:BS620))</f>
        <v>未確認</v>
      </c>
      <c r="K620" s="152" t="str">
        <f ref="K620:K631" t="shared" si="114">IF(OR(COUNTIF(L620:BS620,"未確認")&gt;0,COUNTIF(L620:BS620,"*")&gt;0),"※","")</f>
        <v>※</v>
      </c>
      <c r="L620" s="94">
        <v>209</v>
      </c>
      <c r="M620" s="259">
        <v>193</v>
      </c>
      <c r="N620" s="259" t="s">
        <v>370</v>
      </c>
      <c r="O620" s="259" t="s">
        <v>370</v>
      </c>
      <c r="P620" s="259" t="s">
        <v>370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0" t="s">
        <v>676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0" t="s">
        <v>678</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679</v>
      </c>
      <c r="B623" s="92"/>
      <c r="C623" s="280" t="s">
        <v>680</v>
      </c>
      <c r="D623" s="281"/>
      <c r="E623" s="281"/>
      <c r="F623" s="281"/>
      <c r="G623" s="281"/>
      <c r="H623" s="282"/>
      <c r="I623" s="273" t="s">
        <v>681</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89" t="s">
        <v>684</v>
      </c>
      <c r="D625" s="290"/>
      <c r="E625" s="290"/>
      <c r="F625" s="290"/>
      <c r="G625" s="290"/>
      <c r="H625" s="291"/>
      <c r="I625" s="98" t="s">
        <v>685</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686</v>
      </c>
      <c r="B626" s="92"/>
      <c r="C626" s="280" t="s">
        <v>687</v>
      </c>
      <c r="D626" s="281"/>
      <c r="E626" s="281"/>
      <c r="F626" s="281"/>
      <c r="G626" s="281"/>
      <c r="H626" s="282"/>
      <c r="I626" s="103" t="s">
        <v>688</v>
      </c>
      <c r="J626" s="93" t="str">
        <f t="shared" si="115"/>
        <v>未確認</v>
      </c>
      <c r="K626" s="152" t="str">
        <f t="shared" si="114"/>
        <v>※</v>
      </c>
      <c r="L626" s="94">
        <v>660</v>
      </c>
      <c r="M626" s="259">
        <v>631</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0" t="s">
        <v>690</v>
      </c>
      <c r="D627" s="281"/>
      <c r="E627" s="281"/>
      <c r="F627" s="281"/>
      <c r="G627" s="281"/>
      <c r="H627" s="282"/>
      <c r="I627" s="103" t="s">
        <v>691</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692</v>
      </c>
      <c r="B628" s="96"/>
      <c r="C628" s="289" t="s">
        <v>693</v>
      </c>
      <c r="D628" s="290"/>
      <c r="E628" s="290"/>
      <c r="F628" s="290"/>
      <c r="G628" s="290"/>
      <c r="H628" s="291"/>
      <c r="I628" s="98" t="s">
        <v>694</v>
      </c>
      <c r="J628" s="93" t="str">
        <f t="shared" si="115"/>
        <v>未確認</v>
      </c>
      <c r="K628" s="152" t="str">
        <f t="shared" si="114"/>
        <v>※</v>
      </c>
      <c r="L628" s="94">
        <v>0</v>
      </c>
      <c r="M628" s="259">
        <v>0</v>
      </c>
      <c r="N628" s="259" t="s">
        <v>370</v>
      </c>
      <c r="O628" s="259" t="s">
        <v>370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0" t="s">
        <v>696</v>
      </c>
      <c r="D629" s="281"/>
      <c r="E629" s="281"/>
      <c r="F629" s="281"/>
      <c r="G629" s="281"/>
      <c r="H629" s="282"/>
      <c r="I629" s="98" t="s">
        <v>697</v>
      </c>
      <c r="J629" s="93" t="str">
        <f t="shared" si="115"/>
        <v>未確認</v>
      </c>
      <c r="K629" s="152" t="str">
        <f t="shared" si="114"/>
        <v>※</v>
      </c>
      <c r="L629" s="94">
        <v>0</v>
      </c>
      <c r="M629" s="259" t="s">
        <v>370</v>
      </c>
      <c r="N629" s="259" t="s">
        <v>370</v>
      </c>
      <c r="O629" s="259" t="s">
        <v>370</v>
      </c>
      <c r="P629" s="259" t="s">
        <v>370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698</v>
      </c>
      <c r="B630" s="96"/>
      <c r="C630" s="289" t="s">
        <v>699</v>
      </c>
      <c r="D630" s="290"/>
      <c r="E630" s="290"/>
      <c r="F630" s="290"/>
      <c r="G630" s="290"/>
      <c r="H630" s="291"/>
      <c r="I630" s="98" t="s">
        <v>700</v>
      </c>
      <c r="J630" s="93" t="str">
        <f t="shared" si="115"/>
        <v>未確認</v>
      </c>
      <c r="K630" s="152" t="str">
        <f t="shared" si="114"/>
        <v>※</v>
      </c>
      <c r="L630" s="94">
        <v>0</v>
      </c>
      <c r="M630" s="259" t="s">
        <v>370</v>
      </c>
      <c r="N630" s="259" t="s">
        <v>370</v>
      </c>
      <c r="O630" s="259" t="s">
        <v>370</v>
      </c>
      <c r="P630" s="259" t="s">
        <v>370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89" t="s">
        <v>702</v>
      </c>
      <c r="D631" s="290"/>
      <c r="E631" s="290"/>
      <c r="F631" s="290"/>
      <c r="G631" s="290"/>
      <c r="H631" s="291"/>
      <c r="I631" s="98" t="s">
        <v>703</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705</v>
      </c>
      <c r="B639" s="92"/>
      <c r="C639" s="289" t="s">
        <v>706</v>
      </c>
      <c r="D639" s="290"/>
      <c r="E639" s="290"/>
      <c r="F639" s="290"/>
      <c r="G639" s="290"/>
      <c r="H639" s="291"/>
      <c r="I639" s="98" t="s">
        <v>707</v>
      </c>
      <c r="J639" s="93" t="str">
        <f>IF(SUM(L639:BS639)=0,IF(COUNTIF(L639:BS639,"未確認")&gt;0,"未確認",IF(COUNTIF(L639:BS639,"~*")&gt;0,"*",SUM(L639:BS639))),SUM(L639:BS639))</f>
        <v>未確認</v>
      </c>
      <c r="K639" s="152" t="str">
        <f ref="K639:K646" t="shared" si="120">IF(OR(COUNTIF(L639:BS639,"未確認")&gt;0,COUNTIF(L639:BS639,"*")&gt;0),"※","")</f>
        <v>※</v>
      </c>
      <c r="L639" s="94" t="s">
        <v>370</v>
      </c>
      <c r="M639" s="259" t="s">
        <v>370</v>
      </c>
      <c r="N639" s="259" t="s">
        <v>370</v>
      </c>
      <c r="O639" s="259" t="s">
        <v>370</v>
      </c>
      <c r="P639" s="259" t="s">
        <v>370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708</v>
      </c>
      <c r="B640" s="96"/>
      <c r="C640" s="289" t="s">
        <v>709</v>
      </c>
      <c r="D640" s="290"/>
      <c r="E640" s="290"/>
      <c r="F640" s="290"/>
      <c r="G640" s="290"/>
      <c r="H640" s="291"/>
      <c r="I640" s="98" t="s">
        <v>710</v>
      </c>
      <c r="J640" s="93" t="str">
        <f ref="J640:J646" t="shared" si="121">IF(SUM(L640:BS640)=0,IF(COUNTIF(L640:BS640,"未確認")&gt;0,"未確認",IF(COUNTIF(L640:BS640,"~*")&gt;0,"*",SUM(L640:BS640))),SUM(L640:BS640))</f>
        <v>未確認</v>
      </c>
      <c r="K640" s="152" t="str">
        <f t="shared" si="120"/>
        <v>※</v>
      </c>
      <c r="L640" s="94" t="s">
        <v>370</v>
      </c>
      <c r="M640" s="259" t="s">
        <v>370</v>
      </c>
      <c r="N640" s="259" t="s">
        <v>370</v>
      </c>
      <c r="O640" s="259">
        <v>423</v>
      </c>
      <c r="P640" s="259">
        <v>295</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711</v>
      </c>
      <c r="B641" s="96"/>
      <c r="C641" s="289" t="s">
        <v>712</v>
      </c>
      <c r="D641" s="290"/>
      <c r="E641" s="290"/>
      <c r="F641" s="290"/>
      <c r="G641" s="290"/>
      <c r="H641" s="291"/>
      <c r="I641" s="98" t="s">
        <v>713</v>
      </c>
      <c r="J641" s="93" t="str">
        <f t="shared" si="121"/>
        <v>未確認</v>
      </c>
      <c r="K641" s="152" t="str">
        <f t="shared" si="120"/>
        <v>※</v>
      </c>
      <c r="L641" s="94" t="s">
        <v>370</v>
      </c>
      <c r="M641" s="259" t="s">
        <v>370</v>
      </c>
      <c r="N641" s="259" t="s">
        <v>370</v>
      </c>
      <c r="O641" s="259" t="s">
        <v>370</v>
      </c>
      <c r="P641" s="259">
        <v>184</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714</v>
      </c>
      <c r="B642" s="96"/>
      <c r="C642" s="280" t="s">
        <v>715</v>
      </c>
      <c r="D642" s="281"/>
      <c r="E642" s="281"/>
      <c r="F642" s="281"/>
      <c r="G642" s="281"/>
      <c r="H642" s="282"/>
      <c r="I642" s="98" t="s">
        <v>716</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89" t="s">
        <v>718</v>
      </c>
      <c r="D643" s="290"/>
      <c r="E643" s="290"/>
      <c r="F643" s="290"/>
      <c r="G643" s="290"/>
      <c r="H643" s="291"/>
      <c r="I643" s="98" t="s">
        <v>719</v>
      </c>
      <c r="J643" s="93" t="str">
        <f t="shared" si="121"/>
        <v>未確認</v>
      </c>
      <c r="K643" s="152" t="str">
        <f t="shared" si="120"/>
        <v>※</v>
      </c>
      <c r="L643" s="94">
        <v>0</v>
      </c>
      <c r="M643" s="259" t="s">
        <v>370</v>
      </c>
      <c r="N643" s="259">
        <v>0</v>
      </c>
      <c r="O643" s="259" t="s">
        <v>370</v>
      </c>
      <c r="P643" s="259" t="s">
        <v>370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720</v>
      </c>
      <c r="B644" s="96"/>
      <c r="C644" s="289" t="s">
        <v>721</v>
      </c>
      <c r="D644" s="290"/>
      <c r="E644" s="290"/>
      <c r="F644" s="290"/>
      <c r="G644" s="290"/>
      <c r="H644" s="291"/>
      <c r="I644" s="98" t="s">
        <v>722</v>
      </c>
      <c r="J644" s="93" t="str">
        <f t="shared" si="121"/>
        <v>未確認</v>
      </c>
      <c r="K644" s="152" t="str">
        <f t="shared" si="120"/>
        <v>※</v>
      </c>
      <c r="L644" s="94">
        <v>0</v>
      </c>
      <c r="M644" s="259">
        <v>0</v>
      </c>
      <c r="N644" s="259">
        <v>0</v>
      </c>
      <c r="O644" s="259" t="s">
        <v>370</v>
      </c>
      <c r="P644" s="259" t="s">
        <v>370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723</v>
      </c>
      <c r="B645" s="96"/>
      <c r="C645" s="289" t="s">
        <v>724</v>
      </c>
      <c r="D645" s="290"/>
      <c r="E645" s="290"/>
      <c r="F645" s="290"/>
      <c r="G645" s="290"/>
      <c r="H645" s="291"/>
      <c r="I645" s="98" t="s">
        <v>725</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0" t="s">
        <v>727</v>
      </c>
      <c r="D646" s="281"/>
      <c r="E646" s="281"/>
      <c r="F646" s="281"/>
      <c r="G646" s="281"/>
      <c r="H646" s="282"/>
      <c r="I646" s="98" t="s">
        <v>728</v>
      </c>
      <c r="J646" s="93" t="str">
        <f t="shared" si="121"/>
        <v>未確認</v>
      </c>
      <c r="K646" s="152" t="str">
        <f t="shared" si="120"/>
        <v>※</v>
      </c>
      <c r="L646" s="94">
        <v>0</v>
      </c>
      <c r="M646" s="259">
        <v>0</v>
      </c>
      <c r="N646" s="259" t="s">
        <v>370</v>
      </c>
      <c r="O646" s="259" t="s">
        <v>370</v>
      </c>
      <c r="P646" s="259" t="s">
        <v>370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6" t="s">
        <v>731</v>
      </c>
      <c r="D654" s="297"/>
      <c r="E654" s="297"/>
      <c r="F654" s="297"/>
      <c r="G654" s="297"/>
      <c r="H654" s="298"/>
      <c r="I654" s="98" t="s">
        <v>732</v>
      </c>
      <c r="J654" s="93" t="str">
        <f>IF(SUM(L654:BS654)=0,IF(COUNTIF(L654:BS654,"未確認")&gt;0,"未確認",IF(COUNTIF(L654:BS654,"~*")&gt;0,"*",SUM(L654:BS654))),SUM(L654:BS654))</f>
        <v>未確認</v>
      </c>
      <c r="K654" s="152" t="str">
        <f ref="K654:K668" t="shared" si="126">IF(OR(COUNTIF(L654:BS654,"未確認")&gt;0,COUNTIF(L654:BS654,"*")&gt;0),"※","")</f>
        <v>※</v>
      </c>
      <c r="L654" s="94" t="s">
        <v>370</v>
      </c>
      <c r="M654" s="259" t="s">
        <v>370</v>
      </c>
      <c r="N654" s="259" t="s">
        <v>370</v>
      </c>
      <c r="O654" s="259">
        <v>240</v>
      </c>
      <c r="P654" s="259">
        <v>350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733</v>
      </c>
      <c r="B655" s="68"/>
      <c r="C655" s="139"/>
      <c r="D655" s="163"/>
      <c r="E655" s="289" t="s">
        <v>734</v>
      </c>
      <c r="F655" s="290"/>
      <c r="G655" s="290"/>
      <c r="H655" s="291"/>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736</v>
      </c>
      <c r="B656" s="68"/>
      <c r="C656" s="139"/>
      <c r="D656" s="163"/>
      <c r="E656" s="289" t="s">
        <v>737</v>
      </c>
      <c r="F656" s="290"/>
      <c r="G656" s="290"/>
      <c r="H656" s="291"/>
      <c r="I656" s="98" t="s">
        <v>738</v>
      </c>
      <c r="J656" s="93" t="str">
        <f t="shared" si="127"/>
        <v>未確認</v>
      </c>
      <c r="K656" s="152" t="str">
        <f t="shared" si="126"/>
        <v>※</v>
      </c>
      <c r="L656" s="94" t="s">
        <v>370</v>
      </c>
      <c r="M656" s="259" t="s">
        <v>370</v>
      </c>
      <c r="N656" s="259" t="s">
        <v>370</v>
      </c>
      <c r="O656" s="259" t="s">
        <v>370</v>
      </c>
      <c r="P656" s="259" t="s">
        <v>370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739</v>
      </c>
      <c r="B657" s="68"/>
      <c r="C657" s="221"/>
      <c r="D657" s="222"/>
      <c r="E657" s="289" t="s">
        <v>740</v>
      </c>
      <c r="F657" s="290"/>
      <c r="G657" s="290"/>
      <c r="H657" s="291"/>
      <c r="I657" s="98" t="s">
        <v>741</v>
      </c>
      <c r="J657" s="93" t="str">
        <f t="shared" si="127"/>
        <v>未確認</v>
      </c>
      <c r="K657" s="152" t="str">
        <f t="shared" si="126"/>
        <v>※</v>
      </c>
      <c r="L657" s="94" t="s">
        <v>370</v>
      </c>
      <c r="M657" s="259" t="s">
        <v>370</v>
      </c>
      <c r="N657" s="259" t="s">
        <v>370</v>
      </c>
      <c r="O657" s="259" t="s">
        <v>370</v>
      </c>
      <c r="P657" s="259" t="s">
        <v>370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89" t="s">
        <v>743</v>
      </c>
      <c r="F658" s="290"/>
      <c r="G658" s="290"/>
      <c r="H658" s="291"/>
      <c r="I658" s="98" t="s">
        <v>744</v>
      </c>
      <c r="J658" s="93" t="str">
        <f t="shared" si="127"/>
        <v>未確認</v>
      </c>
      <c r="K658" s="152" t="str">
        <f t="shared" si="126"/>
        <v>※</v>
      </c>
      <c r="L658" s="94" t="s">
        <v>370</v>
      </c>
      <c r="M658" s="259" t="s">
        <v>370</v>
      </c>
      <c r="N658" s="259" t="s">
        <v>370</v>
      </c>
      <c r="O658" s="259" t="s">
        <v>370</v>
      </c>
      <c r="P658" s="259">
        <v>241</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745</v>
      </c>
      <c r="B659" s="68"/>
      <c r="C659" s="139"/>
      <c r="D659" s="163"/>
      <c r="E659" s="289" t="s">
        <v>746</v>
      </c>
      <c r="F659" s="290"/>
      <c r="G659" s="290"/>
      <c r="H659" s="291"/>
      <c r="I659" s="98" t="s">
        <v>747</v>
      </c>
      <c r="J659" s="93" t="str">
        <f t="shared" si="127"/>
        <v>未確認</v>
      </c>
      <c r="K659" s="152" t="str">
        <f t="shared" si="126"/>
        <v>※</v>
      </c>
      <c r="L659" s="94" t="s">
        <v>370</v>
      </c>
      <c r="M659" s="259" t="s">
        <v>370</v>
      </c>
      <c r="N659" s="259" t="s">
        <v>370</v>
      </c>
      <c r="O659" s="259" t="s">
        <v>370</v>
      </c>
      <c r="P659" s="259" t="s">
        <v>370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748</v>
      </c>
      <c r="B660" s="68"/>
      <c r="C660" s="139"/>
      <c r="D660" s="163"/>
      <c r="E660" s="289" t="s">
        <v>749</v>
      </c>
      <c r="F660" s="290"/>
      <c r="G660" s="290"/>
      <c r="H660" s="291"/>
      <c r="I660" s="98" t="s">
        <v>750</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751</v>
      </c>
      <c r="B661" s="68"/>
      <c r="C661" s="139"/>
      <c r="D661" s="163"/>
      <c r="E661" s="289" t="s">
        <v>752</v>
      </c>
      <c r="F661" s="290"/>
      <c r="G661" s="290"/>
      <c r="H661" s="291"/>
      <c r="I661" s="98" t="s">
        <v>753</v>
      </c>
      <c r="J661" s="93" t="str">
        <f t="shared" si="127"/>
        <v>未確認</v>
      </c>
      <c r="K661" s="152" t="str">
        <f t="shared" si="126"/>
        <v>※</v>
      </c>
      <c r="L661" s="94" t="s">
        <v>370</v>
      </c>
      <c r="M661" s="259">
        <v>0</v>
      </c>
      <c r="N661" s="259">
        <v>0</v>
      </c>
      <c r="O661" s="259" t="s">
        <v>370</v>
      </c>
      <c r="P661" s="259" t="s">
        <v>370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754</v>
      </c>
      <c r="B662" s="68"/>
      <c r="C662" s="141"/>
      <c r="D662" s="164"/>
      <c r="E662" s="289" t="s">
        <v>755</v>
      </c>
      <c r="F662" s="290"/>
      <c r="G662" s="290"/>
      <c r="H662" s="291"/>
      <c r="I662" s="98" t="s">
        <v>756</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757</v>
      </c>
      <c r="B663" s="68"/>
      <c r="C663" s="289" t="s">
        <v>758</v>
      </c>
      <c r="D663" s="290"/>
      <c r="E663" s="290"/>
      <c r="F663" s="290"/>
      <c r="G663" s="290"/>
      <c r="H663" s="291"/>
      <c r="I663" s="98" t="s">
        <v>759</v>
      </c>
      <c r="J663" s="93" t="str">
        <f t="shared" si="127"/>
        <v>未確認</v>
      </c>
      <c r="K663" s="152" t="str">
        <f t="shared" si="126"/>
        <v>※</v>
      </c>
      <c r="L663" s="94" t="s">
        <v>370</v>
      </c>
      <c r="M663" s="259" t="s">
        <v>370</v>
      </c>
      <c r="N663" s="259" t="s">
        <v>370</v>
      </c>
      <c r="O663" s="259" t="s">
        <v>370</v>
      </c>
      <c r="P663" s="259">
        <v>273</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0" t="s">
        <v>761</v>
      </c>
      <c r="D664" s="281"/>
      <c r="E664" s="281"/>
      <c r="F664" s="281"/>
      <c r="G664" s="281"/>
      <c r="H664" s="282"/>
      <c r="I664" s="103" t="s">
        <v>762</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763</v>
      </c>
      <c r="B665" s="68"/>
      <c r="C665" s="289" t="s">
        <v>764</v>
      </c>
      <c r="D665" s="290"/>
      <c r="E665" s="290"/>
      <c r="F665" s="290"/>
      <c r="G665" s="290"/>
      <c r="H665" s="291"/>
      <c r="I665" s="98" t="s">
        <v>765</v>
      </c>
      <c r="J665" s="93" t="str">
        <f t="shared" si="127"/>
        <v>未確認</v>
      </c>
      <c r="K665" s="152" t="str">
        <f t="shared" si="126"/>
        <v>※</v>
      </c>
      <c r="L665" s="94" t="s">
        <v>370</v>
      </c>
      <c r="M665" s="259" t="s">
        <v>370</v>
      </c>
      <c r="N665" s="259" t="s">
        <v>370</v>
      </c>
      <c r="O665" s="259" t="s">
        <v>370</v>
      </c>
      <c r="P665" s="259" t="s">
        <v>370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766</v>
      </c>
      <c r="B666" s="68"/>
      <c r="C666" s="289" t="s">
        <v>767</v>
      </c>
      <c r="D666" s="290"/>
      <c r="E666" s="290"/>
      <c r="F666" s="290"/>
      <c r="G666" s="290"/>
      <c r="H666" s="291"/>
      <c r="I666" s="98" t="s">
        <v>768</v>
      </c>
      <c r="J666" s="93" t="str">
        <f t="shared" si="127"/>
        <v>未確認</v>
      </c>
      <c r="K666" s="152" t="str">
        <f t="shared" si="126"/>
        <v>※</v>
      </c>
      <c r="L666" s="94" t="s">
        <v>370</v>
      </c>
      <c r="M666" s="259" t="s">
        <v>370</v>
      </c>
      <c r="N666" s="259" t="s">
        <v>370</v>
      </c>
      <c r="O666" s="259">
        <v>0</v>
      </c>
      <c r="P666" s="259" t="s">
        <v>370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769</v>
      </c>
      <c r="B667" s="68"/>
      <c r="C667" s="280" t="s">
        <v>770</v>
      </c>
      <c r="D667" s="281"/>
      <c r="E667" s="281"/>
      <c r="F667" s="281"/>
      <c r="G667" s="281"/>
      <c r="H667" s="282"/>
      <c r="I667" s="98" t="s">
        <v>771</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89" t="s">
        <v>773</v>
      </c>
      <c r="D668" s="290"/>
      <c r="E668" s="290"/>
      <c r="F668" s="290"/>
      <c r="G668" s="290"/>
      <c r="H668" s="291"/>
      <c r="I668" s="98" t="s">
        <v>774</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775</v>
      </c>
      <c r="B675" s="68"/>
      <c r="C675" s="280" t="s">
        <v>776</v>
      </c>
      <c r="D675" s="281"/>
      <c r="E675" s="281"/>
      <c r="F675" s="281"/>
      <c r="G675" s="281"/>
      <c r="H675" s="282"/>
      <c r="I675" s="103" t="s">
        <v>777</v>
      </c>
      <c r="J675" s="165"/>
      <c r="K675" s="166"/>
      <c r="L675" s="80" t="s">
        <v>40</v>
      </c>
      <c r="M675" s="253" t="s">
        <v>40</v>
      </c>
      <c r="N675" s="253" t="s">
        <v>40</v>
      </c>
      <c r="O675" s="253" t="s">
        <v>40</v>
      </c>
      <c r="P675" s="253" t="s">
        <v>40</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778</v>
      </c>
      <c r="B676" s="68"/>
      <c r="C676" s="280" t="s">
        <v>779</v>
      </c>
      <c r="D676" s="281"/>
      <c r="E676" s="281"/>
      <c r="F676" s="281"/>
      <c r="G676" s="281"/>
      <c r="H676" s="282"/>
      <c r="I676" s="103" t="s">
        <v>780</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781</v>
      </c>
      <c r="B677" s="68"/>
      <c r="C677" s="280" t="s">
        <v>782</v>
      </c>
      <c r="D677" s="281"/>
      <c r="E677" s="281"/>
      <c r="F677" s="281"/>
      <c r="G677" s="281"/>
      <c r="H677" s="282"/>
      <c r="I677" s="103" t="s">
        <v>783</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3" t="s">
        <v>785</v>
      </c>
      <c r="D678" s="284"/>
      <c r="E678" s="284"/>
      <c r="F678" s="284"/>
      <c r="G678" s="284"/>
      <c r="H678" s="285"/>
      <c r="I678" s="277" t="s">
        <v>786</v>
      </c>
      <c r="J678" s="165"/>
      <c r="K678" s="166"/>
      <c r="L678" s="225">
        <v>554</v>
      </c>
      <c r="M678" s="253">
        <v>539</v>
      </c>
      <c r="N678" s="253">
        <v>49</v>
      </c>
      <c r="O678" s="253">
        <v>676</v>
      </c>
      <c r="P678" s="253">
        <v>377</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787</v>
      </c>
      <c r="B679" s="68"/>
      <c r="C679" s="168"/>
      <c r="D679" s="169"/>
      <c r="E679" s="283" t="s">
        <v>788</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789</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790</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791</v>
      </c>
      <c r="B682" s="68"/>
      <c r="C682" s="170"/>
      <c r="D682" s="268"/>
      <c r="E682" s="286"/>
      <c r="F682" s="287"/>
      <c r="G682" s="267"/>
      <c r="H682" s="235" t="s">
        <v>792</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793</v>
      </c>
      <c r="B683" s="68"/>
      <c r="C683" s="283" t="s">
        <v>794</v>
      </c>
      <c r="D683" s="284"/>
      <c r="E683" s="284"/>
      <c r="F683" s="284"/>
      <c r="G683" s="288"/>
      <c r="H683" s="285"/>
      <c r="I683" s="277" t="s">
        <v>795</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0" t="s">
        <v>797</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798</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799</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800</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801</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802</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803</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804</v>
      </c>
      <c r="B691" s="68"/>
      <c r="C691" s="280" t="s">
        <v>805</v>
      </c>
      <c r="D691" s="281"/>
      <c r="E691" s="281"/>
      <c r="F691" s="281"/>
      <c r="G691" s="281"/>
      <c r="H691" s="282"/>
      <c r="I691" s="356" t="s">
        <v>806</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807</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808</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809</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811</v>
      </c>
      <c r="B702" s="96"/>
      <c r="C702" s="280" t="s">
        <v>812</v>
      </c>
      <c r="D702" s="281"/>
      <c r="E702" s="281"/>
      <c r="F702" s="281"/>
      <c r="G702" s="281"/>
      <c r="H702" s="282"/>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89" t="s">
        <v>815</v>
      </c>
      <c r="D703" s="290"/>
      <c r="E703" s="290"/>
      <c r="F703" s="290"/>
      <c r="G703" s="290"/>
      <c r="H703" s="291"/>
      <c r="I703" s="98" t="s">
        <v>816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89" t="s">
        <v>818</v>
      </c>
      <c r="D704" s="290"/>
      <c r="E704" s="290"/>
      <c r="F704" s="290"/>
      <c r="G704" s="290"/>
      <c r="H704" s="291"/>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821</v>
      </c>
      <c r="B712" s="92"/>
      <c r="C712" s="289" t="s">
        <v>822</v>
      </c>
      <c r="D712" s="290"/>
      <c r="E712" s="290"/>
      <c r="F712" s="290"/>
      <c r="G712" s="290"/>
      <c r="H712" s="291"/>
      <c r="I712" s="98" t="s">
        <v>823</v>
      </c>
      <c r="J712" s="93" t="str">
        <f>IF(SUM(L712:BS712)=0,IF(COUNTIF(L712:BS712,"未確認")&gt;0,"未確認",IF(COUNTIF(L712:BS712,"~*")&gt;0,"*",SUM(L712:BS712))),SUM(L712:BS712))</f>
        <v>未確認</v>
      </c>
      <c r="K712" s="152" t="str">
        <f>IF(OR(COUNTIF(L712:BS712,"未確認")&gt;0,COUNTIF(L712:BS712,"*")&gt;0),"※","")</f>
        <v>※</v>
      </c>
      <c r="L712" s="94" t="s">
        <v>370</v>
      </c>
      <c r="M712" s="259" t="s">
        <v>370</v>
      </c>
      <c r="N712" s="259">
        <v>0</v>
      </c>
      <c r="O712" s="259" t="s">
        <v>370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824</v>
      </c>
      <c r="B713" s="96"/>
      <c r="C713" s="289" t="s">
        <v>825</v>
      </c>
      <c r="D713" s="290"/>
      <c r="E713" s="290"/>
      <c r="F713" s="290"/>
      <c r="G713" s="290"/>
      <c r="H713" s="291"/>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157</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827</v>
      </c>
      <c r="B714" s="96"/>
      <c r="C714" s="280" t="s">
        <v>828</v>
      </c>
      <c r="D714" s="281"/>
      <c r="E714" s="281"/>
      <c r="F714" s="281"/>
      <c r="G714" s="281"/>
      <c r="H714" s="282"/>
      <c r="I714" s="98" t="s">
        <v>829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830</v>
      </c>
      <c r="B715" s="96"/>
      <c r="C715" s="289" t="s">
        <v>831</v>
      </c>
      <c r="D715" s="290"/>
      <c r="E715" s="290"/>
      <c r="F715" s="290"/>
      <c r="G715" s="290"/>
      <c r="H715" s="291"/>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834</v>
      </c>
      <c r="B724" s="92"/>
      <c r="C724" s="289" t="s">
        <v>835</v>
      </c>
      <c r="D724" s="290"/>
      <c r="E724" s="290"/>
      <c r="F724" s="290"/>
      <c r="G724" s="290"/>
      <c r="H724" s="291"/>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837</v>
      </c>
      <c r="B725" s="96"/>
      <c r="C725" s="289" t="s">
        <v>838</v>
      </c>
      <c r="D725" s="290"/>
      <c r="E725" s="290"/>
      <c r="F725" s="290"/>
      <c r="G725" s="290"/>
      <c r="H725" s="291"/>
      <c r="I725" s="98" t="s">
        <v>839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840</v>
      </c>
      <c r="B726" s="96"/>
      <c r="C726" s="280" t="s">
        <v>841</v>
      </c>
      <c r="D726" s="281"/>
      <c r="E726" s="281"/>
      <c r="F726" s="281"/>
      <c r="G726" s="281"/>
      <c r="H726" s="282"/>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843</v>
      </c>
      <c r="B727" s="96"/>
      <c r="C727" s="280" t="s">
        <v>844</v>
      </c>
      <c r="D727" s="281"/>
      <c r="E727" s="281"/>
      <c r="F727" s="281"/>
      <c r="G727" s="281"/>
      <c r="H727" s="282"/>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2022-04-25T15:25:48Z</dcterms:created>
  <dcterms:modified xsi:type="dcterms:W3CDTF">2022-04-25T15:25:48Z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