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<sst xmlns="http://schemas.openxmlformats.org/spreadsheetml/2006/main" count="835" uniqueCount="835">
  <si>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京都市立京北病院</t>
  </si>
  <si>
    <t>〒601-0533 京都府 京都市右京区京北下中町鳥谷３番地</t>
  </si>
  <si>
    <t>病棟の建築時期と構造</t>
  </si>
  <si>
    <t>建物情報＼病棟名</t>
  </si>
  <si>
    <t>１階病棟</t>
  </si>
  <si>
    <t>様式１病院病棟票(1)</t>
  </si>
  <si>
    <t>建築時期</t>
  </si>
  <si>
    <t>1957</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</si>
  <si>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</si>
  <si>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</si>
  <si>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</si>
  <si>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</si>
  <si>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</si>
  <si>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</si>
  <si>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</si>
  <si>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</si>
  <si>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</si>
  <si>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</si>
  <si>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</si>
  <si>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</si>
  <si>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</si>
  <si>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</si>
  <si>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</si>
  <si>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</si>
  <si>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</si>
  <si>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</si>
  <si>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</si>
  <si>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</si>
  <si>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</si>
  <si>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</si>
  <si>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</si>
  <si>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</si>
  <si>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</si>
  <si>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</si>
  <si>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</si>
  <si>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</si>
  <si>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</si>
  <si>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</si>
  <si>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</si>
  <si>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</si>
  <si>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</si>
  <si>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</si>
  <si>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</si>
  <si>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</si>
  <si>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</si>
  <si>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</si>
  <si>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</si>
  <si>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</si>
  <si>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</si>
  <si>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</si>
  <si>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</si>
  <si>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</si>
  <si>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</si>
  <si>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</si>
  <si>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</si>
  <si>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</si>
  <si>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</si>
  <si>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</si>
  <si>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</si>
  <si>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</si>
  <si>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</si>
  <si>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</si>
  <si>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</si>
  <si>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</si>
  <si>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</si>
  <si>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</si>
  <si>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</si>
  <si>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</si>
  <si>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</si>
  <si>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</si>
  <si>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</si>
  <si>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</si>
  <si>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</si>
  <si>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</si>
  <si>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</si>
  <si>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</si>
  <si>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</si>
  <si>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</si>
  <si>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</si>
  <si>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</si>
  <si>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</si>
  <si>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</si>
  <si>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</si>
  <si>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</si>
  <si>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</si>
  <si>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</si>
  <si>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</si>
  <si>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</si>
  <si>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</si>
  <si>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</si>
  <si>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</si>
  <si>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</si>
  <si>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</si>
  <si>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</si>
  <si>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</si>
  <si>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</si>
  <si>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</si>
  <si>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</si>
  <si>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</si>
  <si>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</si>
  <si>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</si>
  <si>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</si>
  <si>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</si>
  <si>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</si>
  <si>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</si>
  <si>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</si>
  <si>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</si>
  <si>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</si>
  <si>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</si>
  <si>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</si>
  <si>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</si>
  <si>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</si>
  <si>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</si>
  <si>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</si>
  <si>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</si>
  <si>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</si>
  <si>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</si>
  <si>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</si>
  <si>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</si>
  <si>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</si>
  <si>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</si>
  <si>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</si>
  <si>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</si>
  <si>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</si>
  <si>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</si>
  <si>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</si>
  <si>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</si>
  <si>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</si>
  <si>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</si>
  <si>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</si>
  <si>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</si>
  <si>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</si>
  <si>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</si>
  <si>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</si>
  <si>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</si>
  <si>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</si>
  <si>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</si>
  <si>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</si>
  <si>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</si>
  <si>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</si>
  <si>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</si>
  <si>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</si>
  <si>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</si>
  <si>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</si>
  <si>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</si>
  <si>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</si>
  <si>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</si>
  <si>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</si>
  <si>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</si>
  <si>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</si>
  <si>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</si>
  <si>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</si>
  <si>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</si>
  <si>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</si>
  <si>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</si>
  <si>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</si>
  <si>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</si>
  <si>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</si>
  <si>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</si>
  <si>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</si>
  <si>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</si>
  <si>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</si>
  <si>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</si>
  <si>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</si>
  <si>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</si>
  <si>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</si>
  <si>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</si>
  <si>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</si>
  <si>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</si>
  <si>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</si>
  <si>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</si>
  <si>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</si>
  <si>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</si>
  <si>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</si>
  <si>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</si>
  <si>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</si>
  <si>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</si>
  <si>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</si>
  <si>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</si>
  <si>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</si>
  <si>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</si>
  <si>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</si>
  <si>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</si>
  <si>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</si>
  <si>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</si>
  <si>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</si>
  <si>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</si>
  <si>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</si>
  <si>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</si>
  <si>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</si>
  <si>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</si>
  <si>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</si>
  <si>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</si>
  <si>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</si>
  <si>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</si>
  <si>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</si>
  <si>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</si>
  <si>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</si>
  <si>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</si>
  <si>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</si>
  <si>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</si>
  <si>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</si>
  <si>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</si>
  <si>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</si>
  <si>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</si>
  <si>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</si>
  <si>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</si>
  <si>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</si>
  <si>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</si>
  <si>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</si>
  <si>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</si>
  <si>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</si>
  <si>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</si>
  <si>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</si>
  <si>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</si>
  <si>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</si>
  <si>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</si>
  <si>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</si>
  <si>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</si>
  <si>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</si>
  <si>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</si>
  <si>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</si>
  <si>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</si>
  <si>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</si>
  <si>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</si>
  <si>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</si>
  <si>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</si>
  <si>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</si>
  <si>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</si>
  <si>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</si>
  <si>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</si>
  <si>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</si>
  <si>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</si>
  <si>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</si>
  <si>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</si>
  <si>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</si>
  <si>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</si>
  <si>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</si>
  <si>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</si>
  <si>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</si>
  <si>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</si>
  <si>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</si>
  <si>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</si>
  <si>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</si>
  <si>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</si>
  <si>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</si>
  <si>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</si>
  <si>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</si>
  <si>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</si>
  <si>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</si>
  <si>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</si>
  <si>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</si>
  <si>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</si>
  <si>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</si>
  <si>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</si>
  <si>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</si>
  <si>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</si>
  <si>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</si>
  <si>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</si>
  <si>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</si>
  <si>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</si>
  <si>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</si>
  <si>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</si>
  <si>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</si>
  <si>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</si>
  <si>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</si>
  <si>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</si>
  <si>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</si>
  <si>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</si>
  <si>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</si>
  <si>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</si>
  <si>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</si>
  <si>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</si>
  <si>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</si>
  <si>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</si>
  <si>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</si>
  <si>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</si>
  <si>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</si>
  <si>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</si>
  <si>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</si>
  <si>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</si>
  <si>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</si>
  <si>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</si>
  <si>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</si>
  <si>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</si>
  <si>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</si>
  <si>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</si>
  <si>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</si>
  <si>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</si>
  <si>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</si>
  <si>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</si>
  <si>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</si>
  <si>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</si>
  <si>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</si>
  <si>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</si>
  <si>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</si>
  <si>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</si>
  <si>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</si>
  <si>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</si>
  <si>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</si>
  <si>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</si>
  <si>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</si>
  <si>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</si>
  <si>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</si>
  <si>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</si>
  <si>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</si>
  <si>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</si>
  <si>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</si>
  <si>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</si>
  <si>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</si>
  <si>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</si>
  <si>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</si>
  <si>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</si>
  <si>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</si>
  <si>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</si>
  <si>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</si>
  <si>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</si>
  <si>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</si>
  <si>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</si>
  <si>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</si>
  <si>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</si>
  <si>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</si>
  <si>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</si>
  <si>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</si>
  <si>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</si>
  <si>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</si>
  <si>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</si>
  <si>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</si>
  <si>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</si>
  <si>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</si>
  <si>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</si>
  <si>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</si>
  <si>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</si>
  <si>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</si>
  <si>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</si>
  <si>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</si>
  <si>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</si>
  <si>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</si>
  <si>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</si>
  <si>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</si>
  <si>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</si>
  <si>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</si>
  <si>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</si>
  <si>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</si>
  <si>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</si>
  <si>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</si>
  <si>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</si>
  <si>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</si>
  <si>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</si>
  <si>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</si>
  <si>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1階病棟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</si>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</sst>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38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28</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38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104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57"/>
      <c r="F127" s="390"/>
      <c r="G127" s="390"/>
      <c r="H127" s="358"/>
      <c r="I127" s="294"/>
      <c r="J127" s="81"/>
      <c r="K127" s="82"/>
      <c r="L127" s="253" t="s">
        <v>106</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38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116</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10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117</v>
      </c>
      <c r="B140" s="68"/>
      <c r="C140" s="296" t="s">
        <v>115</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117</v>
      </c>
      <c r="B141" s="68"/>
      <c r="C141" s="90"/>
      <c r="D141" s="91"/>
      <c r="E141" s="289" t="s">
        <v>113</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118</v>
      </c>
      <c r="B142" s="68"/>
      <c r="C142" s="280" t="s">
        <v>119</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120</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121</v>
      </c>
      <c r="B150" s="1"/>
      <c r="C150" s="289" t="s">
        <v>120</v>
      </c>
      <c r="D150" s="290"/>
      <c r="E150" s="290"/>
      <c r="F150" s="290"/>
      <c r="G150" s="290"/>
      <c r="H150" s="291"/>
      <c r="I150" s="98" t="s">
        <v>122</v>
      </c>
      <c r="J150" s="272" t="s">
        <v>123</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124</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125</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126</v>
      </c>
      <c r="B158" s="96"/>
      <c r="C158" s="289" t="s">
        <v>127</v>
      </c>
      <c r="D158" s="290"/>
      <c r="E158" s="290"/>
      <c r="F158" s="290"/>
      <c r="G158" s="290"/>
      <c r="H158" s="291"/>
      <c r="I158" s="375" t="s">
        <v>128</v>
      </c>
      <c r="J158" s="193" t="s">
        <v>129</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130</v>
      </c>
      <c r="B159" s="96"/>
      <c r="C159" s="289" t="s">
        <v>131</v>
      </c>
      <c r="D159" s="290"/>
      <c r="E159" s="290"/>
      <c r="F159" s="290"/>
      <c r="G159" s="290"/>
      <c r="H159" s="291"/>
      <c r="I159" s="376"/>
      <c r="J159" s="193" t="s">
        <v>129</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132</v>
      </c>
      <c r="B160" s="96"/>
      <c r="C160" s="289" t="s">
        <v>133</v>
      </c>
      <c r="D160" s="290"/>
      <c r="E160" s="290"/>
      <c r="F160" s="290"/>
      <c r="G160" s="290"/>
      <c r="H160" s="291"/>
      <c r="I160" s="377"/>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135</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136</v>
      </c>
      <c r="B168" s="96"/>
      <c r="C168" s="289" t="s">
        <v>137</v>
      </c>
      <c r="D168" s="290"/>
      <c r="E168" s="290"/>
      <c r="F168" s="290"/>
      <c r="G168" s="290"/>
      <c r="H168" s="291"/>
      <c r="I168" s="213" t="s">
        <v>138</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139</v>
      </c>
      <c r="B169" s="96"/>
      <c r="C169" s="289" t="s">
        <v>140</v>
      </c>
      <c r="D169" s="290"/>
      <c r="E169" s="290"/>
      <c r="F169" s="290"/>
      <c r="G169" s="290"/>
      <c r="H169" s="291"/>
      <c r="I169" s="100" t="s">
        <v>141</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142</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143</v>
      </c>
      <c r="B177" s="96"/>
      <c r="C177" s="289" t="s">
        <v>144</v>
      </c>
      <c r="D177" s="290"/>
      <c r="E177" s="290"/>
      <c r="F177" s="290"/>
      <c r="G177" s="290"/>
      <c r="H177" s="291"/>
      <c r="I177" s="103" t="s">
        <v>145</v>
      </c>
      <c r="J177" s="193" t="s">
        <v>146</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147</v>
      </c>
      <c r="B178" s="96"/>
      <c r="C178" s="289" t="s">
        <v>148</v>
      </c>
      <c r="D178" s="290"/>
      <c r="E178" s="290"/>
      <c r="F178" s="290"/>
      <c r="G178" s="290"/>
      <c r="H178" s="291"/>
      <c r="I178" s="103" t="s">
        <v>149</v>
      </c>
      <c r="J178" s="193" t="s">
        <v>129</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150</v>
      </c>
      <c r="B179" s="96"/>
      <c r="C179" s="289" t="s">
        <v>151</v>
      </c>
      <c r="D179" s="290"/>
      <c r="E179" s="290"/>
      <c r="F179" s="290"/>
      <c r="G179" s="290"/>
      <c r="H179" s="291"/>
      <c r="I179" s="103" t="s">
        <v>152</v>
      </c>
      <c r="J179" s="193" t="s">
        <v>134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153</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154</v>
      </c>
      <c r="B187" s="68"/>
      <c r="C187" s="336" t="s">
        <v>155</v>
      </c>
      <c r="D187" s="338"/>
      <c r="E187" s="338"/>
      <c r="F187" s="338"/>
      <c r="G187" s="336" t="s">
        <v>156</v>
      </c>
      <c r="H187" s="336"/>
      <c r="I187" s="378" t="s">
        <v>157</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154</v>
      </c>
      <c r="B188" s="68"/>
      <c r="C188" s="338"/>
      <c r="D188" s="338"/>
      <c r="E188" s="338"/>
      <c r="F188" s="338"/>
      <c r="G188" s="336" t="s">
        <v>158</v>
      </c>
      <c r="H188" s="336"/>
      <c r="I188" s="379"/>
      <c r="J188" s="199">
        <v>5.7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159</v>
      </c>
      <c r="B189" s="68"/>
      <c r="C189" s="336" t="s">
        <v>160</v>
      </c>
      <c r="D189" s="338"/>
      <c r="E189" s="338"/>
      <c r="F189" s="338"/>
      <c r="G189" s="336" t="s">
        <v>156</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159</v>
      </c>
      <c r="B190" s="68"/>
      <c r="C190" s="338"/>
      <c r="D190" s="338"/>
      <c r="E190" s="338"/>
      <c r="F190" s="338"/>
      <c r="G190" s="336" t="s">
        <v>158</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161</v>
      </c>
      <c r="B191" s="97"/>
      <c r="C191" s="336" t="s">
        <v>162</v>
      </c>
      <c r="D191" s="336"/>
      <c r="E191" s="336"/>
      <c r="F191" s="336"/>
      <c r="G191" s="336" t="s">
        <v>156</v>
      </c>
      <c r="H191" s="336"/>
      <c r="I191" s="379"/>
      <c r="J191" s="198" t="str">
        <f>IF(SUM(L191:BS191)=0,IF(COUNTIF(L191:BS191,"未確認")&gt;0,"未確認",IF(COUNTIF(L191:BS191,"~*")&gt;0,"*",SUM(L191:BS191))),SUM(L191:BS191))</f>
        <v>未確認</v>
      </c>
      <c r="K191" s="66" t="str">
        <f t="shared" si="30"/>
        <v>※</v>
      </c>
      <c r="L191" s="108">
        <v>17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161</v>
      </c>
      <c r="B192" s="97"/>
      <c r="C192" s="336"/>
      <c r="D192" s="336"/>
      <c r="E192" s="336"/>
      <c r="F192" s="336"/>
      <c r="G192" s="336" t="s">
        <v>158</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163</v>
      </c>
      <c r="B193" s="97"/>
      <c r="C193" s="336" t="s">
        <v>164</v>
      </c>
      <c r="D193" s="337"/>
      <c r="E193" s="337"/>
      <c r="F193" s="337"/>
      <c r="G193" s="336" t="s">
        <v>156</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163</v>
      </c>
      <c r="B194" s="97"/>
      <c r="C194" s="337"/>
      <c r="D194" s="337"/>
      <c r="E194" s="337"/>
      <c r="F194" s="337"/>
      <c r="G194" s="336" t="s">
        <v>158</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165</v>
      </c>
      <c r="B195" s="97"/>
      <c r="C195" s="336" t="s">
        <v>166</v>
      </c>
      <c r="D195" s="337"/>
      <c r="E195" s="337"/>
      <c r="F195" s="337"/>
      <c r="G195" s="336" t="s">
        <v>156</v>
      </c>
      <c r="H195" s="336"/>
      <c r="I195" s="379"/>
      <c r="J195" s="198" t="str">
        <f t="shared" si="31"/>
        <v>未確認</v>
      </c>
      <c r="K195" s="66" t="str">
        <f t="shared" si="30"/>
        <v>※</v>
      </c>
      <c r="L195" s="108">
        <v>1</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165</v>
      </c>
      <c r="B196" s="97"/>
      <c r="C196" s="337"/>
      <c r="D196" s="337"/>
      <c r="E196" s="337"/>
      <c r="F196" s="337"/>
      <c r="G196" s="336" t="s">
        <v>158</v>
      </c>
      <c r="H196" s="336"/>
      <c r="I196" s="379"/>
      <c r="J196" s="198" t="str">
        <f t="shared" si="31"/>
        <v>未確認</v>
      </c>
      <c r="K196" s="66" t="str">
        <f t="shared" si="30"/>
        <v>※</v>
      </c>
      <c r="L196" s="109">
        <v>0</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167</v>
      </c>
      <c r="B197" s="97"/>
      <c r="C197" s="336" t="s">
        <v>168</v>
      </c>
      <c r="D197" s="337"/>
      <c r="E197" s="337"/>
      <c r="F197" s="337"/>
      <c r="G197" s="336" t="s">
        <v>156</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167</v>
      </c>
      <c r="B198" s="68"/>
      <c r="C198" s="337"/>
      <c r="D198" s="337"/>
      <c r="E198" s="337"/>
      <c r="F198" s="337"/>
      <c r="G198" s="336" t="s">
        <v>158</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169</v>
      </c>
      <c r="B199" s="68"/>
      <c r="C199" s="336" t="s">
        <v>170</v>
      </c>
      <c r="D199" s="337"/>
      <c r="E199" s="337"/>
      <c r="F199" s="337"/>
      <c r="G199" s="336" t="s">
        <v>156</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169</v>
      </c>
      <c r="B200" s="68"/>
      <c r="C200" s="337"/>
      <c r="D200" s="337"/>
      <c r="E200" s="337"/>
      <c r="F200" s="337"/>
      <c r="G200" s="336" t="s">
        <v>158</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171</v>
      </c>
      <c r="B201" s="68"/>
      <c r="C201" s="336" t="s">
        <v>172</v>
      </c>
      <c r="D201" s="337"/>
      <c r="E201" s="337"/>
      <c r="F201" s="337"/>
      <c r="G201" s="336" t="s">
        <v>156</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171</v>
      </c>
      <c r="B202" s="68"/>
      <c r="C202" s="337"/>
      <c r="D202" s="337"/>
      <c r="E202" s="337"/>
      <c r="F202" s="337"/>
      <c r="G202" s="336" t="s">
        <v>158</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173</v>
      </c>
      <c r="B203" s="68"/>
      <c r="C203" s="336" t="s">
        <v>174</v>
      </c>
      <c r="D203" s="337"/>
      <c r="E203" s="337"/>
      <c r="F203" s="337"/>
      <c r="G203" s="336" t="s">
        <v>156</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173</v>
      </c>
      <c r="B204" s="68"/>
      <c r="C204" s="337"/>
      <c r="D204" s="337"/>
      <c r="E204" s="337"/>
      <c r="F204" s="337"/>
      <c r="G204" s="336" t="s">
        <v>158</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175</v>
      </c>
      <c r="B205" s="68"/>
      <c r="C205" s="336" t="s">
        <v>176</v>
      </c>
      <c r="D205" s="337"/>
      <c r="E205" s="337"/>
      <c r="F205" s="337"/>
      <c r="G205" s="336" t="s">
        <v>156</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175</v>
      </c>
      <c r="B206" s="68"/>
      <c r="C206" s="337"/>
      <c r="D206" s="337"/>
      <c r="E206" s="337"/>
      <c r="F206" s="337"/>
      <c r="G206" s="336" t="s">
        <v>158</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177</v>
      </c>
      <c r="B207" s="68"/>
      <c r="C207" s="336" t="s">
        <v>178</v>
      </c>
      <c r="D207" s="338"/>
      <c r="E207" s="338"/>
      <c r="F207" s="338"/>
      <c r="G207" s="336" t="s">
        <v>156</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177</v>
      </c>
      <c r="B208" s="68"/>
      <c r="C208" s="338"/>
      <c r="D208" s="338"/>
      <c r="E208" s="338"/>
      <c r="F208" s="338"/>
      <c r="G208" s="336" t="s">
        <v>158</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179</v>
      </c>
      <c r="B209" s="68"/>
      <c r="C209" s="336" t="s">
        <v>180</v>
      </c>
      <c r="D209" s="338"/>
      <c r="E209" s="338"/>
      <c r="F209" s="338"/>
      <c r="G209" s="336" t="s">
        <v>156</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179</v>
      </c>
      <c r="B210" s="68"/>
      <c r="C210" s="338"/>
      <c r="D210" s="338"/>
      <c r="E210" s="338"/>
      <c r="F210" s="338"/>
      <c r="G210" s="336" t="s">
        <v>158</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181</v>
      </c>
      <c r="B211" s="68"/>
      <c r="C211" s="336" t="s">
        <v>182</v>
      </c>
      <c r="D211" s="337"/>
      <c r="E211" s="337"/>
      <c r="F211" s="337"/>
      <c r="G211" s="336" t="s">
        <v>156</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181</v>
      </c>
      <c r="B212" s="68"/>
      <c r="C212" s="337"/>
      <c r="D212" s="337"/>
      <c r="E212" s="337"/>
      <c r="F212" s="337"/>
      <c r="G212" s="336" t="s">
        <v>158</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183</v>
      </c>
      <c r="B213" s="68"/>
      <c r="C213" s="336" t="s">
        <v>184</v>
      </c>
      <c r="D213" s="338"/>
      <c r="E213" s="338"/>
      <c r="F213" s="338"/>
      <c r="G213" s="336" t="s">
        <v>156</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183</v>
      </c>
      <c r="B214" s="68"/>
      <c r="C214" s="338"/>
      <c r="D214" s="338"/>
      <c r="E214" s="338"/>
      <c r="F214" s="338"/>
      <c r="G214" s="336" t="s">
        <v>158</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185</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186</v>
      </c>
      <c r="M218" s="211" t="s">
        <v>187</v>
      </c>
      <c r="N218" s="211" t="s">
        <v>188</v>
      </c>
      <c r="O218" s="104"/>
      <c r="P218" s="104"/>
      <c r="Q218" s="104"/>
      <c r="R218" s="104"/>
      <c r="S218" s="104"/>
      <c r="T218" s="104"/>
      <c r="U218" s="104"/>
      <c r="V218" s="8"/>
    </row>
    <row r="219" ht="34.5" customHeight="1" s="67" customFormat="1">
      <c r="A219" s="183" t="s">
        <v>189</v>
      </c>
      <c r="B219" s="97"/>
      <c r="C219" s="336" t="s">
        <v>162</v>
      </c>
      <c r="D219" s="336"/>
      <c r="E219" s="336"/>
      <c r="F219" s="336"/>
      <c r="G219" s="289" t="s">
        <v>156</v>
      </c>
      <c r="H219" s="291"/>
      <c r="I219" s="372" t="s">
        <v>190</v>
      </c>
      <c r="J219" s="112"/>
      <c r="K219" s="113"/>
      <c r="L219" s="108">
        <v>0</v>
      </c>
      <c r="M219" s="108">
        <v>2</v>
      </c>
      <c r="N219" s="108">
        <v>2</v>
      </c>
      <c r="O219" s="104"/>
      <c r="P219" s="104"/>
      <c r="Q219" s="104"/>
      <c r="R219" s="104"/>
      <c r="S219" s="104"/>
      <c r="T219" s="104"/>
      <c r="U219" s="104"/>
    </row>
    <row r="220" ht="34.5" customHeight="1" s="67" customFormat="1">
      <c r="A220" s="183" t="s">
        <v>189</v>
      </c>
      <c r="B220" s="97"/>
      <c r="C220" s="336"/>
      <c r="D220" s="336"/>
      <c r="E220" s="336"/>
      <c r="F220" s="336"/>
      <c r="G220" s="289" t="s">
        <v>158</v>
      </c>
      <c r="H220" s="291"/>
      <c r="I220" s="373"/>
      <c r="J220" s="112"/>
      <c r="K220" s="114"/>
      <c r="L220" s="109">
        <v>0</v>
      </c>
      <c r="M220" s="109">
        <v>1.6</v>
      </c>
      <c r="N220" s="109">
        <v>0</v>
      </c>
      <c r="O220" s="104"/>
      <c r="P220" s="104"/>
      <c r="Q220" s="104"/>
      <c r="R220" s="104"/>
      <c r="S220" s="104"/>
      <c r="T220" s="104"/>
      <c r="U220" s="104"/>
    </row>
    <row r="221" ht="34.5" customHeight="1" s="67" customFormat="1">
      <c r="A221" s="183" t="s">
        <v>191</v>
      </c>
      <c r="B221" s="97"/>
      <c r="C221" s="336" t="s">
        <v>164</v>
      </c>
      <c r="D221" s="337"/>
      <c r="E221" s="337"/>
      <c r="F221" s="337"/>
      <c r="G221" s="289" t="s">
        <v>156</v>
      </c>
      <c r="H221" s="291"/>
      <c r="I221" s="373"/>
      <c r="J221" s="112"/>
      <c r="K221" s="113"/>
      <c r="L221" s="108">
        <v>0</v>
      </c>
      <c r="M221" s="108">
        <v>2</v>
      </c>
      <c r="N221" s="108">
        <v>0</v>
      </c>
      <c r="O221" s="104"/>
      <c r="P221" s="104"/>
      <c r="Q221" s="104"/>
      <c r="R221" s="104"/>
      <c r="S221" s="104"/>
      <c r="T221" s="104"/>
      <c r="U221" s="104"/>
    </row>
    <row r="222" ht="34.5" customHeight="1" s="67" customFormat="1">
      <c r="A222" s="183" t="s">
        <v>191</v>
      </c>
      <c r="B222" s="97"/>
      <c r="C222" s="337"/>
      <c r="D222" s="337"/>
      <c r="E222" s="337"/>
      <c r="F222" s="337"/>
      <c r="G222" s="289" t="s">
        <v>158</v>
      </c>
      <c r="H222" s="291"/>
      <c r="I222" s="373"/>
      <c r="J222" s="112"/>
      <c r="K222" s="114"/>
      <c r="L222" s="109">
        <v>0</v>
      </c>
      <c r="M222" s="109">
        <v>0</v>
      </c>
      <c r="N222" s="109">
        <v>0</v>
      </c>
      <c r="O222" s="104"/>
      <c r="P222" s="104"/>
      <c r="Q222" s="104"/>
      <c r="R222" s="104"/>
      <c r="S222" s="104"/>
      <c r="T222" s="104"/>
      <c r="U222" s="104"/>
    </row>
    <row r="223" ht="34.5" customHeight="1" s="67" customFormat="1">
      <c r="A223" s="183" t="s">
        <v>192</v>
      </c>
      <c r="B223" s="97"/>
      <c r="C223" s="336" t="s">
        <v>166</v>
      </c>
      <c r="D223" s="337"/>
      <c r="E223" s="337"/>
      <c r="F223" s="337"/>
      <c r="G223" s="289" t="s">
        <v>156</v>
      </c>
      <c r="H223" s="291"/>
      <c r="I223" s="373"/>
      <c r="J223" s="112"/>
      <c r="K223" s="113"/>
      <c r="L223" s="108">
        <v>0</v>
      </c>
      <c r="M223" s="108">
        <v>0</v>
      </c>
      <c r="N223" s="108">
        <v>0</v>
      </c>
      <c r="O223" s="104"/>
      <c r="P223" s="104"/>
      <c r="Q223" s="104"/>
      <c r="R223" s="104"/>
      <c r="S223" s="104"/>
      <c r="T223" s="104"/>
      <c r="U223" s="104"/>
    </row>
    <row r="224" ht="34.5" customHeight="1" s="67" customFormat="1">
      <c r="A224" s="183" t="s">
        <v>192</v>
      </c>
      <c r="B224" s="97"/>
      <c r="C224" s="337"/>
      <c r="D224" s="337"/>
      <c r="E224" s="337"/>
      <c r="F224" s="337"/>
      <c r="G224" s="289" t="s">
        <v>158</v>
      </c>
      <c r="H224" s="291"/>
      <c r="I224" s="373"/>
      <c r="J224" s="112"/>
      <c r="K224" s="114"/>
      <c r="L224" s="109">
        <v>0</v>
      </c>
      <c r="M224" s="109">
        <v>0.4</v>
      </c>
      <c r="N224" s="109">
        <v>0</v>
      </c>
      <c r="O224" s="104"/>
      <c r="P224" s="104"/>
      <c r="Q224" s="104"/>
      <c r="R224" s="104"/>
      <c r="S224" s="104"/>
      <c r="T224" s="104"/>
      <c r="U224" s="104"/>
    </row>
    <row r="225" ht="34.5" customHeight="1" s="67" customFormat="1">
      <c r="A225" s="183" t="s">
        <v>193</v>
      </c>
      <c r="B225" s="97"/>
      <c r="C225" s="336" t="s">
        <v>168</v>
      </c>
      <c r="D225" s="337"/>
      <c r="E225" s="337"/>
      <c r="F225" s="337"/>
      <c r="G225" s="289" t="s">
        <v>156</v>
      </c>
      <c r="H225" s="291"/>
      <c r="I225" s="373"/>
      <c r="J225" s="112"/>
      <c r="K225" s="113"/>
      <c r="L225" s="108">
        <v>0</v>
      </c>
      <c r="M225" s="108">
        <v>0</v>
      </c>
      <c r="N225" s="108">
        <v>0</v>
      </c>
      <c r="O225" s="104"/>
      <c r="P225" s="104"/>
      <c r="Q225" s="104"/>
      <c r="R225" s="104"/>
      <c r="S225" s="104"/>
      <c r="T225" s="104"/>
      <c r="U225" s="104"/>
    </row>
    <row r="226" ht="34.5" customHeight="1" s="67" customFormat="1">
      <c r="A226" s="183" t="s">
        <v>193</v>
      </c>
      <c r="B226" s="68"/>
      <c r="C226" s="337"/>
      <c r="D226" s="337"/>
      <c r="E226" s="337"/>
      <c r="F226" s="337"/>
      <c r="G226" s="289" t="s">
        <v>158</v>
      </c>
      <c r="H226" s="291"/>
      <c r="I226" s="373"/>
      <c r="J226" s="112"/>
      <c r="K226" s="114"/>
      <c r="L226" s="109">
        <v>0</v>
      </c>
      <c r="M226" s="109">
        <v>0</v>
      </c>
      <c r="N226" s="109">
        <v>0</v>
      </c>
      <c r="O226" s="104"/>
      <c r="P226" s="104"/>
      <c r="Q226" s="104"/>
      <c r="R226" s="104"/>
      <c r="S226" s="104"/>
      <c r="T226" s="104"/>
      <c r="U226" s="104"/>
    </row>
    <row r="227" ht="34.5" customHeight="1" s="67" customFormat="1">
      <c r="A227" s="183" t="s">
        <v>194</v>
      </c>
      <c r="B227" s="68"/>
      <c r="C227" s="336" t="s">
        <v>170</v>
      </c>
      <c r="D227" s="337"/>
      <c r="E227" s="337"/>
      <c r="F227" s="337"/>
      <c r="G227" s="289" t="s">
        <v>156</v>
      </c>
      <c r="H227" s="291"/>
      <c r="I227" s="373"/>
      <c r="J227" s="112"/>
      <c r="K227" s="113"/>
      <c r="L227" s="108">
        <v>0</v>
      </c>
      <c r="M227" s="108">
        <v>3</v>
      </c>
      <c r="N227" s="108">
        <v>0</v>
      </c>
      <c r="O227" s="104"/>
      <c r="P227" s="104"/>
      <c r="Q227" s="104"/>
      <c r="R227" s="104"/>
      <c r="S227" s="104"/>
      <c r="T227" s="104"/>
      <c r="U227" s="104"/>
    </row>
    <row r="228" ht="34.5" customHeight="1" s="67" customFormat="1">
      <c r="A228" s="183" t="s">
        <v>194</v>
      </c>
      <c r="B228" s="68"/>
      <c r="C228" s="337"/>
      <c r="D228" s="337"/>
      <c r="E228" s="337"/>
      <c r="F228" s="337"/>
      <c r="G228" s="289" t="s">
        <v>158</v>
      </c>
      <c r="H228" s="291"/>
      <c r="I228" s="373"/>
      <c r="J228" s="112"/>
      <c r="K228" s="114"/>
      <c r="L228" s="109">
        <v>0</v>
      </c>
      <c r="M228" s="109">
        <v>0</v>
      </c>
      <c r="N228" s="109">
        <v>0</v>
      </c>
      <c r="O228" s="104"/>
      <c r="P228" s="104"/>
      <c r="Q228" s="104"/>
      <c r="R228" s="104"/>
      <c r="S228" s="104"/>
      <c r="T228" s="104"/>
      <c r="U228" s="104"/>
    </row>
    <row r="229" ht="34.5" customHeight="1" s="67" customFormat="1">
      <c r="A229" s="183" t="s">
        <v>195</v>
      </c>
      <c r="B229" s="68"/>
      <c r="C229" s="336" t="s">
        <v>172</v>
      </c>
      <c r="D229" s="337"/>
      <c r="E229" s="337"/>
      <c r="F229" s="337"/>
      <c r="G229" s="289" t="s">
        <v>156</v>
      </c>
      <c r="H229" s="291"/>
      <c r="I229" s="373"/>
      <c r="J229" s="112"/>
      <c r="K229" s="113"/>
      <c r="L229" s="108">
        <v>0</v>
      </c>
      <c r="M229" s="108">
        <v>1</v>
      </c>
      <c r="N229" s="108">
        <v>0</v>
      </c>
      <c r="O229" s="104"/>
      <c r="P229" s="104"/>
      <c r="Q229" s="104"/>
      <c r="R229" s="104"/>
      <c r="S229" s="104"/>
      <c r="T229" s="104"/>
      <c r="U229" s="104"/>
    </row>
    <row r="230" ht="34.5" customHeight="1" s="67" customFormat="1">
      <c r="A230" s="183" t="s">
        <v>195</v>
      </c>
      <c r="B230" s="68"/>
      <c r="C230" s="337"/>
      <c r="D230" s="337"/>
      <c r="E230" s="337"/>
      <c r="F230" s="337"/>
      <c r="G230" s="289" t="s">
        <v>158</v>
      </c>
      <c r="H230" s="291"/>
      <c r="I230" s="373"/>
      <c r="J230" s="112"/>
      <c r="K230" s="114"/>
      <c r="L230" s="109">
        <v>0</v>
      </c>
      <c r="M230" s="109">
        <v>0</v>
      </c>
      <c r="N230" s="109">
        <v>0</v>
      </c>
      <c r="O230" s="104"/>
      <c r="P230" s="104"/>
      <c r="Q230" s="104"/>
      <c r="R230" s="104"/>
      <c r="S230" s="104"/>
      <c r="T230" s="104"/>
      <c r="U230" s="104"/>
    </row>
    <row r="231" ht="34.5" customHeight="1" s="67" customFormat="1">
      <c r="A231" s="183" t="s">
        <v>196</v>
      </c>
      <c r="B231" s="68"/>
      <c r="C231" s="336" t="s">
        <v>174</v>
      </c>
      <c r="D231" s="337"/>
      <c r="E231" s="337"/>
      <c r="F231" s="337"/>
      <c r="G231" s="289" t="s">
        <v>156</v>
      </c>
      <c r="H231" s="291"/>
      <c r="I231" s="373"/>
      <c r="J231" s="112"/>
      <c r="K231" s="113"/>
      <c r="L231" s="108">
        <v>0</v>
      </c>
      <c r="M231" s="108">
        <v>0</v>
      </c>
      <c r="N231" s="108">
        <v>0</v>
      </c>
      <c r="O231" s="104"/>
      <c r="P231" s="104"/>
      <c r="Q231" s="104"/>
      <c r="R231" s="104"/>
      <c r="S231" s="104"/>
      <c r="T231" s="104"/>
      <c r="U231" s="104"/>
    </row>
    <row r="232" ht="34.5" customHeight="1" s="67" customFormat="1">
      <c r="A232" s="183" t="s">
        <v>196</v>
      </c>
      <c r="B232" s="68"/>
      <c r="C232" s="337"/>
      <c r="D232" s="337"/>
      <c r="E232" s="337"/>
      <c r="F232" s="337"/>
      <c r="G232" s="289" t="s">
        <v>158</v>
      </c>
      <c r="H232" s="291"/>
      <c r="I232" s="373"/>
      <c r="J232" s="112"/>
      <c r="K232" s="114"/>
      <c r="L232" s="109">
        <v>0</v>
      </c>
      <c r="M232" s="109">
        <v>0</v>
      </c>
      <c r="N232" s="109">
        <v>0</v>
      </c>
      <c r="O232" s="104"/>
      <c r="P232" s="104"/>
      <c r="Q232" s="104"/>
      <c r="R232" s="104"/>
      <c r="S232" s="104"/>
      <c r="T232" s="104"/>
      <c r="U232" s="104"/>
    </row>
    <row r="233" ht="34.5" customHeight="1" s="67" customFormat="1">
      <c r="A233" s="183" t="s">
        <v>197</v>
      </c>
      <c r="B233" s="68"/>
      <c r="C233" s="336" t="s">
        <v>176</v>
      </c>
      <c r="D233" s="337"/>
      <c r="E233" s="337"/>
      <c r="F233" s="337"/>
      <c r="G233" s="289" t="s">
        <v>156</v>
      </c>
      <c r="H233" s="291"/>
      <c r="I233" s="373"/>
      <c r="J233" s="112"/>
      <c r="K233" s="113"/>
      <c r="L233" s="108">
        <v>0</v>
      </c>
      <c r="M233" s="108">
        <v>2</v>
      </c>
      <c r="N233" s="108">
        <v>0</v>
      </c>
      <c r="O233" s="104"/>
      <c r="P233" s="104"/>
      <c r="Q233" s="104"/>
      <c r="R233" s="104"/>
      <c r="S233" s="104"/>
      <c r="T233" s="104"/>
      <c r="U233" s="104"/>
    </row>
    <row r="234" ht="34.5" customHeight="1" s="67" customFormat="1">
      <c r="A234" s="183" t="s">
        <v>197</v>
      </c>
      <c r="B234" s="68"/>
      <c r="C234" s="337"/>
      <c r="D234" s="337"/>
      <c r="E234" s="337"/>
      <c r="F234" s="337"/>
      <c r="G234" s="289" t="s">
        <v>158</v>
      </c>
      <c r="H234" s="291"/>
      <c r="I234" s="373"/>
      <c r="J234" s="112"/>
      <c r="K234" s="114"/>
      <c r="L234" s="109">
        <v>0</v>
      </c>
      <c r="M234" s="109">
        <v>0</v>
      </c>
      <c r="N234" s="109">
        <v>0</v>
      </c>
      <c r="O234" s="104"/>
      <c r="P234" s="104"/>
      <c r="Q234" s="104"/>
      <c r="R234" s="104"/>
      <c r="S234" s="104"/>
      <c r="T234" s="104"/>
      <c r="U234" s="104"/>
    </row>
    <row r="235" ht="34.5" customHeight="1" s="67" customFormat="1">
      <c r="A235" s="183" t="s">
        <v>198</v>
      </c>
      <c r="B235" s="68"/>
      <c r="C235" s="336" t="s">
        <v>182</v>
      </c>
      <c r="D235" s="337"/>
      <c r="E235" s="337"/>
      <c r="F235" s="337"/>
      <c r="G235" s="289" t="s">
        <v>156</v>
      </c>
      <c r="H235" s="291"/>
      <c r="I235" s="373"/>
      <c r="J235" s="112"/>
      <c r="K235" s="113"/>
      <c r="L235" s="108">
        <v>0</v>
      </c>
      <c r="M235" s="108">
        <v>0</v>
      </c>
      <c r="N235" s="108">
        <v>0</v>
      </c>
      <c r="O235" s="104"/>
      <c r="P235" s="104"/>
      <c r="Q235" s="104"/>
      <c r="R235" s="104"/>
      <c r="S235" s="104"/>
      <c r="T235" s="104"/>
      <c r="U235" s="104"/>
    </row>
    <row r="236" ht="34.5" customHeight="1" s="67" customFormat="1">
      <c r="A236" s="183" t="s">
        <v>198</v>
      </c>
      <c r="B236" s="68"/>
      <c r="C236" s="337"/>
      <c r="D236" s="337"/>
      <c r="E236" s="337"/>
      <c r="F236" s="337"/>
      <c r="G236" s="289" t="s">
        <v>158</v>
      </c>
      <c r="H236" s="291"/>
      <c r="I236" s="373"/>
      <c r="J236" s="112"/>
      <c r="K236" s="114"/>
      <c r="L236" s="109">
        <v>0</v>
      </c>
      <c r="M236" s="109">
        <v>0</v>
      </c>
      <c r="N236" s="109">
        <v>0</v>
      </c>
      <c r="O236" s="104"/>
      <c r="P236" s="104"/>
      <c r="Q236" s="104"/>
      <c r="R236" s="104"/>
      <c r="S236" s="104"/>
      <c r="T236" s="104"/>
      <c r="U236" s="104"/>
    </row>
    <row r="237" ht="34.5" customHeight="1" s="67" customFormat="1">
      <c r="A237" s="183" t="s">
        <v>199</v>
      </c>
      <c r="B237" s="68"/>
      <c r="C237" s="336" t="s">
        <v>184</v>
      </c>
      <c r="D237" s="338"/>
      <c r="E237" s="338"/>
      <c r="F237" s="338"/>
      <c r="G237" s="289" t="s">
        <v>156</v>
      </c>
      <c r="H237" s="291"/>
      <c r="I237" s="373"/>
      <c r="J237" s="112"/>
      <c r="K237" s="115"/>
      <c r="L237" s="108">
        <v>0</v>
      </c>
      <c r="M237" s="108">
        <v>1</v>
      </c>
      <c r="N237" s="108">
        <v>0</v>
      </c>
      <c r="O237" s="104"/>
      <c r="P237" s="104"/>
      <c r="Q237" s="104"/>
      <c r="R237" s="104"/>
      <c r="S237" s="104"/>
      <c r="T237" s="104"/>
      <c r="U237" s="104"/>
    </row>
    <row r="238" ht="34.5" customHeight="1" s="67" customFormat="1">
      <c r="A238" s="183" t="s">
        <v>199</v>
      </c>
      <c r="B238" s="68"/>
      <c r="C238" s="338"/>
      <c r="D238" s="338"/>
      <c r="E238" s="338"/>
      <c r="F238" s="338"/>
      <c r="G238" s="289" t="s">
        <v>158</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200</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201</v>
      </c>
      <c r="B246" s="1"/>
      <c r="C246" s="289" t="s">
        <v>202</v>
      </c>
      <c r="D246" s="290"/>
      <c r="E246" s="290"/>
      <c r="F246" s="290"/>
      <c r="G246" s="290"/>
      <c r="H246" s="291"/>
      <c r="I246" s="293" t="s">
        <v>203</v>
      </c>
      <c r="J246" s="193" t="s">
        <v>134</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204</v>
      </c>
      <c r="B247" s="118"/>
      <c r="C247" s="366" t="s">
        <v>205</v>
      </c>
      <c r="D247" s="366"/>
      <c r="E247" s="366"/>
      <c r="F247" s="330"/>
      <c r="G247" s="336" t="s">
        <v>155</v>
      </c>
      <c r="H247" s="215" t="s">
        <v>206</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204</v>
      </c>
      <c r="B248" s="118"/>
      <c r="C248" s="336"/>
      <c r="D248" s="336"/>
      <c r="E248" s="336"/>
      <c r="F248" s="337"/>
      <c r="G248" s="336"/>
      <c r="H248" s="215" t="s">
        <v>207</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208</v>
      </c>
      <c r="B249" s="118"/>
      <c r="C249" s="336"/>
      <c r="D249" s="336"/>
      <c r="E249" s="336"/>
      <c r="F249" s="337"/>
      <c r="G249" s="336" t="s">
        <v>209</v>
      </c>
      <c r="H249" s="215" t="s">
        <v>206</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208</v>
      </c>
      <c r="B250" s="118"/>
      <c r="C250" s="336"/>
      <c r="D250" s="336"/>
      <c r="E250" s="336"/>
      <c r="F250" s="337"/>
      <c r="G250" s="337"/>
      <c r="H250" s="215" t="s">
        <v>207</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210</v>
      </c>
      <c r="B251" s="118"/>
      <c r="C251" s="336"/>
      <c r="D251" s="336"/>
      <c r="E251" s="336"/>
      <c r="F251" s="337"/>
      <c r="G251" s="336" t="s">
        <v>211</v>
      </c>
      <c r="H251" s="215" t="s">
        <v>206</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210</v>
      </c>
      <c r="B252" s="118"/>
      <c r="C252" s="336"/>
      <c r="D252" s="336"/>
      <c r="E252" s="336"/>
      <c r="F252" s="337"/>
      <c r="G252" s="337"/>
      <c r="H252" s="215" t="s">
        <v>207</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212</v>
      </c>
      <c r="B253" s="118"/>
      <c r="C253" s="336"/>
      <c r="D253" s="336"/>
      <c r="E253" s="336"/>
      <c r="F253" s="337"/>
      <c r="G253" s="350" t="s">
        <v>213</v>
      </c>
      <c r="H253" s="215" t="s">
        <v>206</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212</v>
      </c>
      <c r="B254" s="118"/>
      <c r="C254" s="336"/>
      <c r="D254" s="336"/>
      <c r="E254" s="336"/>
      <c r="F254" s="337"/>
      <c r="G254" s="337"/>
      <c r="H254" s="215" t="s">
        <v>207</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214</v>
      </c>
      <c r="B255" s="118"/>
      <c r="C255" s="336"/>
      <c r="D255" s="336"/>
      <c r="E255" s="336"/>
      <c r="F255" s="337"/>
      <c r="G255" s="336" t="s">
        <v>215</v>
      </c>
      <c r="H255" s="215" t="s">
        <v>206</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214</v>
      </c>
      <c r="B256" s="118"/>
      <c r="C256" s="336"/>
      <c r="D256" s="336"/>
      <c r="E256" s="336"/>
      <c r="F256" s="337"/>
      <c r="G256" s="337"/>
      <c r="H256" s="215" t="s">
        <v>207</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216</v>
      </c>
      <c r="B257" s="118"/>
      <c r="C257" s="336"/>
      <c r="D257" s="336"/>
      <c r="E257" s="336"/>
      <c r="F257" s="337"/>
      <c r="G257" s="336" t="s">
        <v>188</v>
      </c>
      <c r="H257" s="215" t="s">
        <v>206</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216</v>
      </c>
      <c r="B258" s="118"/>
      <c r="C258" s="336"/>
      <c r="D258" s="336"/>
      <c r="E258" s="336"/>
      <c r="F258" s="337"/>
      <c r="G258" s="337"/>
      <c r="H258" s="215" t="s">
        <v>207</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217</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218</v>
      </c>
      <c r="B266" s="1"/>
      <c r="C266" s="296" t="s">
        <v>219</v>
      </c>
      <c r="D266" s="298"/>
      <c r="E266" s="361" t="s">
        <v>220</v>
      </c>
      <c r="F266" s="362"/>
      <c r="G266" s="289" t="s">
        <v>221</v>
      </c>
      <c r="H266" s="291"/>
      <c r="I266" s="293" t="s">
        <v>222</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223</v>
      </c>
      <c r="B267" s="118"/>
      <c r="C267" s="357"/>
      <c r="D267" s="358"/>
      <c r="E267" s="362"/>
      <c r="F267" s="362"/>
      <c r="G267" s="289" t="s">
        <v>224</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225</v>
      </c>
      <c r="B268" s="118"/>
      <c r="C268" s="357"/>
      <c r="D268" s="358"/>
      <c r="E268" s="362"/>
      <c r="F268" s="362"/>
      <c r="G268" s="289" t="s">
        <v>226</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227</v>
      </c>
      <c r="B269" s="118"/>
      <c r="C269" s="359"/>
      <c r="D269" s="360"/>
      <c r="E269" s="289" t="s">
        <v>188</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228</v>
      </c>
      <c r="B270" s="118"/>
      <c r="C270" s="296" t="s">
        <v>229</v>
      </c>
      <c r="D270" s="367"/>
      <c r="E270" s="289" t="s">
        <v>230</v>
      </c>
      <c r="F270" s="290"/>
      <c r="G270" s="290"/>
      <c r="H270" s="291"/>
      <c r="I270" s="293" t="s">
        <v>231</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232</v>
      </c>
      <c r="B271" s="118"/>
      <c r="C271" s="368"/>
      <c r="D271" s="369"/>
      <c r="E271" s="289" t="s">
        <v>233</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234</v>
      </c>
      <c r="B272" s="118"/>
      <c r="C272" s="370"/>
      <c r="D272" s="371"/>
      <c r="E272" s="289" t="s">
        <v>235</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236</v>
      </c>
      <c r="B273" s="118"/>
      <c r="C273" s="296" t="s">
        <v>188</v>
      </c>
      <c r="D273" s="367"/>
      <c r="E273" s="289" t="s">
        <v>237</v>
      </c>
      <c r="F273" s="290"/>
      <c r="G273" s="290"/>
      <c r="H273" s="291"/>
      <c r="I273" s="98" t="s">
        <v>238</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239</v>
      </c>
      <c r="B274" s="118"/>
      <c r="C274" s="368"/>
      <c r="D274" s="369"/>
      <c r="E274" s="289" t="s">
        <v>240</v>
      </c>
      <c r="F274" s="290"/>
      <c r="G274" s="290"/>
      <c r="H274" s="291"/>
      <c r="I274" s="277" t="s">
        <v>241</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242</v>
      </c>
      <c r="B275" s="118"/>
      <c r="C275" s="368"/>
      <c r="D275" s="369"/>
      <c r="E275" s="289" t="s">
        <v>243</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244</v>
      </c>
      <c r="B276" s="118"/>
      <c r="C276" s="368"/>
      <c r="D276" s="369"/>
      <c r="E276" s="289" t="s">
        <v>245</v>
      </c>
      <c r="F276" s="290"/>
      <c r="G276" s="290"/>
      <c r="H276" s="291"/>
      <c r="I276" s="98" t="s">
        <v>246</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247</v>
      </c>
      <c r="B277" s="118"/>
      <c r="C277" s="368"/>
      <c r="D277" s="369"/>
      <c r="E277" s="289" t="s">
        <v>248</v>
      </c>
      <c r="F277" s="290"/>
      <c r="G277" s="290"/>
      <c r="H277" s="291"/>
      <c r="I277" s="98" t="s">
        <v>249</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250</v>
      </c>
      <c r="B278" s="118"/>
      <c r="C278" s="368"/>
      <c r="D278" s="369"/>
      <c r="E278" s="289" t="s">
        <v>251</v>
      </c>
      <c r="F278" s="290"/>
      <c r="G278" s="290"/>
      <c r="H278" s="291"/>
      <c r="I278" s="98" t="s">
        <v>252</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253</v>
      </c>
      <c r="B279" s="118"/>
      <c r="C279" s="368"/>
      <c r="D279" s="369"/>
      <c r="E279" s="289" t="s">
        <v>254</v>
      </c>
      <c r="F279" s="290"/>
      <c r="G279" s="290"/>
      <c r="H279" s="291"/>
      <c r="I279" s="98" t="s">
        <v>255</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256</v>
      </c>
      <c r="B280" s="118"/>
      <c r="C280" s="368"/>
      <c r="D280" s="369"/>
      <c r="E280" s="289" t="s">
        <v>257</v>
      </c>
      <c r="F280" s="290"/>
      <c r="G280" s="290"/>
      <c r="H280" s="291"/>
      <c r="I280" s="98" t="s">
        <v>258</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259</v>
      </c>
      <c r="B281" s="118"/>
      <c r="C281" s="368"/>
      <c r="D281" s="369"/>
      <c r="E281" s="289" t="s">
        <v>260</v>
      </c>
      <c r="F281" s="290"/>
      <c r="G281" s="290"/>
      <c r="H281" s="291"/>
      <c r="I281" s="98" t="s">
        <v>261</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262</v>
      </c>
      <c r="B282" s="118"/>
      <c r="C282" s="370"/>
      <c r="D282" s="371"/>
      <c r="E282" s="289" t="s">
        <v>263</v>
      </c>
      <c r="F282" s="290"/>
      <c r="G282" s="290"/>
      <c r="H282" s="291"/>
      <c r="I282" s="98" t="s">
        <v>264</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265</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265</v>
      </c>
      <c r="D291" s="284"/>
      <c r="E291" s="284"/>
      <c r="F291" s="284"/>
      <c r="G291" s="284"/>
      <c r="H291" s="285"/>
      <c r="I291" s="356" t="s">
        <v>266</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267</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268</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269</v>
      </c>
      <c r="C309" s="132"/>
      <c r="D309" s="132"/>
      <c r="E309" s="47"/>
      <c r="F309" s="47"/>
      <c r="G309" s="47"/>
      <c r="H309" s="48"/>
      <c r="I309" s="48"/>
      <c r="J309" s="50"/>
      <c r="K309" s="49"/>
      <c r="L309" s="133"/>
      <c r="M309" s="133"/>
      <c r="N309" s="133"/>
      <c r="O309" s="133"/>
      <c r="P309" s="133"/>
      <c r="Q309" s="133"/>
    </row>
    <row r="310" s="74" customFormat="1">
      <c r="A310" s="178"/>
      <c r="B310" s="36" t="s">
        <v>270</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125</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271</v>
      </c>
      <c r="B314" s="68"/>
      <c r="C314" s="345" t="s">
        <v>272</v>
      </c>
      <c r="D314" s="296" t="s">
        <v>273</v>
      </c>
      <c r="E314" s="297"/>
      <c r="F314" s="297"/>
      <c r="G314" s="297"/>
      <c r="H314" s="298"/>
      <c r="I314" s="277" t="s">
        <v>274</v>
      </c>
      <c r="J314" s="105">
        <f ref="J314:J319" t="shared" si="46">IF(SUM(L314:BS314)=0,IF(COUNTIF(L314:BS314,"未確認")&gt;0,"未確認",IF(COUNTIF(L314:BS314,"~*")&gt;0,"*",SUM(L314:BS314))),SUM(L314:BS314))</f>
        <v>0</v>
      </c>
      <c r="K314" s="66" t="str">
        <f ref="K314:K319" t="shared" si="47">IF(OR(COUNTIF(L314:BS314,"未確認")&gt;0,COUNTIF(L314:BS314,"~*")&gt;0),"※","")</f>
      </c>
      <c r="L314" s="108">
        <v>347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275</v>
      </c>
      <c r="B315" s="68"/>
      <c r="C315" s="346"/>
      <c r="D315" s="347"/>
      <c r="E315" s="289" t="s">
        <v>276</v>
      </c>
      <c r="F315" s="290"/>
      <c r="G315" s="290"/>
      <c r="H315" s="291"/>
      <c r="I315" s="324"/>
      <c r="J315" s="105">
        <f t="shared" si="46"/>
        <v>0</v>
      </c>
      <c r="K315" s="66" t="str">
        <f t="shared" si="47"/>
      </c>
      <c r="L315" s="108">
        <v>95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277</v>
      </c>
      <c r="B316" s="68"/>
      <c r="C316" s="346"/>
      <c r="D316" s="348"/>
      <c r="E316" s="289" t="s">
        <v>278</v>
      </c>
      <c r="F316" s="290"/>
      <c r="G316" s="290"/>
      <c r="H316" s="291"/>
      <c r="I316" s="324"/>
      <c r="J316" s="105">
        <f t="shared" si="46"/>
        <v>0</v>
      </c>
      <c r="K316" s="66" t="str">
        <f t="shared" si="47"/>
      </c>
      <c r="L316" s="108">
        <v>191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279</v>
      </c>
      <c r="B317" s="68"/>
      <c r="C317" s="346"/>
      <c r="D317" s="349"/>
      <c r="E317" s="289" t="s">
        <v>280</v>
      </c>
      <c r="F317" s="290"/>
      <c r="G317" s="290"/>
      <c r="H317" s="291"/>
      <c r="I317" s="324"/>
      <c r="J317" s="105">
        <f t="shared" si="46"/>
        <v>0</v>
      </c>
      <c r="K317" s="66" t="str">
        <f t="shared" si="47"/>
      </c>
      <c r="L317" s="108">
        <v>61</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281</v>
      </c>
      <c r="B318" s="1"/>
      <c r="C318" s="346"/>
      <c r="D318" s="289" t="s">
        <v>282</v>
      </c>
      <c r="E318" s="290"/>
      <c r="F318" s="290"/>
      <c r="G318" s="290"/>
      <c r="H318" s="291"/>
      <c r="I318" s="324"/>
      <c r="J318" s="105">
        <f t="shared" si="46"/>
        <v>0</v>
      </c>
      <c r="K318" s="66" t="str">
        <f t="shared" si="47"/>
      </c>
      <c r="L318" s="108">
        <v>7281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283</v>
      </c>
      <c r="B319" s="96"/>
      <c r="C319" s="346"/>
      <c r="D319" s="289" t="s">
        <v>284</v>
      </c>
      <c r="E319" s="290"/>
      <c r="F319" s="290"/>
      <c r="G319" s="290"/>
      <c r="H319" s="291"/>
      <c r="I319" s="325"/>
      <c r="J319" s="105">
        <f t="shared" si="46"/>
        <v>0</v>
      </c>
      <c r="K319" s="66" t="str">
        <f t="shared" si="47"/>
      </c>
      <c r="L319" s="108">
        <v>346</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285</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286</v>
      </c>
      <c r="B327" s="96"/>
      <c r="C327" s="345" t="s">
        <v>272</v>
      </c>
      <c r="D327" s="289" t="s">
        <v>273</v>
      </c>
      <c r="E327" s="290"/>
      <c r="F327" s="290"/>
      <c r="G327" s="290"/>
      <c r="H327" s="291"/>
      <c r="I327" s="277" t="s">
        <v>287</v>
      </c>
      <c r="J327" s="105">
        <f>IF(SUM(L327:BS327)=0,IF(COUNTIF(L327:BS327,"未確認")&gt;0,"未確認",IF(COUNTIF(L327:BS327,"~*")&gt;0,"*",SUM(L327:BS327))),SUM(L327:BS327))</f>
        <v>0</v>
      </c>
      <c r="K327" s="66" t="str">
        <f>IF(OR(COUNTIF(L327:BS327,"未確認")&gt;0,COUNTIF(L327:BS327,"~*")&gt;0),"※","")</f>
      </c>
      <c r="L327" s="108">
        <v>346</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288</v>
      </c>
      <c r="B328" s="96"/>
      <c r="C328" s="345"/>
      <c r="D328" s="363" t="s">
        <v>289</v>
      </c>
      <c r="E328" s="359" t="s">
        <v>290</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291</v>
      </c>
      <c r="B329" s="96"/>
      <c r="C329" s="345"/>
      <c r="D329" s="345"/>
      <c r="E329" s="289" t="s">
        <v>292</v>
      </c>
      <c r="F329" s="290"/>
      <c r="G329" s="290"/>
      <c r="H329" s="291"/>
      <c r="I329" s="334"/>
      <c r="J329" s="105">
        <f t="shared" si="50"/>
        <v>0</v>
      </c>
      <c r="K329" s="66" t="str">
        <f t="shared" si="51"/>
      </c>
      <c r="L329" s="108">
        <v>253</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293</v>
      </c>
      <c r="B330" s="96"/>
      <c r="C330" s="345"/>
      <c r="D330" s="345"/>
      <c r="E330" s="289" t="s">
        <v>294</v>
      </c>
      <c r="F330" s="290"/>
      <c r="G330" s="290"/>
      <c r="H330" s="291"/>
      <c r="I330" s="334"/>
      <c r="J330" s="105">
        <f t="shared" si="50"/>
        <v>0</v>
      </c>
      <c r="K330" s="66" t="str">
        <f t="shared" si="51"/>
      </c>
      <c r="L330" s="108">
        <v>48</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295</v>
      </c>
      <c r="B331" s="96"/>
      <c r="C331" s="345"/>
      <c r="D331" s="345"/>
      <c r="E331" s="280" t="s">
        <v>296</v>
      </c>
      <c r="F331" s="281"/>
      <c r="G331" s="281"/>
      <c r="H331" s="282"/>
      <c r="I331" s="334"/>
      <c r="J331" s="105">
        <f t="shared" si="50"/>
        <v>0</v>
      </c>
      <c r="K331" s="66" t="str">
        <f t="shared" si="51"/>
      </c>
      <c r="L331" s="108">
        <v>45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297</v>
      </c>
      <c r="B332" s="96"/>
      <c r="C332" s="345"/>
      <c r="D332" s="345"/>
      <c r="E332" s="280" t="s">
        <v>298</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299</v>
      </c>
      <c r="B333" s="96"/>
      <c r="C333" s="345"/>
      <c r="D333" s="345"/>
      <c r="E333" s="289" t="s">
        <v>300</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301</v>
      </c>
      <c r="B334" s="96"/>
      <c r="C334" s="345"/>
      <c r="D334" s="364"/>
      <c r="E334" s="296" t="s">
        <v>188</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302</v>
      </c>
      <c r="B335" s="96"/>
      <c r="C335" s="345"/>
      <c r="D335" s="289" t="s">
        <v>284</v>
      </c>
      <c r="E335" s="290"/>
      <c r="F335" s="290"/>
      <c r="G335" s="290"/>
      <c r="H335" s="291"/>
      <c r="I335" s="334"/>
      <c r="J335" s="105">
        <f t="shared" si="50"/>
        <v>0</v>
      </c>
      <c r="K335" s="66" t="str">
        <f t="shared" si="51"/>
      </c>
      <c r="L335" s="108">
        <v>346</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303</v>
      </c>
      <c r="B336" s="96"/>
      <c r="C336" s="345"/>
      <c r="D336" s="363" t="s">
        <v>304</v>
      </c>
      <c r="E336" s="359" t="s">
        <v>305</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306</v>
      </c>
      <c r="B337" s="96"/>
      <c r="C337" s="345"/>
      <c r="D337" s="345"/>
      <c r="E337" s="289" t="s">
        <v>307</v>
      </c>
      <c r="F337" s="290"/>
      <c r="G337" s="290"/>
      <c r="H337" s="291"/>
      <c r="I337" s="334"/>
      <c r="J337" s="105">
        <f t="shared" si="50"/>
        <v>0</v>
      </c>
      <c r="K337" s="66" t="str">
        <f t="shared" si="51"/>
      </c>
      <c r="L337" s="108">
        <v>226</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308</v>
      </c>
      <c r="B338" s="96"/>
      <c r="C338" s="345"/>
      <c r="D338" s="345"/>
      <c r="E338" s="289" t="s">
        <v>309</v>
      </c>
      <c r="F338" s="290"/>
      <c r="G338" s="290"/>
      <c r="H338" s="291"/>
      <c r="I338" s="334"/>
      <c r="J338" s="105">
        <f t="shared" si="50"/>
        <v>0</v>
      </c>
      <c r="K338" s="66" t="str">
        <f t="shared" si="51"/>
      </c>
      <c r="L338" s="108">
        <v>36</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310</v>
      </c>
      <c r="B339" s="96"/>
      <c r="C339" s="345"/>
      <c r="D339" s="345"/>
      <c r="E339" s="289" t="s">
        <v>311</v>
      </c>
      <c r="F339" s="290"/>
      <c r="G339" s="290"/>
      <c r="H339" s="291"/>
      <c r="I339" s="334"/>
      <c r="J339" s="105">
        <f t="shared" si="50"/>
        <v>0</v>
      </c>
      <c r="K339" s="66" t="str">
        <f t="shared" si="51"/>
      </c>
      <c r="L339" s="108">
        <v>22</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312</v>
      </c>
      <c r="B340" s="96"/>
      <c r="C340" s="345"/>
      <c r="D340" s="345"/>
      <c r="E340" s="289" t="s">
        <v>313</v>
      </c>
      <c r="F340" s="290"/>
      <c r="G340" s="290"/>
      <c r="H340" s="291"/>
      <c r="I340" s="334"/>
      <c r="J340" s="105">
        <f t="shared" si="50"/>
        <v>0</v>
      </c>
      <c r="K340" s="66" t="str">
        <f t="shared" si="51"/>
      </c>
      <c r="L340" s="108">
        <v>35</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314</v>
      </c>
      <c r="B341" s="96"/>
      <c r="C341" s="345"/>
      <c r="D341" s="345"/>
      <c r="E341" s="280" t="s">
        <v>315</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316</v>
      </c>
      <c r="B342" s="96"/>
      <c r="C342" s="345"/>
      <c r="D342" s="345"/>
      <c r="E342" s="289" t="s">
        <v>317</v>
      </c>
      <c r="F342" s="290"/>
      <c r="G342" s="290"/>
      <c r="H342" s="291"/>
      <c r="I342" s="334"/>
      <c r="J342" s="105">
        <f t="shared" si="50"/>
        <v>0</v>
      </c>
      <c r="K342" s="66" t="str">
        <f t="shared" si="51"/>
      </c>
      <c r="L342" s="108">
        <v>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318</v>
      </c>
      <c r="B343" s="96"/>
      <c r="C343" s="345"/>
      <c r="D343" s="345"/>
      <c r="E343" s="289" t="s">
        <v>319</v>
      </c>
      <c r="F343" s="290"/>
      <c r="G343" s="290"/>
      <c r="H343" s="291"/>
      <c r="I343" s="334"/>
      <c r="J343" s="105">
        <f t="shared" si="50"/>
        <v>0</v>
      </c>
      <c r="K343" s="66" t="str">
        <f t="shared" si="51"/>
      </c>
      <c r="L343" s="108">
        <v>20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320</v>
      </c>
      <c r="B344" s="96"/>
      <c r="C344" s="345"/>
      <c r="D344" s="345"/>
      <c r="E344" s="289" t="s">
        <v>188</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321</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125</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322</v>
      </c>
      <c r="B352" s="96"/>
      <c r="C352" s="296" t="s">
        <v>323</v>
      </c>
      <c r="D352" s="297"/>
      <c r="E352" s="297"/>
      <c r="F352" s="297"/>
      <c r="G352" s="297"/>
      <c r="H352" s="298"/>
      <c r="I352" s="277" t="s">
        <v>324</v>
      </c>
      <c r="J352" s="143">
        <f>IF(SUM(L352:BS352)=0,IF(COUNTIF(L352:BS352,"未確認")&gt;0,"未確認",IF(COUNTIF(L352:BS352,"~*")&gt;0,"*",SUM(L352:BS352))),SUM(L352:BS352))</f>
        <v>0</v>
      </c>
      <c r="K352" s="144" t="str">
        <f>IF(OR(COUNTIF(L352:BS352,"未確認")&gt;0,COUNTIF(L352:BS352,"~*")&gt;0),"※","")</f>
      </c>
      <c r="L352" s="108">
        <v>346</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325</v>
      </c>
      <c r="B353" s="96"/>
      <c r="C353" s="139"/>
      <c r="D353" s="140"/>
      <c r="E353" s="342" t="s">
        <v>326</v>
      </c>
      <c r="F353" s="343"/>
      <c r="G353" s="343"/>
      <c r="H353" s="344"/>
      <c r="I353" s="334"/>
      <c r="J353" s="143">
        <f>IF(SUM(L353:BS353)=0,IF(COUNTIF(L353:BS353,"未確認")&gt;0,"未確認",IF(COUNTIF(L353:BS353,"~*")&gt;0,"*",SUM(L353:BS353))),SUM(L353:BS353))</f>
        <v>0</v>
      </c>
      <c r="K353" s="144" t="str">
        <f>IF(OR(COUNTIF(L353:BS353,"未確認")&gt;0,COUNTIF(L353:BS353,"~*")&gt;0),"※","")</f>
      </c>
      <c r="L353" s="108">
        <v>252</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327</v>
      </c>
      <c r="B354" s="96"/>
      <c r="C354" s="139"/>
      <c r="D354" s="140"/>
      <c r="E354" s="342" t="s">
        <v>328</v>
      </c>
      <c r="F354" s="343"/>
      <c r="G354" s="343"/>
      <c r="H354" s="344"/>
      <c r="I354" s="334"/>
      <c r="J354" s="143">
        <f>IF(SUM(L354:BS354)=0,IF(COUNTIF(L354:BS354,"未確認")&gt;0,"未確認",IF(COUNTIF(L354:BS354,"~*")&gt;0,"*",SUM(L354:BS354))),SUM(L354:BS354))</f>
        <v>0</v>
      </c>
      <c r="K354" s="144" t="str">
        <f>IF(OR(COUNTIF(L354:BS354,"未確認")&gt;0,COUNTIF(L354:BS354,"~*")&gt;0),"※","")</f>
      </c>
      <c r="L354" s="108">
        <v>46</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329</v>
      </c>
      <c r="B355" s="96"/>
      <c r="C355" s="139"/>
      <c r="D355" s="140"/>
      <c r="E355" s="342" t="s">
        <v>330</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331</v>
      </c>
      <c r="B356" s="1"/>
      <c r="C356" s="141"/>
      <c r="D356" s="142"/>
      <c r="E356" s="342" t="s">
        <v>332</v>
      </c>
      <c r="F356" s="343"/>
      <c r="G356" s="343"/>
      <c r="H356" s="344"/>
      <c r="I356" s="335"/>
      <c r="J356" s="143">
        <f>IF(SUM(L356:BS356)=0,IF(COUNTIF(L356:BS356,"未確認")&gt;0,"未確認",IF(COUNTIF(L356:BS356,"~*")&gt;0,"*",SUM(L356:BS356))),SUM(L356:BS356))</f>
        <v>0</v>
      </c>
      <c r="K356" s="144" t="str">
        <f>IF(OR(COUNTIF(L356:BS356,"未確認")&gt;0,COUNTIF(L356:BS356,"~*")&gt;0),"※","")</f>
      </c>
      <c r="L356" s="108">
        <v>48</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333</v>
      </c>
      <c r="C360" s="85"/>
      <c r="D360" s="85"/>
      <c r="E360" s="85"/>
      <c r="F360" s="85"/>
      <c r="G360" s="85"/>
      <c r="H360" s="10"/>
      <c r="I360" s="10"/>
      <c r="J360" s="51"/>
      <c r="K360" s="24"/>
      <c r="L360" s="86"/>
      <c r="M360" s="86"/>
      <c r="N360" s="86"/>
      <c r="O360" s="86"/>
      <c r="P360" s="86"/>
      <c r="Q360" s="86"/>
    </row>
    <row r="361" s="74" customFormat="1">
      <c r="A361" s="178"/>
      <c r="B361" s="96" t="s">
        <v>334</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335</v>
      </c>
      <c r="B365" s="96"/>
      <c r="C365" s="339" t="s">
        <v>336</v>
      </c>
      <c r="D365" s="340"/>
      <c r="E365" s="340"/>
      <c r="F365" s="340"/>
      <c r="G365" s="340"/>
      <c r="H365" s="341"/>
      <c r="I365" s="277" t="s">
        <v>337</v>
      </c>
      <c r="J365" s="143">
        <v>41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338</v>
      </c>
      <c r="B366" s="96"/>
      <c r="C366" s="139"/>
      <c r="D366" s="147"/>
      <c r="E366" s="289" t="s">
        <v>339</v>
      </c>
      <c r="F366" s="290"/>
      <c r="G366" s="290"/>
      <c r="H366" s="291"/>
      <c r="I366" s="278"/>
      <c r="J366" s="143">
        <v>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340</v>
      </c>
      <c r="B367" s="96"/>
      <c r="C367" s="141"/>
      <c r="D367" s="148"/>
      <c r="E367" s="289" t="s">
        <v>341</v>
      </c>
      <c r="F367" s="290"/>
      <c r="G367" s="290"/>
      <c r="H367" s="291"/>
      <c r="I367" s="278"/>
      <c r="J367" s="143">
        <v>36</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342</v>
      </c>
      <c r="B368" s="96"/>
      <c r="C368" s="331" t="s">
        <v>343</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344</v>
      </c>
      <c r="B369" s="96"/>
      <c r="C369" s="139"/>
      <c r="D369" s="147"/>
      <c r="E369" s="289" t="s">
        <v>345</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346</v>
      </c>
      <c r="B370" s="96"/>
      <c r="C370" s="141"/>
      <c r="D370" s="148"/>
      <c r="E370" s="289" t="s">
        <v>347</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268</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348</v>
      </c>
      <c r="C385" s="150"/>
      <c r="D385" s="47"/>
      <c r="E385" s="47"/>
      <c r="F385" s="47"/>
      <c r="G385" s="47"/>
      <c r="H385" s="48"/>
      <c r="I385" s="48"/>
      <c r="J385" s="50"/>
      <c r="K385" s="49"/>
      <c r="L385" s="133"/>
      <c r="M385" s="133"/>
      <c r="N385" s="133"/>
      <c r="O385" s="133"/>
      <c r="P385" s="133"/>
      <c r="Q385" s="133"/>
    </row>
    <row r="386" s="74" customFormat="1">
      <c r="A386" s="178"/>
      <c r="B386" s="14" t="s">
        <v>349</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350</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351</v>
      </c>
      <c r="D390" s="281"/>
      <c r="E390" s="281"/>
      <c r="F390" s="281"/>
      <c r="G390" s="281"/>
      <c r="H390" s="282"/>
      <c r="I390" s="293" t="s">
        <v>352</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353</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354</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355</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356</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112</v>
      </c>
      <c r="D395" s="281"/>
      <c r="E395" s="281"/>
      <c r="F395" s="281"/>
      <c r="G395" s="281"/>
      <c r="H395" s="282"/>
      <c r="I395" s="385"/>
      <c r="J395" s="195" t="str">
        <f t="shared" si="59"/>
        <v>未確認</v>
      </c>
      <c r="K395" s="196" t="str">
        <f t="shared" si="60"/>
        <v>※</v>
      </c>
      <c r="L395" s="94">
        <v>422</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363</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364</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365</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366</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367</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368</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369</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370</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371</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372</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373</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374</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116</v>
      </c>
      <c r="D449" s="281"/>
      <c r="E449" s="281"/>
      <c r="F449" s="281"/>
      <c r="G449" s="281"/>
      <c r="H449" s="282"/>
      <c r="I449" s="385"/>
      <c r="J449" s="195" t="str">
        <f t="shared" si="61"/>
        <v>未確認</v>
      </c>
      <c r="K449" s="196" t="str">
        <f t="shared" si="62"/>
        <v>※</v>
      </c>
      <c r="L449" s="94">
        <v>190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t="s">
        <v>430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431</v>
      </c>
      <c r="B474" s="1"/>
      <c r="C474" s="153"/>
      <c r="D474" s="328" t="s">
        <v>432</v>
      </c>
      <c r="E474" s="289" t="s">
        <v>433</v>
      </c>
      <c r="F474" s="290"/>
      <c r="G474" s="290"/>
      <c r="H474" s="291"/>
      <c r="I474" s="294"/>
      <c r="J474" s="93" t="str">
        <f ref="J474:J501" t="shared" si="70">IF(SUM(L474:BS474)=0,IF(COUNTIF(L474:BS474,"未確認")&gt;0,"未確認",IF(COUNTIF(L474:BS474,"~*")&gt;0,"*",SUM(L474:BS474))),SUM(L474:BS474))</f>
        <v>未確認</v>
      </c>
      <c r="K474" s="152" t="str">
        <f t="shared" si="69"/>
        <v>※</v>
      </c>
      <c r="L474" s="94" t="s">
        <v>430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434</v>
      </c>
      <c r="B475" s="1"/>
      <c r="C475" s="153"/>
      <c r="D475" s="329"/>
      <c r="E475" s="289" t="s">
        <v>435</v>
      </c>
      <c r="F475" s="290"/>
      <c r="G475" s="290"/>
      <c r="H475" s="291"/>
      <c r="I475" s="294"/>
      <c r="J475" s="93" t="str">
        <f t="shared" si="70"/>
        <v>未確認</v>
      </c>
      <c r="K475" s="152" t="str">
        <f t="shared" si="69"/>
        <v>※</v>
      </c>
      <c r="L475" s="94" t="s">
        <v>430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436</v>
      </c>
      <c r="B476" s="1"/>
      <c r="C476" s="153"/>
      <c r="D476" s="329"/>
      <c r="E476" s="289" t="s">
        <v>437</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438</v>
      </c>
      <c r="B477" s="1"/>
      <c r="C477" s="153"/>
      <c r="D477" s="329"/>
      <c r="E477" s="289" t="s">
        <v>439</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440</v>
      </c>
      <c r="B478" s="1"/>
      <c r="C478" s="153"/>
      <c r="D478" s="329"/>
      <c r="E478" s="289" t="s">
        <v>441</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442</v>
      </c>
      <c r="B479" s="1"/>
      <c r="C479" s="153"/>
      <c r="D479" s="329"/>
      <c r="E479" s="289" t="s">
        <v>443</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444</v>
      </c>
      <c r="B480" s="1"/>
      <c r="C480" s="153"/>
      <c r="D480" s="329"/>
      <c r="E480" s="289" t="s">
        <v>445</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446</v>
      </c>
      <c r="B481" s="1"/>
      <c r="C481" s="153"/>
      <c r="D481" s="329"/>
      <c r="E481" s="289" t="s">
        <v>447</v>
      </c>
      <c r="F481" s="290"/>
      <c r="G481" s="290"/>
      <c r="H481" s="291"/>
      <c r="I481" s="294"/>
      <c r="J481" s="93" t="str">
        <f t="shared" si="70"/>
        <v>未確認</v>
      </c>
      <c r="K481" s="152" t="str">
        <f>IF(OR(COUNTIF(L481:BS481,"未確認")&gt;0,COUNTIF(L481:BS481,"*")&gt;0),"※","")</f>
        <v>※</v>
      </c>
      <c r="L481" s="94" t="s">
        <v>430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448</v>
      </c>
      <c r="B482" s="1"/>
      <c r="C482" s="153"/>
      <c r="D482" s="329"/>
      <c r="E482" s="289" t="s">
        <v>449</v>
      </c>
      <c r="F482" s="290"/>
      <c r="G482" s="290"/>
      <c r="H482" s="291"/>
      <c r="I482" s="294"/>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450</v>
      </c>
      <c r="B483" s="1"/>
      <c r="C483" s="153"/>
      <c r="D483" s="329"/>
      <c r="E483" s="289" t="s">
        <v>451</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452</v>
      </c>
      <c r="B484" s="1"/>
      <c r="C484" s="153"/>
      <c r="D484" s="329"/>
      <c r="E484" s="289" t="s">
        <v>453</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454</v>
      </c>
      <c r="B485" s="1"/>
      <c r="C485" s="153"/>
      <c r="D485" s="330"/>
      <c r="E485" s="289" t="s">
        <v>455</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456</v>
      </c>
      <c r="B486" s="118"/>
      <c r="C486" s="296" t="s">
        <v>457</v>
      </c>
      <c r="D486" s="297"/>
      <c r="E486" s="297"/>
      <c r="F486" s="297"/>
      <c r="G486" s="297"/>
      <c r="H486" s="298"/>
      <c r="I486" s="293" t="s">
        <v>458</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459</v>
      </c>
      <c r="B487" s="1"/>
      <c r="C487" s="153"/>
      <c r="D487" s="328" t="s">
        <v>432</v>
      </c>
      <c r="E487" s="289" t="s">
        <v>433</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460</v>
      </c>
      <c r="B488" s="1"/>
      <c r="C488" s="153"/>
      <c r="D488" s="329"/>
      <c r="E488" s="289" t="s">
        <v>435</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461</v>
      </c>
      <c r="B489" s="1"/>
      <c r="C489" s="153"/>
      <c r="D489" s="329"/>
      <c r="E489" s="289" t="s">
        <v>437</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462</v>
      </c>
      <c r="B490" s="1"/>
      <c r="C490" s="153"/>
      <c r="D490" s="329"/>
      <c r="E490" s="289" t="s">
        <v>439</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463</v>
      </c>
      <c r="B491" s="1"/>
      <c r="C491" s="153"/>
      <c r="D491" s="329"/>
      <c r="E491" s="289" t="s">
        <v>441</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464</v>
      </c>
      <c r="B492" s="1"/>
      <c r="C492" s="153"/>
      <c r="D492" s="329"/>
      <c r="E492" s="289" t="s">
        <v>443</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465</v>
      </c>
      <c r="B493" s="1"/>
      <c r="C493" s="153"/>
      <c r="D493" s="329"/>
      <c r="E493" s="289" t="s">
        <v>445</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466</v>
      </c>
      <c r="B494" s="1"/>
      <c r="C494" s="153"/>
      <c r="D494" s="329"/>
      <c r="E494" s="289" t="s">
        <v>447</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467</v>
      </c>
      <c r="B495" s="1"/>
      <c r="C495" s="153"/>
      <c r="D495" s="329"/>
      <c r="E495" s="289" t="s">
        <v>449</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468</v>
      </c>
      <c r="B496" s="1"/>
      <c r="C496" s="153"/>
      <c r="D496" s="329"/>
      <c r="E496" s="289" t="s">
        <v>451</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469</v>
      </c>
      <c r="B497" s="1"/>
      <c r="C497" s="153"/>
      <c r="D497" s="329"/>
      <c r="E497" s="289" t="s">
        <v>453</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470</v>
      </c>
      <c r="B498" s="1"/>
      <c r="C498" s="153"/>
      <c r="D498" s="330"/>
      <c r="E498" s="289" t="s">
        <v>455</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471</v>
      </c>
      <c r="B499" s="118"/>
      <c r="C499" s="289" t="s">
        <v>472</v>
      </c>
      <c r="D499" s="290"/>
      <c r="E499" s="290"/>
      <c r="F499" s="290"/>
      <c r="G499" s="290"/>
      <c r="H499" s="291"/>
      <c r="I499" s="98" t="s">
        <v>473</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474</v>
      </c>
      <c r="B500" s="118"/>
      <c r="C500" s="289" t="s">
        <v>475</v>
      </c>
      <c r="D500" s="290"/>
      <c r="E500" s="290"/>
      <c r="F500" s="290"/>
      <c r="G500" s="290"/>
      <c r="H500" s="291"/>
      <c r="I500" s="98" t="s">
        <v>476</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477</v>
      </c>
      <c r="B501" s="118"/>
      <c r="C501" s="289" t="s">
        <v>478</v>
      </c>
      <c r="D501" s="290"/>
      <c r="E501" s="290"/>
      <c r="F501" s="290"/>
      <c r="G501" s="290"/>
      <c r="H501" s="291"/>
      <c r="I501" s="98" t="s">
        <v>479</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481</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482</v>
      </c>
      <c r="B509" s="1"/>
      <c r="C509" s="289" t="s">
        <v>483</v>
      </c>
      <c r="D509" s="290"/>
      <c r="E509" s="290"/>
      <c r="F509" s="290"/>
      <c r="G509" s="290"/>
      <c r="H509" s="291"/>
      <c r="I509" s="100" t="s">
        <v>484</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485</v>
      </c>
      <c r="B510" s="155"/>
      <c r="C510" s="289" t="s">
        <v>486</v>
      </c>
      <c r="D510" s="290"/>
      <c r="E510" s="290"/>
      <c r="F510" s="290"/>
      <c r="G510" s="290"/>
      <c r="H510" s="291"/>
      <c r="I510" s="98" t="s">
        <v>487</v>
      </c>
      <c r="J510" s="93" t="str">
        <f ref="J510:J516" t="shared" si="77">IF(SUM(L510:BS510)=0,IF(COUNTIF(L510:BS510,"未確認")&gt;0,"未確認",IF(COUNTIF(L510:BS510,"~*")&gt;0,"*",SUM(L510:BS510))),SUM(L510:BS510))</f>
        <v>未確認</v>
      </c>
      <c r="K510" s="152" t="str">
        <f t="shared" si="76"/>
        <v>※</v>
      </c>
      <c r="L510" s="94" t="s">
        <v>430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488</v>
      </c>
      <c r="B511" s="155"/>
      <c r="C511" s="289" t="s">
        <v>489</v>
      </c>
      <c r="D511" s="290"/>
      <c r="E511" s="290"/>
      <c r="F511" s="290"/>
      <c r="G511" s="290"/>
      <c r="H511" s="291"/>
      <c r="I511" s="98" t="s">
        <v>490</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491</v>
      </c>
      <c r="B512" s="155"/>
      <c r="C512" s="289" t="s">
        <v>492</v>
      </c>
      <c r="D512" s="290"/>
      <c r="E512" s="290"/>
      <c r="F512" s="290"/>
      <c r="G512" s="290"/>
      <c r="H512" s="291"/>
      <c r="I512" s="98" t="s">
        <v>493</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494</v>
      </c>
      <c r="B513" s="155"/>
      <c r="C513" s="289" t="s">
        <v>495</v>
      </c>
      <c r="D513" s="290"/>
      <c r="E513" s="290"/>
      <c r="F513" s="290"/>
      <c r="G513" s="290"/>
      <c r="H513" s="291"/>
      <c r="I513" s="98" t="s">
        <v>496</v>
      </c>
      <c r="J513" s="93" t="str">
        <f t="shared" si="77"/>
        <v>未確認</v>
      </c>
      <c r="K513" s="152" t="str">
        <f t="shared" si="76"/>
        <v>※</v>
      </c>
      <c r="L513" s="94" t="s">
        <v>430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497</v>
      </c>
      <c r="B514" s="155"/>
      <c r="C514" s="280" t="s">
        <v>498</v>
      </c>
      <c r="D514" s="281"/>
      <c r="E514" s="281"/>
      <c r="F514" s="281"/>
      <c r="G514" s="281"/>
      <c r="H514" s="282"/>
      <c r="I514" s="98" t="s">
        <v>499</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500</v>
      </c>
      <c r="B515" s="155"/>
      <c r="C515" s="289" t="s">
        <v>501</v>
      </c>
      <c r="D515" s="290"/>
      <c r="E515" s="290"/>
      <c r="F515" s="290"/>
      <c r="G515" s="290"/>
      <c r="H515" s="291"/>
      <c r="I515" s="98" t="s">
        <v>502</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503</v>
      </c>
      <c r="B516" s="155"/>
      <c r="C516" s="289" t="s">
        <v>504</v>
      </c>
      <c r="D516" s="290"/>
      <c r="E516" s="290"/>
      <c r="F516" s="290"/>
      <c r="G516" s="290"/>
      <c r="H516" s="291"/>
      <c r="I516" s="98" t="s">
        <v>505</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506</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507</v>
      </c>
      <c r="B521" s="155"/>
      <c r="C521" s="306" t="s">
        <v>508</v>
      </c>
      <c r="D521" s="307"/>
      <c r="E521" s="307"/>
      <c r="F521" s="307"/>
      <c r="G521" s="307"/>
      <c r="H521" s="308"/>
      <c r="I521" s="98" t="s">
        <v>509</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510</v>
      </c>
      <c r="D522" s="307"/>
      <c r="E522" s="307"/>
      <c r="F522" s="307"/>
      <c r="G522" s="307"/>
      <c r="H522" s="308"/>
      <c r="I522" s="98" t="s">
        <v>511</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512</v>
      </c>
      <c r="B523" s="155"/>
      <c r="C523" s="306" t="s">
        <v>513</v>
      </c>
      <c r="D523" s="307"/>
      <c r="E523" s="307"/>
      <c r="F523" s="307"/>
      <c r="G523" s="307"/>
      <c r="H523" s="308"/>
      <c r="I523" s="98" t="s">
        <v>514</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515</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516</v>
      </c>
      <c r="B528" s="155"/>
      <c r="C528" s="306" t="s">
        <v>517</v>
      </c>
      <c r="D528" s="307"/>
      <c r="E528" s="307"/>
      <c r="F528" s="307"/>
      <c r="G528" s="307"/>
      <c r="H528" s="308"/>
      <c r="I528" s="98" t="s">
        <v>518</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519</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520</v>
      </c>
      <c r="B533" s="155"/>
      <c r="C533" s="289" t="s">
        <v>521</v>
      </c>
      <c r="D533" s="290"/>
      <c r="E533" s="290"/>
      <c r="F533" s="290"/>
      <c r="G533" s="290"/>
      <c r="H533" s="291"/>
      <c r="I533" s="98" t="s">
        <v>522</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523</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524</v>
      </c>
      <c r="B538" s="155"/>
      <c r="C538" s="289" t="s">
        <v>525</v>
      </c>
      <c r="D538" s="290"/>
      <c r="E538" s="290"/>
      <c r="F538" s="290"/>
      <c r="G538" s="290"/>
      <c r="H538" s="291"/>
      <c r="I538" s="98" t="s">
        <v>526</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527</v>
      </c>
      <c r="B539" s="155"/>
      <c r="C539" s="289" t="s">
        <v>528</v>
      </c>
      <c r="D539" s="290"/>
      <c r="E539" s="290"/>
      <c r="F539" s="290"/>
      <c r="G539" s="290"/>
      <c r="H539" s="291"/>
      <c r="I539" s="98" t="s">
        <v>529</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530</v>
      </c>
      <c r="B540" s="155"/>
      <c r="C540" s="289" t="s">
        <v>531</v>
      </c>
      <c r="D540" s="290"/>
      <c r="E540" s="290"/>
      <c r="F540" s="290"/>
      <c r="G540" s="290"/>
      <c r="H540" s="291"/>
      <c r="I540" s="293" t="s">
        <v>532</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533</v>
      </c>
      <c r="B541" s="155"/>
      <c r="C541" s="289" t="s">
        <v>534</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535</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430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536</v>
      </c>
      <c r="B543" s="155"/>
      <c r="C543" s="289" t="s">
        <v>537</v>
      </c>
      <c r="D543" s="290"/>
      <c r="E543" s="290"/>
      <c r="F543" s="290"/>
      <c r="G543" s="290"/>
      <c r="H543" s="291"/>
      <c r="I543" s="98" t="s">
        <v>538</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539</v>
      </c>
      <c r="B544" s="155"/>
      <c r="C544" s="289" t="s">
        <v>540</v>
      </c>
      <c r="D544" s="290"/>
      <c r="E544" s="290"/>
      <c r="F544" s="290"/>
      <c r="G544" s="290"/>
      <c r="H544" s="291"/>
      <c r="I544" s="98" t="s">
        <v>541</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543</v>
      </c>
      <c r="C552" s="289" t="s">
        <v>544</v>
      </c>
      <c r="D552" s="290"/>
      <c r="E552" s="290"/>
      <c r="F552" s="290"/>
      <c r="G552" s="290"/>
      <c r="H552" s="291"/>
      <c r="I552" s="98" t="s">
        <v>545</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546</v>
      </c>
      <c r="B553" s="96"/>
      <c r="C553" s="289" t="s">
        <v>547</v>
      </c>
      <c r="D553" s="290"/>
      <c r="E553" s="290"/>
      <c r="F553" s="290"/>
      <c r="G553" s="290"/>
      <c r="H553" s="291"/>
      <c r="I553" s="98" t="s">
        <v>548</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549</v>
      </c>
      <c r="B554" s="96"/>
      <c r="C554" s="289" t="s">
        <v>550</v>
      </c>
      <c r="D554" s="290"/>
      <c r="E554" s="290"/>
      <c r="F554" s="290"/>
      <c r="G554" s="290"/>
      <c r="H554" s="291"/>
      <c r="I554" s="98" t="s">
        <v>551</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552</v>
      </c>
      <c r="B555" s="96"/>
      <c r="C555" s="289" t="s">
        <v>553</v>
      </c>
      <c r="D555" s="290"/>
      <c r="E555" s="290"/>
      <c r="F555" s="290"/>
      <c r="G555" s="290"/>
      <c r="H555" s="291"/>
      <c r="I555" s="98" t="s">
        <v>554</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555</v>
      </c>
      <c r="B556" s="96"/>
      <c r="C556" s="289" t="s">
        <v>556</v>
      </c>
      <c r="D556" s="290"/>
      <c r="E556" s="290"/>
      <c r="F556" s="290"/>
      <c r="G556" s="290"/>
      <c r="H556" s="291"/>
      <c r="I556" s="98" t="s">
        <v>557</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558</v>
      </c>
      <c r="B557" s="96"/>
      <c r="C557" s="289" t="s">
        <v>559</v>
      </c>
      <c r="D557" s="290"/>
      <c r="E557" s="290"/>
      <c r="F557" s="290"/>
      <c r="G557" s="290"/>
      <c r="H557" s="291"/>
      <c r="I557" s="98" t="s">
        <v>560</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561</v>
      </c>
      <c r="B558" s="96"/>
      <c r="C558" s="289" t="s">
        <v>562</v>
      </c>
      <c r="D558" s="290"/>
      <c r="E558" s="290"/>
      <c r="F558" s="290"/>
      <c r="G558" s="290"/>
      <c r="H558" s="291"/>
      <c r="I558" s="98" t="s">
        <v>563</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564</v>
      </c>
      <c r="B559" s="96"/>
      <c r="C559" s="289" t="s">
        <v>565</v>
      </c>
      <c r="D559" s="290"/>
      <c r="E559" s="290"/>
      <c r="F559" s="290"/>
      <c r="G559" s="290"/>
      <c r="H559" s="291"/>
      <c r="I559" s="98" t="s">
        <v>566</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567</v>
      </c>
      <c r="B560" s="96"/>
      <c r="C560" s="280" t="s">
        <v>568</v>
      </c>
      <c r="D560" s="281"/>
      <c r="E560" s="281"/>
      <c r="F560" s="281"/>
      <c r="G560" s="281"/>
      <c r="H560" s="282"/>
      <c r="I560" s="103" t="s">
        <v>569</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570</v>
      </c>
      <c r="B561" s="96"/>
      <c r="C561" s="289" t="s">
        <v>571</v>
      </c>
      <c r="D561" s="290"/>
      <c r="E561" s="290"/>
      <c r="F561" s="290"/>
      <c r="G561" s="290"/>
      <c r="H561" s="291"/>
      <c r="I561" s="103" t="s">
        <v>572</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573</v>
      </c>
      <c r="B562" s="96"/>
      <c r="C562" s="289" t="s">
        <v>574</v>
      </c>
      <c r="D562" s="290"/>
      <c r="E562" s="290"/>
      <c r="F562" s="290"/>
      <c r="G562" s="290"/>
      <c r="H562" s="291"/>
      <c r="I562" s="103" t="s">
        <v>575</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576</v>
      </c>
      <c r="B563" s="96"/>
      <c r="C563" s="289" t="s">
        <v>577</v>
      </c>
      <c r="D563" s="290"/>
      <c r="E563" s="290"/>
      <c r="F563" s="290"/>
      <c r="G563" s="290"/>
      <c r="H563" s="291"/>
      <c r="I563" s="103" t="s">
        <v>578</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579</v>
      </c>
      <c r="B564" s="96"/>
      <c r="C564" s="289" t="s">
        <v>580</v>
      </c>
      <c r="D564" s="290"/>
      <c r="E564" s="290"/>
      <c r="F564" s="290"/>
      <c r="G564" s="290"/>
      <c r="H564" s="291"/>
      <c r="I564" s="103" t="s">
        <v>581</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582</v>
      </c>
      <c r="B568" s="96"/>
      <c r="C568" s="280" t="s">
        <v>583</v>
      </c>
      <c r="D568" s="281"/>
      <c r="E568" s="281"/>
      <c r="F568" s="281"/>
      <c r="G568" s="281"/>
      <c r="H568" s="282"/>
      <c r="I568" s="269" t="s">
        <v>584</v>
      </c>
      <c r="J568" s="165"/>
      <c r="K568" s="177"/>
      <c r="L568" s="270" t="s">
        <v>585</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37.7</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23</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21.8</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5.2</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25.1</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23.8</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3</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1.4</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t="s">
        <v>430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t="s">
        <v>430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t="s">
        <v>430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252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21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627</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67</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145</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430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430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t="s">
        <v>430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430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t="s">
        <v>430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430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430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430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430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169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t="s">
        <v>430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t="s">
        <v>430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t="s">
        <v>430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t="s">
        <v>430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t="s">
        <v>430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430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346</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268</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2022-04-25T15:25:11Z</dcterms:created>
  <dcterms:modified xsi:type="dcterms:W3CDTF">2022-04-25T15:25:11Z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