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0D370F4-5500-4437-B985-1B95F74CD56B}"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<sst xmlns="http://schemas.openxmlformats.org/spreadsheetml/2006/main" count="3206" uniqueCount="1056">
  <si>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</si>
  <si>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</si>
  <si>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</si>
  <si>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</si>
  <si>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</si>
  <si>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</si>
  <si>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</si>
  <si>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</si>
  <si>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</si>
  <si>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</si>
  <si>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</si>
  <si>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</si>
  <si>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</si>
  <si>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</si>
  <si>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</si>
  <si>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</si>
  <si>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</si>
  <si>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</si>
  <si>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</si>
  <si>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</si>
  <si>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</si>
  <si>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</si>
  <si>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</si>
  <si>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</si>
  <si>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</si>
  <si>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</si>
  <si>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</si>
  <si>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</si>
  <si>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</si>
  <si>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</si>
  <si>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</si>
  <si>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</si>
  <si>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</si>
  <si>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</si>
  <si>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</si>
  <si>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</si>
  <si>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</si>
  <si>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</si>
  <si>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</si>
  <si>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</si>
  <si>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</si>
  <si>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</si>
  <si>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</si>
  <si>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</si>
  <si>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</si>
  <si>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</si>
  <si>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</si>
  <si>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</si>
  <si>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</si>
  <si>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</si>
  <si>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</si>
  <si>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</si>
  <si>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</si>
  <si>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</si>
  <si>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</si>
  <si>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</si>
  <si>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</si>
  <si>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</si>
  <si>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</si>
  <si>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</si>
  <si>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</si>
  <si>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</si>
  <si>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</si>
  <si>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</si>
  <si>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</si>
  <si>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</si>
  <si>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</si>
  <si>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</si>
  <si>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</si>
  <si>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</si>
  <si>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</si>
  <si>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</si>
  <si>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</si>
  <si>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</si>
  <si>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</si>
  <si>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</si>
  <si>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</si>
  <si>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</si>
  <si>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</si>
  <si>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</si>
  <si>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</si>
  <si>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</si>
  <si>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</si>
  <si>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</si>
  <si>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</si>
  <si>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</si>
  <si>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</si>
  <si>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</si>
  <si>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</si>
  <si>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</si>
  <si>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</si>
  <si>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</si>
  <si>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</si>
  <si>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</si>
  <si>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</si>
  <si>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</si>
  <si>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</si>
  <si>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</si>
  <si>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</si>
  <si>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</si>
  <si>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</si>
  <si>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</si>
  <si>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</si>
  <si>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</si>
  <si>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</si>
  <si>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</si>
  <si>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</si>
  <si>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</si>
  <si>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</si>
  <si>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</si>
  <si>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</si>
  <si>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</si>
  <si>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</si>
  <si>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</si>
  <si>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</si>
  <si>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</si>
  <si>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</si>
  <si>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</si>
  <si>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</si>
  <si>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</si>
  <si>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</si>
  <si>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</si>
  <si>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</si>
  <si>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</si>
  <si>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</si>
  <si>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</si>
  <si>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</si>
  <si>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</si>
  <si>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</si>
  <si>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</si>
  <si>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</si>
  <si>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</si>
  <si>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</si>
  <si>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</si>
  <si>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</si>
  <si>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</si>
  <si>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</si>
  <si>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</si>
  <si>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</si>
  <si>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</si>
  <si>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</si>
  <si>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</si>
  <si>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</si>
  <si>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</si>
  <si>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</si>
  <si>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</si>
  <si>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</si>
  <si>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</si>
  <si>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</si>
  <si>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</si>
  <si>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</si>
  <si>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</si>
  <si>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</si>
  <si>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</si>
  <si>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</si>
  <si>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</si>
  <si>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</si>
  <si>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</si>
  <si>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</si>
  <si>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</si>
  <si>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</si>
  <si>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</si>
  <si>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</si>
  <si>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</si>
  <si>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</si>
  <si>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</si>
  <si>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</si>
  <si>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</si>
  <si>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</si>
  <si>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</si>
  <si>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</si>
  <si>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</si>
  <si>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</si>
  <si>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</si>
  <si>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</si>
  <si>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</si>
  <si>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</si>
  <si>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</si>
  <si>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</si>
  <si>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</si>
  <si>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</si>
  <si>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</si>
  <si>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</si>
  <si>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</si>
  <si>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</si>
  <si>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</si>
  <si>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</si>
  <si>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</si>
  <si>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</si>
  <si>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</si>
  <si>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</si>
  <si>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</si>
  <si>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</si>
  <si>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</si>
  <si>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</si>
  <si>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</si>
  <si>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</si>
  <si>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</si>
  <si>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</si>
  <si>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</si>
  <si>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</si>
  <si>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</si>
  <si>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</si>
  <si>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</si>
  <si>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</si>
  <si>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</si>
  <si>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</si>
  <si>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</si>
  <si>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</si>
  <si>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</si>
  <si>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</si>
  <si>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</si>
  <si>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</si>
  <si>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</si>
  <si>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</si>
  <si>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</si>
  <si>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</si>
  <si>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</si>
  <si>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</si>
  <si>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</si>
  <si>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</si>
  <si>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</si>
  <si>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</si>
  <si>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</si>
  <si>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</si>
  <si>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</si>
  <si>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</si>
  <si>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</si>
  <si>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</si>
  <si>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</si>
  <si>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</si>
  <si>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</si>
  <si>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</si>
  <si>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</si>
  <si>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</si>
  <si>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</si>
  <si>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</si>
  <si>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</si>
  <si>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</si>
  <si>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</si>
  <si>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</si>
  <si>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</si>
  <si>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</si>
  <si>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</si>
  <si>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</si>
  <si>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</si>
  <si>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</si>
  <si>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</si>
  <si>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</si>
  <si>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</si>
  <si>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</si>
  <si>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</si>
  <si>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</si>
  <si>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</si>
  <si>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</si>
  <si>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</si>
  <si>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</si>
  <si>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</si>
  <si>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</si>
  <si>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</si>
  <si>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</si>
  <si>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</si>
  <si>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</si>
  <si>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</si>
  <si>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</si>
  <si>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</si>
  <si>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</si>
  <si>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</si>
  <si>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</si>
  <si>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</si>
  <si>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</si>
  <si>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</si>
  <si>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</si>
  <si>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</si>
  <si>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</si>
  <si>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</si>
  <si>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</si>
  <si>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</si>
  <si>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</si>
  <si>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</si>
  <si>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</si>
  <si>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</si>
  <si>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</si>
  <si>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</si>
  <si>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</si>
  <si>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</si>
  <si>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</si>
  <si>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</si>
  <si>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</si>
  <si>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</si>
  <si>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</si>
  <si>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</si>
  <si>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</si>
  <si>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</si>
  <si>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</si>
  <si>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</si>
  <si>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</si>
  <si>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</si>
  <si>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</si>
  <si>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</si>
  <si>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</si>
  <si>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</si>
  <si>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</si>
  <si>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</si>
  <si>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</si>
  <si>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</si>
  <si>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</si>
  <si>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</si>
  <si>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</si>
  <si>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</si>
  <si>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</si>
  <si>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</si>
  <si>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</si>
  <si>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</si>
  <si>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</si>
  <si>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</si>
  <si>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</si>
  <si>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</si>
  <si>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</si>
  <si>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</si>
  <si>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</si>
  <si>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</si>
  <si>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</si>
  <si>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</si>
  <si>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</si>
  <si>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</si>
  <si>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</si>
  <si>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</si>
  <si>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</si>
  <si>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</si>
  <si>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</si>
  <si>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</si>
  <si>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</si>
  <si>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</si>
  <si>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</si>
  <si>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</si>
  <si>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</si>
  <si>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</si>
  <si>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</si>
  <si>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</si>
  <si>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</si>
  <si>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</si>
  <si>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</si>
  <si>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</si>
  <si>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</si>
  <si>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</si>
  <si>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</si>
  <si>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</si>
  <si>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</si>
  <si>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</si>
  <si>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</si>
  <si>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</si>
  <si>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</si>
  <si>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</si>
  <si>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</si>
  <si>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</si>
  <si>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</si>
  <si>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</si>
  <si>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</si>
  <si>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</si>
  <si>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</si>
  <si>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</si>
  <si>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</si>
  <si>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</si>
  <si>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</si>
  <si>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</si>
  <si>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</si>
  <si>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</si>
  <si>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</si>
  <si>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</si>
  <si>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</si>
  <si>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</si>
  <si>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</si>
  <si>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</si>
  <si>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</si>
  <si>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</si>
  <si>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</si>
  <si>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</si>
  <si>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</si>
  <si>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</si>
  <si>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</si>
  <si>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</si>
  <si>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</si>
  <si>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</si>
  <si>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</si>
  <si>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</si>
  <si>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</si>
  <si>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</si>
  <si>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</si>
  <si>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</si>
  <si>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</si>
  <si>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</si>
  <si>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</si>
  <si>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</si>
  <si>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</si>
  <si>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</si>
  <si>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</si>
  <si>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</si>
  <si>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</si>
  <si>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</si>
  <si>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</si>
  <si>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</si>
  <si>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</si>
  <si>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</si>
  <si>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</si>
  <si>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</si>
  <si>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</si>
  <si>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</si>
  <si>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</si>
  <si>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</si>
  <si>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</si>
  <si>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</si>
  <si>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</si>
  <si>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</si>
  <si>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</si>
  <si>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</si>
  <si>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</si>
  <si>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</si>
  <si>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</si>
  <si>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</si>
  <si>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</si>
  <si>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</si>
  <si>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</si>
  <si>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</si>
  <si>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</si>
  <si>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</si>
  <si>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</si>
  <si>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</si>
  <si>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</si>
  <si>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</si>
  <si>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</si>
  <si>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</si>
  <si>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</si>
  <si>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</si>
  <si>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</si>
  <si>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</si>
  <si>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</si>
  <si>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</si>
  <si>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</si>
  <si>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</si>
  <si>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</si>
  <si>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</si>
  <si>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</si>
  <si>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</si>
  <si>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</si>
  <si>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</si>
  <si>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</si>
  <si>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</si>
  <si>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</si>
  <si>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</si>
  <si>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</si>
  <si>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</si>
  <si>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</si>
  <si>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</si>
  <si>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</si>
  <si>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</si>
  <si>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</si>
  <si>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</si>
  <si>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</si>
  <si>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</si>
  <si>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</si>
  <si>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</si>
  <si>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</si>
  <si>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</si>
  <si>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</si>
  <si>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</si>
  <si>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</si>
  <si>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</si>
  <si>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</si>
  <si>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</si>
  <si>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</si>
  <si>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</si>
  <si>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</si>
  <si>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</si>
  <si>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</si>
  <si>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</si>
  <si>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</si>
  <si>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</si>
  <si>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</si>
  <si>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</si>
  <si>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</si>
  <si>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</si>
  <si>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</si>
  <si>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</si>
  <si>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</si>
  <si>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</si>
  <si>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</si>
  <si>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</si>
  <si>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</si>
  <si>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</si>
  <si>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</si>
  <si>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</si>
  <si>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</si>
  <si>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</si>
  <si>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</si>
  <si>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</si>
  <si>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</si>
  <si>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</si>
  <si>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</si>
  <si>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</si>
  <si>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</si>
  <si>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</si>
  <si>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</si>
  <si>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</si>
  <si>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</si>
  <si>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</si>
  <si>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</si>
  <si>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</si>
  <si>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</si>
  <si>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</si>
  <si>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</si>
  <si>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</si>
  <si>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</si>
  <si>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</si>
  <si>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</si>
  <si>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</si>
  <si>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</si>
  <si>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</si>
  <si>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</si>
  <si>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</si>
  <si>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</si>
  <si>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</si>
  <si>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</si>
  <si>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</si>
  <si>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</si>
  <si>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</si>
  <si>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</si>
  <si>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</si>
  <si>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</si>
  <si>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</si>
  <si>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</si>
  <si>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</si>
  <si>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</si>
  <si>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</si>
  <si>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</si>
  <si>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</si>
  <si>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</si>
  <si>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</si>
  <si>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</si>
  <si>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</si>
  <si>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</si>
  <si>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</si>
  <si>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</si>
  <si>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</si>
  <si>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</si>
  <si>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</si>
  <si>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</si>
  <si>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</si>
  <si>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</si>
  <si>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</si>
  <si>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</si>
  <si>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</si>
  <si>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</si>
  <si>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</si>
  <si>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</si>
  <si>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</si>
  <si>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</si>
  <si>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</si>
  <si>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</si>
  <si>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</si>
  <si>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</si>
  <si>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</si>
  <si>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</si>
  <si>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</si>
  <si>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</si>
  <si>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</si>
  <si>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</si>
  <si>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</si>
  <si>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</si>
  <si>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</si>
  <si>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</si>
  <si>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</si>
  <si>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</si>
  <si>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</si>
  <si>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</si>
  <si>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</si>
  <si>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</si>
  <si>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</si>
  <si>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</si>
  <si>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</si>
  <si>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</si>
  <si>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</si>
  <si>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</si>
  <si>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</si>
  <si>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</si>
  <si>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</si>
  <si>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</si>
  <si>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</si>
  <si>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</si>
  <si>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</si>
  <si>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</si>
  <si>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</si>
  <si>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</si>
  <si>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</si>
  <si>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</si>
  <si>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</si>
  <si>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</si>
  <si>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</si>
  <si>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</si>
  <si>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</si>
  <si>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</si>
  <si>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</si>
  <si>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</si>
  <si>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</si>
  <si>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</si>
  <si>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</si>
  <si>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</si>
  <si>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</si>
  <si>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</si>
  <si>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</si>
  <si>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</si>
  <si>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</si>
  <si>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</si>
  <si>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</si>
  <si>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</si>
  <si>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</si>
  <si>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</si>
  <si>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</si>
  <si>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</si>
  <si>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</si>
  <si>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</si>
  <si>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</si>
  <si>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</si>
  <si>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</si>
  <si>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</si>
  <si>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</si>
  <si>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</si>
  <si>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</si>
  <si>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</si>
  <si>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</si>
  <si>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</si>
  <si>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</si>
  <si>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</si>
  <si>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</si>
  <si>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</si>
  <si>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</si>
  <si>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</si>
  <si>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</si>
  <si>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</si>
  <si>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</si>
  <si>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</si>
  <si>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</si>
  <si>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</si>
  <si>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</si>
  <si>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</si>
  <si>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</si>
  <si>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</si>
  <si>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</si>
  <si>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</si>
  <si>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</si>
  <si>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</si>
  <si>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</si>
  <si>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</si>
  <si>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</si>
  <si>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</si>
  <si>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</si>
  <si>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</si>
  <si>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</si>
  <si>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</si>
  <si>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</si>
  <si>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</si>
  <si>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</si>
  <si>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</si>
  <si>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</si>
  <si>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</si>
  <si>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</si>
  <si>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</si>
  <si>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</si>
  <si>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</si>
  <si>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</si>
  <si>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</si>
  <si>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</si>
  <si>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</si>
  <si>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</si>
  <si>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</si>
  <si>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</si>
  <si>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</si>
  <si>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</si>
  <si>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</si>
  <si>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</si>
  <si>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</si>
  <si>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</si>
  <si>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</si>
  <si>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</si>
  <si>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</si>
  <si>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</si>
  <si>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</si>
  <si>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</si>
  <si>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</si>
  <si>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</si>
  <si>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</si>
  <si>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</si>
  <si>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</si>
  <si>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</si>
  <si>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</si>
  <si>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</si>
  <si>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</si>
  <si>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</si>
  <si>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</si>
  <si>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</si>
  <si>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</si>
  <si>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</si>
  <si>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</si>
  <si>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</si>
  <si>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</si>
  <si>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</si>
  <si>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</si>
  <si>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</si>
  <si>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</si>
  <si>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</si>
  <si>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</si>
  <si>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</si>
  <si>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</si>
  <si>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</si>
  <si>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</si>
  <si>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</si>
  <si>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</si>
  <si>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</si>
  <si>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</si>
  <si>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</si>
  <si>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</si>
  <si>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</si>
  <si>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</si>
  <si>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</si>
  <si>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</si>
  <si>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</si>
  <si>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</si>
  <si>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</si>
  <si>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</si>
  <si>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</si>
  <si>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</si>
  <si>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</si>
  <si>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</si>
  <si>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</si>
  <si>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</si>
  <si>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</si>
  <si>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</si>
  <si>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</si>
  <si>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</si>
  <si>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</si>
  <si>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</si>
  <si>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</si>
  <si>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</si>
  <si>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</si>
  <si>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</si>
  <si>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</si>
  <si>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</si>
  <si>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</si>
  <si>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</si>
  <si>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</si>
  <si>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</si>
  <si>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</si>
  <si>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</si>
  <si>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</si>
  <si>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</si>
  <si>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</si>
  <si>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</si>
  <si>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</si>
  <si>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</si>
  <si>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</si>
  <si>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</si>
  <si>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</si>
  <si>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</si>
  <si>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</si>
  <si>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</si>
  <si>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</si>
  <si>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</si>
  <si>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</si>
  <si>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</si>
  <si>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</si>
  <si>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</si>
  <si>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</si>
  <si>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</si>
  <si>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</si>
  <si>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</si>
  <si>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</si>
  <si>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</si>
  <si>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</si>
  <si>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</si>
  <si>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</si>
  <si>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</si>
  <si>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</si>
  <si>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</si>
  <si>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</si>
  <si>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</si>
  <si>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</si>
  <si>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</si>
  <si>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</si>
  <si>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</si>
  <si>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</si>
  <si>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</si>
  <si>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</si>
  <si>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</si>
  <si>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</si>
  <si>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</si>
  <si>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</si>
  <si>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</si>
  <si>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</si>
  <si>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</si>
  <si>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</si>
  <si>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</si>
  <si>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</si>
  <si>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</si>
  <si>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</si>
  <si>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</si>
  <si>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</si>
  <si>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</si>
  <si>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</si>
  <si>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</si>
  <si>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</si>
  <si>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</si>
  <si>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</si>
  <si>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</si>
  <si>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</si>
  <si>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</si>
  <si>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</si>
  <si>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</si>
  <si>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</si>
  <si>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</si>
  <si>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</si>
  <si>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</si>
  <si>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</si>
  <si>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</si>
  <si>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</si>
  <si>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</si>
  <si>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</si>
  <si>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</si>
  <si>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</si>
  <si>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</si>
  <si>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</si>
  <si>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</si>
  <si>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</si>
  <si>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</si>
  <si>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</si>
  <si>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</si>
  <si>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</si>
  <si>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</si>
  <si>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</si>
  <si>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</si>
  <si>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</si>
  <si>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</si>
  <si>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</si>
  <si>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</si>
  <si>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</si>
  <si>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</si>
  <si>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</si>
  <si>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</si>
  <si>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</si>
  <si>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</si>
  <si>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</si>
  <si>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</si>
  <si>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</si>
  <si>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</si>
  <si>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</si>
  <si>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</si>
  <si>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</si>
  <si>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</si>
  <si>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</si>
  <si>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</si>
  <si>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</si>
  <si>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</si>
  <si>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</si>
  <si>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</si>
  <si>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</si>
  <si>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</si>
  <si>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</si>
  <si>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</si>
  <si>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</si>
  <si>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</si>
  <si>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</si>
  <si>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</si>
  <si>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</si>
  <si>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</si>
  <si>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</si>
  <si>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</si>
  <si>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</si>
  <si>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</si>
  <si>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</si>
  <si>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</si>
  <si>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</si>
  <si>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</si>
  <si>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</si>
  <si>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</si>
  <si>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</si>
  <si>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</si>
  <si>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</si>
  <si>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</si>
  <si>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</si>
  <si>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</si>
  <si>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</si>
  <si>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</si>
  <si>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</si>
  <si>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</si>
  <si>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</si>
  <si>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</si>
  <si>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</si>
  <si>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</si>
  <si>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</si>
  <si>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</si>
  <si>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</si>
  <si>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</si>
  <si>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</si>
  <si>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</si>
  <si>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</si>
  <si>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</si>
  <si>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</si>
  <si>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</si>
  <si>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</si>
  <si>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</si>
  <si>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</si>
  <si>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</si>
  <si>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</si>
  <si>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</si>
  <si>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</si>
  <si>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</si>
  <si>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</si>
  <si>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</si>
  <si>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</si>
  <si>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</si>
  <si>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</si>
  <si>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</si>
  <si>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</si>
  <si>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</si>
  <si>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</si>
  <si>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</si>
  <si>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</si>
  <si>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</si>
  <si>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</si>
  <si>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</si>
  <si>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</si>
  <si>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</si>
  <si>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</si>
  <si>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</si>
  <si>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</si>
  <si>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</si>
  <si>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</si>
  <si>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</si>
  <si>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</si>
  <si>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</si>
  <si>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</si>
  <si>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</si>
  <si>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</si>
  <si>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</si>
  <si>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</si>
  <si>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</si>
  <si>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</si>
  <si>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</si>
  <si>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</si>
  <si>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</si>
  <si>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</si>
  <si>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</si>
  <si>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</si>
  <si>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</si>
  <si>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</si>
  <si>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</si>
  <si>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</si>
  <si>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</si>
  <si>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</si>
  <si>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</si>
  <si>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</si>
  <si>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</si>
  <si>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</si>
  <si>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</si>
  <si>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</si>
  <si>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</si>
  <si>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</si>
  <si>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</si>
  <si>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</si>
  <si>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</si>
  <si>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</si>
  <si>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</si>
  <si>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</si>
  <si>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</si>
  <si>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</si>
  <si>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</si>
  <si>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</si>
  <si>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</si>
  <si>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</si>
  <si>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</si>
  <si>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</si>
  <si>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</si>
  <si>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</si>
  <si>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</si>
  <si>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</si>
  <si>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</si>
  <si>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</si>
  <si>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</si>
  <si>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</si>
  <si>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</si>
  <si>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</si>
  <si>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</si>
  <si>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</si>
  <si>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</si>
  <si>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</si>
  <si>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</si>
  <si>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</si>
  <si>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</si>
  <si>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</si>
  <si>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</si>
  <si>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</si>
  <si>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</si>
  <si>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</si>
  <si>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</si>
  <si>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</si>
  <si>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</si>
  <si>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</si>
  <si>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</si>
  <si>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</si>
  <si>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</si>
  <si>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</si>
  <si>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</si>
  <si>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</si>
  <si>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</si>
  <si>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</si>
  <si>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</si>
  <si>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</si>
  <si>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</si>
  <si>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</si>
  <si>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</si>
  <si>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</si>
  <si>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</si>
  <si>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</si>
  <si>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</si>
  <si>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</si>
  <si>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</si>
  <si>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</si>
  <si>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</si>
  <si>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</si>
  <si>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</si>
  <si>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</si>
  <si>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</si>
  <si>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</si>
  <si>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</si>
  <si>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</si>
  <si>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</si>
  <si>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</si>
  <si>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</si>
  <si>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宇治おうばく病院</t>
    <phoneticPr fontId="3"/>
  </si>
  <si>
    <t>〒611-0011 宇治市五ケ庄三番割３２－１</t>
    <phoneticPr fontId="3"/>
  </si>
  <si>
    <t>〇</t>
  </si>
  <si>
    <t>2019年3月</t>
  </si>
  <si>
    <t>医療法人</t>
  </si>
  <si>
    <t>複数の診療科で活用</t>
  </si>
  <si>
    <t>心療内科</t>
  </si>
  <si>
    <t>神経内科</t>
  </si>
  <si>
    <t>内科</t>
  </si>
  <si>
    <t>ＤＰＣ病院ではない</t>
  </si>
  <si>
    <t>有</t>
  </si>
  <si>
    <t>-</t>
    <phoneticPr fontId="3"/>
  </si>
  <si>
    <t>A8病棟</t>
  </si>
  <si>
    <t>急性期機能</t>
  </si>
  <si>
    <t>療養病棟入院料１</t>
  </si>
  <si>
    <t>A7病棟</t>
  </si>
  <si>
    <t>慢性期機能</t>
  </si>
  <si>
    <t>2019年9月</t>
  </si>
  <si>
    <t>C7病棟（介護療養病棟「むつみ」）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</si>
</sst>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t="s">
        <v>1039</v>
      </c>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t="s">
        <v>1039</v>
      </c>
      <c r="M50" s="29"/>
      <c r="N50" s="29"/>
    </row>
    <row r="51" spans="1:14" s="33" customFormat="1" ht="34.5" customHeight="1">
      <c r="A51" s="278" t="s">
        <v>984</v>
      </c>
      <c r="B51" s="17"/>
      <c r="C51" s="19"/>
      <c r="D51" s="19"/>
      <c r="E51" s="19"/>
      <c r="F51" s="19"/>
      <c r="G51" s="19"/>
      <c r="H51" s="20"/>
      <c r="I51" s="306" t="s">
        <v>8</v>
      </c>
      <c r="J51" s="307"/>
      <c r="K51" s="308"/>
      <c r="L51" s="29"/>
      <c r="M51" s="29"/>
      <c r="N51" s="29" t="s">
        <v>1039</v>
      </c>
    </row>
    <row r="52" spans="1:14" s="21" customFormat="1" ht="34.5" customHeight="1">
      <c r="A52" s="278" t="s">
        <v>984</v>
      </c>
      <c r="B52" s="17"/>
      <c r="C52" s="19"/>
      <c r="D52" s="19"/>
      <c r="E52" s="19"/>
      <c r="F52" s="19"/>
      <c r="G52" s="19"/>
      <c r="H52" s="20"/>
      <c r="I52" s="309" t="s">
        <v>552</v>
      </c>
      <c r="J52" s="309"/>
      <c r="K52" s="309"/>
      <c r="L52" s="29"/>
      <c r="M52" s="29" t="s">
        <v>1039</v>
      </c>
      <c r="N52" s="29"/>
    </row>
    <row r="53" spans="1:14" s="21" customFormat="1" ht="34.5" customHeight="1">
      <c r="A53" s="278" t="s">
        <v>984</v>
      </c>
      <c r="B53" s="17"/>
      <c r="C53" s="19"/>
      <c r="D53" s="19"/>
      <c r="E53" s="19"/>
      <c r="F53" s="19"/>
      <c r="G53" s="19"/>
      <c r="H53" s="20"/>
      <c r="I53" s="309" t="s">
        <v>985</v>
      </c>
      <c r="J53" s="309"/>
      <c r="K53" s="309"/>
      <c r="L53" s="29" t="s">
        <v>1040</v>
      </c>
      <c r="M53" s="29" t="s">
        <v>533</v>
      </c>
      <c r="N53" s="29" t="s">
        <v>1054</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1053</v>
      </c>
      <c r="N90" s="262" t="s">
        <v>1053</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42</v>
      </c>
      <c r="K99" s="237" t="str">
        <f>IF(OR(COUNTIF(L99:N99,"未確認")&gt;0,COUNTIF(L99:N99,"~*")&gt;0),"※","")</f>
        <v/>
      </c>
      <c r="L99" s="258">
        <v>42</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IF(OR(COUNTIF(L101:N101,"未確認")&gt;0,COUNTIF(L101:N101,"~*")&gt;0),"※","")</f>
        <v/>
      </c>
      <c r="L101" s="258">
        <v>37</v>
      </c>
      <c r="M101" s="258">
        <v>0</v>
      </c>
      <c r="N101" s="258">
        <v>0</v>
      </c>
    </row>
    <row r="102" spans="1:22" s="83" customFormat="1" ht="34.5" customHeight="1">
      <c r="A102" s="244" t="s">
        <v>610</v>
      </c>
      <c r="B102" s="84"/>
      <c r="C102" s="377"/>
      <c r="D102" s="379"/>
      <c r="E102" s="317" t="s">
        <v>612</v>
      </c>
      <c r="F102" s="318"/>
      <c r="G102" s="318"/>
      <c r="H102" s="319"/>
      <c r="I102" s="420"/>
      <c r="J102" s="256">
        <f t="shared" si="0"/>
        <v>42</v>
      </c>
      <c r="K102" s="237" t="str">
        <f t="shared" ref="K102:K111" si="1">IF(OR(COUNTIF(L101:N101,"未確認")&gt;0,COUNTIF(L101:N101,"~*")&gt;0),"※","")</f>
        <v/>
      </c>
      <c r="L102" s="258">
        <v>42</v>
      </c>
      <c r="M102" s="258">
        <v>0</v>
      </c>
      <c r="N102" s="258">
        <v>0</v>
      </c>
    </row>
    <row r="103" spans="1:22" s="83" customFormat="1" ht="34.5" customHeight="1">
      <c r="A103" s="244" t="s">
        <v>613</v>
      </c>
      <c r="B103" s="84"/>
      <c r="C103" s="334" t="s">
        <v>46</v>
      </c>
      <c r="D103" s="336"/>
      <c r="E103" s="334" t="s">
        <v>42</v>
      </c>
      <c r="F103" s="335"/>
      <c r="G103" s="335"/>
      <c r="H103" s="336"/>
      <c r="I103" s="420"/>
      <c r="J103" s="256">
        <f t="shared" si="0"/>
        <v>118</v>
      </c>
      <c r="K103" s="237" t="str">
        <f t="shared" si="1"/>
        <v/>
      </c>
      <c r="L103" s="258">
        <v>0</v>
      </c>
      <c r="M103" s="258">
        <v>58</v>
      </c>
      <c r="N103" s="258">
        <v>60</v>
      </c>
    </row>
    <row r="104" spans="1:22" s="83" customFormat="1" ht="34.5" customHeight="1">
      <c r="A104" s="244" t="s">
        <v>614</v>
      </c>
      <c r="B104" s="84"/>
      <c r="C104" s="396"/>
      <c r="D104" s="397"/>
      <c r="E104" s="428"/>
      <c r="F104" s="429"/>
      <c r="G104" s="320" t="s">
        <v>47</v>
      </c>
      <c r="H104" s="322"/>
      <c r="I104" s="420"/>
      <c r="J104" s="256">
        <f t="shared" si="0"/>
        <v>58</v>
      </c>
      <c r="K104" s="237" t="str">
        <f t="shared" si="1"/>
        <v/>
      </c>
      <c r="L104" s="258">
        <v>0</v>
      </c>
      <c r="M104" s="258">
        <v>58</v>
      </c>
      <c r="N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0</v>
      </c>
      <c r="N105" s="258">
        <v>60</v>
      </c>
    </row>
    <row r="106" spans="1:22" s="83" customFormat="1" ht="34.5" customHeight="1">
      <c r="A106" s="244" t="s">
        <v>613</v>
      </c>
      <c r="B106" s="84"/>
      <c r="C106" s="396"/>
      <c r="D106" s="397"/>
      <c r="E106" s="334" t="s">
        <v>45</v>
      </c>
      <c r="F106" s="335"/>
      <c r="G106" s="335"/>
      <c r="H106" s="336"/>
      <c r="I106" s="420"/>
      <c r="J106" s="256">
        <f t="shared" si="0"/>
        <v>111</v>
      </c>
      <c r="K106" s="237" t="str">
        <f t="shared" si="1"/>
        <v/>
      </c>
      <c r="L106" s="258">
        <v>0</v>
      </c>
      <c r="M106" s="258">
        <v>52</v>
      </c>
      <c r="N106" s="258">
        <v>59</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52</v>
      </c>
      <c r="N107" s="258">
        <v>0</v>
      </c>
    </row>
    <row r="108" spans="1:22" s="83" customFormat="1" ht="34.5" customHeight="1">
      <c r="A108" s="244" t="s">
        <v>615</v>
      </c>
      <c r="B108" s="84"/>
      <c r="C108" s="396"/>
      <c r="D108" s="397"/>
      <c r="E108" s="409"/>
      <c r="F108" s="410"/>
      <c r="G108" s="320" t="s">
        <v>48</v>
      </c>
      <c r="H108" s="322"/>
      <c r="I108" s="420"/>
      <c r="J108" s="256">
        <f t="shared" si="0"/>
        <v>59</v>
      </c>
      <c r="K108" s="237" t="str">
        <f t="shared" si="1"/>
        <v/>
      </c>
      <c r="L108" s="258">
        <v>0</v>
      </c>
      <c r="M108" s="258">
        <v>0</v>
      </c>
      <c r="N108" s="258">
        <v>59</v>
      </c>
    </row>
    <row r="109" spans="1:22" s="83" customFormat="1" ht="34.5" customHeight="1">
      <c r="A109" s="244" t="s">
        <v>613</v>
      </c>
      <c r="B109" s="84"/>
      <c r="C109" s="396"/>
      <c r="D109" s="397"/>
      <c r="E109" s="323" t="s">
        <v>612</v>
      </c>
      <c r="F109" s="324"/>
      <c r="G109" s="324"/>
      <c r="H109" s="325"/>
      <c r="I109" s="420"/>
      <c r="J109" s="256">
        <f t="shared" si="0"/>
        <v>118</v>
      </c>
      <c r="K109" s="237" t="str">
        <f t="shared" si="1"/>
        <v/>
      </c>
      <c r="L109" s="258">
        <v>0</v>
      </c>
      <c r="M109" s="258">
        <v>58</v>
      </c>
      <c r="N109" s="258">
        <v>60</v>
      </c>
    </row>
    <row r="110" spans="1:22" s="83" customFormat="1" ht="34.5" customHeight="1">
      <c r="A110" s="244" t="s">
        <v>614</v>
      </c>
      <c r="B110" s="84"/>
      <c r="C110" s="396"/>
      <c r="D110" s="397"/>
      <c r="E110" s="432"/>
      <c r="F110" s="433"/>
      <c r="G110" s="317" t="s">
        <v>47</v>
      </c>
      <c r="H110" s="319"/>
      <c r="I110" s="420"/>
      <c r="J110" s="256">
        <f t="shared" si="0"/>
        <v>58</v>
      </c>
      <c r="K110" s="237" t="str">
        <f t="shared" si="1"/>
        <v/>
      </c>
      <c r="L110" s="258">
        <v>0</v>
      </c>
      <c r="M110" s="258">
        <v>58</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1045</v>
      </c>
      <c r="N120" s="98" t="s">
        <v>1045</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c r="N131" s="98" t="s">
        <v>533</v>
      </c>
    </row>
    <row r="132" spans="1:22" s="83" customFormat="1" ht="34.5" customHeight="1">
      <c r="A132" s="244" t="s">
        <v>621</v>
      </c>
      <c r="B132" s="84"/>
      <c r="C132" s="295"/>
      <c r="D132" s="297"/>
      <c r="E132" s="320" t="s">
        <v>58</v>
      </c>
      <c r="F132" s="321"/>
      <c r="G132" s="321"/>
      <c r="H132" s="322"/>
      <c r="I132" s="389"/>
      <c r="J132" s="101"/>
      <c r="K132" s="102"/>
      <c r="L132" s="82">
        <v>42</v>
      </c>
      <c r="M132" s="82">
        <v>58</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60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33</v>
      </c>
      <c r="K154" s="264" t="str">
        <f t="shared" si="3"/>
        <v/>
      </c>
      <c r="L154" s="117">
        <v>33</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46</v>
      </c>
      <c r="K157" s="264" t="str">
        <f t="shared" si="3"/>
        <v/>
      </c>
      <c r="L157" s="117">
        <v>0</v>
      </c>
      <c r="M157" s="117">
        <v>46</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61</v>
      </c>
      <c r="K160" s="264" t="str">
        <f t="shared" si="3"/>
        <v/>
      </c>
      <c r="L160" s="117">
        <v>0</v>
      </c>
      <c r="M160" s="117">
        <v>0</v>
      </c>
      <c r="N160" s="117">
        <v>61</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40</v>
      </c>
      <c r="K269" s="81" t="str">
        <f t="shared" si="8"/>
        <v/>
      </c>
      <c r="L269" s="147">
        <v>14</v>
      </c>
      <c r="M269" s="147">
        <v>16</v>
      </c>
      <c r="N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1</v>
      </c>
      <c r="N271" s="147">
        <v>3</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v>
      </c>
      <c r="M272" s="148">
        <v>0.2</v>
      </c>
      <c r="N272" s="148">
        <v>0</v>
      </c>
    </row>
    <row r="273" spans="1:14" s="83" customFormat="1" ht="34.5" customHeight="1">
      <c r="A273" s="249" t="s">
        <v>727</v>
      </c>
      <c r="B273" s="120"/>
      <c r="C273" s="371" t="s">
        <v>152</v>
      </c>
      <c r="D273" s="372"/>
      <c r="E273" s="372"/>
      <c r="F273" s="372"/>
      <c r="G273" s="371" t="s">
        <v>146</v>
      </c>
      <c r="H273" s="371"/>
      <c r="I273" s="404"/>
      <c r="J273" s="266">
        <f t="shared" si="9"/>
        <v>35</v>
      </c>
      <c r="K273" s="81" t="str">
        <f t="shared" si="8"/>
        <v/>
      </c>
      <c r="L273" s="147">
        <v>4</v>
      </c>
      <c r="M273" s="147">
        <v>11</v>
      </c>
      <c r="N273" s="147">
        <v>20</v>
      </c>
    </row>
    <row r="274" spans="1:14" s="83" customFormat="1" ht="34.5" customHeight="1">
      <c r="A274" s="249" t="s">
        <v>727</v>
      </c>
      <c r="B274" s="120"/>
      <c r="C274" s="372"/>
      <c r="D274" s="372"/>
      <c r="E274" s="372"/>
      <c r="F274" s="372"/>
      <c r="G274" s="371" t="s">
        <v>148</v>
      </c>
      <c r="H274" s="371"/>
      <c r="I274" s="404"/>
      <c r="J274" s="266">
        <f t="shared" si="9"/>
        <v>0.4</v>
      </c>
      <c r="K274" s="81" t="str">
        <f t="shared" si="8"/>
        <v/>
      </c>
      <c r="L274" s="148">
        <v>0</v>
      </c>
      <c r="M274" s="148">
        <v>0</v>
      </c>
      <c r="N274" s="148">
        <v>0.4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13</v>
      </c>
      <c r="N297" s="147">
        <v>132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19</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49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21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379</v>
      </c>
      <c r="K392" s="81" t="str">
        <f t="shared" ref="K392:K397" si="12">IF(OR(COUNTIF(L392:N392,"未確認")&gt;0,COUNTIF(L392:N392,"~*")&gt;0),"※","")</f>
        <v/>
      </c>
      <c r="L392" s="147">
        <v>243</v>
      </c>
      <c r="M392" s="147">
        <v>79</v>
      </c>
      <c r="N392" s="147">
        <v>57</v>
      </c>
    </row>
    <row r="393" spans="1:22" s="83" customFormat="1" ht="34.5" customHeight="1">
      <c r="A393" s="249" t="s">
        <v>773</v>
      </c>
      <c r="B393" s="84"/>
      <c r="C393" s="370"/>
      <c r="D393" s="380"/>
      <c r="E393" s="320" t="s">
        <v>224</v>
      </c>
      <c r="F393" s="321"/>
      <c r="G393" s="321"/>
      <c r="H393" s="322"/>
      <c r="I393" s="343"/>
      <c r="J393" s="140">
        <f t="shared" si="11"/>
        <v>379</v>
      </c>
      <c r="K393" s="81" t="str">
        <f t="shared" si="12"/>
        <v/>
      </c>
      <c r="L393" s="147">
        <v>243</v>
      </c>
      <c r="M393" s="147">
        <v>79</v>
      </c>
      <c r="N393" s="147">
        <v>57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49017</v>
      </c>
      <c r="K396" s="81" t="str">
        <f t="shared" si="12"/>
        <v/>
      </c>
      <c r="L396" s="147">
        <v>11564</v>
      </c>
      <c r="M396" s="147">
        <v>16992</v>
      </c>
      <c r="N396" s="147">
        <v>20461</v>
      </c>
    </row>
    <row r="397" spans="1:22" s="83" customFormat="1" ht="34.5" customHeight="1">
      <c r="A397" s="250" t="s">
        <v>777</v>
      </c>
      <c r="B397" s="119"/>
      <c r="C397" s="370"/>
      <c r="D397" s="320" t="s">
        <v>228</v>
      </c>
      <c r="E397" s="321"/>
      <c r="F397" s="321"/>
      <c r="G397" s="321"/>
      <c r="H397" s="322"/>
      <c r="I397" s="344"/>
      <c r="J397" s="140">
        <f t="shared" si="11"/>
        <v>382</v>
      </c>
      <c r="K397" s="81" t="str">
        <f t="shared" si="12"/>
        <v/>
      </c>
      <c r="L397" s="147">
        <v>243</v>
      </c>
      <c r="M397" s="147">
        <v>83</v>
      </c>
      <c r="N397" s="147">
        <v>56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379</v>
      </c>
      <c r="K405" s="81" t="str">
        <f t="shared" ref="K405:K422" si="14">IF(OR(COUNTIF(L405:N405,"未確認")&gt;0,COUNTIF(L405:N405,"~*")&gt;0),"※","")</f>
        <v/>
      </c>
      <c r="L405" s="147">
        <v>243</v>
      </c>
      <c r="M405" s="147">
        <v>79</v>
      </c>
      <c r="N405" s="147">
        <v>57</v>
      </c>
    </row>
    <row r="406" spans="1:22" s="83" customFormat="1" ht="34.5" customHeight="1">
      <c r="A406" s="251" t="s">
        <v>779</v>
      </c>
      <c r="B406" s="119"/>
      <c r="C406" s="369"/>
      <c r="D406" s="375" t="s">
        <v>233</v>
      </c>
      <c r="E406" s="377" t="s">
        <v>234</v>
      </c>
      <c r="F406" s="378"/>
      <c r="G406" s="378"/>
      <c r="H406" s="379"/>
      <c r="I406" s="361"/>
      <c r="J406" s="140">
        <f t="shared" si="13"/>
        <v>96</v>
      </c>
      <c r="K406" s="81" t="str">
        <f t="shared" si="14"/>
        <v/>
      </c>
      <c r="L406" s="147">
        <v>38</v>
      </c>
      <c r="M406" s="147">
        <v>39</v>
      </c>
      <c r="N406" s="147">
        <v>19</v>
      </c>
    </row>
    <row r="407" spans="1:22" s="83" customFormat="1" ht="34.5" customHeight="1">
      <c r="A407" s="251" t="s">
        <v>780</v>
      </c>
      <c r="B407" s="119"/>
      <c r="C407" s="369"/>
      <c r="D407" s="369"/>
      <c r="E407" s="320" t="s">
        <v>235</v>
      </c>
      <c r="F407" s="321"/>
      <c r="G407" s="321"/>
      <c r="H407" s="322"/>
      <c r="I407" s="361"/>
      <c r="J407" s="140">
        <f t="shared" si="13"/>
        <v>196</v>
      </c>
      <c r="K407" s="81" t="str">
        <f t="shared" si="14"/>
        <v/>
      </c>
      <c r="L407" s="147">
        <v>147</v>
      </c>
      <c r="M407" s="147">
        <v>15</v>
      </c>
      <c r="N407" s="147">
        <v>34</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41</v>
      </c>
      <c r="M408" s="147">
        <v>24</v>
      </c>
      <c r="N408" s="147">
        <v>4</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17</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382</v>
      </c>
      <c r="K413" s="81" t="str">
        <f t="shared" si="14"/>
        <v/>
      </c>
      <c r="L413" s="147">
        <v>243</v>
      </c>
      <c r="M413" s="147">
        <v>83</v>
      </c>
      <c r="N413" s="147">
        <v>56</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24</v>
      </c>
      <c r="M414" s="147">
        <v>9</v>
      </c>
      <c r="N414" s="147">
        <v>4</v>
      </c>
    </row>
    <row r="415" spans="1:22" s="83" customFormat="1" ht="34.5" customHeight="1">
      <c r="A415" s="251" t="s">
        <v>788</v>
      </c>
      <c r="B415" s="119"/>
      <c r="C415" s="369"/>
      <c r="D415" s="369"/>
      <c r="E415" s="320" t="s">
        <v>242</v>
      </c>
      <c r="F415" s="321"/>
      <c r="G415" s="321"/>
      <c r="H415" s="322"/>
      <c r="I415" s="361"/>
      <c r="J415" s="140">
        <f t="shared" si="13"/>
        <v>214</v>
      </c>
      <c r="K415" s="81" t="str">
        <f t="shared" si="14"/>
        <v/>
      </c>
      <c r="L415" s="147">
        <v>167</v>
      </c>
      <c r="M415" s="147">
        <v>12</v>
      </c>
      <c r="N415" s="147">
        <v>35</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13</v>
      </c>
      <c r="M416" s="147">
        <v>15</v>
      </c>
      <c r="N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24</v>
      </c>
      <c r="M418" s="147">
        <v>2</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9</v>
      </c>
      <c r="M420" s="147">
        <v>2</v>
      </c>
      <c r="N420" s="147">
        <v>0</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6</v>
      </c>
      <c r="M421" s="147">
        <v>43</v>
      </c>
      <c r="N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345</v>
      </c>
      <c r="K430" s="193" t="str">
        <f>IF(OR(COUNTIF(L430:N430,"未確認")&gt;0,COUNTIF(L430:N430,"~*")&gt;0),"※","")</f>
        <v/>
      </c>
      <c r="L430" s="147">
        <v>219</v>
      </c>
      <c r="M430" s="147">
        <v>74</v>
      </c>
      <c r="N430" s="147">
        <v>52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v>
      </c>
      <c r="K431" s="193" t="str">
        <f>IF(OR(COUNTIF(L431:N431,"未確認")&gt;0,COUNTIF(L431:N431,"~*")&gt;0),"※","")</f>
        <v/>
      </c>
      <c r="L431" s="147">
        <v>5</v>
      </c>
      <c r="M431" s="147">
        <v>1</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38</v>
      </c>
      <c r="K432" s="193" t="str">
        <f>IF(OR(COUNTIF(L432:N432,"未確認")&gt;0,COUNTIF(L432:N432,"~*")&gt;0),"※","")</f>
        <v/>
      </c>
      <c r="L432" s="147">
        <v>36</v>
      </c>
      <c r="M432" s="147">
        <v>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58</v>
      </c>
      <c r="K433" s="193" t="str">
        <f>IF(OR(COUNTIF(L433:N433,"未確認")&gt;0,COUNTIF(L433:N433,"~*")&gt;0),"※","")</f>
        <v/>
      </c>
      <c r="L433" s="147">
        <v>6</v>
      </c>
      <c r="M433" s="147">
        <v>43</v>
      </c>
      <c r="N433" s="147">
        <v>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241</v>
      </c>
      <c r="K434" s="193" t="str">
        <f>IF(OR(COUNTIF(L434:N434,"未確認")&gt;0,COUNTIF(L434:N434,"~*")&gt;0),"※","")</f>
        <v/>
      </c>
      <c r="L434" s="147">
        <v>172</v>
      </c>
      <c r="M434" s="147">
        <v>29</v>
      </c>
      <c r="N434" s="147">
        <v>40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11</v>
      </c>
      <c r="K532" s="201" t="str">
        <f t="shared" ref="K532:K537" si="23">IF(OR(COUNTIF(L532:N532,"未確認")&gt;0,COUNTIF(L532:N532,"*")&gt;0),"※","")</f>
        <v/>
      </c>
      <c r="L532" s="117">
        <v>11</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110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227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116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114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v>
      </c>
      <c r="K646" s="201" t="str">
        <f t="shared" ref="K646:K660" si="33">IF(OR(COUNTIF(L646:N646,"未確認")&gt;0,COUNTIF(L646:N646,"*")&gt;0),"※","")</f>
        <v>※</v>
      </c>
      <c r="L646" s="117" t="s">
        <v>541</v>
      </c>
      <c r="M646" s="117">
        <v>16</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39</v>
      </c>
      <c r="K683" s="201" t="str">
        <f>IF(OR(COUNTIF(L683:N683,"未確認")&gt;0,COUNTIF(L683:N683,"*")&gt;0),"※","")</f>
        <v/>
      </c>
      <c r="L683" s="117">
        <v>0</v>
      </c>
      <c r="M683" s="117">
        <v>39</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EE358F2-8F4F-44F0-82E1-131F9B88191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2019-12-23T01:10:21Z</dcterms:modified>
</cp:coreProperties>
</file>