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A4A4232-1E20-4633-8D95-073E936A5C97}"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<sst xmlns="http://schemas.openxmlformats.org/spreadsheetml/2006/main" count="3200" uniqueCount="1051">
  <si>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</si>
  <si>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</si>
  <si>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</si>
  <si>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</si>
  <si>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</si>
  <si>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</si>
  <si>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</si>
  <si>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</si>
  <si>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</si>
  <si>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</si>
  <si>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</si>
  <si>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</si>
  <si>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</si>
  <si>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</si>
  <si>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</si>
  <si>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</si>
  <si>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</si>
  <si>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</si>
  <si>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</si>
  <si>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</si>
  <si>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</si>
  <si>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</si>
  <si>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</si>
  <si>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</si>
  <si>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</si>
  <si>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</si>
  <si>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</si>
  <si>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</si>
  <si>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</si>
  <si>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</si>
  <si>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</si>
  <si>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</si>
  <si>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</si>
  <si>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</si>
  <si>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</si>
  <si>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</si>
  <si>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</si>
  <si>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</si>
  <si>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</si>
  <si>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</si>
  <si>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</si>
  <si>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</si>
  <si>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</si>
  <si>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</si>
  <si>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</si>
  <si>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</si>
  <si>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</si>
  <si>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</si>
  <si>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</si>
  <si>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</si>
  <si>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</si>
  <si>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</si>
  <si>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</si>
  <si>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</si>
  <si>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</si>
  <si>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</si>
  <si>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</si>
  <si>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</si>
  <si>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</si>
  <si>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</si>
  <si>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</si>
  <si>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</si>
  <si>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</si>
  <si>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</si>
  <si>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</si>
  <si>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</si>
  <si>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</si>
  <si>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</si>
  <si>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</si>
  <si>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</si>
  <si>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</si>
  <si>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</si>
  <si>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</si>
  <si>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</si>
  <si>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</si>
  <si>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</si>
  <si>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</si>
  <si>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</si>
  <si>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</si>
  <si>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</si>
  <si>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</si>
  <si>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</si>
  <si>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</si>
  <si>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</si>
  <si>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</si>
  <si>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</si>
  <si>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</si>
  <si>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</si>
  <si>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</si>
  <si>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</si>
  <si>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</si>
  <si>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</si>
  <si>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</si>
  <si>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</si>
  <si>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</si>
  <si>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</si>
  <si>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</si>
  <si>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</si>
  <si>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</si>
  <si>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</si>
  <si>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</si>
  <si>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</si>
  <si>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</si>
  <si>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</si>
  <si>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</si>
  <si>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</si>
  <si>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</si>
  <si>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</si>
  <si>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</si>
  <si>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</si>
  <si>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</si>
  <si>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</si>
  <si>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</si>
  <si>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</si>
  <si>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</si>
  <si>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</si>
  <si>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</si>
  <si>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</si>
  <si>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</si>
  <si>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</si>
  <si>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</si>
  <si>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</si>
  <si>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</si>
  <si>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</si>
  <si>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</si>
  <si>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</si>
  <si>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</si>
  <si>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</si>
  <si>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</si>
  <si>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</si>
  <si>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</si>
  <si>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</si>
  <si>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</si>
  <si>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</si>
  <si>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</si>
  <si>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</si>
  <si>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</si>
  <si>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</si>
  <si>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</si>
  <si>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</si>
  <si>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</si>
  <si>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</si>
  <si>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</si>
  <si>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</si>
  <si>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</si>
  <si>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</si>
  <si>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</si>
  <si>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</si>
  <si>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</si>
  <si>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</si>
  <si>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</si>
  <si>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</si>
  <si>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</si>
  <si>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</si>
  <si>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</si>
  <si>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</si>
  <si>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</si>
  <si>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</si>
  <si>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</si>
  <si>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</si>
  <si>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</si>
  <si>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</si>
  <si>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</si>
  <si>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</si>
  <si>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</si>
  <si>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</si>
  <si>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</si>
  <si>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</si>
  <si>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</si>
  <si>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</si>
  <si>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</si>
  <si>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</si>
  <si>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</si>
  <si>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</si>
  <si>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</si>
  <si>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</si>
  <si>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</si>
  <si>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</si>
  <si>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</si>
  <si>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</si>
  <si>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</si>
  <si>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</si>
  <si>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</si>
  <si>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</si>
  <si>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</si>
  <si>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</si>
  <si>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</si>
  <si>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</si>
  <si>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</si>
  <si>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</si>
  <si>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</si>
  <si>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</si>
  <si>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</si>
  <si>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</si>
  <si>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</si>
  <si>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</si>
  <si>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</si>
  <si>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</si>
  <si>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</si>
  <si>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</si>
  <si>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</si>
  <si>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</si>
  <si>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</si>
  <si>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</si>
  <si>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</si>
  <si>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</si>
  <si>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</si>
  <si>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</si>
  <si>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</si>
  <si>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</si>
  <si>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</si>
  <si>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</si>
  <si>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</si>
  <si>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</si>
  <si>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</si>
  <si>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</si>
  <si>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</si>
  <si>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</si>
  <si>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</si>
  <si>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</si>
  <si>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</si>
  <si>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</si>
  <si>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</si>
  <si>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</si>
  <si>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</si>
  <si>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</si>
  <si>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</si>
  <si>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</si>
  <si>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</si>
  <si>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</si>
  <si>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</si>
  <si>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</si>
  <si>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</si>
  <si>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</si>
  <si>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</si>
  <si>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</si>
  <si>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</si>
  <si>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</si>
  <si>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</si>
  <si>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</si>
  <si>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</si>
  <si>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</si>
  <si>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</si>
  <si>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</si>
  <si>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</si>
  <si>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</si>
  <si>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</si>
  <si>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</si>
  <si>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</si>
  <si>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</si>
  <si>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</si>
  <si>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</si>
  <si>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</si>
  <si>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</si>
  <si>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</si>
  <si>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</si>
  <si>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</si>
  <si>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</si>
  <si>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</si>
  <si>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</si>
  <si>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</si>
  <si>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</si>
  <si>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</si>
  <si>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</si>
  <si>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</si>
  <si>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</si>
  <si>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</si>
  <si>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</si>
  <si>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</si>
  <si>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</si>
  <si>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</si>
  <si>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</si>
  <si>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</si>
  <si>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</si>
  <si>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</si>
  <si>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</si>
  <si>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</si>
  <si>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</si>
  <si>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</si>
  <si>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</si>
  <si>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</si>
  <si>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</si>
  <si>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</si>
  <si>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</si>
  <si>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</si>
  <si>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</si>
  <si>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</si>
  <si>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</si>
  <si>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</si>
  <si>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</si>
  <si>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</si>
  <si>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</si>
  <si>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</si>
  <si>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</si>
  <si>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</si>
  <si>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</si>
  <si>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</si>
  <si>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</si>
  <si>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</si>
  <si>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</si>
  <si>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</si>
  <si>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</si>
  <si>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</si>
  <si>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</si>
  <si>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</si>
  <si>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</si>
  <si>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</si>
  <si>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</si>
  <si>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</si>
  <si>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</si>
  <si>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</si>
  <si>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</si>
  <si>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</si>
  <si>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</si>
  <si>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</si>
  <si>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</si>
  <si>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</si>
  <si>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</si>
  <si>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</si>
  <si>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</si>
  <si>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</si>
  <si>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</si>
  <si>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</si>
  <si>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</si>
  <si>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</si>
  <si>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</si>
  <si>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</si>
  <si>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</si>
  <si>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</si>
  <si>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</si>
  <si>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</si>
  <si>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</si>
  <si>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</si>
  <si>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</si>
  <si>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</si>
  <si>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</si>
  <si>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</si>
  <si>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</si>
  <si>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</si>
  <si>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</si>
  <si>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</si>
  <si>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</si>
  <si>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</si>
  <si>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</si>
  <si>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</si>
  <si>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</si>
  <si>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</si>
  <si>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</si>
  <si>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</si>
  <si>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</si>
  <si>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</si>
  <si>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</si>
  <si>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</si>
  <si>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</si>
  <si>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</si>
  <si>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</si>
  <si>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</si>
  <si>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</si>
  <si>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</si>
  <si>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</si>
  <si>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</si>
  <si>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</si>
  <si>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</si>
  <si>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</si>
  <si>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</si>
  <si>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</si>
  <si>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</si>
  <si>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</si>
  <si>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</si>
  <si>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</si>
  <si>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</si>
  <si>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</si>
  <si>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</si>
  <si>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</si>
  <si>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</si>
  <si>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</si>
  <si>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</si>
  <si>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</si>
  <si>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</si>
  <si>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</si>
  <si>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</si>
  <si>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</si>
  <si>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</si>
  <si>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</si>
  <si>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</si>
  <si>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</si>
  <si>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</si>
  <si>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</si>
  <si>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</si>
  <si>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</si>
  <si>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</si>
  <si>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</si>
  <si>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</si>
  <si>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</si>
  <si>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</si>
  <si>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</si>
  <si>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</si>
  <si>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</si>
  <si>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</si>
  <si>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</si>
  <si>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</si>
  <si>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</si>
  <si>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</si>
  <si>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</si>
  <si>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</si>
  <si>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</si>
  <si>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</si>
  <si>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</si>
  <si>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</si>
  <si>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</si>
  <si>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</si>
  <si>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</si>
  <si>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</si>
  <si>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</si>
  <si>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</si>
  <si>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</si>
  <si>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</si>
  <si>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</si>
  <si>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</si>
  <si>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</si>
  <si>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</si>
  <si>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</si>
  <si>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</si>
  <si>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</si>
  <si>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</si>
  <si>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</si>
  <si>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</si>
  <si>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</si>
  <si>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</si>
  <si>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</si>
  <si>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</si>
  <si>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</si>
  <si>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</si>
  <si>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</si>
  <si>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</si>
  <si>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</si>
  <si>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</si>
  <si>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</si>
  <si>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</si>
  <si>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</si>
  <si>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</si>
  <si>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</si>
  <si>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</si>
  <si>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</si>
  <si>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</si>
  <si>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</si>
  <si>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</si>
  <si>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</si>
  <si>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</si>
  <si>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</si>
  <si>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</si>
  <si>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</si>
  <si>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</si>
  <si>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</si>
  <si>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</si>
  <si>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</si>
  <si>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</si>
  <si>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</si>
  <si>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</si>
  <si>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</si>
  <si>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</si>
  <si>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</si>
  <si>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</si>
  <si>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</si>
  <si>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</si>
  <si>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</si>
  <si>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</si>
  <si>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</si>
  <si>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</si>
  <si>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</si>
  <si>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</si>
  <si>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</si>
  <si>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</si>
  <si>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</si>
  <si>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</si>
  <si>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</si>
  <si>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</si>
  <si>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</si>
  <si>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</si>
  <si>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</si>
  <si>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</si>
  <si>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</si>
  <si>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</si>
  <si>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</si>
  <si>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</si>
  <si>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</si>
  <si>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</si>
  <si>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</si>
  <si>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</si>
  <si>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</si>
  <si>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</si>
  <si>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</si>
  <si>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</si>
  <si>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</si>
  <si>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</si>
  <si>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</si>
  <si>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</si>
  <si>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</si>
  <si>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</si>
  <si>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</si>
  <si>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</si>
  <si>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</si>
  <si>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</si>
  <si>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</si>
  <si>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</si>
  <si>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</si>
  <si>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</si>
  <si>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</si>
  <si>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</si>
  <si>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</si>
  <si>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</si>
  <si>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</si>
  <si>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</si>
  <si>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</si>
  <si>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</si>
  <si>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</si>
  <si>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</si>
  <si>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</si>
  <si>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</si>
  <si>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</si>
  <si>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</si>
  <si>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</si>
  <si>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</si>
  <si>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</si>
  <si>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</si>
  <si>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</si>
  <si>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</si>
  <si>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</si>
  <si>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</si>
  <si>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</si>
  <si>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</si>
  <si>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</si>
  <si>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</si>
  <si>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</si>
  <si>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</si>
  <si>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</si>
  <si>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</si>
  <si>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</si>
  <si>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</si>
  <si>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</si>
  <si>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</si>
  <si>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</si>
  <si>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</si>
  <si>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</si>
  <si>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</si>
  <si>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</si>
  <si>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</si>
  <si>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</si>
  <si>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</si>
  <si>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</si>
  <si>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</si>
  <si>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</si>
  <si>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</si>
  <si>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</si>
  <si>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</si>
  <si>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</si>
  <si>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</si>
  <si>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</si>
  <si>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</si>
  <si>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</si>
  <si>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</si>
  <si>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</si>
  <si>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</si>
  <si>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</si>
  <si>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</si>
  <si>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</si>
  <si>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</si>
  <si>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</si>
  <si>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</si>
  <si>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</si>
  <si>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</si>
  <si>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</si>
  <si>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</si>
  <si>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</si>
  <si>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</si>
  <si>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</si>
  <si>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</si>
  <si>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</si>
  <si>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</si>
  <si>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</si>
  <si>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</si>
  <si>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</si>
  <si>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</si>
  <si>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</si>
  <si>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</si>
  <si>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</si>
  <si>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</si>
  <si>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</si>
  <si>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</si>
  <si>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</si>
  <si>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</si>
  <si>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</si>
  <si>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</si>
  <si>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</si>
  <si>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</si>
  <si>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</si>
  <si>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</si>
  <si>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</si>
  <si>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</si>
  <si>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</si>
  <si>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</si>
  <si>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</si>
  <si>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</si>
  <si>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</si>
  <si>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</si>
  <si>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</si>
  <si>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</si>
  <si>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</si>
  <si>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</si>
  <si>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</si>
  <si>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</si>
  <si>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</si>
  <si>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</si>
  <si>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</si>
  <si>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</si>
  <si>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</si>
  <si>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</si>
  <si>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</si>
  <si>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</si>
  <si>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</si>
  <si>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</si>
  <si>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</si>
  <si>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</si>
  <si>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</si>
  <si>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</si>
  <si>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</si>
  <si>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</si>
  <si>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</si>
  <si>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</si>
  <si>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</si>
  <si>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</si>
  <si>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</si>
  <si>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</si>
  <si>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</si>
  <si>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</si>
  <si>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</si>
  <si>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</si>
  <si>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</si>
  <si>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</si>
  <si>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</si>
  <si>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</si>
  <si>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</si>
  <si>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</si>
  <si>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</si>
  <si>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</si>
  <si>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</si>
  <si>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</si>
  <si>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</si>
  <si>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</si>
  <si>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</si>
  <si>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</si>
  <si>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</si>
  <si>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</si>
  <si>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</si>
  <si>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</si>
  <si>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</si>
  <si>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</si>
  <si>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</si>
  <si>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</si>
  <si>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</si>
  <si>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</si>
  <si>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</si>
  <si>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</si>
  <si>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</si>
  <si>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</si>
  <si>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</si>
  <si>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</si>
  <si>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</si>
  <si>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</si>
  <si>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</si>
  <si>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</si>
  <si>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</si>
  <si>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</si>
  <si>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</si>
  <si>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</si>
  <si>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</si>
  <si>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</si>
  <si>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</si>
  <si>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</si>
  <si>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</si>
  <si>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</si>
  <si>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</si>
  <si>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</si>
  <si>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</si>
  <si>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</si>
  <si>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</si>
  <si>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</si>
  <si>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</si>
  <si>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</si>
  <si>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</si>
  <si>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</si>
  <si>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</si>
  <si>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</si>
  <si>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</si>
  <si>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</si>
  <si>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</si>
  <si>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</si>
  <si>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</si>
  <si>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</si>
  <si>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</si>
  <si>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</si>
  <si>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</si>
  <si>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</si>
  <si>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</si>
  <si>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</si>
  <si>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</si>
  <si>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</si>
  <si>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</si>
  <si>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</si>
  <si>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</si>
  <si>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</si>
  <si>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</si>
  <si>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</si>
  <si>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</si>
  <si>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</si>
  <si>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</si>
  <si>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</si>
  <si>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</si>
  <si>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</si>
  <si>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</si>
  <si>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</si>
  <si>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</si>
  <si>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</si>
  <si>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</si>
  <si>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</si>
  <si>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</si>
  <si>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</si>
  <si>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</si>
  <si>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</si>
  <si>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</si>
  <si>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</si>
  <si>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</si>
  <si>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</si>
  <si>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</si>
  <si>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</si>
  <si>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</si>
  <si>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</si>
  <si>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</si>
  <si>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</si>
  <si>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</si>
  <si>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</si>
  <si>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</si>
  <si>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</si>
  <si>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</si>
  <si>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</si>
  <si>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</si>
  <si>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</si>
  <si>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</si>
  <si>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</si>
  <si>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</si>
  <si>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</si>
  <si>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</si>
  <si>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</si>
  <si>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</si>
  <si>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</si>
  <si>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</si>
  <si>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</si>
  <si>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</si>
  <si>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</si>
  <si>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</si>
  <si>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</si>
  <si>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</si>
  <si>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</si>
  <si>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</si>
  <si>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</si>
  <si>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</si>
  <si>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</si>
  <si>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</si>
  <si>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</si>
  <si>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</si>
  <si>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</si>
  <si>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</si>
  <si>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</si>
  <si>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</si>
  <si>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</si>
  <si>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</si>
  <si>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</si>
  <si>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</si>
  <si>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</si>
  <si>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</si>
  <si>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</si>
  <si>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</si>
  <si>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</si>
  <si>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</si>
  <si>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</si>
  <si>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</si>
  <si>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</si>
  <si>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</si>
  <si>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</si>
  <si>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</si>
  <si>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</si>
  <si>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</si>
  <si>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</si>
  <si>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</si>
  <si>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</si>
  <si>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</si>
  <si>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</si>
  <si>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</si>
  <si>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</si>
  <si>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</si>
  <si>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</si>
  <si>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</si>
  <si>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</si>
  <si>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</si>
  <si>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</si>
  <si>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</si>
  <si>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</si>
  <si>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</si>
  <si>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</si>
  <si>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</si>
  <si>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</si>
  <si>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</si>
  <si>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</si>
  <si>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</si>
  <si>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</si>
  <si>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</si>
  <si>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</si>
  <si>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</si>
  <si>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</si>
  <si>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</si>
  <si>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</si>
  <si>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</si>
  <si>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</si>
  <si>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</si>
  <si>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</si>
  <si>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</si>
  <si>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</si>
  <si>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</si>
  <si>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</si>
  <si>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</si>
  <si>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</si>
  <si>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</si>
  <si>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</si>
  <si>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</si>
  <si>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</si>
  <si>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</si>
  <si>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</si>
  <si>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</si>
  <si>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</si>
  <si>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</si>
  <si>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</si>
  <si>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</si>
  <si>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</si>
  <si>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</si>
  <si>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</si>
  <si>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</si>
  <si>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</si>
  <si>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</si>
  <si>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</si>
  <si>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</si>
  <si>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</si>
  <si>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</si>
  <si>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</si>
  <si>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</si>
  <si>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</si>
  <si>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</si>
  <si>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</si>
  <si>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</si>
  <si>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</si>
  <si>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</si>
  <si>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</si>
  <si>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</si>
  <si>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</si>
  <si>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</si>
  <si>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</si>
  <si>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</si>
  <si>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</si>
  <si>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</si>
  <si>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</si>
  <si>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</si>
  <si>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</si>
  <si>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</si>
  <si>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</si>
  <si>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</si>
  <si>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</si>
  <si>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</si>
  <si>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</si>
  <si>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</si>
  <si>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</si>
  <si>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</si>
  <si>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</si>
  <si>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</si>
  <si>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</si>
  <si>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</si>
  <si>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</si>
  <si>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</si>
  <si>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</si>
  <si>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</si>
  <si>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</si>
  <si>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</si>
  <si>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</si>
  <si>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</si>
  <si>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</si>
  <si>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</si>
  <si>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</si>
  <si>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</si>
  <si>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</si>
  <si>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</si>
  <si>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</si>
  <si>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</si>
  <si>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</si>
  <si>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</si>
  <si>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</si>
  <si>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</si>
  <si>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</si>
  <si>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</si>
  <si>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</si>
  <si>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</si>
  <si>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</si>
  <si>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</si>
  <si>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</si>
  <si>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</si>
  <si>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</si>
  <si>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</si>
  <si>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</si>
  <si>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</si>
  <si>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</si>
  <si>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</si>
  <si>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</si>
  <si>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</si>
  <si>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</si>
  <si>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</si>
  <si>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</si>
  <si>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</si>
  <si>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</si>
  <si>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</si>
  <si>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</si>
  <si>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</si>
  <si>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</si>
  <si>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</si>
  <si>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</si>
  <si>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</si>
  <si>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</si>
  <si>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</si>
  <si>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</si>
  <si>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</si>
  <si>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</si>
  <si>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</si>
  <si>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</si>
  <si>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</si>
  <si>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</si>
  <si>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</si>
  <si>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</si>
  <si>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</si>
  <si>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</si>
  <si>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</si>
  <si>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</si>
  <si>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</si>
  <si>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</si>
  <si>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</si>
  <si>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</si>
  <si>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</si>
  <si>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</si>
  <si>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</si>
  <si>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</si>
  <si>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</si>
  <si>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</si>
  <si>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</si>
  <si>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</si>
  <si>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</si>
  <si>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</si>
  <si>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</si>
  <si>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</si>
  <si>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</si>
  <si>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</si>
  <si>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</si>
  <si>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</si>
  <si>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</si>
  <si>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</si>
  <si>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</si>
  <si>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</si>
  <si>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</si>
  <si>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</si>
  <si>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</si>
  <si>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</si>
  <si>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</si>
  <si>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</si>
  <si>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</si>
  <si>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</si>
  <si>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</si>
  <si>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</si>
  <si>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</si>
  <si>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</si>
  <si>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</si>
  <si>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</si>
  <si>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</si>
  <si>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</si>
  <si>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</si>
  <si>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</si>
  <si>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</si>
  <si>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</si>
  <si>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</si>
  <si>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</si>
  <si>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</si>
  <si>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</si>
  <si>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</si>
  <si>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</si>
  <si>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</si>
  <si>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</si>
  <si>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</si>
  <si>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</si>
  <si>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</si>
  <si>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</si>
  <si>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</si>
  <si>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</si>
  <si>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</si>
  <si>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</si>
  <si>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</si>
  <si>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</si>
  <si>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</si>
  <si>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</si>
  <si>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</si>
  <si>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</si>
  <si>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</si>
  <si>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</si>
  <si>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</si>
  <si>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</si>
  <si>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</si>
  <si>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</si>
  <si>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</si>
  <si>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</si>
  <si>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</si>
  <si>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</si>
  <si>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</si>
  <si>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</si>
  <si>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</si>
  <si>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</si>
  <si>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</si>
  <si>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</si>
  <si>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</si>
  <si>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</si>
  <si>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</si>
  <si>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</si>
  <si>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</si>
  <si>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</si>
  <si>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</si>
  <si>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</si>
  <si>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社会福祉法人聖ヨゼフ会　肢体不自由児・　重症心身障害児施設聖ヨゼフ医療福祉センター</t>
    <phoneticPr fontId="3"/>
  </si>
  <si>
    <t>〒603-8323 京都市北区北野東紅梅町６</t>
    <phoneticPr fontId="3"/>
  </si>
  <si>
    <t>〇</t>
  </si>
  <si>
    <t>社会福祉法人</t>
  </si>
  <si>
    <t>複数の診療科で活用</t>
  </si>
  <si>
    <t>整形外科</t>
  </si>
  <si>
    <t>リハビリテーション科</t>
  </si>
  <si>
    <t>ＤＰＣ病院ではない</t>
  </si>
  <si>
    <t>-</t>
    <phoneticPr fontId="3"/>
  </si>
  <si>
    <t>ヨゼフ病棟</t>
  </si>
  <si>
    <t>慢性期機能</t>
  </si>
  <si>
    <t>麦の穂A病棟</t>
  </si>
  <si>
    <t>療養病棟入院料１</t>
  </si>
  <si>
    <t>麦の穂B病棟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</si>
</sst>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1048</v>
      </c>
      <c r="N89" s="262" t="s">
        <v>1050</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81</v>
      </c>
      <c r="K99" s="237" t="str">
        <f>IF(OR(COUNTIF(L99:N99,"未確認")&gt;0,COUNTIF(L99:N99,"~*")&gt;0),"※","")</f>
        <v/>
      </c>
      <c r="L99" s="258">
        <v>46</v>
      </c>
      <c r="M99" s="258">
        <v>35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81</v>
      </c>
      <c r="K101" s="237" t="str">
        <f>IF(OR(COUNTIF(L101:N101,"未確認")&gt;0,COUNTIF(L101:N101,"~*")&gt;0),"※","")</f>
        <v/>
      </c>
      <c r="L101" s="258">
        <v>46</v>
      </c>
      <c r="M101" s="258">
        <v>35</v>
      </c>
      <c r="N101" s="258">
        <v>0</v>
      </c>
    </row>
    <row r="102" spans="1:22" s="83" customFormat="1" ht="34.5" customHeight="1">
      <c r="A102" s="244" t="s">
        <v>610</v>
      </c>
      <c r="B102" s="84"/>
      <c r="C102" s="377"/>
      <c r="D102" s="379"/>
      <c r="E102" s="317" t="s">
        <v>612</v>
      </c>
      <c r="F102" s="318"/>
      <c r="G102" s="318"/>
      <c r="H102" s="319"/>
      <c r="I102" s="420"/>
      <c r="J102" s="256">
        <f t="shared" si="0"/>
        <v>81</v>
      </c>
      <c r="K102" s="237" t="str">
        <f t="shared" ref="K102:K111" si="1">IF(OR(COUNTIF(L101:N101,"未確認")&gt;0,COUNTIF(L101:N101,"~*")&gt;0),"※","")</f>
        <v/>
      </c>
      <c r="L102" s="258">
        <v>46</v>
      </c>
      <c r="M102" s="258">
        <v>35</v>
      </c>
      <c r="N102" s="258">
        <v>0</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0</v>
      </c>
      <c r="M103" s="258">
        <v>0</v>
      </c>
      <c r="N103" s="258">
        <v>44</v>
      </c>
    </row>
    <row r="104" spans="1:22" s="83" customFormat="1" ht="34.5" customHeight="1">
      <c r="A104" s="244" t="s">
        <v>614</v>
      </c>
      <c r="B104" s="84"/>
      <c r="C104" s="396"/>
      <c r="D104" s="397"/>
      <c r="E104" s="428"/>
      <c r="F104" s="429"/>
      <c r="G104" s="320" t="s">
        <v>47</v>
      </c>
      <c r="H104" s="322"/>
      <c r="I104" s="420"/>
      <c r="J104" s="256">
        <f t="shared" si="0"/>
        <v>44</v>
      </c>
      <c r="K104" s="237" t="str">
        <f t="shared" si="1"/>
        <v/>
      </c>
      <c r="L104" s="258">
        <v>0</v>
      </c>
      <c r="M104" s="258">
        <v>0</v>
      </c>
      <c r="N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0</v>
      </c>
      <c r="N106" s="258">
        <v>44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0</v>
      </c>
      <c r="N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44</v>
      </c>
      <c r="K109" s="237" t="str">
        <f t="shared" si="1"/>
        <v/>
      </c>
      <c r="L109" s="258">
        <v>0</v>
      </c>
      <c r="M109" s="258">
        <v>0</v>
      </c>
      <c r="N109" s="258">
        <v>44</v>
      </c>
    </row>
    <row r="110" spans="1:22" s="83" customFormat="1" ht="34.5" customHeight="1">
      <c r="A110" s="244" t="s">
        <v>614</v>
      </c>
      <c r="B110" s="84"/>
      <c r="C110" s="396"/>
      <c r="D110" s="397"/>
      <c r="E110" s="432"/>
      <c r="F110" s="433"/>
      <c r="G110" s="317" t="s">
        <v>47</v>
      </c>
      <c r="H110" s="319"/>
      <c r="I110" s="420"/>
      <c r="J110" s="256">
        <f t="shared" si="0"/>
        <v>44</v>
      </c>
      <c r="K110" s="237" t="str">
        <f t="shared" si="1"/>
        <v/>
      </c>
      <c r="L110" s="258">
        <v>0</v>
      </c>
      <c r="M110" s="258">
        <v>0</v>
      </c>
      <c r="N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534</v>
      </c>
      <c r="N121" s="98" t="s">
        <v>534</v>
      </c>
    </row>
    <row r="122" spans="1:22" s="83" customFormat="1" ht="40.5" customHeight="1">
      <c r="A122" s="244" t="s">
        <v>619</v>
      </c>
      <c r="B122" s="1"/>
      <c r="C122" s="295"/>
      <c r="D122" s="297"/>
      <c r="E122" s="396"/>
      <c r="F122" s="418"/>
      <c r="G122" s="418"/>
      <c r="H122" s="397"/>
      <c r="I122" s="354"/>
      <c r="J122" s="101"/>
      <c r="K122" s="102"/>
      <c r="L122" s="98" t="s">
        <v>1042</v>
      </c>
      <c r="M122" s="98" t="s">
        <v>1042</v>
      </c>
      <c r="N122" s="98" t="s">
        <v>1042</v>
      </c>
    </row>
    <row r="123" spans="1:22" s="83" customFormat="1" ht="40.5" customHeight="1">
      <c r="A123" s="244" t="s">
        <v>620</v>
      </c>
      <c r="B123" s="1"/>
      <c r="C123" s="289"/>
      <c r="D123" s="290"/>
      <c r="E123" s="377"/>
      <c r="F123" s="378"/>
      <c r="G123" s="378"/>
      <c r="H123" s="379"/>
      <c r="I123" s="341"/>
      <c r="J123" s="105"/>
      <c r="K123" s="106"/>
      <c r="L123" s="98" t="s">
        <v>1043</v>
      </c>
      <c r="M123" s="98" t="s">
        <v>1043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1049</v>
      </c>
    </row>
    <row r="132" spans="1:22" s="83" customFormat="1" ht="34.5" customHeight="1">
      <c r="A132" s="244" t="s">
        <v>621</v>
      </c>
      <c r="B132" s="84"/>
      <c r="C132" s="295"/>
      <c r="D132" s="297"/>
      <c r="E132" s="320" t="s">
        <v>58</v>
      </c>
      <c r="F132" s="321"/>
      <c r="G132" s="321"/>
      <c r="H132" s="322"/>
      <c r="I132" s="389"/>
      <c r="J132" s="101"/>
      <c r="K132" s="102"/>
      <c r="L132" s="82">
        <v>46</v>
      </c>
      <c r="M132" s="82">
        <v>35</v>
      </c>
      <c r="N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0</v>
      </c>
      <c r="N157" s="117">
        <v>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54</v>
      </c>
      <c r="K167" s="264" t="str">
        <f t="shared" si="3"/>
        <v/>
      </c>
      <c r="L167" s="117">
        <v>25</v>
      </c>
      <c r="M167" s="117">
        <v>29</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42</v>
      </c>
      <c r="K269" s="81" t="str">
        <f t="shared" si="8"/>
        <v/>
      </c>
      <c r="L269" s="147">
        <v>17</v>
      </c>
      <c r="M269" s="147">
        <v>16</v>
      </c>
      <c r="N269" s="147">
        <v>9</v>
      </c>
    </row>
    <row r="270" spans="1:22" s="83" customFormat="1" ht="34.5" customHeight="1">
      <c r="A270" s="249" t="s">
        <v>725</v>
      </c>
      <c r="B270" s="120"/>
      <c r="C270" s="371"/>
      <c r="D270" s="371"/>
      <c r="E270" s="371"/>
      <c r="F270" s="371"/>
      <c r="G270" s="371" t="s">
        <v>148</v>
      </c>
      <c r="H270" s="371"/>
      <c r="I270" s="404"/>
      <c r="J270" s="266">
        <f t="shared" si="9"/>
        <v>3.4000000000000004</v>
      </c>
      <c r="K270" s="81" t="str">
        <f t="shared" si="8"/>
        <v/>
      </c>
      <c r="L270" s="148">
        <v>0.4</v>
      </c>
      <c r="M270" s="148">
        <v>0.9</v>
      </c>
      <c r="N270" s="148">
        <v>2.1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0.5</v>
      </c>
    </row>
    <row r="273" spans="1:14" s="83" customFormat="1" ht="34.5" customHeight="1">
      <c r="A273" s="249" t="s">
        <v>727</v>
      </c>
      <c r="B273" s="120"/>
      <c r="C273" s="371" t="s">
        <v>152</v>
      </c>
      <c r="D273" s="372"/>
      <c r="E273" s="372"/>
      <c r="F273" s="372"/>
      <c r="G273" s="371" t="s">
        <v>146</v>
      </c>
      <c r="H273" s="371"/>
      <c r="I273" s="404"/>
      <c r="J273" s="266">
        <f t="shared" si="9"/>
        <v>46</v>
      </c>
      <c r="K273" s="81" t="str">
        <f t="shared" si="8"/>
        <v/>
      </c>
      <c r="L273" s="147">
        <v>14</v>
      </c>
      <c r="M273" s="147">
        <v>13</v>
      </c>
      <c r="N273" s="147">
        <v>19</v>
      </c>
    </row>
    <row r="274" spans="1:14" s="83" customFormat="1" ht="34.5" customHeight="1">
      <c r="A274" s="249" t="s">
        <v>727</v>
      </c>
      <c r="B274" s="120"/>
      <c r="C274" s="372"/>
      <c r="D274" s="372"/>
      <c r="E274" s="372"/>
      <c r="F274" s="372"/>
      <c r="G274" s="371" t="s">
        <v>148</v>
      </c>
      <c r="H274" s="371"/>
      <c r="I274" s="404"/>
      <c r="J274" s="266">
        <f t="shared" si="9"/>
        <v>2.7</v>
      </c>
      <c r="K274" s="81" t="str">
        <f t="shared" si="8"/>
        <v/>
      </c>
      <c r="L274" s="148">
        <v>0</v>
      </c>
      <c r="M274" s="148">
        <v>0.9</v>
      </c>
      <c r="N274" s="148">
        <v>1.8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477</v>
      </c>
      <c r="K392" s="81" t="str">
        <f t="shared" ref="K392:K397" si="12">IF(OR(COUNTIF(L392:N392,"未確認")&gt;0,COUNTIF(L392:N392,"~*")&gt;0),"※","")</f>
        <v/>
      </c>
      <c r="L392" s="147">
        <v>202</v>
      </c>
      <c r="M392" s="147">
        <v>130</v>
      </c>
      <c r="N392" s="147">
        <v>145</v>
      </c>
    </row>
    <row r="393" spans="1:22" s="83" customFormat="1" ht="34.5" customHeight="1">
      <c r="A393" s="249" t="s">
        <v>773</v>
      </c>
      <c r="B393" s="84"/>
      <c r="C393" s="370"/>
      <c r="D393" s="380"/>
      <c r="E393" s="320" t="s">
        <v>224</v>
      </c>
      <c r="F393" s="321"/>
      <c r="G393" s="321"/>
      <c r="H393" s="322"/>
      <c r="I393" s="343"/>
      <c r="J393" s="140">
        <f t="shared" si="11"/>
        <v>477</v>
      </c>
      <c r="K393" s="81" t="str">
        <f t="shared" si="12"/>
        <v/>
      </c>
      <c r="L393" s="147">
        <v>202</v>
      </c>
      <c r="M393" s="147">
        <v>130</v>
      </c>
      <c r="N393" s="147">
        <v>145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35984</v>
      </c>
      <c r="K396" s="81" t="str">
        <f t="shared" si="12"/>
        <v/>
      </c>
      <c r="L396" s="147">
        <v>9028</v>
      </c>
      <c r="M396" s="147">
        <v>11465</v>
      </c>
      <c r="N396" s="147">
        <v>15491</v>
      </c>
    </row>
    <row r="397" spans="1:22" s="83" customFormat="1" ht="34.5" customHeight="1">
      <c r="A397" s="250" t="s">
        <v>777</v>
      </c>
      <c r="B397" s="119"/>
      <c r="C397" s="370"/>
      <c r="D397" s="320" t="s">
        <v>228</v>
      </c>
      <c r="E397" s="321"/>
      <c r="F397" s="321"/>
      <c r="G397" s="321"/>
      <c r="H397" s="322"/>
      <c r="I397" s="344"/>
      <c r="J397" s="140">
        <f t="shared" si="11"/>
        <v>476</v>
      </c>
      <c r="K397" s="81" t="str">
        <f t="shared" si="12"/>
        <v/>
      </c>
      <c r="L397" s="147">
        <v>202</v>
      </c>
      <c r="M397" s="147">
        <v>130</v>
      </c>
      <c r="N397" s="147">
        <v>144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477</v>
      </c>
      <c r="K405" s="81" t="str">
        <f t="shared" ref="K405:K422" si="14">IF(OR(COUNTIF(L405:N405,"未確認")&gt;0,COUNTIF(L405:N405,"~*")&gt;0),"※","")</f>
        <v/>
      </c>
      <c r="L405" s="147">
        <v>202</v>
      </c>
      <c r="M405" s="147">
        <v>130</v>
      </c>
      <c r="N405" s="147">
        <v>145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463</v>
      </c>
      <c r="K407" s="81" t="str">
        <f t="shared" si="14"/>
        <v/>
      </c>
      <c r="L407" s="147">
        <v>198</v>
      </c>
      <c r="M407" s="147">
        <v>123</v>
      </c>
      <c r="N407" s="147">
        <v>142</v>
      </c>
    </row>
    <row r="408" spans="1:22" s="83" customFormat="1" ht="34.5" customHeight="1">
      <c r="A408" s="251" t="s">
        <v>781</v>
      </c>
      <c r="B408" s="119"/>
      <c r="C408" s="369"/>
      <c r="D408" s="369"/>
      <c r="E408" s="320" t="s">
        <v>236</v>
      </c>
      <c r="F408" s="321"/>
      <c r="G408" s="321"/>
      <c r="H408" s="322"/>
      <c r="I408" s="361"/>
      <c r="J408" s="140">
        <f t="shared" si="13"/>
        <v>14</v>
      </c>
      <c r="K408" s="81" t="str">
        <f t="shared" si="14"/>
        <v/>
      </c>
      <c r="L408" s="147">
        <v>4</v>
      </c>
      <c r="M408" s="147">
        <v>7</v>
      </c>
      <c r="N408" s="147">
        <v>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476</v>
      </c>
      <c r="K413" s="81" t="str">
        <f t="shared" si="14"/>
        <v/>
      </c>
      <c r="L413" s="147">
        <v>202</v>
      </c>
      <c r="M413" s="147">
        <v>130</v>
      </c>
      <c r="N413" s="147">
        <v>144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462</v>
      </c>
      <c r="K415" s="81" t="str">
        <f t="shared" si="14"/>
        <v/>
      </c>
      <c r="L415" s="147">
        <v>199</v>
      </c>
      <c r="M415" s="147">
        <v>123</v>
      </c>
      <c r="N415" s="147">
        <v>140</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3</v>
      </c>
      <c r="M416" s="147">
        <v>7</v>
      </c>
      <c r="N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476</v>
      </c>
      <c r="K430" s="193" t="str">
        <f>IF(OR(COUNTIF(L430:N430,"未確認")&gt;0,COUNTIF(L430:N430,"~*")&gt;0),"※","")</f>
        <v/>
      </c>
      <c r="L430" s="147">
        <v>202</v>
      </c>
      <c r="M430" s="147">
        <v>130</v>
      </c>
      <c r="N430" s="147">
        <v>144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42</v>
      </c>
      <c r="K432" s="193" t="str">
        <f>IF(OR(COUNTIF(L432:N432,"未確認")&gt;0,COUNTIF(L432:N432,"~*")&gt;0),"※","")</f>
        <v/>
      </c>
      <c r="L432" s="147">
        <v>17</v>
      </c>
      <c r="M432" s="147">
        <v>25</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v>
      </c>
      <c r="K433" s="193" t="str">
        <f>IF(OR(COUNTIF(L433:N433,"未確認")&gt;0,COUNTIF(L433:N433,"~*")&gt;0),"※","")</f>
        <v/>
      </c>
      <c r="L433" s="147">
        <v>6</v>
      </c>
      <c r="M433" s="147">
        <v>7</v>
      </c>
      <c r="N433" s="147">
        <v>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417</v>
      </c>
      <c r="K434" s="193" t="str">
        <f>IF(OR(COUNTIF(L434:N434,"未確認")&gt;0,COUNTIF(L434:N434,"~*")&gt;0),"※","")</f>
        <v/>
      </c>
      <c r="L434" s="147">
        <v>179</v>
      </c>
      <c r="M434" s="147">
        <v>98</v>
      </c>
      <c r="N434" s="147">
        <v>140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92</v>
      </c>
      <c r="K646" s="201" t="str">
        <f t="shared" ref="K646:K660" si="33">IF(OR(COUNTIF(L646:N646,"未確認")&gt;0,COUNTIF(L646:N646,"*")&gt;0),"※","")</f>
        <v/>
      </c>
      <c r="L646" s="117">
        <v>25</v>
      </c>
      <c r="M646" s="117">
        <v>26</v>
      </c>
      <c r="N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92</v>
      </c>
      <c r="K648" s="201" t="str">
        <f t="shared" si="33"/>
        <v/>
      </c>
      <c r="L648" s="117">
        <v>25</v>
      </c>
      <c r="M648" s="117">
        <v>26</v>
      </c>
      <c r="N648" s="117">
        <v>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22</v>
      </c>
      <c r="K683" s="201" t="str">
        <f>IF(OR(COUNTIF(L683:N683,"未確認")&gt;0,COUNTIF(L683:N683,"*")&gt;0),"※","")</f>
        <v/>
      </c>
      <c r="L683" s="117">
        <v>0</v>
      </c>
      <c r="M683" s="117">
        <v>0</v>
      </c>
      <c r="N683" s="117">
        <v>22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54</v>
      </c>
      <c r="K694" s="201" t="str">
        <f>IF(OR(COUNTIF(L694:N694,"未確認")&gt;0,COUNTIF(L694:N694,"*")&gt;0),"※","")</f>
        <v/>
      </c>
      <c r="L694" s="117">
        <v>25</v>
      </c>
      <c r="M694" s="117">
        <v>29</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v>
      </c>
      <c r="L695" s="117" t="s">
        <v>541</v>
      </c>
      <c r="M695" s="117">
        <v>10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5D3F1B-29E7-412F-9D6D-CB075CCF71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2019-12-23T01:09:42Z</dcterms:modified>
</cp:coreProperties>
</file>