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E7C36F9-34A1-4C80-A0DE-9D7E38EA86F1}"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<sst xmlns="http://schemas.openxmlformats.org/spreadsheetml/2006/main" count="3097" uniqueCount="1049">
  <si>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</si>
  <si>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</si>
  <si>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</si>
  <si>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</si>
  <si>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</si>
  <si>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</si>
  <si>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</si>
  <si>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</si>
  <si>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</si>
  <si>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</si>
  <si>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</si>
  <si>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</si>
  <si>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</si>
  <si>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</si>
  <si>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</si>
  <si>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</si>
  <si>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</si>
  <si>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</si>
  <si>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</si>
  <si>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</si>
  <si>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</si>
  <si>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</si>
  <si>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</si>
  <si>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</si>
  <si>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</si>
  <si>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</si>
  <si>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</si>
  <si>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</si>
  <si>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</si>
  <si>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</si>
  <si>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</si>
  <si>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</si>
  <si>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</si>
  <si>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</si>
  <si>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</si>
  <si>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</si>
  <si>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</si>
  <si>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</si>
  <si>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</si>
  <si>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</si>
  <si>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</si>
  <si>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</si>
  <si>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</si>
  <si>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</si>
  <si>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</si>
  <si>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</si>
  <si>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</si>
  <si>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</si>
  <si>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</si>
  <si>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</si>
  <si>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</si>
  <si>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</si>
  <si>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</si>
  <si>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</si>
  <si>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</si>
  <si>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</si>
  <si>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</si>
  <si>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</si>
  <si>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</si>
  <si>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</si>
  <si>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</si>
  <si>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</si>
  <si>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</si>
  <si>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</si>
  <si>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</si>
  <si>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</si>
  <si>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</si>
  <si>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</si>
  <si>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</si>
  <si>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</si>
  <si>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</si>
  <si>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</si>
  <si>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</si>
  <si>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</si>
  <si>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</si>
  <si>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</si>
  <si>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</si>
  <si>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</si>
  <si>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</si>
  <si>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</si>
  <si>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</si>
  <si>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</si>
  <si>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</si>
  <si>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</si>
  <si>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</si>
  <si>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</si>
  <si>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</si>
  <si>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</si>
  <si>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</si>
  <si>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</si>
  <si>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</si>
  <si>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</si>
  <si>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</si>
  <si>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</si>
  <si>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</si>
  <si>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</si>
  <si>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</si>
  <si>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</si>
  <si>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</si>
  <si>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</si>
  <si>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</si>
  <si>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</si>
  <si>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</si>
  <si>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</si>
  <si>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</si>
  <si>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</si>
  <si>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</si>
  <si>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</si>
  <si>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</si>
  <si>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</si>
  <si>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</si>
  <si>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</si>
  <si>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</si>
  <si>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</si>
  <si>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</si>
  <si>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</si>
  <si>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</si>
  <si>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</si>
  <si>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</si>
  <si>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</si>
  <si>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</si>
  <si>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</si>
  <si>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</si>
  <si>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</si>
  <si>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</si>
  <si>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</si>
  <si>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</si>
  <si>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</si>
  <si>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</si>
  <si>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</si>
  <si>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</si>
  <si>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</si>
  <si>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</si>
  <si>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</si>
  <si>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</si>
  <si>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</si>
  <si>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</si>
  <si>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</si>
  <si>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</si>
  <si>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</si>
  <si>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</si>
  <si>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</si>
  <si>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</si>
  <si>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</si>
  <si>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</si>
  <si>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</si>
  <si>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</si>
  <si>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</si>
  <si>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</si>
  <si>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</si>
  <si>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</si>
  <si>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</si>
  <si>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</si>
  <si>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</si>
  <si>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</si>
  <si>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</si>
  <si>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</si>
  <si>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</si>
  <si>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</si>
  <si>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</si>
  <si>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</si>
  <si>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</si>
  <si>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</si>
  <si>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</si>
  <si>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</si>
  <si>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</si>
  <si>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</si>
  <si>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</si>
  <si>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</si>
  <si>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</si>
  <si>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</si>
  <si>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</si>
  <si>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</si>
  <si>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</si>
  <si>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</si>
  <si>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</si>
  <si>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</si>
  <si>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</si>
  <si>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</si>
  <si>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</si>
  <si>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</si>
  <si>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</si>
  <si>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</si>
  <si>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</si>
  <si>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</si>
  <si>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</si>
  <si>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</si>
  <si>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</si>
  <si>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</si>
  <si>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</si>
  <si>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</si>
  <si>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</si>
  <si>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</si>
  <si>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</si>
  <si>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</si>
  <si>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</si>
  <si>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</si>
  <si>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</si>
  <si>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</si>
  <si>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</si>
  <si>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</si>
  <si>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</si>
  <si>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</si>
  <si>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</si>
  <si>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</si>
  <si>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</si>
  <si>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</si>
  <si>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</si>
  <si>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</si>
  <si>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</si>
  <si>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</si>
  <si>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</si>
  <si>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</si>
  <si>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</si>
  <si>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</si>
  <si>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</si>
  <si>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</si>
  <si>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</si>
  <si>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</si>
  <si>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</si>
  <si>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</si>
  <si>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</si>
  <si>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</si>
  <si>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</si>
  <si>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</si>
  <si>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</si>
  <si>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</si>
  <si>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</si>
  <si>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</si>
  <si>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</si>
  <si>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</si>
  <si>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</si>
  <si>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</si>
  <si>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</si>
  <si>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</si>
  <si>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</si>
  <si>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</si>
  <si>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</si>
  <si>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</si>
  <si>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</si>
  <si>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</si>
  <si>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</si>
  <si>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</si>
  <si>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</si>
  <si>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</si>
  <si>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</si>
  <si>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</si>
  <si>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</si>
  <si>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</si>
  <si>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</si>
  <si>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</si>
  <si>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</si>
  <si>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</si>
  <si>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</si>
  <si>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</si>
  <si>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</si>
  <si>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</si>
  <si>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</si>
  <si>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</si>
  <si>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</si>
  <si>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</si>
  <si>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</si>
  <si>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</si>
  <si>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</si>
  <si>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</si>
  <si>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</si>
  <si>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</si>
  <si>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</si>
  <si>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</si>
  <si>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</si>
  <si>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</si>
  <si>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</si>
  <si>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</si>
  <si>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</si>
  <si>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</si>
  <si>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</si>
  <si>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</si>
  <si>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</si>
  <si>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</si>
  <si>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</si>
  <si>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</si>
  <si>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</si>
  <si>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</si>
  <si>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</si>
  <si>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</si>
  <si>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</si>
  <si>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</si>
  <si>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</si>
  <si>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</si>
  <si>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</si>
  <si>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</si>
  <si>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</si>
  <si>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</si>
  <si>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</si>
  <si>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</si>
  <si>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</si>
  <si>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</si>
  <si>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</si>
  <si>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</si>
  <si>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</si>
  <si>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</si>
  <si>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</si>
  <si>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</si>
  <si>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</si>
  <si>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</si>
  <si>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</si>
  <si>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</si>
  <si>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</si>
  <si>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</si>
  <si>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</si>
  <si>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</si>
  <si>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</si>
  <si>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</si>
  <si>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</si>
  <si>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</si>
  <si>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</si>
  <si>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</si>
  <si>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</si>
  <si>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</si>
  <si>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</si>
  <si>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</si>
  <si>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</si>
  <si>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</si>
  <si>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</si>
  <si>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</si>
  <si>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</si>
  <si>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</si>
  <si>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</si>
  <si>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</si>
  <si>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</si>
  <si>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</si>
  <si>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</si>
  <si>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</si>
  <si>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</si>
  <si>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</si>
  <si>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</si>
  <si>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</si>
  <si>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</si>
  <si>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</si>
  <si>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</si>
  <si>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</si>
  <si>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</si>
  <si>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</si>
  <si>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</si>
  <si>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</si>
  <si>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</si>
  <si>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</si>
  <si>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</si>
  <si>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</si>
  <si>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</si>
  <si>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</si>
  <si>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</si>
  <si>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</si>
  <si>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</si>
  <si>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</si>
  <si>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</si>
  <si>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</si>
  <si>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</si>
  <si>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</si>
  <si>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</si>
  <si>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</si>
  <si>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</si>
  <si>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</si>
  <si>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</si>
  <si>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</si>
  <si>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</si>
  <si>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</si>
  <si>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</si>
  <si>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</si>
  <si>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</si>
  <si>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</si>
  <si>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</si>
  <si>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</si>
  <si>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</si>
  <si>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</si>
  <si>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</si>
  <si>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</si>
  <si>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</si>
  <si>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</si>
  <si>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</si>
  <si>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</si>
  <si>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</si>
  <si>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</si>
  <si>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</si>
  <si>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</si>
  <si>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</si>
  <si>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</si>
  <si>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</si>
  <si>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</si>
  <si>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</si>
  <si>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</si>
  <si>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</si>
  <si>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</si>
  <si>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</si>
  <si>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</si>
  <si>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</si>
  <si>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</si>
  <si>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</si>
  <si>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</si>
  <si>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</si>
  <si>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</si>
  <si>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</si>
  <si>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</si>
  <si>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</si>
  <si>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</si>
  <si>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</si>
  <si>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</si>
  <si>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</si>
  <si>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</si>
  <si>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</si>
  <si>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</si>
  <si>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</si>
  <si>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</si>
  <si>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</si>
  <si>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</si>
  <si>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</si>
  <si>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</si>
  <si>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</si>
  <si>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</si>
  <si>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</si>
  <si>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</si>
  <si>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</si>
  <si>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</si>
  <si>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</si>
  <si>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</si>
  <si>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</si>
  <si>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</si>
  <si>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</si>
  <si>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</si>
  <si>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</si>
  <si>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</si>
  <si>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</si>
  <si>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</si>
  <si>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</si>
  <si>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</si>
  <si>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</si>
  <si>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</si>
  <si>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</si>
  <si>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</si>
  <si>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</si>
  <si>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</si>
  <si>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</si>
  <si>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</si>
  <si>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</si>
  <si>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</si>
  <si>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</si>
  <si>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</si>
  <si>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</si>
  <si>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</si>
  <si>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</si>
  <si>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</si>
  <si>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</si>
  <si>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</si>
  <si>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</si>
  <si>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</si>
  <si>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</si>
  <si>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</si>
  <si>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</si>
  <si>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</si>
  <si>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</si>
  <si>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</si>
  <si>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</si>
  <si>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</si>
  <si>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</si>
  <si>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</si>
  <si>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</si>
  <si>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</si>
  <si>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</si>
  <si>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</si>
  <si>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</si>
  <si>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</si>
  <si>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</si>
  <si>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</si>
  <si>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</si>
  <si>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</si>
  <si>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</si>
  <si>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</si>
  <si>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</si>
  <si>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</si>
  <si>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</si>
  <si>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</si>
  <si>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</si>
  <si>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</si>
  <si>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</si>
  <si>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</si>
  <si>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</si>
  <si>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</si>
  <si>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</si>
  <si>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</si>
  <si>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</si>
  <si>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</si>
  <si>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</si>
  <si>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</si>
  <si>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</si>
  <si>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</si>
  <si>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</si>
  <si>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</si>
  <si>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</si>
  <si>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</si>
  <si>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</si>
  <si>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</si>
  <si>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</si>
  <si>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</si>
  <si>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</si>
  <si>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</si>
  <si>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</si>
  <si>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</si>
  <si>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</si>
  <si>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</si>
  <si>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</si>
  <si>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</si>
  <si>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</si>
  <si>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</si>
  <si>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</si>
  <si>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</si>
  <si>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</si>
  <si>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</si>
  <si>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</si>
  <si>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</si>
  <si>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</si>
  <si>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</si>
  <si>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</si>
  <si>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</si>
  <si>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</si>
  <si>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</si>
  <si>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</si>
  <si>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</si>
  <si>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</si>
  <si>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</si>
  <si>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</si>
  <si>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</si>
  <si>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</si>
  <si>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</si>
  <si>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</si>
  <si>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</si>
  <si>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</si>
  <si>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</si>
  <si>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</si>
  <si>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</si>
  <si>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</si>
  <si>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</si>
  <si>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</si>
  <si>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</si>
  <si>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</si>
  <si>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</si>
  <si>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</si>
  <si>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</si>
  <si>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</si>
  <si>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</si>
  <si>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</si>
  <si>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</si>
  <si>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</si>
  <si>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</si>
  <si>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</si>
  <si>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</si>
  <si>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</si>
  <si>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</si>
  <si>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</si>
  <si>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</si>
  <si>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</si>
  <si>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</si>
  <si>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</si>
  <si>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</si>
  <si>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</si>
  <si>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</si>
  <si>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</si>
  <si>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</si>
  <si>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</si>
  <si>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</si>
  <si>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</si>
  <si>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</si>
  <si>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</si>
  <si>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</si>
  <si>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</si>
  <si>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</si>
  <si>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</si>
  <si>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</si>
  <si>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</si>
  <si>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</si>
  <si>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</si>
  <si>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</si>
  <si>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</si>
  <si>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</si>
  <si>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</si>
  <si>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</si>
  <si>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</si>
  <si>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</si>
  <si>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</si>
  <si>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</si>
  <si>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</si>
  <si>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</si>
  <si>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</si>
  <si>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</si>
  <si>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</si>
  <si>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</si>
  <si>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</si>
  <si>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</si>
  <si>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</si>
  <si>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</si>
  <si>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</si>
  <si>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</si>
  <si>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</si>
  <si>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</si>
  <si>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</si>
  <si>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</si>
  <si>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</si>
  <si>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</si>
  <si>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</si>
  <si>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</si>
  <si>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</si>
  <si>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</si>
  <si>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</si>
  <si>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</si>
  <si>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</si>
  <si>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</si>
  <si>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</si>
  <si>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</si>
  <si>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</si>
  <si>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</si>
  <si>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</si>
  <si>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</si>
  <si>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</si>
  <si>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</si>
  <si>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</si>
  <si>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</si>
  <si>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</si>
  <si>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</si>
  <si>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</si>
  <si>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</si>
  <si>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</si>
  <si>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</si>
  <si>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</si>
  <si>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</si>
  <si>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</si>
  <si>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</si>
  <si>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</si>
  <si>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</si>
  <si>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</si>
  <si>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</si>
  <si>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</si>
  <si>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</si>
  <si>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</si>
  <si>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</si>
  <si>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</si>
  <si>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</si>
  <si>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</si>
  <si>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</si>
  <si>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</si>
  <si>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</si>
  <si>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</si>
  <si>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</si>
  <si>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</si>
  <si>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</si>
  <si>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</si>
  <si>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</si>
  <si>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</si>
  <si>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</si>
  <si>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</si>
  <si>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</si>
  <si>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</si>
  <si>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</si>
  <si>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</si>
  <si>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</si>
  <si>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</si>
  <si>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</si>
  <si>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</si>
  <si>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</si>
  <si>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</si>
  <si>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</si>
  <si>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</si>
  <si>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</si>
  <si>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</si>
  <si>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</si>
  <si>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</si>
  <si>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</si>
  <si>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</si>
  <si>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</si>
  <si>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</si>
  <si>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</si>
  <si>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</si>
  <si>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</si>
  <si>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</si>
  <si>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</si>
  <si>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</si>
  <si>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</si>
  <si>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</si>
  <si>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</si>
  <si>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</si>
  <si>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</si>
  <si>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</si>
  <si>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</si>
  <si>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</si>
  <si>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</si>
  <si>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</si>
  <si>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</si>
  <si>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</si>
  <si>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</si>
  <si>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</si>
  <si>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</si>
  <si>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</si>
  <si>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</si>
  <si>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</si>
  <si>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</si>
  <si>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</si>
  <si>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</si>
  <si>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</si>
  <si>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</si>
  <si>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</si>
  <si>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</si>
  <si>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</si>
  <si>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</si>
  <si>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</si>
  <si>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</si>
  <si>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</si>
  <si>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</si>
  <si>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</si>
  <si>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</si>
  <si>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</si>
  <si>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</si>
  <si>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</si>
  <si>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</si>
  <si>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</si>
  <si>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</si>
  <si>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</si>
  <si>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</si>
  <si>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</si>
  <si>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</si>
  <si>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</si>
  <si>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</si>
  <si>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</si>
  <si>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</si>
  <si>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</si>
  <si>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</si>
  <si>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</si>
  <si>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</si>
  <si>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</si>
  <si>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</si>
  <si>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</si>
  <si>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</si>
  <si>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</si>
  <si>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</si>
  <si>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</si>
  <si>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</si>
  <si>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</si>
  <si>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</si>
  <si>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</si>
  <si>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</si>
  <si>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</si>
  <si>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</si>
  <si>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</si>
  <si>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</si>
  <si>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</si>
  <si>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</si>
  <si>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</si>
  <si>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</si>
  <si>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</si>
  <si>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</si>
  <si>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</si>
  <si>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</si>
  <si>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</si>
  <si>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</si>
  <si>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</si>
  <si>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</si>
  <si>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</si>
  <si>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</si>
  <si>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</si>
  <si>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</si>
  <si>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</si>
  <si>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</si>
  <si>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</si>
  <si>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</si>
  <si>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</si>
  <si>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</si>
  <si>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</si>
  <si>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</si>
  <si>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</si>
  <si>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</si>
  <si>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</si>
  <si>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</si>
  <si>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</si>
  <si>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</si>
  <si>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</si>
  <si>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</si>
  <si>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</si>
  <si>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</si>
  <si>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</si>
  <si>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</si>
  <si>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</si>
  <si>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</si>
  <si>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</si>
  <si>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</si>
  <si>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</si>
  <si>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</si>
  <si>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</si>
  <si>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</si>
  <si>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</si>
  <si>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</si>
  <si>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</si>
  <si>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</si>
  <si>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</si>
  <si>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</si>
  <si>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</si>
  <si>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</si>
  <si>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</si>
  <si>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</si>
  <si>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</si>
  <si>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</si>
  <si>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</si>
  <si>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</si>
  <si>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</si>
  <si>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</si>
  <si>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</si>
  <si>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</si>
  <si>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</si>
  <si>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</si>
  <si>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</si>
  <si>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</si>
  <si>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</si>
  <si>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</si>
  <si>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</si>
  <si>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</si>
  <si>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</si>
  <si>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</si>
  <si>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</si>
  <si>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</si>
  <si>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</si>
  <si>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</si>
  <si>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</si>
  <si>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</si>
  <si>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</si>
  <si>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</si>
  <si>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</si>
  <si>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</si>
  <si>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</si>
  <si>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</si>
  <si>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</si>
  <si>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</si>
  <si>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</si>
  <si>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</si>
  <si>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</si>
  <si>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</si>
  <si>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</si>
  <si>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</si>
  <si>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</si>
  <si>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</si>
  <si>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</si>
  <si>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</si>
  <si>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</si>
  <si>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</si>
  <si>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</si>
  <si>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</si>
  <si>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</si>
  <si>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</si>
  <si>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</si>
  <si>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</si>
  <si>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</si>
  <si>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</si>
  <si>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</si>
  <si>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</si>
  <si>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</si>
  <si>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</si>
  <si>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</si>
  <si>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</si>
  <si>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</si>
  <si>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</si>
  <si>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</si>
  <si>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</si>
  <si>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</si>
  <si>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</si>
  <si>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</si>
  <si>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</si>
  <si>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</si>
  <si>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</si>
  <si>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</si>
  <si>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</si>
  <si>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</si>
  <si>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</si>
  <si>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</si>
  <si>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</si>
  <si>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</si>
  <si>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</si>
  <si>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</si>
  <si>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</si>
  <si>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</si>
  <si>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</si>
  <si>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</si>
  <si>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</si>
  <si>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</si>
  <si>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</si>
  <si>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</si>
  <si>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</si>
  <si>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</si>
  <si>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</si>
  <si>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</si>
  <si>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</si>
  <si>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</si>
  <si>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</si>
  <si>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</si>
  <si>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</si>
  <si>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</si>
  <si>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</si>
  <si>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</si>
  <si>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</si>
  <si>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</si>
  <si>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</si>
  <si>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</si>
  <si>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</si>
  <si>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</si>
  <si>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</si>
  <si>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</si>
  <si>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</si>
  <si>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</si>
  <si>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</si>
  <si>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</si>
  <si>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</si>
  <si>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</si>
  <si>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</si>
  <si>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</si>
  <si>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</si>
  <si>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</si>
  <si>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</si>
  <si>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</si>
  <si>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</si>
  <si>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</si>
  <si>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</si>
  <si>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</si>
  <si>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</si>
  <si>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</si>
  <si>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</si>
  <si>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</si>
  <si>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</si>
  <si>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</si>
  <si>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</si>
  <si>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</si>
  <si>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</si>
  <si>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</si>
  <si>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</si>
  <si>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</si>
  <si>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</si>
  <si>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</si>
  <si>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</si>
  <si>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</si>
  <si>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</si>
  <si>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</si>
  <si>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</si>
  <si>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</si>
  <si>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</si>
  <si>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</si>
  <si>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</si>
  <si>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</si>
  <si>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</si>
  <si>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</si>
  <si>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</si>
  <si>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</si>
  <si>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</si>
  <si>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</si>
  <si>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</si>
  <si>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</si>
  <si>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</si>
  <si>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</si>
  <si>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</si>
  <si>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</si>
  <si>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</si>
  <si>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</si>
  <si>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</si>
  <si>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</si>
  <si>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</si>
  <si>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</si>
  <si>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</si>
  <si>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</si>
  <si>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</si>
  <si>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</si>
  <si>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</si>
  <si>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</si>
  <si>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</si>
  <si>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</si>
  <si>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</si>
  <si>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</si>
  <si>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</si>
  <si>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</si>
  <si>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</si>
  <si>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</si>
  <si>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</si>
  <si>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</si>
  <si>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</si>
  <si>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</si>
  <si>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</si>
  <si>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</si>
  <si>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</si>
  <si>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</si>
  <si>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</si>
  <si>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</si>
  <si>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</si>
  <si>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</si>
  <si>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</si>
  <si>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</si>
  <si>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</si>
  <si>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</si>
  <si>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</si>
  <si>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</si>
  <si>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</si>
  <si>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</si>
  <si>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</si>
  <si>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</si>
  <si>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</si>
  <si>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</si>
  <si>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</si>
  <si>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</si>
  <si>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</si>
  <si>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</si>
  <si>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</si>
  <si>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</si>
  <si>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</si>
  <si>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</si>
  <si>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</si>
  <si>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</si>
  <si>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</si>
  <si>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</si>
  <si>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</si>
  <si>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</si>
  <si>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</si>
  <si>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</si>
  <si>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</si>
  <si>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</si>
  <si>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</si>
  <si>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</si>
  <si>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</si>
  <si>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</si>
  <si>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</si>
  <si>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</si>
  <si>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</si>
  <si>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</si>
  <si>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</si>
  <si>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</si>
  <si>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</si>
  <si>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</si>
  <si>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</si>
  <si>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市立舞鶴市民病院</t>
    <phoneticPr fontId="3"/>
  </si>
  <si>
    <t>〒624-0906 舞鶴市字倉谷１３５０番地１１</t>
    <phoneticPr fontId="3"/>
  </si>
  <si>
    <t>〇</t>
  </si>
  <si>
    <t>市町村</t>
  </si>
  <si>
    <t>内科</t>
  </si>
  <si>
    <t>療養病棟入院料１</t>
  </si>
  <si>
    <t>ＤＰＣ病院ではない</t>
  </si>
  <si>
    <t>有</t>
  </si>
  <si>
    <t>-</t>
    <phoneticPr fontId="3"/>
  </si>
  <si>
    <t>２階</t>
  </si>
  <si>
    <t>慢性期機能</t>
  </si>
  <si>
    <t>３階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</si>
</sst>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50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50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50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107</v>
      </c>
      <c r="K157" s="264" t="str">
        <f t="shared" si="3"/>
        <v/>
      </c>
      <c r="L157" s="117">
        <v>55</v>
      </c>
      <c r="M157" s="117">
        <v>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12</v>
      </c>
      <c r="M269" s="147">
        <v>11</v>
      </c>
    </row>
    <row r="270" spans="1:22" s="83" customFormat="1" ht="34.5" customHeight="1">
      <c r="A270" s="249" t="s">
        <v>725</v>
      </c>
      <c r="B270" s="120"/>
      <c r="C270" s="371"/>
      <c r="D270" s="371"/>
      <c r="E270" s="371"/>
      <c r="F270" s="371"/>
      <c r="G270" s="371" t="s">
        <v>148</v>
      </c>
      <c r="H270" s="371"/>
      <c r="I270" s="404"/>
      <c r="J270" s="266">
        <f t="shared" si="9"/>
        <v>6.9</v>
      </c>
      <c r="K270" s="81" t="str">
        <f t="shared" si="8"/>
        <v/>
      </c>
      <c r="L270" s="148">
        <v>3</v>
      </c>
      <c r="M270" s="148">
        <v>3.9</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6</v>
      </c>
      <c r="M273" s="147">
        <v>5</v>
      </c>
    </row>
    <row r="274" spans="1:13" s="83" customFormat="1" ht="34.5" customHeight="1">
      <c r="A274" s="249" t="s">
        <v>727</v>
      </c>
      <c r="B274" s="120"/>
      <c r="C274" s="372"/>
      <c r="D274" s="372"/>
      <c r="E274" s="372"/>
      <c r="F274" s="372"/>
      <c r="G274" s="371" t="s">
        <v>148</v>
      </c>
      <c r="H274" s="371"/>
      <c r="I274" s="404"/>
      <c r="J274" s="266">
        <f t="shared" si="9"/>
        <v>9</v>
      </c>
      <c r="K274" s="81" t="str">
        <f t="shared" si="8"/>
        <v/>
      </c>
      <c r="L274" s="148">
        <v>4.7</v>
      </c>
      <c r="M274" s="148">
        <v>4.3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1.9</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134</v>
      </c>
      <c r="K392" s="81" t="str">
        <f t="shared" ref="K392:K397" si="12">IF(OR(COUNTIF(L392:M392,"未確認")&gt;0,COUNTIF(L392:M392,"~*")&gt;0),"※","")</f>
        <v/>
      </c>
      <c r="L392" s="147">
        <v>64</v>
      </c>
      <c r="M392" s="147">
        <v>70</v>
      </c>
    </row>
    <row r="393" spans="1:22" s="83" customFormat="1" ht="34.5" customHeight="1">
      <c r="A393" s="249" t="s">
        <v>773</v>
      </c>
      <c r="B393" s="84"/>
      <c r="C393" s="370"/>
      <c r="D393" s="380"/>
      <c r="E393" s="320" t="s">
        <v>224</v>
      </c>
      <c r="F393" s="321"/>
      <c r="G393" s="321"/>
      <c r="H393" s="322"/>
      <c r="I393" s="343"/>
      <c r="J393" s="140">
        <f t="shared" si="11"/>
        <v>134</v>
      </c>
      <c r="K393" s="81" t="str">
        <f t="shared" si="12"/>
        <v/>
      </c>
      <c r="L393" s="147">
        <v>64</v>
      </c>
      <c r="M393" s="147">
        <v>70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33988</v>
      </c>
      <c r="K396" s="81" t="str">
        <f t="shared" si="12"/>
        <v/>
      </c>
      <c r="L396" s="147">
        <v>17144</v>
      </c>
      <c r="M396" s="147">
        <v>16844</v>
      </c>
    </row>
    <row r="397" spans="1:22" s="83" customFormat="1" ht="34.5" customHeight="1">
      <c r="A397" s="250" t="s">
        <v>777</v>
      </c>
      <c r="B397" s="119"/>
      <c r="C397" s="370"/>
      <c r="D397" s="320" t="s">
        <v>228</v>
      </c>
      <c r="E397" s="321"/>
      <c r="F397" s="321"/>
      <c r="G397" s="321"/>
      <c r="H397" s="322"/>
      <c r="I397" s="344"/>
      <c r="J397" s="140">
        <f t="shared" si="11"/>
        <v>135</v>
      </c>
      <c r="K397" s="81" t="str">
        <f t="shared" si="12"/>
        <v/>
      </c>
      <c r="L397" s="147">
        <v>63</v>
      </c>
      <c r="M397" s="147">
        <v>72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134</v>
      </c>
      <c r="K405" s="81" t="str">
        <f t="shared" ref="K405:K422" si="14">IF(OR(COUNTIF(L405:M405,"未確認")&gt;0,COUNTIF(L405:M405,"~*")&gt;0),"※","")</f>
        <v/>
      </c>
      <c r="L405" s="147">
        <v>64</v>
      </c>
      <c r="M405" s="147">
        <v>70</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1</v>
      </c>
      <c r="M406" s="147">
        <v>3</v>
      </c>
    </row>
    <row r="407" spans="1:22" s="83" customFormat="1" ht="34.5" customHeight="1">
      <c r="A407" s="251" t="s">
        <v>780</v>
      </c>
      <c r="B407" s="119"/>
      <c r="C407" s="369"/>
      <c r="D407" s="369"/>
      <c r="E407" s="320" t="s">
        <v>235</v>
      </c>
      <c r="F407" s="321"/>
      <c r="G407" s="321"/>
      <c r="H407" s="322"/>
      <c r="I407" s="361"/>
      <c r="J407" s="140">
        <f t="shared" si="13"/>
        <v>14</v>
      </c>
      <c r="K407" s="81" t="str">
        <f t="shared" si="14"/>
        <v/>
      </c>
      <c r="L407" s="147">
        <v>6</v>
      </c>
      <c r="M407" s="147">
        <v>8</v>
      </c>
    </row>
    <row r="408" spans="1:22" s="83" customFormat="1" ht="34.5" customHeight="1">
      <c r="A408" s="251" t="s">
        <v>781</v>
      </c>
      <c r="B408" s="119"/>
      <c r="C408" s="369"/>
      <c r="D408" s="369"/>
      <c r="E408" s="320" t="s">
        <v>236</v>
      </c>
      <c r="F408" s="321"/>
      <c r="G408" s="321"/>
      <c r="H408" s="322"/>
      <c r="I408" s="361"/>
      <c r="J408" s="140">
        <f t="shared" si="13"/>
        <v>116</v>
      </c>
      <c r="K408" s="81" t="str">
        <f t="shared" si="14"/>
        <v/>
      </c>
      <c r="L408" s="147">
        <v>57</v>
      </c>
      <c r="M408" s="147">
        <v>59</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135</v>
      </c>
      <c r="K413" s="81" t="str">
        <f t="shared" si="14"/>
        <v/>
      </c>
      <c r="L413" s="147">
        <v>63</v>
      </c>
      <c r="M413" s="147">
        <v>72</v>
      </c>
    </row>
    <row r="414" spans="1:22" s="83" customFormat="1" ht="34.5" customHeight="1">
      <c r="A414" s="251" t="s">
        <v>787</v>
      </c>
      <c r="B414" s="119"/>
      <c r="C414" s="369"/>
      <c r="D414" s="375" t="s">
        <v>240</v>
      </c>
      <c r="E414" s="377" t="s">
        <v>241</v>
      </c>
      <c r="F414" s="378"/>
      <c r="G414" s="378"/>
      <c r="H414" s="379"/>
      <c r="I414" s="361"/>
      <c r="J414" s="140">
        <f t="shared" si="13"/>
        <v>4</v>
      </c>
      <c r="K414" s="81" t="str">
        <f t="shared" si="14"/>
        <v/>
      </c>
      <c r="L414" s="147">
        <v>3</v>
      </c>
      <c r="M414" s="147">
        <v>1</v>
      </c>
    </row>
    <row r="415" spans="1:22" s="83" customFormat="1" ht="34.5" customHeight="1">
      <c r="A415" s="251" t="s">
        <v>788</v>
      </c>
      <c r="B415" s="119"/>
      <c r="C415" s="369"/>
      <c r="D415" s="369"/>
      <c r="E415" s="320" t="s">
        <v>242</v>
      </c>
      <c r="F415" s="321"/>
      <c r="G415" s="321"/>
      <c r="H415" s="322"/>
      <c r="I415" s="361"/>
      <c r="J415" s="140">
        <f t="shared" si="13"/>
        <v>18</v>
      </c>
      <c r="K415" s="81" t="str">
        <f t="shared" si="14"/>
        <v/>
      </c>
      <c r="L415" s="147">
        <v>8</v>
      </c>
      <c r="M415" s="147">
        <v>10</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6</v>
      </c>
      <c r="M416" s="147">
        <v>6</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3</v>
      </c>
      <c r="M417" s="147">
        <v>1</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42</v>
      </c>
      <c r="M421" s="147">
        <v>50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131</v>
      </c>
      <c r="K430" s="193" t="str">
        <f>IF(OR(COUNTIF(L430:M430,"未確認")&gt;0,COUNTIF(L430:M430,"~*")&gt;0),"※","")</f>
        <v/>
      </c>
      <c r="L430" s="147">
        <v>60</v>
      </c>
      <c r="M430" s="147">
        <v>71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15</v>
      </c>
      <c r="K432" s="193" t="str">
        <f>IF(OR(COUNTIF(L432:M432,"未確認")&gt;0,COUNTIF(L432:M432,"~*")&gt;0),"※","")</f>
        <v/>
      </c>
      <c r="L432" s="147">
        <v>8</v>
      </c>
      <c r="M432" s="147">
        <v>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111</v>
      </c>
      <c r="K433" s="193" t="str">
        <f>IF(OR(COUNTIF(L433:M433,"未確認")&gt;0,COUNTIF(L433:M433,"~*")&gt;0),"※","")</f>
        <v/>
      </c>
      <c r="L433" s="147">
        <v>51</v>
      </c>
      <c r="M433" s="147">
        <v>60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v>
      </c>
      <c r="K434" s="193" t="str">
        <f>IF(OR(COUNTIF(L434:M434,"未確認")&gt;0,COUNTIF(L434:M434,"~*")&gt;0),"※","")</f>
        <v/>
      </c>
      <c r="L434" s="147">
        <v>1</v>
      </c>
      <c r="M434" s="147">
        <v>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76</v>
      </c>
      <c r="K535" s="201" t="str">
        <f t="shared" si="23"/>
        <v/>
      </c>
      <c r="L535" s="117">
        <v>40</v>
      </c>
      <c r="M535" s="117">
        <v>36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90</v>
      </c>
      <c r="K646" s="201" t="str">
        <f t="shared" ref="K646:K660" si="33">IF(OR(COUNTIF(L646:M646,"未確認")&gt;0,COUNTIF(L646:M646,"*")&gt;0),"※","")</f>
        <v/>
      </c>
      <c r="L646" s="117">
        <v>48</v>
      </c>
      <c r="M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70</v>
      </c>
      <c r="K648" s="201" t="str">
        <f t="shared" si="33"/>
        <v/>
      </c>
      <c r="L648" s="117">
        <v>37</v>
      </c>
      <c r="M648" s="117">
        <v>33</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10</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80</v>
      </c>
      <c r="K683" s="201" t="str">
        <f>IF(OR(COUNTIF(L683:M683,"未確認")&gt;0,COUNTIF(L683:M683,"*")&gt;0),"※","")</f>
        <v/>
      </c>
      <c r="L683" s="117">
        <v>44</v>
      </c>
      <c r="M683" s="117">
        <v>36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207A83-C8E5-484E-BF62-78F00BFBB68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2019-12-23T01:06:46Z</dcterms:modified>
</cp:coreProperties>
</file>